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https://onefsc.sharepoint.com/sites/NextGenFSCBlockchain/Shared Documents/General/Phase 3 - Develop, test, and document/Bulk Upload Templates/"/>
    </mc:Choice>
  </mc:AlternateContent>
  <xr:revisionPtr revIDLastSave="182" documentId="8_{DEEAB1D9-F60C-4B89-B029-B13A43F5CCFD}" xr6:coauthVersionLast="47" xr6:coauthVersionMax="47" xr10:uidLastSave="{FCB73C22-C354-42DB-A89A-9A64FA5F6451}"/>
  <bookViews>
    <workbookView xWindow="-108" yWindow="-108" windowWidth="23256" windowHeight="13896" xr2:uid="{7BE78080-0BE8-4CB7-9441-3D0F765E3C1E}"/>
  </bookViews>
  <sheets>
    <sheet name="Instructions" sheetId="4" r:id="rId1"/>
    <sheet name="Upload Data Inputs" sheetId="1" r:id="rId2"/>
    <sheet name="Upload Data Outputs" sheetId="5" r:id="rId3"/>
    <sheet name="Check Inputs" sheetId="3" r:id="rId4"/>
    <sheet name="Check Outputs" sheetId="6" r:id="rId5"/>
    <sheet name="Reference" sheetId="2" r:id="rId6"/>
  </sheets>
  <definedNames>
    <definedName name="_xlnm._FilterDatabase" localSheetId="3" hidden="1">'Check Inputs'!$A$13:$Q$1013</definedName>
    <definedName name="_xlnm._FilterDatabase" localSheetId="4" hidden="1">'Check Outputs'!$A$13:$W$1013</definedName>
    <definedName name="listCountryIsoCodes">Reference!$K$2:$K$252</definedName>
    <definedName name="listFscClaimTypes">Reference!$A$2:$A$8</definedName>
    <definedName name="listMaterialsAccountingMethods">Reference!$C$2:$C$6</definedName>
    <definedName name="listVolumeUnits">Reference!$E$2:$E$8</definedName>
    <definedName name="listWeightUnits">Reference!$G$2:$G$9</definedName>
    <definedName name="refClaimFsc100">Reference!$A$3</definedName>
    <definedName name="refClaimFscCW">Reference!$A$6</definedName>
    <definedName name="refClaimFscMix">Reference!$A$4</definedName>
    <definedName name="refClaimFscMixCredit">Reference!$A$5</definedName>
    <definedName name="refClaimFscRecycled">Reference!$A$7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6" i="6" l="1"/>
  <c r="R17" i="6"/>
  <c r="R18" i="6"/>
  <c r="R19" i="6"/>
  <c r="R20" i="6"/>
  <c r="R21" i="6"/>
  <c r="R22" i="6"/>
  <c r="R23" i="6"/>
  <c r="R24" i="6"/>
  <c r="R25" i="6"/>
  <c r="R26" i="6"/>
  <c r="R27" i="6"/>
  <c r="R28" i="6"/>
  <c r="R29" i="6"/>
  <c r="R30" i="6"/>
  <c r="R31" i="6"/>
  <c r="R32" i="6"/>
  <c r="R33" i="6"/>
  <c r="R34" i="6"/>
  <c r="R35" i="6"/>
  <c r="R36" i="6"/>
  <c r="R37" i="6"/>
  <c r="R38" i="6"/>
  <c r="R39" i="6"/>
  <c r="R40" i="6"/>
  <c r="R41" i="6"/>
  <c r="R42" i="6"/>
  <c r="R43" i="6"/>
  <c r="R44" i="6"/>
  <c r="R45" i="6"/>
  <c r="R46" i="6"/>
  <c r="R47" i="6"/>
  <c r="R48" i="6"/>
  <c r="R49" i="6"/>
  <c r="R50" i="6"/>
  <c r="R51" i="6"/>
  <c r="R52" i="6"/>
  <c r="R53" i="6"/>
  <c r="R54" i="6"/>
  <c r="R55" i="6"/>
  <c r="R56" i="6"/>
  <c r="R57" i="6"/>
  <c r="R58" i="6"/>
  <c r="R59" i="6"/>
  <c r="R60" i="6"/>
  <c r="R61" i="6"/>
  <c r="R62" i="6"/>
  <c r="R63" i="6"/>
  <c r="R64" i="6"/>
  <c r="R65" i="6"/>
  <c r="R66" i="6"/>
  <c r="R67" i="6"/>
  <c r="R68" i="6"/>
  <c r="R69" i="6"/>
  <c r="R70" i="6"/>
  <c r="R71" i="6"/>
  <c r="R72" i="6"/>
  <c r="R73" i="6"/>
  <c r="R74" i="6"/>
  <c r="R75" i="6"/>
  <c r="R76" i="6"/>
  <c r="R77" i="6"/>
  <c r="R78" i="6"/>
  <c r="R79" i="6"/>
  <c r="R80" i="6"/>
  <c r="R81" i="6"/>
  <c r="R82" i="6"/>
  <c r="R83" i="6"/>
  <c r="R84" i="6"/>
  <c r="R85" i="6"/>
  <c r="R86" i="6"/>
  <c r="R87" i="6"/>
  <c r="R88" i="6"/>
  <c r="R89" i="6"/>
  <c r="R90" i="6"/>
  <c r="R91" i="6"/>
  <c r="R92" i="6"/>
  <c r="R93" i="6"/>
  <c r="R94" i="6"/>
  <c r="R95" i="6"/>
  <c r="R96" i="6"/>
  <c r="R97" i="6"/>
  <c r="R98" i="6"/>
  <c r="R99" i="6"/>
  <c r="R100" i="6"/>
  <c r="R101" i="6"/>
  <c r="R102" i="6"/>
  <c r="R103" i="6"/>
  <c r="R104" i="6"/>
  <c r="R105" i="6"/>
  <c r="R106" i="6"/>
  <c r="R107" i="6"/>
  <c r="R108" i="6"/>
  <c r="R109" i="6"/>
  <c r="R110" i="6"/>
  <c r="R111" i="6"/>
  <c r="R112" i="6"/>
  <c r="R113" i="6"/>
  <c r="R114" i="6"/>
  <c r="R115" i="6"/>
  <c r="R116" i="6"/>
  <c r="R117" i="6"/>
  <c r="R118" i="6"/>
  <c r="R119" i="6"/>
  <c r="R120" i="6"/>
  <c r="R121" i="6"/>
  <c r="R122" i="6"/>
  <c r="R123" i="6"/>
  <c r="R124" i="6"/>
  <c r="R125" i="6"/>
  <c r="R126" i="6"/>
  <c r="R127" i="6"/>
  <c r="R128" i="6"/>
  <c r="R129" i="6"/>
  <c r="R130" i="6"/>
  <c r="R131" i="6"/>
  <c r="R132" i="6"/>
  <c r="R133" i="6"/>
  <c r="R134" i="6"/>
  <c r="R135" i="6"/>
  <c r="R136" i="6"/>
  <c r="R137" i="6"/>
  <c r="R138" i="6"/>
  <c r="R139" i="6"/>
  <c r="R140" i="6"/>
  <c r="R141" i="6"/>
  <c r="R142" i="6"/>
  <c r="R143" i="6"/>
  <c r="R144" i="6"/>
  <c r="R145" i="6"/>
  <c r="R146" i="6"/>
  <c r="R147" i="6"/>
  <c r="R148" i="6"/>
  <c r="R149" i="6"/>
  <c r="R150" i="6"/>
  <c r="R151" i="6"/>
  <c r="R152" i="6"/>
  <c r="R153" i="6"/>
  <c r="R154" i="6"/>
  <c r="R155" i="6"/>
  <c r="R156" i="6"/>
  <c r="R157" i="6"/>
  <c r="R158" i="6"/>
  <c r="R159" i="6"/>
  <c r="R160" i="6"/>
  <c r="R161" i="6"/>
  <c r="R162" i="6"/>
  <c r="R163" i="6"/>
  <c r="R164" i="6"/>
  <c r="R165" i="6"/>
  <c r="R166" i="6"/>
  <c r="R167" i="6"/>
  <c r="R168" i="6"/>
  <c r="R169" i="6"/>
  <c r="R170" i="6"/>
  <c r="R171" i="6"/>
  <c r="R172" i="6"/>
  <c r="R173" i="6"/>
  <c r="R174" i="6"/>
  <c r="R175" i="6"/>
  <c r="R176" i="6"/>
  <c r="R177" i="6"/>
  <c r="R178" i="6"/>
  <c r="R179" i="6"/>
  <c r="R180" i="6"/>
  <c r="R181" i="6"/>
  <c r="R182" i="6"/>
  <c r="R183" i="6"/>
  <c r="R184" i="6"/>
  <c r="R185" i="6"/>
  <c r="R186" i="6"/>
  <c r="R187" i="6"/>
  <c r="R188" i="6"/>
  <c r="R189" i="6"/>
  <c r="R190" i="6"/>
  <c r="R191" i="6"/>
  <c r="R192" i="6"/>
  <c r="R193" i="6"/>
  <c r="R194" i="6"/>
  <c r="R195" i="6"/>
  <c r="R196" i="6"/>
  <c r="R197" i="6"/>
  <c r="R198" i="6"/>
  <c r="R199" i="6"/>
  <c r="R200" i="6"/>
  <c r="R201" i="6"/>
  <c r="R202" i="6"/>
  <c r="R203" i="6"/>
  <c r="R204" i="6"/>
  <c r="R205" i="6"/>
  <c r="R206" i="6"/>
  <c r="R207" i="6"/>
  <c r="R208" i="6"/>
  <c r="R209" i="6"/>
  <c r="R210" i="6"/>
  <c r="R211" i="6"/>
  <c r="R212" i="6"/>
  <c r="R213" i="6"/>
  <c r="R214" i="6"/>
  <c r="R215" i="6"/>
  <c r="R216" i="6"/>
  <c r="R217" i="6"/>
  <c r="R218" i="6"/>
  <c r="R219" i="6"/>
  <c r="R220" i="6"/>
  <c r="R221" i="6"/>
  <c r="R222" i="6"/>
  <c r="R223" i="6"/>
  <c r="R224" i="6"/>
  <c r="R225" i="6"/>
  <c r="R226" i="6"/>
  <c r="R227" i="6"/>
  <c r="R228" i="6"/>
  <c r="R229" i="6"/>
  <c r="R230" i="6"/>
  <c r="R231" i="6"/>
  <c r="R232" i="6"/>
  <c r="R233" i="6"/>
  <c r="R234" i="6"/>
  <c r="R235" i="6"/>
  <c r="R236" i="6"/>
  <c r="R237" i="6"/>
  <c r="R238" i="6"/>
  <c r="R239" i="6"/>
  <c r="R240" i="6"/>
  <c r="R241" i="6"/>
  <c r="R242" i="6"/>
  <c r="R243" i="6"/>
  <c r="R244" i="6"/>
  <c r="R245" i="6"/>
  <c r="R246" i="6"/>
  <c r="R247" i="6"/>
  <c r="R248" i="6"/>
  <c r="R249" i="6"/>
  <c r="R250" i="6"/>
  <c r="R251" i="6"/>
  <c r="R252" i="6"/>
  <c r="R253" i="6"/>
  <c r="R254" i="6"/>
  <c r="R255" i="6"/>
  <c r="R256" i="6"/>
  <c r="R257" i="6"/>
  <c r="R258" i="6"/>
  <c r="R259" i="6"/>
  <c r="R260" i="6"/>
  <c r="R261" i="6"/>
  <c r="R262" i="6"/>
  <c r="R263" i="6"/>
  <c r="R264" i="6"/>
  <c r="R265" i="6"/>
  <c r="R266" i="6"/>
  <c r="R267" i="6"/>
  <c r="R268" i="6"/>
  <c r="R269" i="6"/>
  <c r="R270" i="6"/>
  <c r="R271" i="6"/>
  <c r="R272" i="6"/>
  <c r="R273" i="6"/>
  <c r="R274" i="6"/>
  <c r="R275" i="6"/>
  <c r="R276" i="6"/>
  <c r="R277" i="6"/>
  <c r="R278" i="6"/>
  <c r="R279" i="6"/>
  <c r="R280" i="6"/>
  <c r="R281" i="6"/>
  <c r="R282" i="6"/>
  <c r="R283" i="6"/>
  <c r="R284" i="6"/>
  <c r="R285" i="6"/>
  <c r="R286" i="6"/>
  <c r="R287" i="6"/>
  <c r="R288" i="6"/>
  <c r="R289" i="6"/>
  <c r="R290" i="6"/>
  <c r="R291" i="6"/>
  <c r="R292" i="6"/>
  <c r="R293" i="6"/>
  <c r="R294" i="6"/>
  <c r="R295" i="6"/>
  <c r="R296" i="6"/>
  <c r="R297" i="6"/>
  <c r="R298" i="6"/>
  <c r="R299" i="6"/>
  <c r="R300" i="6"/>
  <c r="R301" i="6"/>
  <c r="R302" i="6"/>
  <c r="R303" i="6"/>
  <c r="R304" i="6"/>
  <c r="R305" i="6"/>
  <c r="R306" i="6"/>
  <c r="R307" i="6"/>
  <c r="R308" i="6"/>
  <c r="R309" i="6"/>
  <c r="R310" i="6"/>
  <c r="R311" i="6"/>
  <c r="R312" i="6"/>
  <c r="R313" i="6"/>
  <c r="R314" i="6"/>
  <c r="R315" i="6"/>
  <c r="R316" i="6"/>
  <c r="R317" i="6"/>
  <c r="R318" i="6"/>
  <c r="R319" i="6"/>
  <c r="R320" i="6"/>
  <c r="R321" i="6"/>
  <c r="R322" i="6"/>
  <c r="R323" i="6"/>
  <c r="R324" i="6"/>
  <c r="R325" i="6"/>
  <c r="R326" i="6"/>
  <c r="R327" i="6"/>
  <c r="R328" i="6"/>
  <c r="R329" i="6"/>
  <c r="R330" i="6"/>
  <c r="R331" i="6"/>
  <c r="R332" i="6"/>
  <c r="R333" i="6"/>
  <c r="R334" i="6"/>
  <c r="R335" i="6"/>
  <c r="R336" i="6"/>
  <c r="R337" i="6"/>
  <c r="R338" i="6"/>
  <c r="R339" i="6"/>
  <c r="R340" i="6"/>
  <c r="R341" i="6"/>
  <c r="R342" i="6"/>
  <c r="R343" i="6"/>
  <c r="R344" i="6"/>
  <c r="R345" i="6"/>
  <c r="R346" i="6"/>
  <c r="R347" i="6"/>
  <c r="R348" i="6"/>
  <c r="R349" i="6"/>
  <c r="R350" i="6"/>
  <c r="R351" i="6"/>
  <c r="R352" i="6"/>
  <c r="R353" i="6"/>
  <c r="R354" i="6"/>
  <c r="R355" i="6"/>
  <c r="R356" i="6"/>
  <c r="R357" i="6"/>
  <c r="R358" i="6"/>
  <c r="R359" i="6"/>
  <c r="R360" i="6"/>
  <c r="R361" i="6"/>
  <c r="R362" i="6"/>
  <c r="R363" i="6"/>
  <c r="R364" i="6"/>
  <c r="R365" i="6"/>
  <c r="R366" i="6"/>
  <c r="R367" i="6"/>
  <c r="R368" i="6"/>
  <c r="R369" i="6"/>
  <c r="R370" i="6"/>
  <c r="R371" i="6"/>
  <c r="R372" i="6"/>
  <c r="R373" i="6"/>
  <c r="R374" i="6"/>
  <c r="R375" i="6"/>
  <c r="R376" i="6"/>
  <c r="R377" i="6"/>
  <c r="R378" i="6"/>
  <c r="R379" i="6"/>
  <c r="R380" i="6"/>
  <c r="R381" i="6"/>
  <c r="R382" i="6"/>
  <c r="R383" i="6"/>
  <c r="R384" i="6"/>
  <c r="R385" i="6"/>
  <c r="R386" i="6"/>
  <c r="R387" i="6"/>
  <c r="R388" i="6"/>
  <c r="R389" i="6"/>
  <c r="R390" i="6"/>
  <c r="R391" i="6"/>
  <c r="R392" i="6"/>
  <c r="R393" i="6"/>
  <c r="R394" i="6"/>
  <c r="R395" i="6"/>
  <c r="R396" i="6"/>
  <c r="R397" i="6"/>
  <c r="R398" i="6"/>
  <c r="R399" i="6"/>
  <c r="R400" i="6"/>
  <c r="R401" i="6"/>
  <c r="R402" i="6"/>
  <c r="R403" i="6"/>
  <c r="R404" i="6"/>
  <c r="R405" i="6"/>
  <c r="R406" i="6"/>
  <c r="R407" i="6"/>
  <c r="R408" i="6"/>
  <c r="R409" i="6"/>
  <c r="R410" i="6"/>
  <c r="R411" i="6"/>
  <c r="R412" i="6"/>
  <c r="R413" i="6"/>
  <c r="R414" i="6"/>
  <c r="R415" i="6"/>
  <c r="R416" i="6"/>
  <c r="R417" i="6"/>
  <c r="R418" i="6"/>
  <c r="R419" i="6"/>
  <c r="R420" i="6"/>
  <c r="R421" i="6"/>
  <c r="R422" i="6"/>
  <c r="R423" i="6"/>
  <c r="R424" i="6"/>
  <c r="R425" i="6"/>
  <c r="R426" i="6"/>
  <c r="R427" i="6"/>
  <c r="R428" i="6"/>
  <c r="R429" i="6"/>
  <c r="R430" i="6"/>
  <c r="R431" i="6"/>
  <c r="R432" i="6"/>
  <c r="R433" i="6"/>
  <c r="R434" i="6"/>
  <c r="R435" i="6"/>
  <c r="R436" i="6"/>
  <c r="R437" i="6"/>
  <c r="R438" i="6"/>
  <c r="R439" i="6"/>
  <c r="R440" i="6"/>
  <c r="R441" i="6"/>
  <c r="R442" i="6"/>
  <c r="R443" i="6"/>
  <c r="R444" i="6"/>
  <c r="R445" i="6"/>
  <c r="R446" i="6"/>
  <c r="R447" i="6"/>
  <c r="R448" i="6"/>
  <c r="R449" i="6"/>
  <c r="R450" i="6"/>
  <c r="R451" i="6"/>
  <c r="R452" i="6"/>
  <c r="R453" i="6"/>
  <c r="R454" i="6"/>
  <c r="R455" i="6"/>
  <c r="R456" i="6"/>
  <c r="R457" i="6"/>
  <c r="R458" i="6"/>
  <c r="R459" i="6"/>
  <c r="R460" i="6"/>
  <c r="R461" i="6"/>
  <c r="R462" i="6"/>
  <c r="R463" i="6"/>
  <c r="R464" i="6"/>
  <c r="R465" i="6"/>
  <c r="R466" i="6"/>
  <c r="R467" i="6"/>
  <c r="R468" i="6"/>
  <c r="R469" i="6"/>
  <c r="R470" i="6"/>
  <c r="R471" i="6"/>
  <c r="R472" i="6"/>
  <c r="R473" i="6"/>
  <c r="R474" i="6"/>
  <c r="R475" i="6"/>
  <c r="R476" i="6"/>
  <c r="R477" i="6"/>
  <c r="R478" i="6"/>
  <c r="R479" i="6"/>
  <c r="R480" i="6"/>
  <c r="R481" i="6"/>
  <c r="R482" i="6"/>
  <c r="R483" i="6"/>
  <c r="R484" i="6"/>
  <c r="R485" i="6"/>
  <c r="R486" i="6"/>
  <c r="R487" i="6"/>
  <c r="R488" i="6"/>
  <c r="R489" i="6"/>
  <c r="R490" i="6"/>
  <c r="R491" i="6"/>
  <c r="R492" i="6"/>
  <c r="R493" i="6"/>
  <c r="R494" i="6"/>
  <c r="R495" i="6"/>
  <c r="R496" i="6"/>
  <c r="R497" i="6"/>
  <c r="R498" i="6"/>
  <c r="R499" i="6"/>
  <c r="R500" i="6"/>
  <c r="R501" i="6"/>
  <c r="R502" i="6"/>
  <c r="R503" i="6"/>
  <c r="R504" i="6"/>
  <c r="R505" i="6"/>
  <c r="R506" i="6"/>
  <c r="R507" i="6"/>
  <c r="R508" i="6"/>
  <c r="R509" i="6"/>
  <c r="R510" i="6"/>
  <c r="R511" i="6"/>
  <c r="R512" i="6"/>
  <c r="R513" i="6"/>
  <c r="R514" i="6"/>
  <c r="R515" i="6"/>
  <c r="R516" i="6"/>
  <c r="R517" i="6"/>
  <c r="R518" i="6"/>
  <c r="R519" i="6"/>
  <c r="R520" i="6"/>
  <c r="R521" i="6"/>
  <c r="R522" i="6"/>
  <c r="R523" i="6"/>
  <c r="R524" i="6"/>
  <c r="R525" i="6"/>
  <c r="R526" i="6"/>
  <c r="R527" i="6"/>
  <c r="R528" i="6"/>
  <c r="R529" i="6"/>
  <c r="R530" i="6"/>
  <c r="R531" i="6"/>
  <c r="R532" i="6"/>
  <c r="R533" i="6"/>
  <c r="R534" i="6"/>
  <c r="R535" i="6"/>
  <c r="R536" i="6"/>
  <c r="R537" i="6"/>
  <c r="R538" i="6"/>
  <c r="R539" i="6"/>
  <c r="R540" i="6"/>
  <c r="R541" i="6"/>
  <c r="R542" i="6"/>
  <c r="R543" i="6"/>
  <c r="R544" i="6"/>
  <c r="R545" i="6"/>
  <c r="R546" i="6"/>
  <c r="R547" i="6"/>
  <c r="R548" i="6"/>
  <c r="R549" i="6"/>
  <c r="R550" i="6"/>
  <c r="R551" i="6"/>
  <c r="R552" i="6"/>
  <c r="R553" i="6"/>
  <c r="R554" i="6"/>
  <c r="R555" i="6"/>
  <c r="R556" i="6"/>
  <c r="R557" i="6"/>
  <c r="R558" i="6"/>
  <c r="R559" i="6"/>
  <c r="R560" i="6"/>
  <c r="R561" i="6"/>
  <c r="R562" i="6"/>
  <c r="R563" i="6"/>
  <c r="R564" i="6"/>
  <c r="R565" i="6"/>
  <c r="R566" i="6"/>
  <c r="R567" i="6"/>
  <c r="R568" i="6"/>
  <c r="R569" i="6"/>
  <c r="R570" i="6"/>
  <c r="R571" i="6"/>
  <c r="R572" i="6"/>
  <c r="R573" i="6"/>
  <c r="R574" i="6"/>
  <c r="R575" i="6"/>
  <c r="R576" i="6"/>
  <c r="R577" i="6"/>
  <c r="R578" i="6"/>
  <c r="R579" i="6"/>
  <c r="R580" i="6"/>
  <c r="R581" i="6"/>
  <c r="R582" i="6"/>
  <c r="R583" i="6"/>
  <c r="R584" i="6"/>
  <c r="R585" i="6"/>
  <c r="R586" i="6"/>
  <c r="R587" i="6"/>
  <c r="R588" i="6"/>
  <c r="R589" i="6"/>
  <c r="R590" i="6"/>
  <c r="R591" i="6"/>
  <c r="R592" i="6"/>
  <c r="R593" i="6"/>
  <c r="R594" i="6"/>
  <c r="R595" i="6"/>
  <c r="R596" i="6"/>
  <c r="R597" i="6"/>
  <c r="R598" i="6"/>
  <c r="R599" i="6"/>
  <c r="R600" i="6"/>
  <c r="R601" i="6"/>
  <c r="R602" i="6"/>
  <c r="R603" i="6"/>
  <c r="R604" i="6"/>
  <c r="R605" i="6"/>
  <c r="R606" i="6"/>
  <c r="R607" i="6"/>
  <c r="R608" i="6"/>
  <c r="R609" i="6"/>
  <c r="R610" i="6"/>
  <c r="R611" i="6"/>
  <c r="R612" i="6"/>
  <c r="R613" i="6"/>
  <c r="R614" i="6"/>
  <c r="R615" i="6"/>
  <c r="R616" i="6"/>
  <c r="R617" i="6"/>
  <c r="R618" i="6"/>
  <c r="R619" i="6"/>
  <c r="R620" i="6"/>
  <c r="R621" i="6"/>
  <c r="R622" i="6"/>
  <c r="R623" i="6"/>
  <c r="R624" i="6"/>
  <c r="R625" i="6"/>
  <c r="R626" i="6"/>
  <c r="R627" i="6"/>
  <c r="R628" i="6"/>
  <c r="R629" i="6"/>
  <c r="R630" i="6"/>
  <c r="R631" i="6"/>
  <c r="R632" i="6"/>
  <c r="R633" i="6"/>
  <c r="R634" i="6"/>
  <c r="R635" i="6"/>
  <c r="R636" i="6"/>
  <c r="R637" i="6"/>
  <c r="R638" i="6"/>
  <c r="R639" i="6"/>
  <c r="R640" i="6"/>
  <c r="R641" i="6"/>
  <c r="R642" i="6"/>
  <c r="R643" i="6"/>
  <c r="R644" i="6"/>
  <c r="R645" i="6"/>
  <c r="R646" i="6"/>
  <c r="R647" i="6"/>
  <c r="R648" i="6"/>
  <c r="R649" i="6"/>
  <c r="R650" i="6"/>
  <c r="R651" i="6"/>
  <c r="R652" i="6"/>
  <c r="R653" i="6"/>
  <c r="R654" i="6"/>
  <c r="R655" i="6"/>
  <c r="R656" i="6"/>
  <c r="R657" i="6"/>
  <c r="R658" i="6"/>
  <c r="R659" i="6"/>
  <c r="R660" i="6"/>
  <c r="R661" i="6"/>
  <c r="R662" i="6"/>
  <c r="R663" i="6"/>
  <c r="R664" i="6"/>
  <c r="R665" i="6"/>
  <c r="R666" i="6"/>
  <c r="R667" i="6"/>
  <c r="R668" i="6"/>
  <c r="R669" i="6"/>
  <c r="R670" i="6"/>
  <c r="R671" i="6"/>
  <c r="R672" i="6"/>
  <c r="R673" i="6"/>
  <c r="R674" i="6"/>
  <c r="R675" i="6"/>
  <c r="R676" i="6"/>
  <c r="R677" i="6"/>
  <c r="R678" i="6"/>
  <c r="R679" i="6"/>
  <c r="R680" i="6"/>
  <c r="R681" i="6"/>
  <c r="R682" i="6"/>
  <c r="R683" i="6"/>
  <c r="R684" i="6"/>
  <c r="R685" i="6"/>
  <c r="R686" i="6"/>
  <c r="R687" i="6"/>
  <c r="R688" i="6"/>
  <c r="R689" i="6"/>
  <c r="R690" i="6"/>
  <c r="R691" i="6"/>
  <c r="R692" i="6"/>
  <c r="R693" i="6"/>
  <c r="R694" i="6"/>
  <c r="R695" i="6"/>
  <c r="R696" i="6"/>
  <c r="R697" i="6"/>
  <c r="R698" i="6"/>
  <c r="R699" i="6"/>
  <c r="R700" i="6"/>
  <c r="R701" i="6"/>
  <c r="R702" i="6"/>
  <c r="R703" i="6"/>
  <c r="R704" i="6"/>
  <c r="R705" i="6"/>
  <c r="R706" i="6"/>
  <c r="R707" i="6"/>
  <c r="R708" i="6"/>
  <c r="R709" i="6"/>
  <c r="R710" i="6"/>
  <c r="R711" i="6"/>
  <c r="R712" i="6"/>
  <c r="R713" i="6"/>
  <c r="R714" i="6"/>
  <c r="R715" i="6"/>
  <c r="R716" i="6"/>
  <c r="R717" i="6"/>
  <c r="R718" i="6"/>
  <c r="R719" i="6"/>
  <c r="R720" i="6"/>
  <c r="R721" i="6"/>
  <c r="R722" i="6"/>
  <c r="R723" i="6"/>
  <c r="R724" i="6"/>
  <c r="R725" i="6"/>
  <c r="R726" i="6"/>
  <c r="R727" i="6"/>
  <c r="R728" i="6"/>
  <c r="R729" i="6"/>
  <c r="R730" i="6"/>
  <c r="R731" i="6"/>
  <c r="R732" i="6"/>
  <c r="R733" i="6"/>
  <c r="R734" i="6"/>
  <c r="R735" i="6"/>
  <c r="R736" i="6"/>
  <c r="R737" i="6"/>
  <c r="R738" i="6"/>
  <c r="R739" i="6"/>
  <c r="R740" i="6"/>
  <c r="R741" i="6"/>
  <c r="R742" i="6"/>
  <c r="R743" i="6"/>
  <c r="R744" i="6"/>
  <c r="R745" i="6"/>
  <c r="R746" i="6"/>
  <c r="R747" i="6"/>
  <c r="R748" i="6"/>
  <c r="R749" i="6"/>
  <c r="R750" i="6"/>
  <c r="R751" i="6"/>
  <c r="R752" i="6"/>
  <c r="R753" i="6"/>
  <c r="R754" i="6"/>
  <c r="R755" i="6"/>
  <c r="R756" i="6"/>
  <c r="R757" i="6"/>
  <c r="R758" i="6"/>
  <c r="R759" i="6"/>
  <c r="R760" i="6"/>
  <c r="R761" i="6"/>
  <c r="R762" i="6"/>
  <c r="R763" i="6"/>
  <c r="R764" i="6"/>
  <c r="R765" i="6"/>
  <c r="R766" i="6"/>
  <c r="R767" i="6"/>
  <c r="R768" i="6"/>
  <c r="R769" i="6"/>
  <c r="R770" i="6"/>
  <c r="R771" i="6"/>
  <c r="R772" i="6"/>
  <c r="R773" i="6"/>
  <c r="R774" i="6"/>
  <c r="R775" i="6"/>
  <c r="R776" i="6"/>
  <c r="R777" i="6"/>
  <c r="R778" i="6"/>
  <c r="R779" i="6"/>
  <c r="R780" i="6"/>
  <c r="R781" i="6"/>
  <c r="R782" i="6"/>
  <c r="R783" i="6"/>
  <c r="R784" i="6"/>
  <c r="R785" i="6"/>
  <c r="R786" i="6"/>
  <c r="R787" i="6"/>
  <c r="R788" i="6"/>
  <c r="R789" i="6"/>
  <c r="R790" i="6"/>
  <c r="R791" i="6"/>
  <c r="R792" i="6"/>
  <c r="R793" i="6"/>
  <c r="R794" i="6"/>
  <c r="R795" i="6"/>
  <c r="R796" i="6"/>
  <c r="R797" i="6"/>
  <c r="R798" i="6"/>
  <c r="R799" i="6"/>
  <c r="R800" i="6"/>
  <c r="R801" i="6"/>
  <c r="R802" i="6"/>
  <c r="R803" i="6"/>
  <c r="R804" i="6"/>
  <c r="R805" i="6"/>
  <c r="R806" i="6"/>
  <c r="R807" i="6"/>
  <c r="R808" i="6"/>
  <c r="R809" i="6"/>
  <c r="R810" i="6"/>
  <c r="R811" i="6"/>
  <c r="R812" i="6"/>
  <c r="R813" i="6"/>
  <c r="R814" i="6"/>
  <c r="R815" i="6"/>
  <c r="R816" i="6"/>
  <c r="R817" i="6"/>
  <c r="R818" i="6"/>
  <c r="R819" i="6"/>
  <c r="R820" i="6"/>
  <c r="R821" i="6"/>
  <c r="R822" i="6"/>
  <c r="R823" i="6"/>
  <c r="R824" i="6"/>
  <c r="R825" i="6"/>
  <c r="R826" i="6"/>
  <c r="R827" i="6"/>
  <c r="R828" i="6"/>
  <c r="R829" i="6"/>
  <c r="R830" i="6"/>
  <c r="R831" i="6"/>
  <c r="R832" i="6"/>
  <c r="R833" i="6"/>
  <c r="R834" i="6"/>
  <c r="R835" i="6"/>
  <c r="R836" i="6"/>
  <c r="R837" i="6"/>
  <c r="R838" i="6"/>
  <c r="R839" i="6"/>
  <c r="R840" i="6"/>
  <c r="R841" i="6"/>
  <c r="R842" i="6"/>
  <c r="R843" i="6"/>
  <c r="R844" i="6"/>
  <c r="R845" i="6"/>
  <c r="R846" i="6"/>
  <c r="R847" i="6"/>
  <c r="R848" i="6"/>
  <c r="R849" i="6"/>
  <c r="R850" i="6"/>
  <c r="R851" i="6"/>
  <c r="R852" i="6"/>
  <c r="R853" i="6"/>
  <c r="R854" i="6"/>
  <c r="R855" i="6"/>
  <c r="R856" i="6"/>
  <c r="R857" i="6"/>
  <c r="R858" i="6"/>
  <c r="R859" i="6"/>
  <c r="R860" i="6"/>
  <c r="R861" i="6"/>
  <c r="R862" i="6"/>
  <c r="R863" i="6"/>
  <c r="R864" i="6"/>
  <c r="R865" i="6"/>
  <c r="R866" i="6"/>
  <c r="R867" i="6"/>
  <c r="R868" i="6"/>
  <c r="R869" i="6"/>
  <c r="R870" i="6"/>
  <c r="R871" i="6"/>
  <c r="R872" i="6"/>
  <c r="R873" i="6"/>
  <c r="R874" i="6"/>
  <c r="R875" i="6"/>
  <c r="R876" i="6"/>
  <c r="R877" i="6"/>
  <c r="R878" i="6"/>
  <c r="R879" i="6"/>
  <c r="R880" i="6"/>
  <c r="R881" i="6"/>
  <c r="R882" i="6"/>
  <c r="R883" i="6"/>
  <c r="R884" i="6"/>
  <c r="R885" i="6"/>
  <c r="R886" i="6"/>
  <c r="R887" i="6"/>
  <c r="R888" i="6"/>
  <c r="R889" i="6"/>
  <c r="R890" i="6"/>
  <c r="R891" i="6"/>
  <c r="R892" i="6"/>
  <c r="R893" i="6"/>
  <c r="R894" i="6"/>
  <c r="R895" i="6"/>
  <c r="R896" i="6"/>
  <c r="R897" i="6"/>
  <c r="R898" i="6"/>
  <c r="R899" i="6"/>
  <c r="R900" i="6"/>
  <c r="R901" i="6"/>
  <c r="R902" i="6"/>
  <c r="R903" i="6"/>
  <c r="R904" i="6"/>
  <c r="R905" i="6"/>
  <c r="R906" i="6"/>
  <c r="R907" i="6"/>
  <c r="R908" i="6"/>
  <c r="R909" i="6"/>
  <c r="R910" i="6"/>
  <c r="R911" i="6"/>
  <c r="R912" i="6"/>
  <c r="R913" i="6"/>
  <c r="R914" i="6"/>
  <c r="R915" i="6"/>
  <c r="R916" i="6"/>
  <c r="R917" i="6"/>
  <c r="R918" i="6"/>
  <c r="R919" i="6"/>
  <c r="R920" i="6"/>
  <c r="R921" i="6"/>
  <c r="R922" i="6"/>
  <c r="R923" i="6"/>
  <c r="R924" i="6"/>
  <c r="R925" i="6"/>
  <c r="R926" i="6"/>
  <c r="R927" i="6"/>
  <c r="R928" i="6"/>
  <c r="R929" i="6"/>
  <c r="R930" i="6"/>
  <c r="R931" i="6"/>
  <c r="R932" i="6"/>
  <c r="R933" i="6"/>
  <c r="R934" i="6"/>
  <c r="R935" i="6"/>
  <c r="R936" i="6"/>
  <c r="R937" i="6"/>
  <c r="R938" i="6"/>
  <c r="R939" i="6"/>
  <c r="R940" i="6"/>
  <c r="R941" i="6"/>
  <c r="R942" i="6"/>
  <c r="R943" i="6"/>
  <c r="R944" i="6"/>
  <c r="R945" i="6"/>
  <c r="R946" i="6"/>
  <c r="R947" i="6"/>
  <c r="R948" i="6"/>
  <c r="R949" i="6"/>
  <c r="R950" i="6"/>
  <c r="R951" i="6"/>
  <c r="R952" i="6"/>
  <c r="R953" i="6"/>
  <c r="R954" i="6"/>
  <c r="R955" i="6"/>
  <c r="R956" i="6"/>
  <c r="R957" i="6"/>
  <c r="R958" i="6"/>
  <c r="R959" i="6"/>
  <c r="R960" i="6"/>
  <c r="R961" i="6"/>
  <c r="R962" i="6"/>
  <c r="R963" i="6"/>
  <c r="R964" i="6"/>
  <c r="R965" i="6"/>
  <c r="R966" i="6"/>
  <c r="R967" i="6"/>
  <c r="R968" i="6"/>
  <c r="R969" i="6"/>
  <c r="R970" i="6"/>
  <c r="R971" i="6"/>
  <c r="R972" i="6"/>
  <c r="R973" i="6"/>
  <c r="R974" i="6"/>
  <c r="R975" i="6"/>
  <c r="R976" i="6"/>
  <c r="R977" i="6"/>
  <c r="R978" i="6"/>
  <c r="R979" i="6"/>
  <c r="R980" i="6"/>
  <c r="R981" i="6"/>
  <c r="R982" i="6"/>
  <c r="R983" i="6"/>
  <c r="R984" i="6"/>
  <c r="R985" i="6"/>
  <c r="R986" i="6"/>
  <c r="R987" i="6"/>
  <c r="R988" i="6"/>
  <c r="R989" i="6"/>
  <c r="R990" i="6"/>
  <c r="R991" i="6"/>
  <c r="R992" i="6"/>
  <c r="R993" i="6"/>
  <c r="R994" i="6"/>
  <c r="R995" i="6"/>
  <c r="R996" i="6"/>
  <c r="R997" i="6"/>
  <c r="R998" i="6"/>
  <c r="R999" i="6"/>
  <c r="R1000" i="6"/>
  <c r="R1001" i="6"/>
  <c r="R1002" i="6"/>
  <c r="R1003" i="6"/>
  <c r="R1004" i="6"/>
  <c r="R1005" i="6"/>
  <c r="R1006" i="6"/>
  <c r="R1007" i="6"/>
  <c r="R1008" i="6"/>
  <c r="R1009" i="6"/>
  <c r="R1010" i="6"/>
  <c r="R1011" i="6"/>
  <c r="R1012" i="6"/>
  <c r="R1013" i="6"/>
  <c r="R15" i="6"/>
  <c r="B53" i="4" l="1"/>
  <c r="B37" i="4"/>
  <c r="Q2" i="3"/>
  <c r="Q4" i="3" s="1"/>
  <c r="P2" i="3"/>
  <c r="P4" i="3" s="1"/>
  <c r="O2" i="3"/>
  <c r="O4" i="3" s="1"/>
  <c r="N2" i="3"/>
  <c r="N4" i="3" s="1"/>
  <c r="M2" i="3"/>
  <c r="M4" i="3" s="1"/>
  <c r="L2" i="3"/>
  <c r="L4" i="3" s="1"/>
  <c r="K2" i="3"/>
  <c r="K4" i="3" s="1"/>
  <c r="J2" i="3"/>
  <c r="J4" i="3" s="1"/>
  <c r="I2" i="3"/>
  <c r="I4" i="3" s="1"/>
  <c r="H2" i="3"/>
  <c r="H4" i="3" s="1"/>
  <c r="W2" i="6"/>
  <c r="W4" i="6" s="1"/>
  <c r="V2" i="6"/>
  <c r="V4" i="6" s="1"/>
  <c r="U2" i="6"/>
  <c r="U4" i="6" s="1"/>
  <c r="T2" i="6"/>
  <c r="T4" i="6" s="1"/>
  <c r="S2" i="6"/>
  <c r="S4" i="6" s="1"/>
  <c r="R2" i="6"/>
  <c r="R4" i="6" s="1"/>
  <c r="Q2" i="6"/>
  <c r="Q4" i="6" s="1"/>
  <c r="P2" i="6"/>
  <c r="P4" i="6" s="1"/>
  <c r="O2" i="6"/>
  <c r="O4" i="6" s="1"/>
  <c r="N2" i="6"/>
  <c r="N4" i="6" s="1"/>
  <c r="M2" i="6"/>
  <c r="M4" i="6" s="1"/>
  <c r="L2" i="6"/>
  <c r="L4" i="6" s="1"/>
  <c r="K2" i="6"/>
  <c r="K4" i="6" s="1"/>
  <c r="J2" i="6"/>
  <c r="J4" i="6" s="1"/>
  <c r="I2" i="6"/>
  <c r="I4" i="6" s="1"/>
  <c r="H2" i="6"/>
  <c r="H4" i="6" s="1"/>
  <c r="P16" i="6" l="1"/>
  <c r="P17" i="6"/>
  <c r="P18" i="6"/>
  <c r="P19" i="6"/>
  <c r="P20" i="6"/>
  <c r="P21" i="6"/>
  <c r="P22" i="6"/>
  <c r="P23" i="6"/>
  <c r="P24" i="6"/>
  <c r="P25" i="6"/>
  <c r="P26" i="6"/>
  <c r="P27" i="6"/>
  <c r="P28" i="6"/>
  <c r="P29" i="6"/>
  <c r="P30" i="6"/>
  <c r="P31" i="6"/>
  <c r="P32" i="6"/>
  <c r="P33" i="6"/>
  <c r="P34" i="6"/>
  <c r="P35" i="6"/>
  <c r="P36" i="6"/>
  <c r="P37" i="6"/>
  <c r="P38" i="6"/>
  <c r="P39" i="6"/>
  <c r="P40" i="6"/>
  <c r="P41" i="6"/>
  <c r="P42" i="6"/>
  <c r="P43" i="6"/>
  <c r="P44" i="6"/>
  <c r="P45" i="6"/>
  <c r="P46" i="6"/>
  <c r="P47" i="6"/>
  <c r="P48" i="6"/>
  <c r="P49" i="6"/>
  <c r="P50" i="6"/>
  <c r="P51" i="6"/>
  <c r="P52" i="6"/>
  <c r="P53" i="6"/>
  <c r="P54" i="6"/>
  <c r="P55" i="6"/>
  <c r="P56" i="6"/>
  <c r="P57" i="6"/>
  <c r="P58" i="6"/>
  <c r="P59" i="6"/>
  <c r="P60" i="6"/>
  <c r="P61" i="6"/>
  <c r="P62" i="6"/>
  <c r="P63" i="6"/>
  <c r="P64" i="6"/>
  <c r="P65" i="6"/>
  <c r="P66" i="6"/>
  <c r="P67" i="6"/>
  <c r="P68" i="6"/>
  <c r="P69" i="6"/>
  <c r="P70" i="6"/>
  <c r="P71" i="6"/>
  <c r="P72" i="6"/>
  <c r="P73" i="6"/>
  <c r="P74" i="6"/>
  <c r="P75" i="6"/>
  <c r="P76" i="6"/>
  <c r="P77" i="6"/>
  <c r="P78" i="6"/>
  <c r="P79" i="6"/>
  <c r="P80" i="6"/>
  <c r="P81" i="6"/>
  <c r="P82" i="6"/>
  <c r="P83" i="6"/>
  <c r="P84" i="6"/>
  <c r="P85" i="6"/>
  <c r="P86" i="6"/>
  <c r="P87" i="6"/>
  <c r="P88" i="6"/>
  <c r="P89" i="6"/>
  <c r="P90" i="6"/>
  <c r="P91" i="6"/>
  <c r="P92" i="6"/>
  <c r="P93" i="6"/>
  <c r="P94" i="6"/>
  <c r="P95" i="6"/>
  <c r="P96" i="6"/>
  <c r="P97" i="6"/>
  <c r="P98" i="6"/>
  <c r="P99" i="6"/>
  <c r="P100" i="6"/>
  <c r="P101" i="6"/>
  <c r="P102" i="6"/>
  <c r="P103" i="6"/>
  <c r="P104" i="6"/>
  <c r="P105" i="6"/>
  <c r="P106" i="6"/>
  <c r="P107" i="6"/>
  <c r="P108" i="6"/>
  <c r="P109" i="6"/>
  <c r="P110" i="6"/>
  <c r="P111" i="6"/>
  <c r="P112" i="6"/>
  <c r="P113" i="6"/>
  <c r="P114" i="6"/>
  <c r="P115" i="6"/>
  <c r="P116" i="6"/>
  <c r="P117" i="6"/>
  <c r="P118" i="6"/>
  <c r="P119" i="6"/>
  <c r="P120" i="6"/>
  <c r="P121" i="6"/>
  <c r="P122" i="6"/>
  <c r="P123" i="6"/>
  <c r="P124" i="6"/>
  <c r="P125" i="6"/>
  <c r="P126" i="6"/>
  <c r="P127" i="6"/>
  <c r="P128" i="6"/>
  <c r="P129" i="6"/>
  <c r="P130" i="6"/>
  <c r="P131" i="6"/>
  <c r="P132" i="6"/>
  <c r="P133" i="6"/>
  <c r="P134" i="6"/>
  <c r="P135" i="6"/>
  <c r="P136" i="6"/>
  <c r="P137" i="6"/>
  <c r="P138" i="6"/>
  <c r="P139" i="6"/>
  <c r="P140" i="6"/>
  <c r="P141" i="6"/>
  <c r="P142" i="6"/>
  <c r="P143" i="6"/>
  <c r="P144" i="6"/>
  <c r="P145" i="6"/>
  <c r="P146" i="6"/>
  <c r="P147" i="6"/>
  <c r="P148" i="6"/>
  <c r="P149" i="6"/>
  <c r="P150" i="6"/>
  <c r="P151" i="6"/>
  <c r="P152" i="6"/>
  <c r="P153" i="6"/>
  <c r="P154" i="6"/>
  <c r="P155" i="6"/>
  <c r="P156" i="6"/>
  <c r="P157" i="6"/>
  <c r="P158" i="6"/>
  <c r="P159" i="6"/>
  <c r="P160" i="6"/>
  <c r="P161" i="6"/>
  <c r="P162" i="6"/>
  <c r="P163" i="6"/>
  <c r="P164" i="6"/>
  <c r="P165" i="6"/>
  <c r="P166" i="6"/>
  <c r="P167" i="6"/>
  <c r="P168" i="6"/>
  <c r="P169" i="6"/>
  <c r="P170" i="6"/>
  <c r="P171" i="6"/>
  <c r="P172" i="6"/>
  <c r="P173" i="6"/>
  <c r="P174" i="6"/>
  <c r="P175" i="6"/>
  <c r="P176" i="6"/>
  <c r="P177" i="6"/>
  <c r="P178" i="6"/>
  <c r="P179" i="6"/>
  <c r="P180" i="6"/>
  <c r="P181" i="6"/>
  <c r="P182" i="6"/>
  <c r="P183" i="6"/>
  <c r="P184" i="6"/>
  <c r="P185" i="6"/>
  <c r="P186" i="6"/>
  <c r="P187" i="6"/>
  <c r="P188" i="6"/>
  <c r="P189" i="6"/>
  <c r="P190" i="6"/>
  <c r="P191" i="6"/>
  <c r="P192" i="6"/>
  <c r="P193" i="6"/>
  <c r="P194" i="6"/>
  <c r="P195" i="6"/>
  <c r="P196" i="6"/>
  <c r="P197" i="6"/>
  <c r="P198" i="6"/>
  <c r="P199" i="6"/>
  <c r="P200" i="6"/>
  <c r="P201" i="6"/>
  <c r="P202" i="6"/>
  <c r="P203" i="6"/>
  <c r="P204" i="6"/>
  <c r="P205" i="6"/>
  <c r="P206" i="6"/>
  <c r="P207" i="6"/>
  <c r="P208" i="6"/>
  <c r="P209" i="6"/>
  <c r="P210" i="6"/>
  <c r="P211" i="6"/>
  <c r="P212" i="6"/>
  <c r="P213" i="6"/>
  <c r="P214" i="6"/>
  <c r="P215" i="6"/>
  <c r="P216" i="6"/>
  <c r="P217" i="6"/>
  <c r="P218" i="6"/>
  <c r="P219" i="6"/>
  <c r="P220" i="6"/>
  <c r="P221" i="6"/>
  <c r="P222" i="6"/>
  <c r="P223" i="6"/>
  <c r="P224" i="6"/>
  <c r="P225" i="6"/>
  <c r="P226" i="6"/>
  <c r="P227" i="6"/>
  <c r="P228" i="6"/>
  <c r="P229" i="6"/>
  <c r="P230" i="6"/>
  <c r="P231" i="6"/>
  <c r="P232" i="6"/>
  <c r="P233" i="6"/>
  <c r="P234" i="6"/>
  <c r="P235" i="6"/>
  <c r="P236" i="6"/>
  <c r="P237" i="6"/>
  <c r="P238" i="6"/>
  <c r="P239" i="6"/>
  <c r="P240" i="6"/>
  <c r="P241" i="6"/>
  <c r="P242" i="6"/>
  <c r="P243" i="6"/>
  <c r="P244" i="6"/>
  <c r="P245" i="6"/>
  <c r="P246" i="6"/>
  <c r="P247" i="6"/>
  <c r="P248" i="6"/>
  <c r="P249" i="6"/>
  <c r="P250" i="6"/>
  <c r="P251" i="6"/>
  <c r="P252" i="6"/>
  <c r="P253" i="6"/>
  <c r="P254" i="6"/>
  <c r="P255" i="6"/>
  <c r="P256" i="6"/>
  <c r="P257" i="6"/>
  <c r="P258" i="6"/>
  <c r="P259" i="6"/>
  <c r="P260" i="6"/>
  <c r="P261" i="6"/>
  <c r="P262" i="6"/>
  <c r="P263" i="6"/>
  <c r="P264" i="6"/>
  <c r="P265" i="6"/>
  <c r="P266" i="6"/>
  <c r="P267" i="6"/>
  <c r="P268" i="6"/>
  <c r="P269" i="6"/>
  <c r="P270" i="6"/>
  <c r="P271" i="6"/>
  <c r="P272" i="6"/>
  <c r="P273" i="6"/>
  <c r="P274" i="6"/>
  <c r="P275" i="6"/>
  <c r="P276" i="6"/>
  <c r="P277" i="6"/>
  <c r="P278" i="6"/>
  <c r="P279" i="6"/>
  <c r="P280" i="6"/>
  <c r="P281" i="6"/>
  <c r="P282" i="6"/>
  <c r="P283" i="6"/>
  <c r="P284" i="6"/>
  <c r="P285" i="6"/>
  <c r="P286" i="6"/>
  <c r="P287" i="6"/>
  <c r="P288" i="6"/>
  <c r="P289" i="6"/>
  <c r="P290" i="6"/>
  <c r="P291" i="6"/>
  <c r="P292" i="6"/>
  <c r="P293" i="6"/>
  <c r="P294" i="6"/>
  <c r="P295" i="6"/>
  <c r="P296" i="6"/>
  <c r="P297" i="6"/>
  <c r="P298" i="6"/>
  <c r="P299" i="6"/>
  <c r="P300" i="6"/>
  <c r="P301" i="6"/>
  <c r="P302" i="6"/>
  <c r="P303" i="6"/>
  <c r="P304" i="6"/>
  <c r="P305" i="6"/>
  <c r="P306" i="6"/>
  <c r="P307" i="6"/>
  <c r="P308" i="6"/>
  <c r="P309" i="6"/>
  <c r="P310" i="6"/>
  <c r="P311" i="6"/>
  <c r="P312" i="6"/>
  <c r="P313" i="6"/>
  <c r="P314" i="6"/>
  <c r="P315" i="6"/>
  <c r="P316" i="6"/>
  <c r="P317" i="6"/>
  <c r="P318" i="6"/>
  <c r="P319" i="6"/>
  <c r="P320" i="6"/>
  <c r="P321" i="6"/>
  <c r="P322" i="6"/>
  <c r="P323" i="6"/>
  <c r="P324" i="6"/>
  <c r="P325" i="6"/>
  <c r="P326" i="6"/>
  <c r="P327" i="6"/>
  <c r="P328" i="6"/>
  <c r="P329" i="6"/>
  <c r="P330" i="6"/>
  <c r="P331" i="6"/>
  <c r="P332" i="6"/>
  <c r="P333" i="6"/>
  <c r="P334" i="6"/>
  <c r="P335" i="6"/>
  <c r="P336" i="6"/>
  <c r="P337" i="6"/>
  <c r="P338" i="6"/>
  <c r="P339" i="6"/>
  <c r="P340" i="6"/>
  <c r="P341" i="6"/>
  <c r="P342" i="6"/>
  <c r="P343" i="6"/>
  <c r="P344" i="6"/>
  <c r="P345" i="6"/>
  <c r="P346" i="6"/>
  <c r="P347" i="6"/>
  <c r="P348" i="6"/>
  <c r="P349" i="6"/>
  <c r="P350" i="6"/>
  <c r="P351" i="6"/>
  <c r="P352" i="6"/>
  <c r="P353" i="6"/>
  <c r="P354" i="6"/>
  <c r="P355" i="6"/>
  <c r="P356" i="6"/>
  <c r="P357" i="6"/>
  <c r="P358" i="6"/>
  <c r="P359" i="6"/>
  <c r="P360" i="6"/>
  <c r="P361" i="6"/>
  <c r="P362" i="6"/>
  <c r="P363" i="6"/>
  <c r="P364" i="6"/>
  <c r="P365" i="6"/>
  <c r="P366" i="6"/>
  <c r="P367" i="6"/>
  <c r="P368" i="6"/>
  <c r="P369" i="6"/>
  <c r="P370" i="6"/>
  <c r="P371" i="6"/>
  <c r="P372" i="6"/>
  <c r="P373" i="6"/>
  <c r="P374" i="6"/>
  <c r="P375" i="6"/>
  <c r="P376" i="6"/>
  <c r="P377" i="6"/>
  <c r="P378" i="6"/>
  <c r="P379" i="6"/>
  <c r="P380" i="6"/>
  <c r="P381" i="6"/>
  <c r="P382" i="6"/>
  <c r="P383" i="6"/>
  <c r="P384" i="6"/>
  <c r="P385" i="6"/>
  <c r="P386" i="6"/>
  <c r="P387" i="6"/>
  <c r="P388" i="6"/>
  <c r="P389" i="6"/>
  <c r="P390" i="6"/>
  <c r="P391" i="6"/>
  <c r="P392" i="6"/>
  <c r="P393" i="6"/>
  <c r="P394" i="6"/>
  <c r="P395" i="6"/>
  <c r="P396" i="6"/>
  <c r="P397" i="6"/>
  <c r="P398" i="6"/>
  <c r="P399" i="6"/>
  <c r="P400" i="6"/>
  <c r="P401" i="6"/>
  <c r="P402" i="6"/>
  <c r="P403" i="6"/>
  <c r="P404" i="6"/>
  <c r="P405" i="6"/>
  <c r="P406" i="6"/>
  <c r="P407" i="6"/>
  <c r="P408" i="6"/>
  <c r="P409" i="6"/>
  <c r="P410" i="6"/>
  <c r="P411" i="6"/>
  <c r="P412" i="6"/>
  <c r="P413" i="6"/>
  <c r="P414" i="6"/>
  <c r="P415" i="6"/>
  <c r="P416" i="6"/>
  <c r="P417" i="6"/>
  <c r="P418" i="6"/>
  <c r="P419" i="6"/>
  <c r="P420" i="6"/>
  <c r="P421" i="6"/>
  <c r="P422" i="6"/>
  <c r="P423" i="6"/>
  <c r="P424" i="6"/>
  <c r="P425" i="6"/>
  <c r="P426" i="6"/>
  <c r="P427" i="6"/>
  <c r="P428" i="6"/>
  <c r="P429" i="6"/>
  <c r="P430" i="6"/>
  <c r="P431" i="6"/>
  <c r="P432" i="6"/>
  <c r="P433" i="6"/>
  <c r="P434" i="6"/>
  <c r="P435" i="6"/>
  <c r="P436" i="6"/>
  <c r="P437" i="6"/>
  <c r="P438" i="6"/>
  <c r="P439" i="6"/>
  <c r="P440" i="6"/>
  <c r="P441" i="6"/>
  <c r="P442" i="6"/>
  <c r="P443" i="6"/>
  <c r="P444" i="6"/>
  <c r="P445" i="6"/>
  <c r="P446" i="6"/>
  <c r="P447" i="6"/>
  <c r="P448" i="6"/>
  <c r="P449" i="6"/>
  <c r="P450" i="6"/>
  <c r="P451" i="6"/>
  <c r="P452" i="6"/>
  <c r="P453" i="6"/>
  <c r="P454" i="6"/>
  <c r="P455" i="6"/>
  <c r="P456" i="6"/>
  <c r="P457" i="6"/>
  <c r="P458" i="6"/>
  <c r="P459" i="6"/>
  <c r="P460" i="6"/>
  <c r="P461" i="6"/>
  <c r="P462" i="6"/>
  <c r="P463" i="6"/>
  <c r="P464" i="6"/>
  <c r="P465" i="6"/>
  <c r="P466" i="6"/>
  <c r="P467" i="6"/>
  <c r="P468" i="6"/>
  <c r="P469" i="6"/>
  <c r="P470" i="6"/>
  <c r="P471" i="6"/>
  <c r="P472" i="6"/>
  <c r="P473" i="6"/>
  <c r="P474" i="6"/>
  <c r="P475" i="6"/>
  <c r="P476" i="6"/>
  <c r="P477" i="6"/>
  <c r="P478" i="6"/>
  <c r="P479" i="6"/>
  <c r="P480" i="6"/>
  <c r="P481" i="6"/>
  <c r="P482" i="6"/>
  <c r="P483" i="6"/>
  <c r="P484" i="6"/>
  <c r="P485" i="6"/>
  <c r="P486" i="6"/>
  <c r="P487" i="6"/>
  <c r="P488" i="6"/>
  <c r="P489" i="6"/>
  <c r="P490" i="6"/>
  <c r="P491" i="6"/>
  <c r="P492" i="6"/>
  <c r="P493" i="6"/>
  <c r="P494" i="6"/>
  <c r="P495" i="6"/>
  <c r="P496" i="6"/>
  <c r="P497" i="6"/>
  <c r="P498" i="6"/>
  <c r="P499" i="6"/>
  <c r="P500" i="6"/>
  <c r="P501" i="6"/>
  <c r="P502" i="6"/>
  <c r="P503" i="6"/>
  <c r="P504" i="6"/>
  <c r="P505" i="6"/>
  <c r="P506" i="6"/>
  <c r="P507" i="6"/>
  <c r="P508" i="6"/>
  <c r="P509" i="6"/>
  <c r="P510" i="6"/>
  <c r="P511" i="6"/>
  <c r="P512" i="6"/>
  <c r="P513" i="6"/>
  <c r="P514" i="6"/>
  <c r="P515" i="6"/>
  <c r="P516" i="6"/>
  <c r="P517" i="6"/>
  <c r="P518" i="6"/>
  <c r="P519" i="6"/>
  <c r="P520" i="6"/>
  <c r="P521" i="6"/>
  <c r="P522" i="6"/>
  <c r="P523" i="6"/>
  <c r="P524" i="6"/>
  <c r="P525" i="6"/>
  <c r="P526" i="6"/>
  <c r="P527" i="6"/>
  <c r="P528" i="6"/>
  <c r="P529" i="6"/>
  <c r="P530" i="6"/>
  <c r="P531" i="6"/>
  <c r="P532" i="6"/>
  <c r="P533" i="6"/>
  <c r="P534" i="6"/>
  <c r="P535" i="6"/>
  <c r="P536" i="6"/>
  <c r="P537" i="6"/>
  <c r="P538" i="6"/>
  <c r="P539" i="6"/>
  <c r="P540" i="6"/>
  <c r="P541" i="6"/>
  <c r="P542" i="6"/>
  <c r="P543" i="6"/>
  <c r="P544" i="6"/>
  <c r="P545" i="6"/>
  <c r="P546" i="6"/>
  <c r="P547" i="6"/>
  <c r="P548" i="6"/>
  <c r="P549" i="6"/>
  <c r="P550" i="6"/>
  <c r="P551" i="6"/>
  <c r="P552" i="6"/>
  <c r="P553" i="6"/>
  <c r="P554" i="6"/>
  <c r="P555" i="6"/>
  <c r="P556" i="6"/>
  <c r="P557" i="6"/>
  <c r="P558" i="6"/>
  <c r="P559" i="6"/>
  <c r="P560" i="6"/>
  <c r="P561" i="6"/>
  <c r="P562" i="6"/>
  <c r="P563" i="6"/>
  <c r="P564" i="6"/>
  <c r="P565" i="6"/>
  <c r="P566" i="6"/>
  <c r="P567" i="6"/>
  <c r="P568" i="6"/>
  <c r="P569" i="6"/>
  <c r="P570" i="6"/>
  <c r="P571" i="6"/>
  <c r="P572" i="6"/>
  <c r="P573" i="6"/>
  <c r="P574" i="6"/>
  <c r="P575" i="6"/>
  <c r="P576" i="6"/>
  <c r="P577" i="6"/>
  <c r="P578" i="6"/>
  <c r="P579" i="6"/>
  <c r="P580" i="6"/>
  <c r="P581" i="6"/>
  <c r="P582" i="6"/>
  <c r="P583" i="6"/>
  <c r="P584" i="6"/>
  <c r="P585" i="6"/>
  <c r="P586" i="6"/>
  <c r="P587" i="6"/>
  <c r="P588" i="6"/>
  <c r="P589" i="6"/>
  <c r="P590" i="6"/>
  <c r="P591" i="6"/>
  <c r="P592" i="6"/>
  <c r="P593" i="6"/>
  <c r="P594" i="6"/>
  <c r="P595" i="6"/>
  <c r="P596" i="6"/>
  <c r="P597" i="6"/>
  <c r="P598" i="6"/>
  <c r="P599" i="6"/>
  <c r="P600" i="6"/>
  <c r="P601" i="6"/>
  <c r="P602" i="6"/>
  <c r="P603" i="6"/>
  <c r="P604" i="6"/>
  <c r="P605" i="6"/>
  <c r="P606" i="6"/>
  <c r="P607" i="6"/>
  <c r="P608" i="6"/>
  <c r="P609" i="6"/>
  <c r="P610" i="6"/>
  <c r="P611" i="6"/>
  <c r="P612" i="6"/>
  <c r="P613" i="6"/>
  <c r="P614" i="6"/>
  <c r="P615" i="6"/>
  <c r="P616" i="6"/>
  <c r="P617" i="6"/>
  <c r="P618" i="6"/>
  <c r="P619" i="6"/>
  <c r="P620" i="6"/>
  <c r="P621" i="6"/>
  <c r="P622" i="6"/>
  <c r="P623" i="6"/>
  <c r="P624" i="6"/>
  <c r="P625" i="6"/>
  <c r="P626" i="6"/>
  <c r="P627" i="6"/>
  <c r="P628" i="6"/>
  <c r="P629" i="6"/>
  <c r="P630" i="6"/>
  <c r="P631" i="6"/>
  <c r="P632" i="6"/>
  <c r="P633" i="6"/>
  <c r="P634" i="6"/>
  <c r="P635" i="6"/>
  <c r="P636" i="6"/>
  <c r="P637" i="6"/>
  <c r="P638" i="6"/>
  <c r="P639" i="6"/>
  <c r="P640" i="6"/>
  <c r="P641" i="6"/>
  <c r="P642" i="6"/>
  <c r="P643" i="6"/>
  <c r="P644" i="6"/>
  <c r="P645" i="6"/>
  <c r="P646" i="6"/>
  <c r="P647" i="6"/>
  <c r="P648" i="6"/>
  <c r="P649" i="6"/>
  <c r="P650" i="6"/>
  <c r="P651" i="6"/>
  <c r="P652" i="6"/>
  <c r="P653" i="6"/>
  <c r="P654" i="6"/>
  <c r="P655" i="6"/>
  <c r="P656" i="6"/>
  <c r="P657" i="6"/>
  <c r="P658" i="6"/>
  <c r="P659" i="6"/>
  <c r="P660" i="6"/>
  <c r="P661" i="6"/>
  <c r="P662" i="6"/>
  <c r="P663" i="6"/>
  <c r="P664" i="6"/>
  <c r="P665" i="6"/>
  <c r="P666" i="6"/>
  <c r="P667" i="6"/>
  <c r="P668" i="6"/>
  <c r="P669" i="6"/>
  <c r="P670" i="6"/>
  <c r="P671" i="6"/>
  <c r="P672" i="6"/>
  <c r="P673" i="6"/>
  <c r="P674" i="6"/>
  <c r="P675" i="6"/>
  <c r="P676" i="6"/>
  <c r="P677" i="6"/>
  <c r="P678" i="6"/>
  <c r="P679" i="6"/>
  <c r="P680" i="6"/>
  <c r="P681" i="6"/>
  <c r="P682" i="6"/>
  <c r="P683" i="6"/>
  <c r="P684" i="6"/>
  <c r="P685" i="6"/>
  <c r="P686" i="6"/>
  <c r="P687" i="6"/>
  <c r="P688" i="6"/>
  <c r="P689" i="6"/>
  <c r="P690" i="6"/>
  <c r="P691" i="6"/>
  <c r="P692" i="6"/>
  <c r="P693" i="6"/>
  <c r="P694" i="6"/>
  <c r="P695" i="6"/>
  <c r="P696" i="6"/>
  <c r="P697" i="6"/>
  <c r="P698" i="6"/>
  <c r="P699" i="6"/>
  <c r="P700" i="6"/>
  <c r="P701" i="6"/>
  <c r="P702" i="6"/>
  <c r="P703" i="6"/>
  <c r="P704" i="6"/>
  <c r="P705" i="6"/>
  <c r="P706" i="6"/>
  <c r="P707" i="6"/>
  <c r="P708" i="6"/>
  <c r="P709" i="6"/>
  <c r="P710" i="6"/>
  <c r="P711" i="6"/>
  <c r="P712" i="6"/>
  <c r="P713" i="6"/>
  <c r="P714" i="6"/>
  <c r="P715" i="6"/>
  <c r="P716" i="6"/>
  <c r="P717" i="6"/>
  <c r="P718" i="6"/>
  <c r="P719" i="6"/>
  <c r="P720" i="6"/>
  <c r="P721" i="6"/>
  <c r="P722" i="6"/>
  <c r="P723" i="6"/>
  <c r="P724" i="6"/>
  <c r="P725" i="6"/>
  <c r="P726" i="6"/>
  <c r="P727" i="6"/>
  <c r="P728" i="6"/>
  <c r="P729" i="6"/>
  <c r="P730" i="6"/>
  <c r="P731" i="6"/>
  <c r="P732" i="6"/>
  <c r="P733" i="6"/>
  <c r="P734" i="6"/>
  <c r="P735" i="6"/>
  <c r="P736" i="6"/>
  <c r="P737" i="6"/>
  <c r="P738" i="6"/>
  <c r="P739" i="6"/>
  <c r="P740" i="6"/>
  <c r="P741" i="6"/>
  <c r="P742" i="6"/>
  <c r="P743" i="6"/>
  <c r="P744" i="6"/>
  <c r="P745" i="6"/>
  <c r="P746" i="6"/>
  <c r="P747" i="6"/>
  <c r="P748" i="6"/>
  <c r="P749" i="6"/>
  <c r="P750" i="6"/>
  <c r="P751" i="6"/>
  <c r="P752" i="6"/>
  <c r="P753" i="6"/>
  <c r="P754" i="6"/>
  <c r="P755" i="6"/>
  <c r="P756" i="6"/>
  <c r="P757" i="6"/>
  <c r="P758" i="6"/>
  <c r="P759" i="6"/>
  <c r="P760" i="6"/>
  <c r="P761" i="6"/>
  <c r="P762" i="6"/>
  <c r="P763" i="6"/>
  <c r="P764" i="6"/>
  <c r="P765" i="6"/>
  <c r="P766" i="6"/>
  <c r="P767" i="6"/>
  <c r="P768" i="6"/>
  <c r="P769" i="6"/>
  <c r="P770" i="6"/>
  <c r="P771" i="6"/>
  <c r="P772" i="6"/>
  <c r="P773" i="6"/>
  <c r="P774" i="6"/>
  <c r="P775" i="6"/>
  <c r="P776" i="6"/>
  <c r="P777" i="6"/>
  <c r="P778" i="6"/>
  <c r="P779" i="6"/>
  <c r="P780" i="6"/>
  <c r="P781" i="6"/>
  <c r="P782" i="6"/>
  <c r="P783" i="6"/>
  <c r="P784" i="6"/>
  <c r="P785" i="6"/>
  <c r="P786" i="6"/>
  <c r="P787" i="6"/>
  <c r="P788" i="6"/>
  <c r="P789" i="6"/>
  <c r="P790" i="6"/>
  <c r="P791" i="6"/>
  <c r="P792" i="6"/>
  <c r="P793" i="6"/>
  <c r="P794" i="6"/>
  <c r="P795" i="6"/>
  <c r="P796" i="6"/>
  <c r="P797" i="6"/>
  <c r="P798" i="6"/>
  <c r="P799" i="6"/>
  <c r="P800" i="6"/>
  <c r="P801" i="6"/>
  <c r="P802" i="6"/>
  <c r="P803" i="6"/>
  <c r="P804" i="6"/>
  <c r="P805" i="6"/>
  <c r="P806" i="6"/>
  <c r="P807" i="6"/>
  <c r="P808" i="6"/>
  <c r="P809" i="6"/>
  <c r="P810" i="6"/>
  <c r="P811" i="6"/>
  <c r="P812" i="6"/>
  <c r="P813" i="6"/>
  <c r="P814" i="6"/>
  <c r="P815" i="6"/>
  <c r="P816" i="6"/>
  <c r="P817" i="6"/>
  <c r="P818" i="6"/>
  <c r="P819" i="6"/>
  <c r="P820" i="6"/>
  <c r="P821" i="6"/>
  <c r="P822" i="6"/>
  <c r="P823" i="6"/>
  <c r="P824" i="6"/>
  <c r="P825" i="6"/>
  <c r="P826" i="6"/>
  <c r="P827" i="6"/>
  <c r="P828" i="6"/>
  <c r="P829" i="6"/>
  <c r="P830" i="6"/>
  <c r="P831" i="6"/>
  <c r="P832" i="6"/>
  <c r="P833" i="6"/>
  <c r="P834" i="6"/>
  <c r="P835" i="6"/>
  <c r="P836" i="6"/>
  <c r="P837" i="6"/>
  <c r="P838" i="6"/>
  <c r="P839" i="6"/>
  <c r="P840" i="6"/>
  <c r="P841" i="6"/>
  <c r="P842" i="6"/>
  <c r="P843" i="6"/>
  <c r="P844" i="6"/>
  <c r="P845" i="6"/>
  <c r="P846" i="6"/>
  <c r="P847" i="6"/>
  <c r="P848" i="6"/>
  <c r="P849" i="6"/>
  <c r="P850" i="6"/>
  <c r="P851" i="6"/>
  <c r="P852" i="6"/>
  <c r="P853" i="6"/>
  <c r="P854" i="6"/>
  <c r="P855" i="6"/>
  <c r="P856" i="6"/>
  <c r="P857" i="6"/>
  <c r="P858" i="6"/>
  <c r="P859" i="6"/>
  <c r="P860" i="6"/>
  <c r="P861" i="6"/>
  <c r="P862" i="6"/>
  <c r="P863" i="6"/>
  <c r="P864" i="6"/>
  <c r="P865" i="6"/>
  <c r="P866" i="6"/>
  <c r="P867" i="6"/>
  <c r="P868" i="6"/>
  <c r="P869" i="6"/>
  <c r="P870" i="6"/>
  <c r="P871" i="6"/>
  <c r="P872" i="6"/>
  <c r="P873" i="6"/>
  <c r="P874" i="6"/>
  <c r="P875" i="6"/>
  <c r="P876" i="6"/>
  <c r="P877" i="6"/>
  <c r="P878" i="6"/>
  <c r="P879" i="6"/>
  <c r="P880" i="6"/>
  <c r="P881" i="6"/>
  <c r="P882" i="6"/>
  <c r="P883" i="6"/>
  <c r="P884" i="6"/>
  <c r="P885" i="6"/>
  <c r="P886" i="6"/>
  <c r="P887" i="6"/>
  <c r="P888" i="6"/>
  <c r="P889" i="6"/>
  <c r="P890" i="6"/>
  <c r="P891" i="6"/>
  <c r="P892" i="6"/>
  <c r="P893" i="6"/>
  <c r="P894" i="6"/>
  <c r="P895" i="6"/>
  <c r="P896" i="6"/>
  <c r="P897" i="6"/>
  <c r="P898" i="6"/>
  <c r="P899" i="6"/>
  <c r="P900" i="6"/>
  <c r="P901" i="6"/>
  <c r="P902" i="6"/>
  <c r="P903" i="6"/>
  <c r="P904" i="6"/>
  <c r="P905" i="6"/>
  <c r="P906" i="6"/>
  <c r="P907" i="6"/>
  <c r="P908" i="6"/>
  <c r="P909" i="6"/>
  <c r="P910" i="6"/>
  <c r="P911" i="6"/>
  <c r="P912" i="6"/>
  <c r="P913" i="6"/>
  <c r="P914" i="6"/>
  <c r="P915" i="6"/>
  <c r="P916" i="6"/>
  <c r="P917" i="6"/>
  <c r="P918" i="6"/>
  <c r="P919" i="6"/>
  <c r="P920" i="6"/>
  <c r="P921" i="6"/>
  <c r="P922" i="6"/>
  <c r="P923" i="6"/>
  <c r="P924" i="6"/>
  <c r="P925" i="6"/>
  <c r="P926" i="6"/>
  <c r="P927" i="6"/>
  <c r="P928" i="6"/>
  <c r="P929" i="6"/>
  <c r="P930" i="6"/>
  <c r="P931" i="6"/>
  <c r="P932" i="6"/>
  <c r="P933" i="6"/>
  <c r="P934" i="6"/>
  <c r="P935" i="6"/>
  <c r="P936" i="6"/>
  <c r="P937" i="6"/>
  <c r="P938" i="6"/>
  <c r="P939" i="6"/>
  <c r="P940" i="6"/>
  <c r="P941" i="6"/>
  <c r="P942" i="6"/>
  <c r="P943" i="6"/>
  <c r="P944" i="6"/>
  <c r="P945" i="6"/>
  <c r="P946" i="6"/>
  <c r="P947" i="6"/>
  <c r="P948" i="6"/>
  <c r="P949" i="6"/>
  <c r="P950" i="6"/>
  <c r="P951" i="6"/>
  <c r="P952" i="6"/>
  <c r="P953" i="6"/>
  <c r="P954" i="6"/>
  <c r="P955" i="6"/>
  <c r="P956" i="6"/>
  <c r="P957" i="6"/>
  <c r="P958" i="6"/>
  <c r="P959" i="6"/>
  <c r="P960" i="6"/>
  <c r="P961" i="6"/>
  <c r="P962" i="6"/>
  <c r="P963" i="6"/>
  <c r="P964" i="6"/>
  <c r="P965" i="6"/>
  <c r="P966" i="6"/>
  <c r="P967" i="6"/>
  <c r="P968" i="6"/>
  <c r="P969" i="6"/>
  <c r="P970" i="6"/>
  <c r="P971" i="6"/>
  <c r="P972" i="6"/>
  <c r="P973" i="6"/>
  <c r="P974" i="6"/>
  <c r="P975" i="6"/>
  <c r="P976" i="6"/>
  <c r="P977" i="6"/>
  <c r="P978" i="6"/>
  <c r="P979" i="6"/>
  <c r="P980" i="6"/>
  <c r="P981" i="6"/>
  <c r="P982" i="6"/>
  <c r="P983" i="6"/>
  <c r="P984" i="6"/>
  <c r="P985" i="6"/>
  <c r="P986" i="6"/>
  <c r="P987" i="6"/>
  <c r="P988" i="6"/>
  <c r="P989" i="6"/>
  <c r="P990" i="6"/>
  <c r="P991" i="6"/>
  <c r="P992" i="6"/>
  <c r="P993" i="6"/>
  <c r="P994" i="6"/>
  <c r="P995" i="6"/>
  <c r="P996" i="6"/>
  <c r="P997" i="6"/>
  <c r="P998" i="6"/>
  <c r="P999" i="6"/>
  <c r="P1000" i="6"/>
  <c r="P1001" i="6"/>
  <c r="P1002" i="6"/>
  <c r="P1003" i="6"/>
  <c r="P1004" i="6"/>
  <c r="P1005" i="6"/>
  <c r="P1006" i="6"/>
  <c r="P1007" i="6"/>
  <c r="P1008" i="6"/>
  <c r="P1009" i="6"/>
  <c r="P1010" i="6"/>
  <c r="P1011" i="6"/>
  <c r="P1012" i="6"/>
  <c r="P1013" i="6"/>
  <c r="P15" i="6"/>
  <c r="O16" i="6"/>
  <c r="O17" i="6"/>
  <c r="O18" i="6"/>
  <c r="O19" i="6"/>
  <c r="O20" i="6"/>
  <c r="O21" i="6"/>
  <c r="O22" i="6"/>
  <c r="O23" i="6"/>
  <c r="O24" i="6"/>
  <c r="O25" i="6"/>
  <c r="O26" i="6"/>
  <c r="O27" i="6"/>
  <c r="O28" i="6"/>
  <c r="O29" i="6"/>
  <c r="O30" i="6"/>
  <c r="O31" i="6"/>
  <c r="O32" i="6"/>
  <c r="O33" i="6"/>
  <c r="O34" i="6"/>
  <c r="O35" i="6"/>
  <c r="O36" i="6"/>
  <c r="O37" i="6"/>
  <c r="O38" i="6"/>
  <c r="O39" i="6"/>
  <c r="O40" i="6"/>
  <c r="O41" i="6"/>
  <c r="O42" i="6"/>
  <c r="O43" i="6"/>
  <c r="O44" i="6"/>
  <c r="O45" i="6"/>
  <c r="O46" i="6"/>
  <c r="O47" i="6"/>
  <c r="O48" i="6"/>
  <c r="O49" i="6"/>
  <c r="O50" i="6"/>
  <c r="O51" i="6"/>
  <c r="O52" i="6"/>
  <c r="O53" i="6"/>
  <c r="O54" i="6"/>
  <c r="O55" i="6"/>
  <c r="O56" i="6"/>
  <c r="O57" i="6"/>
  <c r="O58" i="6"/>
  <c r="O59" i="6"/>
  <c r="O60" i="6"/>
  <c r="O61" i="6"/>
  <c r="O62" i="6"/>
  <c r="O63" i="6"/>
  <c r="O64" i="6"/>
  <c r="O65" i="6"/>
  <c r="O66" i="6"/>
  <c r="O67" i="6"/>
  <c r="O68" i="6"/>
  <c r="O69" i="6"/>
  <c r="O70" i="6"/>
  <c r="O71" i="6"/>
  <c r="O72" i="6"/>
  <c r="O73" i="6"/>
  <c r="O74" i="6"/>
  <c r="O75" i="6"/>
  <c r="O76" i="6"/>
  <c r="O77" i="6"/>
  <c r="O78" i="6"/>
  <c r="O79" i="6"/>
  <c r="O80" i="6"/>
  <c r="O81" i="6"/>
  <c r="O82" i="6"/>
  <c r="O83" i="6"/>
  <c r="O84" i="6"/>
  <c r="O85" i="6"/>
  <c r="O86" i="6"/>
  <c r="O87" i="6"/>
  <c r="O88" i="6"/>
  <c r="O89" i="6"/>
  <c r="O90" i="6"/>
  <c r="O91" i="6"/>
  <c r="O92" i="6"/>
  <c r="O93" i="6"/>
  <c r="O94" i="6"/>
  <c r="O95" i="6"/>
  <c r="O96" i="6"/>
  <c r="O97" i="6"/>
  <c r="O98" i="6"/>
  <c r="O99" i="6"/>
  <c r="O100" i="6"/>
  <c r="O101" i="6"/>
  <c r="O102" i="6"/>
  <c r="O103" i="6"/>
  <c r="O104" i="6"/>
  <c r="O105" i="6"/>
  <c r="O106" i="6"/>
  <c r="O107" i="6"/>
  <c r="O108" i="6"/>
  <c r="O109" i="6"/>
  <c r="O110" i="6"/>
  <c r="O111" i="6"/>
  <c r="O112" i="6"/>
  <c r="O113" i="6"/>
  <c r="O114" i="6"/>
  <c r="O115" i="6"/>
  <c r="O116" i="6"/>
  <c r="O117" i="6"/>
  <c r="O118" i="6"/>
  <c r="O119" i="6"/>
  <c r="O120" i="6"/>
  <c r="O121" i="6"/>
  <c r="O122" i="6"/>
  <c r="O123" i="6"/>
  <c r="O124" i="6"/>
  <c r="O125" i="6"/>
  <c r="O126" i="6"/>
  <c r="O127" i="6"/>
  <c r="O128" i="6"/>
  <c r="O129" i="6"/>
  <c r="O130" i="6"/>
  <c r="O131" i="6"/>
  <c r="O132" i="6"/>
  <c r="O133" i="6"/>
  <c r="O134" i="6"/>
  <c r="O135" i="6"/>
  <c r="O136" i="6"/>
  <c r="O137" i="6"/>
  <c r="O138" i="6"/>
  <c r="O139" i="6"/>
  <c r="O140" i="6"/>
  <c r="O141" i="6"/>
  <c r="O142" i="6"/>
  <c r="O143" i="6"/>
  <c r="O144" i="6"/>
  <c r="O145" i="6"/>
  <c r="O146" i="6"/>
  <c r="O147" i="6"/>
  <c r="O148" i="6"/>
  <c r="O149" i="6"/>
  <c r="O150" i="6"/>
  <c r="O151" i="6"/>
  <c r="O152" i="6"/>
  <c r="O153" i="6"/>
  <c r="O154" i="6"/>
  <c r="O155" i="6"/>
  <c r="O156" i="6"/>
  <c r="O157" i="6"/>
  <c r="O158" i="6"/>
  <c r="O159" i="6"/>
  <c r="O160" i="6"/>
  <c r="O161" i="6"/>
  <c r="O162" i="6"/>
  <c r="O163" i="6"/>
  <c r="O164" i="6"/>
  <c r="O165" i="6"/>
  <c r="O166" i="6"/>
  <c r="O167" i="6"/>
  <c r="O168" i="6"/>
  <c r="O169" i="6"/>
  <c r="O170" i="6"/>
  <c r="O171" i="6"/>
  <c r="O172" i="6"/>
  <c r="O173" i="6"/>
  <c r="O174" i="6"/>
  <c r="O175" i="6"/>
  <c r="O176" i="6"/>
  <c r="O177" i="6"/>
  <c r="O178" i="6"/>
  <c r="O179" i="6"/>
  <c r="O180" i="6"/>
  <c r="O181" i="6"/>
  <c r="O182" i="6"/>
  <c r="O183" i="6"/>
  <c r="O184" i="6"/>
  <c r="O185" i="6"/>
  <c r="O186" i="6"/>
  <c r="O187" i="6"/>
  <c r="O188" i="6"/>
  <c r="O189" i="6"/>
  <c r="O190" i="6"/>
  <c r="O191" i="6"/>
  <c r="O192" i="6"/>
  <c r="O193" i="6"/>
  <c r="O194" i="6"/>
  <c r="O195" i="6"/>
  <c r="O196" i="6"/>
  <c r="O197" i="6"/>
  <c r="O198" i="6"/>
  <c r="O199" i="6"/>
  <c r="O200" i="6"/>
  <c r="O201" i="6"/>
  <c r="O202" i="6"/>
  <c r="O203" i="6"/>
  <c r="O204" i="6"/>
  <c r="O205" i="6"/>
  <c r="O206" i="6"/>
  <c r="O207" i="6"/>
  <c r="O208" i="6"/>
  <c r="O209" i="6"/>
  <c r="O210" i="6"/>
  <c r="O211" i="6"/>
  <c r="O212" i="6"/>
  <c r="O213" i="6"/>
  <c r="O214" i="6"/>
  <c r="O215" i="6"/>
  <c r="O216" i="6"/>
  <c r="O217" i="6"/>
  <c r="O218" i="6"/>
  <c r="O219" i="6"/>
  <c r="O220" i="6"/>
  <c r="O221" i="6"/>
  <c r="O222" i="6"/>
  <c r="O223" i="6"/>
  <c r="O224" i="6"/>
  <c r="O225" i="6"/>
  <c r="O226" i="6"/>
  <c r="O227" i="6"/>
  <c r="O228" i="6"/>
  <c r="O229" i="6"/>
  <c r="O230" i="6"/>
  <c r="O231" i="6"/>
  <c r="O232" i="6"/>
  <c r="O233" i="6"/>
  <c r="O234" i="6"/>
  <c r="O235" i="6"/>
  <c r="O236" i="6"/>
  <c r="O237" i="6"/>
  <c r="O238" i="6"/>
  <c r="O239" i="6"/>
  <c r="O240" i="6"/>
  <c r="O241" i="6"/>
  <c r="O242" i="6"/>
  <c r="O243" i="6"/>
  <c r="O244" i="6"/>
  <c r="O245" i="6"/>
  <c r="O246" i="6"/>
  <c r="O247" i="6"/>
  <c r="O248" i="6"/>
  <c r="O249" i="6"/>
  <c r="O250" i="6"/>
  <c r="O251" i="6"/>
  <c r="O252" i="6"/>
  <c r="O253" i="6"/>
  <c r="O254" i="6"/>
  <c r="O255" i="6"/>
  <c r="O256" i="6"/>
  <c r="O257" i="6"/>
  <c r="O258" i="6"/>
  <c r="O259" i="6"/>
  <c r="O260" i="6"/>
  <c r="O261" i="6"/>
  <c r="O262" i="6"/>
  <c r="O263" i="6"/>
  <c r="O264" i="6"/>
  <c r="O265" i="6"/>
  <c r="O266" i="6"/>
  <c r="O267" i="6"/>
  <c r="O268" i="6"/>
  <c r="O269" i="6"/>
  <c r="O270" i="6"/>
  <c r="O271" i="6"/>
  <c r="O272" i="6"/>
  <c r="O273" i="6"/>
  <c r="O274" i="6"/>
  <c r="O275" i="6"/>
  <c r="O276" i="6"/>
  <c r="O277" i="6"/>
  <c r="O278" i="6"/>
  <c r="O279" i="6"/>
  <c r="O280" i="6"/>
  <c r="O281" i="6"/>
  <c r="O282" i="6"/>
  <c r="O283" i="6"/>
  <c r="O284" i="6"/>
  <c r="O285" i="6"/>
  <c r="O286" i="6"/>
  <c r="O287" i="6"/>
  <c r="O288" i="6"/>
  <c r="O289" i="6"/>
  <c r="O290" i="6"/>
  <c r="O291" i="6"/>
  <c r="O292" i="6"/>
  <c r="O293" i="6"/>
  <c r="O294" i="6"/>
  <c r="O295" i="6"/>
  <c r="O296" i="6"/>
  <c r="O297" i="6"/>
  <c r="O298" i="6"/>
  <c r="O299" i="6"/>
  <c r="O300" i="6"/>
  <c r="O301" i="6"/>
  <c r="O302" i="6"/>
  <c r="O303" i="6"/>
  <c r="O304" i="6"/>
  <c r="O305" i="6"/>
  <c r="O306" i="6"/>
  <c r="O307" i="6"/>
  <c r="O308" i="6"/>
  <c r="O309" i="6"/>
  <c r="O310" i="6"/>
  <c r="O311" i="6"/>
  <c r="O312" i="6"/>
  <c r="O313" i="6"/>
  <c r="O314" i="6"/>
  <c r="O315" i="6"/>
  <c r="O316" i="6"/>
  <c r="O317" i="6"/>
  <c r="O318" i="6"/>
  <c r="O319" i="6"/>
  <c r="O320" i="6"/>
  <c r="O321" i="6"/>
  <c r="O322" i="6"/>
  <c r="O323" i="6"/>
  <c r="O324" i="6"/>
  <c r="O325" i="6"/>
  <c r="O326" i="6"/>
  <c r="O327" i="6"/>
  <c r="O328" i="6"/>
  <c r="O329" i="6"/>
  <c r="O330" i="6"/>
  <c r="O331" i="6"/>
  <c r="O332" i="6"/>
  <c r="O333" i="6"/>
  <c r="O334" i="6"/>
  <c r="O335" i="6"/>
  <c r="O336" i="6"/>
  <c r="O337" i="6"/>
  <c r="O338" i="6"/>
  <c r="O339" i="6"/>
  <c r="O340" i="6"/>
  <c r="O341" i="6"/>
  <c r="O342" i="6"/>
  <c r="O343" i="6"/>
  <c r="O344" i="6"/>
  <c r="O345" i="6"/>
  <c r="O346" i="6"/>
  <c r="O347" i="6"/>
  <c r="O348" i="6"/>
  <c r="O349" i="6"/>
  <c r="O350" i="6"/>
  <c r="O351" i="6"/>
  <c r="O352" i="6"/>
  <c r="O353" i="6"/>
  <c r="O354" i="6"/>
  <c r="O355" i="6"/>
  <c r="O356" i="6"/>
  <c r="O357" i="6"/>
  <c r="O358" i="6"/>
  <c r="O359" i="6"/>
  <c r="O360" i="6"/>
  <c r="O361" i="6"/>
  <c r="O362" i="6"/>
  <c r="O363" i="6"/>
  <c r="O364" i="6"/>
  <c r="O365" i="6"/>
  <c r="O366" i="6"/>
  <c r="O367" i="6"/>
  <c r="O368" i="6"/>
  <c r="O369" i="6"/>
  <c r="O370" i="6"/>
  <c r="O371" i="6"/>
  <c r="O372" i="6"/>
  <c r="O373" i="6"/>
  <c r="O374" i="6"/>
  <c r="O375" i="6"/>
  <c r="O376" i="6"/>
  <c r="O377" i="6"/>
  <c r="O378" i="6"/>
  <c r="O379" i="6"/>
  <c r="O380" i="6"/>
  <c r="O381" i="6"/>
  <c r="O382" i="6"/>
  <c r="O383" i="6"/>
  <c r="O384" i="6"/>
  <c r="O385" i="6"/>
  <c r="O386" i="6"/>
  <c r="O387" i="6"/>
  <c r="O388" i="6"/>
  <c r="O389" i="6"/>
  <c r="O390" i="6"/>
  <c r="O391" i="6"/>
  <c r="O392" i="6"/>
  <c r="O393" i="6"/>
  <c r="O394" i="6"/>
  <c r="O395" i="6"/>
  <c r="O396" i="6"/>
  <c r="O397" i="6"/>
  <c r="O398" i="6"/>
  <c r="O399" i="6"/>
  <c r="O400" i="6"/>
  <c r="O401" i="6"/>
  <c r="O402" i="6"/>
  <c r="O403" i="6"/>
  <c r="O404" i="6"/>
  <c r="O405" i="6"/>
  <c r="O406" i="6"/>
  <c r="O407" i="6"/>
  <c r="O408" i="6"/>
  <c r="O409" i="6"/>
  <c r="O410" i="6"/>
  <c r="O411" i="6"/>
  <c r="O412" i="6"/>
  <c r="O413" i="6"/>
  <c r="O414" i="6"/>
  <c r="O415" i="6"/>
  <c r="O416" i="6"/>
  <c r="O417" i="6"/>
  <c r="O418" i="6"/>
  <c r="O419" i="6"/>
  <c r="O420" i="6"/>
  <c r="O421" i="6"/>
  <c r="O422" i="6"/>
  <c r="O423" i="6"/>
  <c r="O424" i="6"/>
  <c r="O425" i="6"/>
  <c r="O426" i="6"/>
  <c r="O427" i="6"/>
  <c r="O428" i="6"/>
  <c r="O429" i="6"/>
  <c r="O430" i="6"/>
  <c r="O431" i="6"/>
  <c r="O432" i="6"/>
  <c r="O433" i="6"/>
  <c r="O434" i="6"/>
  <c r="O435" i="6"/>
  <c r="O436" i="6"/>
  <c r="O437" i="6"/>
  <c r="O438" i="6"/>
  <c r="O439" i="6"/>
  <c r="O440" i="6"/>
  <c r="O441" i="6"/>
  <c r="O442" i="6"/>
  <c r="O443" i="6"/>
  <c r="O444" i="6"/>
  <c r="O445" i="6"/>
  <c r="O446" i="6"/>
  <c r="O447" i="6"/>
  <c r="O448" i="6"/>
  <c r="O449" i="6"/>
  <c r="O450" i="6"/>
  <c r="O451" i="6"/>
  <c r="O452" i="6"/>
  <c r="O453" i="6"/>
  <c r="O454" i="6"/>
  <c r="O455" i="6"/>
  <c r="O456" i="6"/>
  <c r="O457" i="6"/>
  <c r="O458" i="6"/>
  <c r="O459" i="6"/>
  <c r="O460" i="6"/>
  <c r="O461" i="6"/>
  <c r="O462" i="6"/>
  <c r="O463" i="6"/>
  <c r="O464" i="6"/>
  <c r="O465" i="6"/>
  <c r="O466" i="6"/>
  <c r="O467" i="6"/>
  <c r="O468" i="6"/>
  <c r="O469" i="6"/>
  <c r="O470" i="6"/>
  <c r="O471" i="6"/>
  <c r="O472" i="6"/>
  <c r="O473" i="6"/>
  <c r="O474" i="6"/>
  <c r="O475" i="6"/>
  <c r="O476" i="6"/>
  <c r="O477" i="6"/>
  <c r="O478" i="6"/>
  <c r="O479" i="6"/>
  <c r="O480" i="6"/>
  <c r="O481" i="6"/>
  <c r="O482" i="6"/>
  <c r="O483" i="6"/>
  <c r="O484" i="6"/>
  <c r="O485" i="6"/>
  <c r="O486" i="6"/>
  <c r="O487" i="6"/>
  <c r="O488" i="6"/>
  <c r="O489" i="6"/>
  <c r="O490" i="6"/>
  <c r="O491" i="6"/>
  <c r="O492" i="6"/>
  <c r="O493" i="6"/>
  <c r="O494" i="6"/>
  <c r="O495" i="6"/>
  <c r="O496" i="6"/>
  <c r="O497" i="6"/>
  <c r="O498" i="6"/>
  <c r="O499" i="6"/>
  <c r="O500" i="6"/>
  <c r="O501" i="6"/>
  <c r="O502" i="6"/>
  <c r="O503" i="6"/>
  <c r="O504" i="6"/>
  <c r="O505" i="6"/>
  <c r="O506" i="6"/>
  <c r="O507" i="6"/>
  <c r="O508" i="6"/>
  <c r="O509" i="6"/>
  <c r="O510" i="6"/>
  <c r="O511" i="6"/>
  <c r="O512" i="6"/>
  <c r="O513" i="6"/>
  <c r="O514" i="6"/>
  <c r="O515" i="6"/>
  <c r="O516" i="6"/>
  <c r="O517" i="6"/>
  <c r="O518" i="6"/>
  <c r="O519" i="6"/>
  <c r="O520" i="6"/>
  <c r="O521" i="6"/>
  <c r="O522" i="6"/>
  <c r="O523" i="6"/>
  <c r="O524" i="6"/>
  <c r="O525" i="6"/>
  <c r="O526" i="6"/>
  <c r="O527" i="6"/>
  <c r="O528" i="6"/>
  <c r="O529" i="6"/>
  <c r="O530" i="6"/>
  <c r="O531" i="6"/>
  <c r="O532" i="6"/>
  <c r="O533" i="6"/>
  <c r="O534" i="6"/>
  <c r="O535" i="6"/>
  <c r="O536" i="6"/>
  <c r="O537" i="6"/>
  <c r="O538" i="6"/>
  <c r="O539" i="6"/>
  <c r="O540" i="6"/>
  <c r="O541" i="6"/>
  <c r="O542" i="6"/>
  <c r="O543" i="6"/>
  <c r="O544" i="6"/>
  <c r="O545" i="6"/>
  <c r="O546" i="6"/>
  <c r="O547" i="6"/>
  <c r="O548" i="6"/>
  <c r="O549" i="6"/>
  <c r="O550" i="6"/>
  <c r="O551" i="6"/>
  <c r="O552" i="6"/>
  <c r="O553" i="6"/>
  <c r="O554" i="6"/>
  <c r="O555" i="6"/>
  <c r="O556" i="6"/>
  <c r="O557" i="6"/>
  <c r="O558" i="6"/>
  <c r="O559" i="6"/>
  <c r="O560" i="6"/>
  <c r="O561" i="6"/>
  <c r="O562" i="6"/>
  <c r="O563" i="6"/>
  <c r="O564" i="6"/>
  <c r="O565" i="6"/>
  <c r="O566" i="6"/>
  <c r="O567" i="6"/>
  <c r="O568" i="6"/>
  <c r="O569" i="6"/>
  <c r="O570" i="6"/>
  <c r="O571" i="6"/>
  <c r="O572" i="6"/>
  <c r="O573" i="6"/>
  <c r="O574" i="6"/>
  <c r="O575" i="6"/>
  <c r="O576" i="6"/>
  <c r="O577" i="6"/>
  <c r="O578" i="6"/>
  <c r="O579" i="6"/>
  <c r="O580" i="6"/>
  <c r="O581" i="6"/>
  <c r="O582" i="6"/>
  <c r="O583" i="6"/>
  <c r="O584" i="6"/>
  <c r="O585" i="6"/>
  <c r="O586" i="6"/>
  <c r="O587" i="6"/>
  <c r="O588" i="6"/>
  <c r="O589" i="6"/>
  <c r="O590" i="6"/>
  <c r="O591" i="6"/>
  <c r="O592" i="6"/>
  <c r="O593" i="6"/>
  <c r="O594" i="6"/>
  <c r="O595" i="6"/>
  <c r="O596" i="6"/>
  <c r="O597" i="6"/>
  <c r="O598" i="6"/>
  <c r="O599" i="6"/>
  <c r="O600" i="6"/>
  <c r="O601" i="6"/>
  <c r="O602" i="6"/>
  <c r="O603" i="6"/>
  <c r="O604" i="6"/>
  <c r="O605" i="6"/>
  <c r="O606" i="6"/>
  <c r="O607" i="6"/>
  <c r="O608" i="6"/>
  <c r="O609" i="6"/>
  <c r="O610" i="6"/>
  <c r="O611" i="6"/>
  <c r="O612" i="6"/>
  <c r="O613" i="6"/>
  <c r="O614" i="6"/>
  <c r="O615" i="6"/>
  <c r="O616" i="6"/>
  <c r="O617" i="6"/>
  <c r="O618" i="6"/>
  <c r="O619" i="6"/>
  <c r="O620" i="6"/>
  <c r="O621" i="6"/>
  <c r="O622" i="6"/>
  <c r="O623" i="6"/>
  <c r="O624" i="6"/>
  <c r="O625" i="6"/>
  <c r="O626" i="6"/>
  <c r="O627" i="6"/>
  <c r="O628" i="6"/>
  <c r="O629" i="6"/>
  <c r="O630" i="6"/>
  <c r="O631" i="6"/>
  <c r="O632" i="6"/>
  <c r="O633" i="6"/>
  <c r="O634" i="6"/>
  <c r="O635" i="6"/>
  <c r="O636" i="6"/>
  <c r="O637" i="6"/>
  <c r="O638" i="6"/>
  <c r="O639" i="6"/>
  <c r="O640" i="6"/>
  <c r="O641" i="6"/>
  <c r="O642" i="6"/>
  <c r="O643" i="6"/>
  <c r="O644" i="6"/>
  <c r="O645" i="6"/>
  <c r="O646" i="6"/>
  <c r="O647" i="6"/>
  <c r="O648" i="6"/>
  <c r="O649" i="6"/>
  <c r="O650" i="6"/>
  <c r="O651" i="6"/>
  <c r="O652" i="6"/>
  <c r="O653" i="6"/>
  <c r="O654" i="6"/>
  <c r="O655" i="6"/>
  <c r="O656" i="6"/>
  <c r="O657" i="6"/>
  <c r="O658" i="6"/>
  <c r="O659" i="6"/>
  <c r="O660" i="6"/>
  <c r="O661" i="6"/>
  <c r="O662" i="6"/>
  <c r="O663" i="6"/>
  <c r="O664" i="6"/>
  <c r="O665" i="6"/>
  <c r="O666" i="6"/>
  <c r="O667" i="6"/>
  <c r="O668" i="6"/>
  <c r="O669" i="6"/>
  <c r="O670" i="6"/>
  <c r="O671" i="6"/>
  <c r="O672" i="6"/>
  <c r="O673" i="6"/>
  <c r="O674" i="6"/>
  <c r="O675" i="6"/>
  <c r="O676" i="6"/>
  <c r="O677" i="6"/>
  <c r="O678" i="6"/>
  <c r="O679" i="6"/>
  <c r="O680" i="6"/>
  <c r="O681" i="6"/>
  <c r="O682" i="6"/>
  <c r="O683" i="6"/>
  <c r="O684" i="6"/>
  <c r="O685" i="6"/>
  <c r="O686" i="6"/>
  <c r="O687" i="6"/>
  <c r="O688" i="6"/>
  <c r="O689" i="6"/>
  <c r="O690" i="6"/>
  <c r="O691" i="6"/>
  <c r="O692" i="6"/>
  <c r="O693" i="6"/>
  <c r="O694" i="6"/>
  <c r="O695" i="6"/>
  <c r="O696" i="6"/>
  <c r="O697" i="6"/>
  <c r="O698" i="6"/>
  <c r="O699" i="6"/>
  <c r="O700" i="6"/>
  <c r="O701" i="6"/>
  <c r="O702" i="6"/>
  <c r="O703" i="6"/>
  <c r="O704" i="6"/>
  <c r="O705" i="6"/>
  <c r="O706" i="6"/>
  <c r="O707" i="6"/>
  <c r="O708" i="6"/>
  <c r="O709" i="6"/>
  <c r="O710" i="6"/>
  <c r="O711" i="6"/>
  <c r="O712" i="6"/>
  <c r="O713" i="6"/>
  <c r="O714" i="6"/>
  <c r="O715" i="6"/>
  <c r="O716" i="6"/>
  <c r="O717" i="6"/>
  <c r="O718" i="6"/>
  <c r="O719" i="6"/>
  <c r="O720" i="6"/>
  <c r="O721" i="6"/>
  <c r="O722" i="6"/>
  <c r="O723" i="6"/>
  <c r="O724" i="6"/>
  <c r="O725" i="6"/>
  <c r="O726" i="6"/>
  <c r="O727" i="6"/>
  <c r="O728" i="6"/>
  <c r="O729" i="6"/>
  <c r="O730" i="6"/>
  <c r="O731" i="6"/>
  <c r="O732" i="6"/>
  <c r="O733" i="6"/>
  <c r="O734" i="6"/>
  <c r="O735" i="6"/>
  <c r="O736" i="6"/>
  <c r="O737" i="6"/>
  <c r="O738" i="6"/>
  <c r="O739" i="6"/>
  <c r="O740" i="6"/>
  <c r="O741" i="6"/>
  <c r="O742" i="6"/>
  <c r="O743" i="6"/>
  <c r="O744" i="6"/>
  <c r="O745" i="6"/>
  <c r="O746" i="6"/>
  <c r="O747" i="6"/>
  <c r="O748" i="6"/>
  <c r="O749" i="6"/>
  <c r="O750" i="6"/>
  <c r="O751" i="6"/>
  <c r="O752" i="6"/>
  <c r="O753" i="6"/>
  <c r="O754" i="6"/>
  <c r="O755" i="6"/>
  <c r="O756" i="6"/>
  <c r="O757" i="6"/>
  <c r="O758" i="6"/>
  <c r="O759" i="6"/>
  <c r="O760" i="6"/>
  <c r="O761" i="6"/>
  <c r="O762" i="6"/>
  <c r="O763" i="6"/>
  <c r="O764" i="6"/>
  <c r="O765" i="6"/>
  <c r="O766" i="6"/>
  <c r="O767" i="6"/>
  <c r="O768" i="6"/>
  <c r="O769" i="6"/>
  <c r="O770" i="6"/>
  <c r="O771" i="6"/>
  <c r="O772" i="6"/>
  <c r="O773" i="6"/>
  <c r="O774" i="6"/>
  <c r="O775" i="6"/>
  <c r="O776" i="6"/>
  <c r="O777" i="6"/>
  <c r="O778" i="6"/>
  <c r="O779" i="6"/>
  <c r="O780" i="6"/>
  <c r="O781" i="6"/>
  <c r="O782" i="6"/>
  <c r="O783" i="6"/>
  <c r="O784" i="6"/>
  <c r="O785" i="6"/>
  <c r="O786" i="6"/>
  <c r="O787" i="6"/>
  <c r="O788" i="6"/>
  <c r="O789" i="6"/>
  <c r="O790" i="6"/>
  <c r="O791" i="6"/>
  <c r="O792" i="6"/>
  <c r="O793" i="6"/>
  <c r="O794" i="6"/>
  <c r="O795" i="6"/>
  <c r="O796" i="6"/>
  <c r="O797" i="6"/>
  <c r="O798" i="6"/>
  <c r="O799" i="6"/>
  <c r="O800" i="6"/>
  <c r="O801" i="6"/>
  <c r="O802" i="6"/>
  <c r="O803" i="6"/>
  <c r="O804" i="6"/>
  <c r="O805" i="6"/>
  <c r="O806" i="6"/>
  <c r="O807" i="6"/>
  <c r="O808" i="6"/>
  <c r="O809" i="6"/>
  <c r="O810" i="6"/>
  <c r="O811" i="6"/>
  <c r="O812" i="6"/>
  <c r="O813" i="6"/>
  <c r="O814" i="6"/>
  <c r="O815" i="6"/>
  <c r="O816" i="6"/>
  <c r="O817" i="6"/>
  <c r="O818" i="6"/>
  <c r="O819" i="6"/>
  <c r="O820" i="6"/>
  <c r="O821" i="6"/>
  <c r="O822" i="6"/>
  <c r="O823" i="6"/>
  <c r="O824" i="6"/>
  <c r="O825" i="6"/>
  <c r="O826" i="6"/>
  <c r="O827" i="6"/>
  <c r="O828" i="6"/>
  <c r="O829" i="6"/>
  <c r="O830" i="6"/>
  <c r="O831" i="6"/>
  <c r="O832" i="6"/>
  <c r="O833" i="6"/>
  <c r="O834" i="6"/>
  <c r="O835" i="6"/>
  <c r="O836" i="6"/>
  <c r="O837" i="6"/>
  <c r="O838" i="6"/>
  <c r="O839" i="6"/>
  <c r="O840" i="6"/>
  <c r="O841" i="6"/>
  <c r="O842" i="6"/>
  <c r="O843" i="6"/>
  <c r="O844" i="6"/>
  <c r="O845" i="6"/>
  <c r="O846" i="6"/>
  <c r="O847" i="6"/>
  <c r="O848" i="6"/>
  <c r="O849" i="6"/>
  <c r="O850" i="6"/>
  <c r="O851" i="6"/>
  <c r="O852" i="6"/>
  <c r="O853" i="6"/>
  <c r="O854" i="6"/>
  <c r="O855" i="6"/>
  <c r="O856" i="6"/>
  <c r="O857" i="6"/>
  <c r="O858" i="6"/>
  <c r="O859" i="6"/>
  <c r="O860" i="6"/>
  <c r="O861" i="6"/>
  <c r="O862" i="6"/>
  <c r="O863" i="6"/>
  <c r="O864" i="6"/>
  <c r="O865" i="6"/>
  <c r="O866" i="6"/>
  <c r="O867" i="6"/>
  <c r="O868" i="6"/>
  <c r="O869" i="6"/>
  <c r="O870" i="6"/>
  <c r="O871" i="6"/>
  <c r="O872" i="6"/>
  <c r="O873" i="6"/>
  <c r="O874" i="6"/>
  <c r="O875" i="6"/>
  <c r="O876" i="6"/>
  <c r="O877" i="6"/>
  <c r="O878" i="6"/>
  <c r="O879" i="6"/>
  <c r="O880" i="6"/>
  <c r="O881" i="6"/>
  <c r="O882" i="6"/>
  <c r="O883" i="6"/>
  <c r="O884" i="6"/>
  <c r="O885" i="6"/>
  <c r="O886" i="6"/>
  <c r="O887" i="6"/>
  <c r="O888" i="6"/>
  <c r="O889" i="6"/>
  <c r="O890" i="6"/>
  <c r="O891" i="6"/>
  <c r="O892" i="6"/>
  <c r="O893" i="6"/>
  <c r="O894" i="6"/>
  <c r="O895" i="6"/>
  <c r="O896" i="6"/>
  <c r="O897" i="6"/>
  <c r="O898" i="6"/>
  <c r="O899" i="6"/>
  <c r="O900" i="6"/>
  <c r="O901" i="6"/>
  <c r="O902" i="6"/>
  <c r="O903" i="6"/>
  <c r="O904" i="6"/>
  <c r="O905" i="6"/>
  <c r="O906" i="6"/>
  <c r="O907" i="6"/>
  <c r="O908" i="6"/>
  <c r="O909" i="6"/>
  <c r="O910" i="6"/>
  <c r="O911" i="6"/>
  <c r="O912" i="6"/>
  <c r="O913" i="6"/>
  <c r="O914" i="6"/>
  <c r="O915" i="6"/>
  <c r="O916" i="6"/>
  <c r="O917" i="6"/>
  <c r="O918" i="6"/>
  <c r="O919" i="6"/>
  <c r="O920" i="6"/>
  <c r="O921" i="6"/>
  <c r="O922" i="6"/>
  <c r="O923" i="6"/>
  <c r="O924" i="6"/>
  <c r="O925" i="6"/>
  <c r="O926" i="6"/>
  <c r="O927" i="6"/>
  <c r="O928" i="6"/>
  <c r="O929" i="6"/>
  <c r="O930" i="6"/>
  <c r="O931" i="6"/>
  <c r="O932" i="6"/>
  <c r="O933" i="6"/>
  <c r="O934" i="6"/>
  <c r="O935" i="6"/>
  <c r="O936" i="6"/>
  <c r="O937" i="6"/>
  <c r="O938" i="6"/>
  <c r="O939" i="6"/>
  <c r="O940" i="6"/>
  <c r="O941" i="6"/>
  <c r="O942" i="6"/>
  <c r="O943" i="6"/>
  <c r="O944" i="6"/>
  <c r="O945" i="6"/>
  <c r="O946" i="6"/>
  <c r="O947" i="6"/>
  <c r="O948" i="6"/>
  <c r="O949" i="6"/>
  <c r="O950" i="6"/>
  <c r="O951" i="6"/>
  <c r="O952" i="6"/>
  <c r="O953" i="6"/>
  <c r="O954" i="6"/>
  <c r="O955" i="6"/>
  <c r="O956" i="6"/>
  <c r="O957" i="6"/>
  <c r="O958" i="6"/>
  <c r="O959" i="6"/>
  <c r="O960" i="6"/>
  <c r="O961" i="6"/>
  <c r="O962" i="6"/>
  <c r="O963" i="6"/>
  <c r="O964" i="6"/>
  <c r="O965" i="6"/>
  <c r="O966" i="6"/>
  <c r="O967" i="6"/>
  <c r="O968" i="6"/>
  <c r="O969" i="6"/>
  <c r="O970" i="6"/>
  <c r="O971" i="6"/>
  <c r="O972" i="6"/>
  <c r="O973" i="6"/>
  <c r="O974" i="6"/>
  <c r="O975" i="6"/>
  <c r="O976" i="6"/>
  <c r="O977" i="6"/>
  <c r="O978" i="6"/>
  <c r="O979" i="6"/>
  <c r="O980" i="6"/>
  <c r="O981" i="6"/>
  <c r="O982" i="6"/>
  <c r="O983" i="6"/>
  <c r="O984" i="6"/>
  <c r="O985" i="6"/>
  <c r="O986" i="6"/>
  <c r="O987" i="6"/>
  <c r="O988" i="6"/>
  <c r="O989" i="6"/>
  <c r="O990" i="6"/>
  <c r="O991" i="6"/>
  <c r="O992" i="6"/>
  <c r="O993" i="6"/>
  <c r="O994" i="6"/>
  <c r="O995" i="6"/>
  <c r="O996" i="6"/>
  <c r="O997" i="6"/>
  <c r="O998" i="6"/>
  <c r="O999" i="6"/>
  <c r="O1000" i="6"/>
  <c r="O1001" i="6"/>
  <c r="O1002" i="6"/>
  <c r="O1003" i="6"/>
  <c r="O1004" i="6"/>
  <c r="O1005" i="6"/>
  <c r="O1006" i="6"/>
  <c r="O1007" i="6"/>
  <c r="O1008" i="6"/>
  <c r="O1009" i="6"/>
  <c r="O1010" i="6"/>
  <c r="O1011" i="6"/>
  <c r="O1012" i="6"/>
  <c r="O1013" i="6"/>
  <c r="O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66" i="6"/>
  <c r="N67" i="6"/>
  <c r="N68" i="6"/>
  <c r="N69" i="6"/>
  <c r="N70" i="6"/>
  <c r="N71" i="6"/>
  <c r="N72" i="6"/>
  <c r="N73" i="6"/>
  <c r="N74" i="6"/>
  <c r="N75" i="6"/>
  <c r="N76" i="6"/>
  <c r="N77" i="6"/>
  <c r="N78" i="6"/>
  <c r="N79" i="6"/>
  <c r="N80" i="6"/>
  <c r="N81" i="6"/>
  <c r="N82" i="6"/>
  <c r="N83" i="6"/>
  <c r="N84" i="6"/>
  <c r="N85" i="6"/>
  <c r="N86" i="6"/>
  <c r="N87" i="6"/>
  <c r="N88" i="6"/>
  <c r="N89" i="6"/>
  <c r="N90" i="6"/>
  <c r="N91" i="6"/>
  <c r="N92" i="6"/>
  <c r="N93" i="6"/>
  <c r="N94" i="6"/>
  <c r="N95" i="6"/>
  <c r="N96" i="6"/>
  <c r="N97" i="6"/>
  <c r="N98" i="6"/>
  <c r="N99" i="6"/>
  <c r="N100" i="6"/>
  <c r="N101" i="6"/>
  <c r="N102" i="6"/>
  <c r="N103" i="6"/>
  <c r="N104" i="6"/>
  <c r="N105" i="6"/>
  <c r="N106" i="6"/>
  <c r="N107" i="6"/>
  <c r="N108" i="6"/>
  <c r="N109" i="6"/>
  <c r="N110" i="6"/>
  <c r="N111" i="6"/>
  <c r="N112" i="6"/>
  <c r="N113" i="6"/>
  <c r="N114" i="6"/>
  <c r="N115" i="6"/>
  <c r="N116" i="6"/>
  <c r="N117" i="6"/>
  <c r="N118" i="6"/>
  <c r="N119" i="6"/>
  <c r="N120" i="6"/>
  <c r="N121" i="6"/>
  <c r="N122" i="6"/>
  <c r="N123" i="6"/>
  <c r="N124" i="6"/>
  <c r="N125" i="6"/>
  <c r="N126" i="6"/>
  <c r="N127" i="6"/>
  <c r="N128" i="6"/>
  <c r="N129" i="6"/>
  <c r="N130" i="6"/>
  <c r="N131" i="6"/>
  <c r="N132" i="6"/>
  <c r="N133" i="6"/>
  <c r="N134" i="6"/>
  <c r="N135" i="6"/>
  <c r="N136" i="6"/>
  <c r="N137" i="6"/>
  <c r="N138" i="6"/>
  <c r="N139" i="6"/>
  <c r="N140" i="6"/>
  <c r="N141" i="6"/>
  <c r="N142" i="6"/>
  <c r="N143" i="6"/>
  <c r="N144" i="6"/>
  <c r="N145" i="6"/>
  <c r="N146" i="6"/>
  <c r="N147" i="6"/>
  <c r="N148" i="6"/>
  <c r="N149" i="6"/>
  <c r="N150" i="6"/>
  <c r="N151" i="6"/>
  <c r="N152" i="6"/>
  <c r="N153" i="6"/>
  <c r="N154" i="6"/>
  <c r="N155" i="6"/>
  <c r="N156" i="6"/>
  <c r="N157" i="6"/>
  <c r="N158" i="6"/>
  <c r="N159" i="6"/>
  <c r="N160" i="6"/>
  <c r="N161" i="6"/>
  <c r="N162" i="6"/>
  <c r="N163" i="6"/>
  <c r="N164" i="6"/>
  <c r="N165" i="6"/>
  <c r="N166" i="6"/>
  <c r="N167" i="6"/>
  <c r="N168" i="6"/>
  <c r="N169" i="6"/>
  <c r="N170" i="6"/>
  <c r="N171" i="6"/>
  <c r="N172" i="6"/>
  <c r="N173" i="6"/>
  <c r="N174" i="6"/>
  <c r="N175" i="6"/>
  <c r="N176" i="6"/>
  <c r="N177" i="6"/>
  <c r="N178" i="6"/>
  <c r="N179" i="6"/>
  <c r="N180" i="6"/>
  <c r="N181" i="6"/>
  <c r="N182" i="6"/>
  <c r="N183" i="6"/>
  <c r="N184" i="6"/>
  <c r="N185" i="6"/>
  <c r="N186" i="6"/>
  <c r="N187" i="6"/>
  <c r="N188" i="6"/>
  <c r="N189" i="6"/>
  <c r="N190" i="6"/>
  <c r="N191" i="6"/>
  <c r="N192" i="6"/>
  <c r="N193" i="6"/>
  <c r="N194" i="6"/>
  <c r="N195" i="6"/>
  <c r="N196" i="6"/>
  <c r="N197" i="6"/>
  <c r="N198" i="6"/>
  <c r="N199" i="6"/>
  <c r="N200" i="6"/>
  <c r="N201" i="6"/>
  <c r="N202" i="6"/>
  <c r="N203" i="6"/>
  <c r="N204" i="6"/>
  <c r="N205" i="6"/>
  <c r="N206" i="6"/>
  <c r="N207" i="6"/>
  <c r="N208" i="6"/>
  <c r="N209" i="6"/>
  <c r="N210" i="6"/>
  <c r="N211" i="6"/>
  <c r="N212" i="6"/>
  <c r="N213" i="6"/>
  <c r="N214" i="6"/>
  <c r="N215" i="6"/>
  <c r="N216" i="6"/>
  <c r="N217" i="6"/>
  <c r="N218" i="6"/>
  <c r="N219" i="6"/>
  <c r="N220" i="6"/>
  <c r="N221" i="6"/>
  <c r="N222" i="6"/>
  <c r="N223" i="6"/>
  <c r="N224" i="6"/>
  <c r="N225" i="6"/>
  <c r="N226" i="6"/>
  <c r="N227" i="6"/>
  <c r="N228" i="6"/>
  <c r="N229" i="6"/>
  <c r="N230" i="6"/>
  <c r="N231" i="6"/>
  <c r="N232" i="6"/>
  <c r="N233" i="6"/>
  <c r="N234" i="6"/>
  <c r="N235" i="6"/>
  <c r="N236" i="6"/>
  <c r="N237" i="6"/>
  <c r="N238" i="6"/>
  <c r="N239" i="6"/>
  <c r="N240" i="6"/>
  <c r="N241" i="6"/>
  <c r="N242" i="6"/>
  <c r="N243" i="6"/>
  <c r="N244" i="6"/>
  <c r="N245" i="6"/>
  <c r="N246" i="6"/>
  <c r="N247" i="6"/>
  <c r="N248" i="6"/>
  <c r="N249" i="6"/>
  <c r="N250" i="6"/>
  <c r="N251" i="6"/>
  <c r="N252" i="6"/>
  <c r="N253" i="6"/>
  <c r="N254" i="6"/>
  <c r="N255" i="6"/>
  <c r="N256" i="6"/>
  <c r="N257" i="6"/>
  <c r="N258" i="6"/>
  <c r="N259" i="6"/>
  <c r="N260" i="6"/>
  <c r="N261" i="6"/>
  <c r="N262" i="6"/>
  <c r="N263" i="6"/>
  <c r="N264" i="6"/>
  <c r="N265" i="6"/>
  <c r="N266" i="6"/>
  <c r="N267" i="6"/>
  <c r="N268" i="6"/>
  <c r="N269" i="6"/>
  <c r="N270" i="6"/>
  <c r="N271" i="6"/>
  <c r="N272" i="6"/>
  <c r="N273" i="6"/>
  <c r="N274" i="6"/>
  <c r="N275" i="6"/>
  <c r="N276" i="6"/>
  <c r="N277" i="6"/>
  <c r="N278" i="6"/>
  <c r="N279" i="6"/>
  <c r="N280" i="6"/>
  <c r="N281" i="6"/>
  <c r="N282" i="6"/>
  <c r="N283" i="6"/>
  <c r="N284" i="6"/>
  <c r="N285" i="6"/>
  <c r="N286" i="6"/>
  <c r="N287" i="6"/>
  <c r="N288" i="6"/>
  <c r="N289" i="6"/>
  <c r="N290" i="6"/>
  <c r="N291" i="6"/>
  <c r="N292" i="6"/>
  <c r="N293" i="6"/>
  <c r="N294" i="6"/>
  <c r="N295" i="6"/>
  <c r="N296" i="6"/>
  <c r="N297" i="6"/>
  <c r="N298" i="6"/>
  <c r="N299" i="6"/>
  <c r="N300" i="6"/>
  <c r="N301" i="6"/>
  <c r="N302" i="6"/>
  <c r="N303" i="6"/>
  <c r="N304" i="6"/>
  <c r="N305" i="6"/>
  <c r="N306" i="6"/>
  <c r="N307" i="6"/>
  <c r="N308" i="6"/>
  <c r="N309" i="6"/>
  <c r="N310" i="6"/>
  <c r="N311" i="6"/>
  <c r="N312" i="6"/>
  <c r="N313" i="6"/>
  <c r="N314" i="6"/>
  <c r="N315" i="6"/>
  <c r="N316" i="6"/>
  <c r="N317" i="6"/>
  <c r="N318" i="6"/>
  <c r="N319" i="6"/>
  <c r="N320" i="6"/>
  <c r="N321" i="6"/>
  <c r="N322" i="6"/>
  <c r="N323" i="6"/>
  <c r="N324" i="6"/>
  <c r="N325" i="6"/>
  <c r="N326" i="6"/>
  <c r="N327" i="6"/>
  <c r="N328" i="6"/>
  <c r="N329" i="6"/>
  <c r="N330" i="6"/>
  <c r="N331" i="6"/>
  <c r="N332" i="6"/>
  <c r="N333" i="6"/>
  <c r="N334" i="6"/>
  <c r="N335" i="6"/>
  <c r="N336" i="6"/>
  <c r="N337" i="6"/>
  <c r="N338" i="6"/>
  <c r="N339" i="6"/>
  <c r="N340" i="6"/>
  <c r="N341" i="6"/>
  <c r="N342" i="6"/>
  <c r="N343" i="6"/>
  <c r="N344" i="6"/>
  <c r="N345" i="6"/>
  <c r="N346" i="6"/>
  <c r="N347" i="6"/>
  <c r="N348" i="6"/>
  <c r="N349" i="6"/>
  <c r="N350" i="6"/>
  <c r="N351" i="6"/>
  <c r="N352" i="6"/>
  <c r="N353" i="6"/>
  <c r="N354" i="6"/>
  <c r="N355" i="6"/>
  <c r="N356" i="6"/>
  <c r="N357" i="6"/>
  <c r="N358" i="6"/>
  <c r="N359" i="6"/>
  <c r="N360" i="6"/>
  <c r="N361" i="6"/>
  <c r="N362" i="6"/>
  <c r="N363" i="6"/>
  <c r="N364" i="6"/>
  <c r="N365" i="6"/>
  <c r="N366" i="6"/>
  <c r="N367" i="6"/>
  <c r="N368" i="6"/>
  <c r="N369" i="6"/>
  <c r="N370" i="6"/>
  <c r="N371" i="6"/>
  <c r="N372" i="6"/>
  <c r="N373" i="6"/>
  <c r="N374" i="6"/>
  <c r="N375" i="6"/>
  <c r="N376" i="6"/>
  <c r="N377" i="6"/>
  <c r="N378" i="6"/>
  <c r="N379" i="6"/>
  <c r="N380" i="6"/>
  <c r="N381" i="6"/>
  <c r="N382" i="6"/>
  <c r="N383" i="6"/>
  <c r="N384" i="6"/>
  <c r="N385" i="6"/>
  <c r="N386" i="6"/>
  <c r="N387" i="6"/>
  <c r="N388" i="6"/>
  <c r="N389" i="6"/>
  <c r="N390" i="6"/>
  <c r="N391" i="6"/>
  <c r="N392" i="6"/>
  <c r="N393" i="6"/>
  <c r="N394" i="6"/>
  <c r="N395" i="6"/>
  <c r="N396" i="6"/>
  <c r="N397" i="6"/>
  <c r="N398" i="6"/>
  <c r="N399" i="6"/>
  <c r="N400" i="6"/>
  <c r="N401" i="6"/>
  <c r="N402" i="6"/>
  <c r="N403" i="6"/>
  <c r="N404" i="6"/>
  <c r="N405" i="6"/>
  <c r="N406" i="6"/>
  <c r="N407" i="6"/>
  <c r="N408" i="6"/>
  <c r="N409" i="6"/>
  <c r="N410" i="6"/>
  <c r="N411" i="6"/>
  <c r="N412" i="6"/>
  <c r="N413" i="6"/>
  <c r="N414" i="6"/>
  <c r="N415" i="6"/>
  <c r="N416" i="6"/>
  <c r="N417" i="6"/>
  <c r="N418" i="6"/>
  <c r="N419" i="6"/>
  <c r="N420" i="6"/>
  <c r="N421" i="6"/>
  <c r="N422" i="6"/>
  <c r="N423" i="6"/>
  <c r="N424" i="6"/>
  <c r="N425" i="6"/>
  <c r="N426" i="6"/>
  <c r="N427" i="6"/>
  <c r="N428" i="6"/>
  <c r="N429" i="6"/>
  <c r="N430" i="6"/>
  <c r="N431" i="6"/>
  <c r="N432" i="6"/>
  <c r="N433" i="6"/>
  <c r="N434" i="6"/>
  <c r="N435" i="6"/>
  <c r="N436" i="6"/>
  <c r="N437" i="6"/>
  <c r="N438" i="6"/>
  <c r="N439" i="6"/>
  <c r="N440" i="6"/>
  <c r="N441" i="6"/>
  <c r="N442" i="6"/>
  <c r="N443" i="6"/>
  <c r="N444" i="6"/>
  <c r="N445" i="6"/>
  <c r="N446" i="6"/>
  <c r="N447" i="6"/>
  <c r="N448" i="6"/>
  <c r="N449" i="6"/>
  <c r="N450" i="6"/>
  <c r="N451" i="6"/>
  <c r="N452" i="6"/>
  <c r="N453" i="6"/>
  <c r="N454" i="6"/>
  <c r="N455" i="6"/>
  <c r="N456" i="6"/>
  <c r="N457" i="6"/>
  <c r="N458" i="6"/>
  <c r="N459" i="6"/>
  <c r="N460" i="6"/>
  <c r="N461" i="6"/>
  <c r="N462" i="6"/>
  <c r="N463" i="6"/>
  <c r="N464" i="6"/>
  <c r="N465" i="6"/>
  <c r="N466" i="6"/>
  <c r="N467" i="6"/>
  <c r="N468" i="6"/>
  <c r="N469" i="6"/>
  <c r="N470" i="6"/>
  <c r="N471" i="6"/>
  <c r="N472" i="6"/>
  <c r="N473" i="6"/>
  <c r="N474" i="6"/>
  <c r="N475" i="6"/>
  <c r="N476" i="6"/>
  <c r="N477" i="6"/>
  <c r="N478" i="6"/>
  <c r="N479" i="6"/>
  <c r="N480" i="6"/>
  <c r="N481" i="6"/>
  <c r="N482" i="6"/>
  <c r="N483" i="6"/>
  <c r="N484" i="6"/>
  <c r="N485" i="6"/>
  <c r="N486" i="6"/>
  <c r="N487" i="6"/>
  <c r="N488" i="6"/>
  <c r="N489" i="6"/>
  <c r="N490" i="6"/>
  <c r="N491" i="6"/>
  <c r="N492" i="6"/>
  <c r="N493" i="6"/>
  <c r="N494" i="6"/>
  <c r="N495" i="6"/>
  <c r="N496" i="6"/>
  <c r="N497" i="6"/>
  <c r="N498" i="6"/>
  <c r="N499" i="6"/>
  <c r="N500" i="6"/>
  <c r="N501" i="6"/>
  <c r="N502" i="6"/>
  <c r="N503" i="6"/>
  <c r="N504" i="6"/>
  <c r="N505" i="6"/>
  <c r="N506" i="6"/>
  <c r="N507" i="6"/>
  <c r="N508" i="6"/>
  <c r="N509" i="6"/>
  <c r="N510" i="6"/>
  <c r="N511" i="6"/>
  <c r="N512" i="6"/>
  <c r="N513" i="6"/>
  <c r="N514" i="6"/>
  <c r="N515" i="6"/>
  <c r="N516" i="6"/>
  <c r="N517" i="6"/>
  <c r="N518" i="6"/>
  <c r="N519" i="6"/>
  <c r="N520" i="6"/>
  <c r="N521" i="6"/>
  <c r="N522" i="6"/>
  <c r="N523" i="6"/>
  <c r="N524" i="6"/>
  <c r="N525" i="6"/>
  <c r="N526" i="6"/>
  <c r="N527" i="6"/>
  <c r="N528" i="6"/>
  <c r="N529" i="6"/>
  <c r="N530" i="6"/>
  <c r="N531" i="6"/>
  <c r="N532" i="6"/>
  <c r="N533" i="6"/>
  <c r="N534" i="6"/>
  <c r="N535" i="6"/>
  <c r="N536" i="6"/>
  <c r="N537" i="6"/>
  <c r="N538" i="6"/>
  <c r="N539" i="6"/>
  <c r="N540" i="6"/>
  <c r="N541" i="6"/>
  <c r="N542" i="6"/>
  <c r="N543" i="6"/>
  <c r="N544" i="6"/>
  <c r="N545" i="6"/>
  <c r="N546" i="6"/>
  <c r="N547" i="6"/>
  <c r="N548" i="6"/>
  <c r="N549" i="6"/>
  <c r="N550" i="6"/>
  <c r="N551" i="6"/>
  <c r="N552" i="6"/>
  <c r="N553" i="6"/>
  <c r="N554" i="6"/>
  <c r="N555" i="6"/>
  <c r="N556" i="6"/>
  <c r="N557" i="6"/>
  <c r="N558" i="6"/>
  <c r="N559" i="6"/>
  <c r="N560" i="6"/>
  <c r="N561" i="6"/>
  <c r="N562" i="6"/>
  <c r="N563" i="6"/>
  <c r="N564" i="6"/>
  <c r="N565" i="6"/>
  <c r="N566" i="6"/>
  <c r="N567" i="6"/>
  <c r="N568" i="6"/>
  <c r="N569" i="6"/>
  <c r="N570" i="6"/>
  <c r="N571" i="6"/>
  <c r="N572" i="6"/>
  <c r="N573" i="6"/>
  <c r="N574" i="6"/>
  <c r="N575" i="6"/>
  <c r="N576" i="6"/>
  <c r="N577" i="6"/>
  <c r="N578" i="6"/>
  <c r="N579" i="6"/>
  <c r="N580" i="6"/>
  <c r="N581" i="6"/>
  <c r="N582" i="6"/>
  <c r="N583" i="6"/>
  <c r="N584" i="6"/>
  <c r="N585" i="6"/>
  <c r="N586" i="6"/>
  <c r="N587" i="6"/>
  <c r="N588" i="6"/>
  <c r="N589" i="6"/>
  <c r="N590" i="6"/>
  <c r="N591" i="6"/>
  <c r="N592" i="6"/>
  <c r="N593" i="6"/>
  <c r="N594" i="6"/>
  <c r="N595" i="6"/>
  <c r="N596" i="6"/>
  <c r="N597" i="6"/>
  <c r="N598" i="6"/>
  <c r="N599" i="6"/>
  <c r="N600" i="6"/>
  <c r="N601" i="6"/>
  <c r="N602" i="6"/>
  <c r="N603" i="6"/>
  <c r="N604" i="6"/>
  <c r="N605" i="6"/>
  <c r="N606" i="6"/>
  <c r="N607" i="6"/>
  <c r="N608" i="6"/>
  <c r="N609" i="6"/>
  <c r="N610" i="6"/>
  <c r="N611" i="6"/>
  <c r="N612" i="6"/>
  <c r="N613" i="6"/>
  <c r="N614" i="6"/>
  <c r="N615" i="6"/>
  <c r="N616" i="6"/>
  <c r="N617" i="6"/>
  <c r="N618" i="6"/>
  <c r="N619" i="6"/>
  <c r="N620" i="6"/>
  <c r="N621" i="6"/>
  <c r="N622" i="6"/>
  <c r="N623" i="6"/>
  <c r="N624" i="6"/>
  <c r="N625" i="6"/>
  <c r="N626" i="6"/>
  <c r="N627" i="6"/>
  <c r="N628" i="6"/>
  <c r="N629" i="6"/>
  <c r="N630" i="6"/>
  <c r="N631" i="6"/>
  <c r="N632" i="6"/>
  <c r="N633" i="6"/>
  <c r="N634" i="6"/>
  <c r="N635" i="6"/>
  <c r="N636" i="6"/>
  <c r="N637" i="6"/>
  <c r="N638" i="6"/>
  <c r="N639" i="6"/>
  <c r="N640" i="6"/>
  <c r="N641" i="6"/>
  <c r="N642" i="6"/>
  <c r="N643" i="6"/>
  <c r="N644" i="6"/>
  <c r="N645" i="6"/>
  <c r="N646" i="6"/>
  <c r="N647" i="6"/>
  <c r="N648" i="6"/>
  <c r="N649" i="6"/>
  <c r="N650" i="6"/>
  <c r="N651" i="6"/>
  <c r="N652" i="6"/>
  <c r="N653" i="6"/>
  <c r="N654" i="6"/>
  <c r="N655" i="6"/>
  <c r="N656" i="6"/>
  <c r="N657" i="6"/>
  <c r="N658" i="6"/>
  <c r="N659" i="6"/>
  <c r="N660" i="6"/>
  <c r="N661" i="6"/>
  <c r="N662" i="6"/>
  <c r="N663" i="6"/>
  <c r="N664" i="6"/>
  <c r="N665" i="6"/>
  <c r="N666" i="6"/>
  <c r="N667" i="6"/>
  <c r="N668" i="6"/>
  <c r="N669" i="6"/>
  <c r="N670" i="6"/>
  <c r="N671" i="6"/>
  <c r="N672" i="6"/>
  <c r="N673" i="6"/>
  <c r="N674" i="6"/>
  <c r="N675" i="6"/>
  <c r="N676" i="6"/>
  <c r="N677" i="6"/>
  <c r="N678" i="6"/>
  <c r="N679" i="6"/>
  <c r="N680" i="6"/>
  <c r="N681" i="6"/>
  <c r="N682" i="6"/>
  <c r="N683" i="6"/>
  <c r="N684" i="6"/>
  <c r="N685" i="6"/>
  <c r="N686" i="6"/>
  <c r="N687" i="6"/>
  <c r="N688" i="6"/>
  <c r="N689" i="6"/>
  <c r="N690" i="6"/>
  <c r="N691" i="6"/>
  <c r="N692" i="6"/>
  <c r="N693" i="6"/>
  <c r="N694" i="6"/>
  <c r="N695" i="6"/>
  <c r="N696" i="6"/>
  <c r="N697" i="6"/>
  <c r="N698" i="6"/>
  <c r="N699" i="6"/>
  <c r="N700" i="6"/>
  <c r="N701" i="6"/>
  <c r="N702" i="6"/>
  <c r="N703" i="6"/>
  <c r="N704" i="6"/>
  <c r="N705" i="6"/>
  <c r="N706" i="6"/>
  <c r="N707" i="6"/>
  <c r="N708" i="6"/>
  <c r="N709" i="6"/>
  <c r="N710" i="6"/>
  <c r="N711" i="6"/>
  <c r="N712" i="6"/>
  <c r="N713" i="6"/>
  <c r="N714" i="6"/>
  <c r="N715" i="6"/>
  <c r="N716" i="6"/>
  <c r="N717" i="6"/>
  <c r="N718" i="6"/>
  <c r="N719" i="6"/>
  <c r="N720" i="6"/>
  <c r="N721" i="6"/>
  <c r="N722" i="6"/>
  <c r="N723" i="6"/>
  <c r="N724" i="6"/>
  <c r="N725" i="6"/>
  <c r="N726" i="6"/>
  <c r="N727" i="6"/>
  <c r="N728" i="6"/>
  <c r="N729" i="6"/>
  <c r="N730" i="6"/>
  <c r="N731" i="6"/>
  <c r="N732" i="6"/>
  <c r="N733" i="6"/>
  <c r="N734" i="6"/>
  <c r="N735" i="6"/>
  <c r="N736" i="6"/>
  <c r="N737" i="6"/>
  <c r="N738" i="6"/>
  <c r="N739" i="6"/>
  <c r="N740" i="6"/>
  <c r="N741" i="6"/>
  <c r="N742" i="6"/>
  <c r="N743" i="6"/>
  <c r="N744" i="6"/>
  <c r="N745" i="6"/>
  <c r="N746" i="6"/>
  <c r="N747" i="6"/>
  <c r="N748" i="6"/>
  <c r="N749" i="6"/>
  <c r="N750" i="6"/>
  <c r="N751" i="6"/>
  <c r="N752" i="6"/>
  <c r="N753" i="6"/>
  <c r="N754" i="6"/>
  <c r="N755" i="6"/>
  <c r="N756" i="6"/>
  <c r="N757" i="6"/>
  <c r="N758" i="6"/>
  <c r="N759" i="6"/>
  <c r="N760" i="6"/>
  <c r="N761" i="6"/>
  <c r="N762" i="6"/>
  <c r="N763" i="6"/>
  <c r="N764" i="6"/>
  <c r="N765" i="6"/>
  <c r="N766" i="6"/>
  <c r="N767" i="6"/>
  <c r="N768" i="6"/>
  <c r="N769" i="6"/>
  <c r="N770" i="6"/>
  <c r="N771" i="6"/>
  <c r="N772" i="6"/>
  <c r="N773" i="6"/>
  <c r="N774" i="6"/>
  <c r="N775" i="6"/>
  <c r="N776" i="6"/>
  <c r="N777" i="6"/>
  <c r="N778" i="6"/>
  <c r="N779" i="6"/>
  <c r="N780" i="6"/>
  <c r="N781" i="6"/>
  <c r="N782" i="6"/>
  <c r="N783" i="6"/>
  <c r="N784" i="6"/>
  <c r="N785" i="6"/>
  <c r="N786" i="6"/>
  <c r="N787" i="6"/>
  <c r="N788" i="6"/>
  <c r="N789" i="6"/>
  <c r="N790" i="6"/>
  <c r="N791" i="6"/>
  <c r="N792" i="6"/>
  <c r="N793" i="6"/>
  <c r="N794" i="6"/>
  <c r="N795" i="6"/>
  <c r="N796" i="6"/>
  <c r="N797" i="6"/>
  <c r="N798" i="6"/>
  <c r="N799" i="6"/>
  <c r="N800" i="6"/>
  <c r="N801" i="6"/>
  <c r="N802" i="6"/>
  <c r="N803" i="6"/>
  <c r="N804" i="6"/>
  <c r="N805" i="6"/>
  <c r="N806" i="6"/>
  <c r="N807" i="6"/>
  <c r="N808" i="6"/>
  <c r="N809" i="6"/>
  <c r="N810" i="6"/>
  <c r="N811" i="6"/>
  <c r="N812" i="6"/>
  <c r="N813" i="6"/>
  <c r="N814" i="6"/>
  <c r="N815" i="6"/>
  <c r="N816" i="6"/>
  <c r="N817" i="6"/>
  <c r="N818" i="6"/>
  <c r="N819" i="6"/>
  <c r="N820" i="6"/>
  <c r="N821" i="6"/>
  <c r="N822" i="6"/>
  <c r="N823" i="6"/>
  <c r="N824" i="6"/>
  <c r="N825" i="6"/>
  <c r="N826" i="6"/>
  <c r="N827" i="6"/>
  <c r="N828" i="6"/>
  <c r="N829" i="6"/>
  <c r="N830" i="6"/>
  <c r="N831" i="6"/>
  <c r="N832" i="6"/>
  <c r="N833" i="6"/>
  <c r="N834" i="6"/>
  <c r="N835" i="6"/>
  <c r="N836" i="6"/>
  <c r="N837" i="6"/>
  <c r="N838" i="6"/>
  <c r="N839" i="6"/>
  <c r="N840" i="6"/>
  <c r="N841" i="6"/>
  <c r="N842" i="6"/>
  <c r="N843" i="6"/>
  <c r="N844" i="6"/>
  <c r="N845" i="6"/>
  <c r="N846" i="6"/>
  <c r="N847" i="6"/>
  <c r="N848" i="6"/>
  <c r="N849" i="6"/>
  <c r="N850" i="6"/>
  <c r="N851" i="6"/>
  <c r="N852" i="6"/>
  <c r="N853" i="6"/>
  <c r="N854" i="6"/>
  <c r="N855" i="6"/>
  <c r="N856" i="6"/>
  <c r="N857" i="6"/>
  <c r="N858" i="6"/>
  <c r="N859" i="6"/>
  <c r="N860" i="6"/>
  <c r="N861" i="6"/>
  <c r="N862" i="6"/>
  <c r="N863" i="6"/>
  <c r="N864" i="6"/>
  <c r="N865" i="6"/>
  <c r="N866" i="6"/>
  <c r="N867" i="6"/>
  <c r="N868" i="6"/>
  <c r="N869" i="6"/>
  <c r="N870" i="6"/>
  <c r="N871" i="6"/>
  <c r="N872" i="6"/>
  <c r="N873" i="6"/>
  <c r="N874" i="6"/>
  <c r="N875" i="6"/>
  <c r="N876" i="6"/>
  <c r="N877" i="6"/>
  <c r="N878" i="6"/>
  <c r="N879" i="6"/>
  <c r="N880" i="6"/>
  <c r="N881" i="6"/>
  <c r="N882" i="6"/>
  <c r="N883" i="6"/>
  <c r="N884" i="6"/>
  <c r="N885" i="6"/>
  <c r="N886" i="6"/>
  <c r="N887" i="6"/>
  <c r="N888" i="6"/>
  <c r="N889" i="6"/>
  <c r="N890" i="6"/>
  <c r="N891" i="6"/>
  <c r="N892" i="6"/>
  <c r="N893" i="6"/>
  <c r="N894" i="6"/>
  <c r="N895" i="6"/>
  <c r="N896" i="6"/>
  <c r="N897" i="6"/>
  <c r="N898" i="6"/>
  <c r="N899" i="6"/>
  <c r="N900" i="6"/>
  <c r="N901" i="6"/>
  <c r="N902" i="6"/>
  <c r="N903" i="6"/>
  <c r="N904" i="6"/>
  <c r="N905" i="6"/>
  <c r="N906" i="6"/>
  <c r="N907" i="6"/>
  <c r="N908" i="6"/>
  <c r="N909" i="6"/>
  <c r="N910" i="6"/>
  <c r="N911" i="6"/>
  <c r="N912" i="6"/>
  <c r="N913" i="6"/>
  <c r="N914" i="6"/>
  <c r="N915" i="6"/>
  <c r="N916" i="6"/>
  <c r="N917" i="6"/>
  <c r="N918" i="6"/>
  <c r="N919" i="6"/>
  <c r="N920" i="6"/>
  <c r="N921" i="6"/>
  <c r="N922" i="6"/>
  <c r="N923" i="6"/>
  <c r="N924" i="6"/>
  <c r="N925" i="6"/>
  <c r="N926" i="6"/>
  <c r="N927" i="6"/>
  <c r="N928" i="6"/>
  <c r="N929" i="6"/>
  <c r="N930" i="6"/>
  <c r="N931" i="6"/>
  <c r="N932" i="6"/>
  <c r="N933" i="6"/>
  <c r="N934" i="6"/>
  <c r="N935" i="6"/>
  <c r="N936" i="6"/>
  <c r="N937" i="6"/>
  <c r="N938" i="6"/>
  <c r="N939" i="6"/>
  <c r="N940" i="6"/>
  <c r="N941" i="6"/>
  <c r="N942" i="6"/>
  <c r="N943" i="6"/>
  <c r="N944" i="6"/>
  <c r="N945" i="6"/>
  <c r="N946" i="6"/>
  <c r="N947" i="6"/>
  <c r="N948" i="6"/>
  <c r="N949" i="6"/>
  <c r="N950" i="6"/>
  <c r="N951" i="6"/>
  <c r="N952" i="6"/>
  <c r="N953" i="6"/>
  <c r="N954" i="6"/>
  <c r="N955" i="6"/>
  <c r="N956" i="6"/>
  <c r="N957" i="6"/>
  <c r="N958" i="6"/>
  <c r="N959" i="6"/>
  <c r="N960" i="6"/>
  <c r="N961" i="6"/>
  <c r="N962" i="6"/>
  <c r="N963" i="6"/>
  <c r="N964" i="6"/>
  <c r="N965" i="6"/>
  <c r="N966" i="6"/>
  <c r="N967" i="6"/>
  <c r="N968" i="6"/>
  <c r="N969" i="6"/>
  <c r="N970" i="6"/>
  <c r="N971" i="6"/>
  <c r="N972" i="6"/>
  <c r="N973" i="6"/>
  <c r="N974" i="6"/>
  <c r="N975" i="6"/>
  <c r="N976" i="6"/>
  <c r="N977" i="6"/>
  <c r="N978" i="6"/>
  <c r="N979" i="6"/>
  <c r="N980" i="6"/>
  <c r="N981" i="6"/>
  <c r="N982" i="6"/>
  <c r="N983" i="6"/>
  <c r="N984" i="6"/>
  <c r="N985" i="6"/>
  <c r="N986" i="6"/>
  <c r="N987" i="6"/>
  <c r="N988" i="6"/>
  <c r="N989" i="6"/>
  <c r="N990" i="6"/>
  <c r="N991" i="6"/>
  <c r="N992" i="6"/>
  <c r="N993" i="6"/>
  <c r="N994" i="6"/>
  <c r="N995" i="6"/>
  <c r="N996" i="6"/>
  <c r="N997" i="6"/>
  <c r="N998" i="6"/>
  <c r="N999" i="6"/>
  <c r="N1000" i="6"/>
  <c r="N1001" i="6"/>
  <c r="N1002" i="6"/>
  <c r="N1003" i="6"/>
  <c r="N1004" i="6"/>
  <c r="N1005" i="6"/>
  <c r="N1006" i="6"/>
  <c r="N1007" i="6"/>
  <c r="N1008" i="6"/>
  <c r="N1009" i="6"/>
  <c r="N1010" i="6"/>
  <c r="N1011" i="6"/>
  <c r="N1012" i="6"/>
  <c r="N1013" i="6"/>
  <c r="N15" i="6"/>
  <c r="M16" i="6"/>
  <c r="M17" i="6"/>
  <c r="M18" i="6"/>
  <c r="M19" i="6"/>
  <c r="M20" i="6"/>
  <c r="M21" i="6"/>
  <c r="M22" i="6"/>
  <c r="M23" i="6"/>
  <c r="M24" i="6"/>
  <c r="M25" i="6"/>
  <c r="M26" i="6"/>
  <c r="M27" i="6"/>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M90" i="6"/>
  <c r="M91" i="6"/>
  <c r="M92" i="6"/>
  <c r="M93" i="6"/>
  <c r="M94" i="6"/>
  <c r="M95" i="6"/>
  <c r="M96" i="6"/>
  <c r="M97" i="6"/>
  <c r="M98" i="6"/>
  <c r="M99" i="6"/>
  <c r="M100" i="6"/>
  <c r="M101" i="6"/>
  <c r="M102" i="6"/>
  <c r="M103" i="6"/>
  <c r="M104" i="6"/>
  <c r="M105" i="6"/>
  <c r="M106" i="6"/>
  <c r="M107" i="6"/>
  <c r="M108" i="6"/>
  <c r="M109" i="6"/>
  <c r="M110" i="6"/>
  <c r="M111" i="6"/>
  <c r="M112" i="6"/>
  <c r="M113" i="6"/>
  <c r="M114" i="6"/>
  <c r="M115" i="6"/>
  <c r="M116" i="6"/>
  <c r="M117" i="6"/>
  <c r="M118" i="6"/>
  <c r="M119" i="6"/>
  <c r="M120" i="6"/>
  <c r="M121" i="6"/>
  <c r="M122" i="6"/>
  <c r="M123" i="6"/>
  <c r="M124" i="6"/>
  <c r="M125" i="6"/>
  <c r="M126" i="6"/>
  <c r="M127" i="6"/>
  <c r="M128" i="6"/>
  <c r="M129" i="6"/>
  <c r="M130" i="6"/>
  <c r="M131" i="6"/>
  <c r="M132" i="6"/>
  <c r="M133" i="6"/>
  <c r="M134" i="6"/>
  <c r="M135" i="6"/>
  <c r="M136" i="6"/>
  <c r="M137" i="6"/>
  <c r="M138" i="6"/>
  <c r="M139" i="6"/>
  <c r="M140" i="6"/>
  <c r="M141" i="6"/>
  <c r="M142" i="6"/>
  <c r="M143" i="6"/>
  <c r="M144" i="6"/>
  <c r="M145" i="6"/>
  <c r="M146" i="6"/>
  <c r="M147" i="6"/>
  <c r="M148" i="6"/>
  <c r="M149" i="6"/>
  <c r="M150" i="6"/>
  <c r="M151" i="6"/>
  <c r="M152" i="6"/>
  <c r="M153" i="6"/>
  <c r="M154" i="6"/>
  <c r="M155" i="6"/>
  <c r="M156" i="6"/>
  <c r="M157" i="6"/>
  <c r="M158" i="6"/>
  <c r="M159" i="6"/>
  <c r="M160" i="6"/>
  <c r="M161" i="6"/>
  <c r="M162" i="6"/>
  <c r="M163" i="6"/>
  <c r="M164" i="6"/>
  <c r="M165" i="6"/>
  <c r="M166" i="6"/>
  <c r="M167" i="6"/>
  <c r="M168" i="6"/>
  <c r="M169" i="6"/>
  <c r="M170" i="6"/>
  <c r="M171" i="6"/>
  <c r="M172" i="6"/>
  <c r="M173" i="6"/>
  <c r="M174" i="6"/>
  <c r="M175" i="6"/>
  <c r="M176" i="6"/>
  <c r="M177" i="6"/>
  <c r="M178" i="6"/>
  <c r="M179" i="6"/>
  <c r="M180" i="6"/>
  <c r="M181" i="6"/>
  <c r="M182" i="6"/>
  <c r="M183" i="6"/>
  <c r="M184" i="6"/>
  <c r="M185" i="6"/>
  <c r="M186" i="6"/>
  <c r="M187" i="6"/>
  <c r="M188" i="6"/>
  <c r="M189" i="6"/>
  <c r="M190" i="6"/>
  <c r="M191" i="6"/>
  <c r="M192" i="6"/>
  <c r="M193" i="6"/>
  <c r="M194" i="6"/>
  <c r="M195" i="6"/>
  <c r="M196" i="6"/>
  <c r="M197" i="6"/>
  <c r="M198" i="6"/>
  <c r="M199" i="6"/>
  <c r="M200" i="6"/>
  <c r="M201" i="6"/>
  <c r="M202" i="6"/>
  <c r="M203" i="6"/>
  <c r="M204" i="6"/>
  <c r="M205" i="6"/>
  <c r="M206" i="6"/>
  <c r="M207" i="6"/>
  <c r="M208" i="6"/>
  <c r="M209" i="6"/>
  <c r="M210" i="6"/>
  <c r="M211" i="6"/>
  <c r="M212" i="6"/>
  <c r="M213" i="6"/>
  <c r="M214" i="6"/>
  <c r="M215" i="6"/>
  <c r="M216" i="6"/>
  <c r="M217" i="6"/>
  <c r="M218" i="6"/>
  <c r="M219" i="6"/>
  <c r="M220" i="6"/>
  <c r="M221" i="6"/>
  <c r="M222" i="6"/>
  <c r="M223" i="6"/>
  <c r="M224" i="6"/>
  <c r="M225" i="6"/>
  <c r="M226" i="6"/>
  <c r="M227" i="6"/>
  <c r="M228" i="6"/>
  <c r="M229" i="6"/>
  <c r="M230" i="6"/>
  <c r="M231" i="6"/>
  <c r="M232" i="6"/>
  <c r="M233" i="6"/>
  <c r="M234" i="6"/>
  <c r="M235" i="6"/>
  <c r="M236" i="6"/>
  <c r="M237" i="6"/>
  <c r="M238" i="6"/>
  <c r="M239" i="6"/>
  <c r="M240" i="6"/>
  <c r="M241" i="6"/>
  <c r="M242" i="6"/>
  <c r="M243" i="6"/>
  <c r="M244" i="6"/>
  <c r="M245" i="6"/>
  <c r="M246" i="6"/>
  <c r="M247" i="6"/>
  <c r="M248" i="6"/>
  <c r="M249" i="6"/>
  <c r="M250" i="6"/>
  <c r="M251" i="6"/>
  <c r="M252" i="6"/>
  <c r="M253" i="6"/>
  <c r="M254" i="6"/>
  <c r="M255" i="6"/>
  <c r="M256" i="6"/>
  <c r="M257" i="6"/>
  <c r="M258" i="6"/>
  <c r="M259" i="6"/>
  <c r="M260" i="6"/>
  <c r="M261" i="6"/>
  <c r="M262" i="6"/>
  <c r="M263" i="6"/>
  <c r="M264" i="6"/>
  <c r="M265" i="6"/>
  <c r="M266" i="6"/>
  <c r="M267" i="6"/>
  <c r="M268" i="6"/>
  <c r="M269" i="6"/>
  <c r="M270" i="6"/>
  <c r="M271" i="6"/>
  <c r="M272" i="6"/>
  <c r="M273" i="6"/>
  <c r="M274" i="6"/>
  <c r="M275" i="6"/>
  <c r="M276" i="6"/>
  <c r="M277" i="6"/>
  <c r="M278" i="6"/>
  <c r="M279" i="6"/>
  <c r="M280" i="6"/>
  <c r="M281" i="6"/>
  <c r="M282" i="6"/>
  <c r="M283" i="6"/>
  <c r="M284" i="6"/>
  <c r="M285" i="6"/>
  <c r="M286" i="6"/>
  <c r="M287" i="6"/>
  <c r="M288" i="6"/>
  <c r="M289" i="6"/>
  <c r="M290" i="6"/>
  <c r="M291" i="6"/>
  <c r="M292" i="6"/>
  <c r="M293" i="6"/>
  <c r="M294" i="6"/>
  <c r="M295" i="6"/>
  <c r="M296" i="6"/>
  <c r="M297" i="6"/>
  <c r="M298" i="6"/>
  <c r="M299" i="6"/>
  <c r="M300" i="6"/>
  <c r="M301" i="6"/>
  <c r="M302" i="6"/>
  <c r="M303" i="6"/>
  <c r="M304" i="6"/>
  <c r="M305" i="6"/>
  <c r="M306" i="6"/>
  <c r="M307" i="6"/>
  <c r="M308" i="6"/>
  <c r="M309" i="6"/>
  <c r="M310" i="6"/>
  <c r="M311" i="6"/>
  <c r="M312" i="6"/>
  <c r="M313" i="6"/>
  <c r="M314" i="6"/>
  <c r="M315" i="6"/>
  <c r="M316" i="6"/>
  <c r="M317" i="6"/>
  <c r="M318" i="6"/>
  <c r="M319" i="6"/>
  <c r="M320" i="6"/>
  <c r="M321" i="6"/>
  <c r="M322" i="6"/>
  <c r="M323" i="6"/>
  <c r="M324" i="6"/>
  <c r="M325" i="6"/>
  <c r="M326" i="6"/>
  <c r="M327" i="6"/>
  <c r="M328" i="6"/>
  <c r="M329" i="6"/>
  <c r="M330" i="6"/>
  <c r="M331" i="6"/>
  <c r="M332" i="6"/>
  <c r="M333" i="6"/>
  <c r="M334" i="6"/>
  <c r="M335" i="6"/>
  <c r="M336" i="6"/>
  <c r="M337" i="6"/>
  <c r="M338" i="6"/>
  <c r="M339" i="6"/>
  <c r="M340" i="6"/>
  <c r="M341" i="6"/>
  <c r="M342" i="6"/>
  <c r="M343" i="6"/>
  <c r="M344" i="6"/>
  <c r="M345" i="6"/>
  <c r="M346" i="6"/>
  <c r="M347" i="6"/>
  <c r="M348" i="6"/>
  <c r="M349" i="6"/>
  <c r="M350" i="6"/>
  <c r="M351" i="6"/>
  <c r="M352" i="6"/>
  <c r="M353" i="6"/>
  <c r="M354" i="6"/>
  <c r="M355" i="6"/>
  <c r="M356" i="6"/>
  <c r="M357" i="6"/>
  <c r="M358" i="6"/>
  <c r="M359" i="6"/>
  <c r="M360" i="6"/>
  <c r="M361" i="6"/>
  <c r="M362" i="6"/>
  <c r="M363" i="6"/>
  <c r="M364" i="6"/>
  <c r="M365" i="6"/>
  <c r="M366" i="6"/>
  <c r="M367" i="6"/>
  <c r="M368" i="6"/>
  <c r="M369" i="6"/>
  <c r="M370" i="6"/>
  <c r="M371" i="6"/>
  <c r="M372" i="6"/>
  <c r="M373" i="6"/>
  <c r="M374" i="6"/>
  <c r="M375" i="6"/>
  <c r="M376" i="6"/>
  <c r="M377" i="6"/>
  <c r="M378" i="6"/>
  <c r="M379" i="6"/>
  <c r="M380" i="6"/>
  <c r="M381" i="6"/>
  <c r="M382" i="6"/>
  <c r="M383" i="6"/>
  <c r="M384" i="6"/>
  <c r="M385" i="6"/>
  <c r="M386" i="6"/>
  <c r="M387" i="6"/>
  <c r="M388" i="6"/>
  <c r="M389" i="6"/>
  <c r="M390" i="6"/>
  <c r="M391" i="6"/>
  <c r="M392" i="6"/>
  <c r="M393" i="6"/>
  <c r="M394" i="6"/>
  <c r="M395" i="6"/>
  <c r="M396" i="6"/>
  <c r="M397" i="6"/>
  <c r="M398" i="6"/>
  <c r="M399" i="6"/>
  <c r="M400" i="6"/>
  <c r="M401" i="6"/>
  <c r="M402" i="6"/>
  <c r="M403" i="6"/>
  <c r="M404" i="6"/>
  <c r="M405" i="6"/>
  <c r="M406" i="6"/>
  <c r="M407" i="6"/>
  <c r="M408" i="6"/>
  <c r="M409" i="6"/>
  <c r="M410" i="6"/>
  <c r="M411" i="6"/>
  <c r="M412" i="6"/>
  <c r="M413" i="6"/>
  <c r="M414" i="6"/>
  <c r="M415" i="6"/>
  <c r="M416" i="6"/>
  <c r="M417" i="6"/>
  <c r="M418" i="6"/>
  <c r="M419" i="6"/>
  <c r="M420" i="6"/>
  <c r="M421" i="6"/>
  <c r="M422" i="6"/>
  <c r="M423" i="6"/>
  <c r="M424" i="6"/>
  <c r="M425" i="6"/>
  <c r="M426" i="6"/>
  <c r="M427" i="6"/>
  <c r="M428" i="6"/>
  <c r="M429" i="6"/>
  <c r="M430" i="6"/>
  <c r="M431" i="6"/>
  <c r="M432" i="6"/>
  <c r="M433" i="6"/>
  <c r="M434" i="6"/>
  <c r="M435" i="6"/>
  <c r="M436" i="6"/>
  <c r="M437" i="6"/>
  <c r="M438" i="6"/>
  <c r="M439" i="6"/>
  <c r="M440" i="6"/>
  <c r="M441" i="6"/>
  <c r="M442" i="6"/>
  <c r="M443" i="6"/>
  <c r="M444" i="6"/>
  <c r="M445" i="6"/>
  <c r="M446" i="6"/>
  <c r="M447" i="6"/>
  <c r="M448" i="6"/>
  <c r="M449" i="6"/>
  <c r="M450" i="6"/>
  <c r="M451" i="6"/>
  <c r="M452" i="6"/>
  <c r="M453" i="6"/>
  <c r="M454" i="6"/>
  <c r="M455" i="6"/>
  <c r="M456" i="6"/>
  <c r="M457" i="6"/>
  <c r="M458" i="6"/>
  <c r="M459" i="6"/>
  <c r="M460" i="6"/>
  <c r="M461" i="6"/>
  <c r="M462" i="6"/>
  <c r="M463" i="6"/>
  <c r="M464" i="6"/>
  <c r="M465" i="6"/>
  <c r="M466" i="6"/>
  <c r="M467" i="6"/>
  <c r="M468" i="6"/>
  <c r="M469" i="6"/>
  <c r="M470" i="6"/>
  <c r="M471" i="6"/>
  <c r="M472" i="6"/>
  <c r="M473" i="6"/>
  <c r="M474" i="6"/>
  <c r="M475" i="6"/>
  <c r="M476" i="6"/>
  <c r="M477" i="6"/>
  <c r="M478" i="6"/>
  <c r="M479" i="6"/>
  <c r="M480" i="6"/>
  <c r="M481" i="6"/>
  <c r="M482" i="6"/>
  <c r="M483" i="6"/>
  <c r="M484" i="6"/>
  <c r="M485" i="6"/>
  <c r="M486" i="6"/>
  <c r="M487" i="6"/>
  <c r="M488" i="6"/>
  <c r="M489" i="6"/>
  <c r="M490" i="6"/>
  <c r="M491" i="6"/>
  <c r="M492" i="6"/>
  <c r="M493" i="6"/>
  <c r="M494" i="6"/>
  <c r="M495" i="6"/>
  <c r="M496" i="6"/>
  <c r="M497" i="6"/>
  <c r="M498" i="6"/>
  <c r="M499" i="6"/>
  <c r="M500" i="6"/>
  <c r="M501" i="6"/>
  <c r="M502" i="6"/>
  <c r="M503" i="6"/>
  <c r="M504" i="6"/>
  <c r="M505" i="6"/>
  <c r="M506" i="6"/>
  <c r="M507" i="6"/>
  <c r="M508" i="6"/>
  <c r="M509" i="6"/>
  <c r="M510" i="6"/>
  <c r="M511" i="6"/>
  <c r="M512" i="6"/>
  <c r="M513" i="6"/>
  <c r="M514" i="6"/>
  <c r="M515" i="6"/>
  <c r="M516" i="6"/>
  <c r="M517" i="6"/>
  <c r="M518" i="6"/>
  <c r="M519" i="6"/>
  <c r="M520" i="6"/>
  <c r="M521" i="6"/>
  <c r="M522" i="6"/>
  <c r="M523" i="6"/>
  <c r="M524" i="6"/>
  <c r="M525" i="6"/>
  <c r="M526" i="6"/>
  <c r="M527" i="6"/>
  <c r="M528" i="6"/>
  <c r="M529" i="6"/>
  <c r="M530" i="6"/>
  <c r="M531" i="6"/>
  <c r="M532" i="6"/>
  <c r="M533" i="6"/>
  <c r="M534" i="6"/>
  <c r="M535" i="6"/>
  <c r="M536" i="6"/>
  <c r="M537" i="6"/>
  <c r="M538" i="6"/>
  <c r="M539" i="6"/>
  <c r="M540" i="6"/>
  <c r="M541" i="6"/>
  <c r="M542" i="6"/>
  <c r="M543" i="6"/>
  <c r="M544" i="6"/>
  <c r="M545" i="6"/>
  <c r="M546" i="6"/>
  <c r="M547" i="6"/>
  <c r="M548" i="6"/>
  <c r="M549" i="6"/>
  <c r="M550" i="6"/>
  <c r="M551" i="6"/>
  <c r="M552" i="6"/>
  <c r="M553" i="6"/>
  <c r="M554" i="6"/>
  <c r="M555" i="6"/>
  <c r="M556" i="6"/>
  <c r="M557" i="6"/>
  <c r="M558" i="6"/>
  <c r="M559" i="6"/>
  <c r="M560" i="6"/>
  <c r="M561" i="6"/>
  <c r="M562" i="6"/>
  <c r="M563" i="6"/>
  <c r="M564" i="6"/>
  <c r="M565" i="6"/>
  <c r="M566" i="6"/>
  <c r="M567" i="6"/>
  <c r="M568" i="6"/>
  <c r="M569" i="6"/>
  <c r="M570" i="6"/>
  <c r="M571" i="6"/>
  <c r="M572" i="6"/>
  <c r="M573" i="6"/>
  <c r="M574" i="6"/>
  <c r="M575" i="6"/>
  <c r="M576" i="6"/>
  <c r="M577" i="6"/>
  <c r="M578" i="6"/>
  <c r="M579" i="6"/>
  <c r="M580" i="6"/>
  <c r="M581" i="6"/>
  <c r="M582" i="6"/>
  <c r="M583" i="6"/>
  <c r="M584" i="6"/>
  <c r="M585" i="6"/>
  <c r="M586" i="6"/>
  <c r="M587" i="6"/>
  <c r="M588" i="6"/>
  <c r="M589" i="6"/>
  <c r="M590" i="6"/>
  <c r="M591" i="6"/>
  <c r="M592" i="6"/>
  <c r="M593" i="6"/>
  <c r="M594" i="6"/>
  <c r="M595" i="6"/>
  <c r="M596" i="6"/>
  <c r="M597" i="6"/>
  <c r="M598" i="6"/>
  <c r="M599" i="6"/>
  <c r="M600" i="6"/>
  <c r="M601" i="6"/>
  <c r="M602" i="6"/>
  <c r="M603" i="6"/>
  <c r="M604" i="6"/>
  <c r="M605" i="6"/>
  <c r="M606" i="6"/>
  <c r="M607" i="6"/>
  <c r="M608" i="6"/>
  <c r="M609" i="6"/>
  <c r="M610" i="6"/>
  <c r="M611" i="6"/>
  <c r="M612" i="6"/>
  <c r="M613" i="6"/>
  <c r="M614" i="6"/>
  <c r="M615" i="6"/>
  <c r="M616" i="6"/>
  <c r="M617" i="6"/>
  <c r="M618" i="6"/>
  <c r="M619" i="6"/>
  <c r="M620" i="6"/>
  <c r="M621" i="6"/>
  <c r="M622" i="6"/>
  <c r="M623" i="6"/>
  <c r="M624" i="6"/>
  <c r="M625" i="6"/>
  <c r="M626" i="6"/>
  <c r="M627" i="6"/>
  <c r="M628" i="6"/>
  <c r="M629" i="6"/>
  <c r="M630" i="6"/>
  <c r="M631" i="6"/>
  <c r="M632" i="6"/>
  <c r="M633" i="6"/>
  <c r="M634" i="6"/>
  <c r="M635" i="6"/>
  <c r="M636" i="6"/>
  <c r="M637" i="6"/>
  <c r="M638" i="6"/>
  <c r="M639" i="6"/>
  <c r="M640" i="6"/>
  <c r="M641" i="6"/>
  <c r="M642" i="6"/>
  <c r="M643" i="6"/>
  <c r="M644" i="6"/>
  <c r="M645" i="6"/>
  <c r="M646" i="6"/>
  <c r="M647" i="6"/>
  <c r="M648" i="6"/>
  <c r="M649" i="6"/>
  <c r="M650" i="6"/>
  <c r="M651" i="6"/>
  <c r="M652" i="6"/>
  <c r="M653" i="6"/>
  <c r="M654" i="6"/>
  <c r="M655" i="6"/>
  <c r="M656" i="6"/>
  <c r="M657" i="6"/>
  <c r="M658" i="6"/>
  <c r="M659" i="6"/>
  <c r="M660" i="6"/>
  <c r="M661" i="6"/>
  <c r="M662" i="6"/>
  <c r="M663" i="6"/>
  <c r="M664" i="6"/>
  <c r="M665" i="6"/>
  <c r="M666" i="6"/>
  <c r="M667" i="6"/>
  <c r="M668" i="6"/>
  <c r="M669" i="6"/>
  <c r="M670" i="6"/>
  <c r="M671" i="6"/>
  <c r="M672" i="6"/>
  <c r="M673" i="6"/>
  <c r="M674" i="6"/>
  <c r="M675" i="6"/>
  <c r="M676" i="6"/>
  <c r="M677" i="6"/>
  <c r="M678" i="6"/>
  <c r="M679" i="6"/>
  <c r="M680" i="6"/>
  <c r="M681" i="6"/>
  <c r="M682" i="6"/>
  <c r="M683" i="6"/>
  <c r="M684" i="6"/>
  <c r="M685" i="6"/>
  <c r="M686" i="6"/>
  <c r="M687" i="6"/>
  <c r="M688" i="6"/>
  <c r="M689" i="6"/>
  <c r="M690" i="6"/>
  <c r="M691" i="6"/>
  <c r="M692" i="6"/>
  <c r="M693" i="6"/>
  <c r="M694" i="6"/>
  <c r="M695" i="6"/>
  <c r="M696" i="6"/>
  <c r="M697" i="6"/>
  <c r="M698" i="6"/>
  <c r="M699" i="6"/>
  <c r="M700" i="6"/>
  <c r="M701" i="6"/>
  <c r="M702" i="6"/>
  <c r="M703" i="6"/>
  <c r="M704" i="6"/>
  <c r="M705" i="6"/>
  <c r="M706" i="6"/>
  <c r="M707" i="6"/>
  <c r="M708" i="6"/>
  <c r="M709" i="6"/>
  <c r="M710" i="6"/>
  <c r="M711" i="6"/>
  <c r="M712" i="6"/>
  <c r="M713" i="6"/>
  <c r="M714" i="6"/>
  <c r="M715" i="6"/>
  <c r="M716" i="6"/>
  <c r="M717" i="6"/>
  <c r="M718" i="6"/>
  <c r="M719" i="6"/>
  <c r="M720" i="6"/>
  <c r="M721" i="6"/>
  <c r="M722" i="6"/>
  <c r="M723" i="6"/>
  <c r="M724" i="6"/>
  <c r="M725" i="6"/>
  <c r="M726" i="6"/>
  <c r="M727" i="6"/>
  <c r="M728" i="6"/>
  <c r="M729" i="6"/>
  <c r="M730" i="6"/>
  <c r="M731" i="6"/>
  <c r="M732" i="6"/>
  <c r="M733" i="6"/>
  <c r="M734" i="6"/>
  <c r="M735" i="6"/>
  <c r="M736" i="6"/>
  <c r="M737" i="6"/>
  <c r="M738" i="6"/>
  <c r="M739" i="6"/>
  <c r="M740" i="6"/>
  <c r="M741" i="6"/>
  <c r="M742" i="6"/>
  <c r="M743" i="6"/>
  <c r="M744" i="6"/>
  <c r="M745" i="6"/>
  <c r="M746" i="6"/>
  <c r="M747" i="6"/>
  <c r="M748" i="6"/>
  <c r="M749" i="6"/>
  <c r="M750" i="6"/>
  <c r="M751" i="6"/>
  <c r="M752" i="6"/>
  <c r="M753" i="6"/>
  <c r="M754" i="6"/>
  <c r="M755" i="6"/>
  <c r="M756" i="6"/>
  <c r="M757" i="6"/>
  <c r="M758" i="6"/>
  <c r="M759" i="6"/>
  <c r="M760" i="6"/>
  <c r="M761" i="6"/>
  <c r="M762" i="6"/>
  <c r="M763" i="6"/>
  <c r="M764" i="6"/>
  <c r="M765" i="6"/>
  <c r="M766" i="6"/>
  <c r="M767" i="6"/>
  <c r="M768" i="6"/>
  <c r="M769" i="6"/>
  <c r="M770" i="6"/>
  <c r="M771" i="6"/>
  <c r="M772" i="6"/>
  <c r="M773" i="6"/>
  <c r="M774" i="6"/>
  <c r="M775" i="6"/>
  <c r="M776" i="6"/>
  <c r="M777" i="6"/>
  <c r="M778" i="6"/>
  <c r="M779" i="6"/>
  <c r="M780" i="6"/>
  <c r="M781" i="6"/>
  <c r="M782" i="6"/>
  <c r="M783" i="6"/>
  <c r="M784" i="6"/>
  <c r="M785" i="6"/>
  <c r="M786" i="6"/>
  <c r="M787" i="6"/>
  <c r="M788" i="6"/>
  <c r="M789" i="6"/>
  <c r="M790" i="6"/>
  <c r="M791" i="6"/>
  <c r="M792" i="6"/>
  <c r="M793" i="6"/>
  <c r="M794" i="6"/>
  <c r="M795" i="6"/>
  <c r="M796" i="6"/>
  <c r="M797" i="6"/>
  <c r="M798" i="6"/>
  <c r="M799" i="6"/>
  <c r="M800" i="6"/>
  <c r="M801" i="6"/>
  <c r="M802" i="6"/>
  <c r="M803" i="6"/>
  <c r="M804" i="6"/>
  <c r="M805" i="6"/>
  <c r="M806" i="6"/>
  <c r="M807" i="6"/>
  <c r="M808" i="6"/>
  <c r="M809" i="6"/>
  <c r="M810" i="6"/>
  <c r="M811" i="6"/>
  <c r="M812" i="6"/>
  <c r="M813" i="6"/>
  <c r="M814" i="6"/>
  <c r="M815" i="6"/>
  <c r="M816" i="6"/>
  <c r="M817" i="6"/>
  <c r="M818" i="6"/>
  <c r="M819" i="6"/>
  <c r="M820" i="6"/>
  <c r="M821" i="6"/>
  <c r="M822" i="6"/>
  <c r="M823" i="6"/>
  <c r="M824" i="6"/>
  <c r="M825" i="6"/>
  <c r="M826" i="6"/>
  <c r="M827" i="6"/>
  <c r="M828" i="6"/>
  <c r="M829" i="6"/>
  <c r="M830" i="6"/>
  <c r="M831" i="6"/>
  <c r="M832" i="6"/>
  <c r="M833" i="6"/>
  <c r="M834" i="6"/>
  <c r="M835" i="6"/>
  <c r="M836" i="6"/>
  <c r="M837" i="6"/>
  <c r="M838" i="6"/>
  <c r="M839" i="6"/>
  <c r="M840" i="6"/>
  <c r="M841" i="6"/>
  <c r="M842" i="6"/>
  <c r="M843" i="6"/>
  <c r="M844" i="6"/>
  <c r="M845" i="6"/>
  <c r="M846" i="6"/>
  <c r="M847" i="6"/>
  <c r="M848" i="6"/>
  <c r="M849" i="6"/>
  <c r="M850" i="6"/>
  <c r="M851" i="6"/>
  <c r="M852" i="6"/>
  <c r="M853" i="6"/>
  <c r="M854" i="6"/>
  <c r="M855" i="6"/>
  <c r="M856" i="6"/>
  <c r="M857" i="6"/>
  <c r="M858" i="6"/>
  <c r="M859" i="6"/>
  <c r="M860" i="6"/>
  <c r="M861" i="6"/>
  <c r="M862" i="6"/>
  <c r="M863" i="6"/>
  <c r="M864" i="6"/>
  <c r="M865" i="6"/>
  <c r="M866" i="6"/>
  <c r="M867" i="6"/>
  <c r="M868" i="6"/>
  <c r="M869" i="6"/>
  <c r="M870" i="6"/>
  <c r="M871" i="6"/>
  <c r="M872" i="6"/>
  <c r="M873" i="6"/>
  <c r="M874" i="6"/>
  <c r="M875" i="6"/>
  <c r="M876" i="6"/>
  <c r="M877" i="6"/>
  <c r="M878" i="6"/>
  <c r="M879" i="6"/>
  <c r="M880" i="6"/>
  <c r="M881" i="6"/>
  <c r="M882" i="6"/>
  <c r="M883" i="6"/>
  <c r="M884" i="6"/>
  <c r="M885" i="6"/>
  <c r="M886" i="6"/>
  <c r="M887" i="6"/>
  <c r="M888" i="6"/>
  <c r="M889" i="6"/>
  <c r="M890" i="6"/>
  <c r="M891" i="6"/>
  <c r="M892" i="6"/>
  <c r="M893" i="6"/>
  <c r="M894" i="6"/>
  <c r="M895" i="6"/>
  <c r="M896" i="6"/>
  <c r="M897" i="6"/>
  <c r="M898" i="6"/>
  <c r="M899" i="6"/>
  <c r="M900" i="6"/>
  <c r="M901" i="6"/>
  <c r="M902" i="6"/>
  <c r="M903" i="6"/>
  <c r="M904" i="6"/>
  <c r="M905" i="6"/>
  <c r="M906" i="6"/>
  <c r="M907" i="6"/>
  <c r="M908" i="6"/>
  <c r="M909" i="6"/>
  <c r="M910" i="6"/>
  <c r="M911" i="6"/>
  <c r="M912" i="6"/>
  <c r="M913" i="6"/>
  <c r="M914" i="6"/>
  <c r="M915" i="6"/>
  <c r="M916" i="6"/>
  <c r="M917" i="6"/>
  <c r="M918" i="6"/>
  <c r="M919" i="6"/>
  <c r="M920" i="6"/>
  <c r="M921" i="6"/>
  <c r="M922" i="6"/>
  <c r="M923" i="6"/>
  <c r="M924" i="6"/>
  <c r="M925" i="6"/>
  <c r="M926" i="6"/>
  <c r="M927" i="6"/>
  <c r="M928" i="6"/>
  <c r="M929" i="6"/>
  <c r="M930" i="6"/>
  <c r="M931" i="6"/>
  <c r="M932" i="6"/>
  <c r="M933" i="6"/>
  <c r="M934" i="6"/>
  <c r="M935" i="6"/>
  <c r="M936" i="6"/>
  <c r="M937" i="6"/>
  <c r="M938" i="6"/>
  <c r="M939" i="6"/>
  <c r="M940" i="6"/>
  <c r="M941" i="6"/>
  <c r="M942" i="6"/>
  <c r="M943" i="6"/>
  <c r="M944" i="6"/>
  <c r="M945" i="6"/>
  <c r="M946" i="6"/>
  <c r="M947" i="6"/>
  <c r="M948" i="6"/>
  <c r="M949" i="6"/>
  <c r="M950" i="6"/>
  <c r="M951" i="6"/>
  <c r="M952" i="6"/>
  <c r="M953" i="6"/>
  <c r="M954" i="6"/>
  <c r="M955" i="6"/>
  <c r="M956" i="6"/>
  <c r="M957" i="6"/>
  <c r="M958" i="6"/>
  <c r="M959" i="6"/>
  <c r="M960" i="6"/>
  <c r="M961" i="6"/>
  <c r="M962" i="6"/>
  <c r="M963" i="6"/>
  <c r="M964" i="6"/>
  <c r="M965" i="6"/>
  <c r="M966" i="6"/>
  <c r="M967" i="6"/>
  <c r="M968" i="6"/>
  <c r="M969" i="6"/>
  <c r="M970" i="6"/>
  <c r="M971" i="6"/>
  <c r="M972" i="6"/>
  <c r="M973" i="6"/>
  <c r="M974" i="6"/>
  <c r="M975" i="6"/>
  <c r="M976" i="6"/>
  <c r="M977" i="6"/>
  <c r="M978" i="6"/>
  <c r="M979" i="6"/>
  <c r="M980" i="6"/>
  <c r="M981" i="6"/>
  <c r="M982" i="6"/>
  <c r="M983" i="6"/>
  <c r="M984" i="6"/>
  <c r="M985" i="6"/>
  <c r="M986" i="6"/>
  <c r="M987" i="6"/>
  <c r="M988" i="6"/>
  <c r="M989" i="6"/>
  <c r="M990" i="6"/>
  <c r="M991" i="6"/>
  <c r="M992" i="6"/>
  <c r="M993" i="6"/>
  <c r="M994" i="6"/>
  <c r="M995" i="6"/>
  <c r="M996" i="6"/>
  <c r="M997" i="6"/>
  <c r="M998" i="6"/>
  <c r="M999" i="6"/>
  <c r="M1000" i="6"/>
  <c r="M1001" i="6"/>
  <c r="M1002" i="6"/>
  <c r="M1003" i="6"/>
  <c r="M1004" i="6"/>
  <c r="M1005" i="6"/>
  <c r="M1006" i="6"/>
  <c r="M1007" i="6"/>
  <c r="M1008" i="6"/>
  <c r="M1009" i="6"/>
  <c r="M1010" i="6"/>
  <c r="M1011" i="6"/>
  <c r="M1012" i="6"/>
  <c r="M1013" i="6"/>
  <c r="M15" i="6"/>
  <c r="AA16" i="6"/>
  <c r="AA17" i="6"/>
  <c r="AA18" i="6"/>
  <c r="AA19" i="6"/>
  <c r="AA20" i="6"/>
  <c r="AA21" i="6"/>
  <c r="AA22" i="6"/>
  <c r="AA23" i="6"/>
  <c r="AA24" i="6"/>
  <c r="AA25" i="6"/>
  <c r="AA26" i="6"/>
  <c r="AA27" i="6"/>
  <c r="AA28" i="6"/>
  <c r="AA29" i="6"/>
  <c r="AA30" i="6"/>
  <c r="AA31" i="6"/>
  <c r="AA32" i="6"/>
  <c r="AA33" i="6"/>
  <c r="AA34" i="6"/>
  <c r="AA35" i="6"/>
  <c r="AA36" i="6"/>
  <c r="AA37" i="6"/>
  <c r="AA38" i="6"/>
  <c r="AA39" i="6"/>
  <c r="AA40" i="6"/>
  <c r="AA41" i="6"/>
  <c r="AA42" i="6"/>
  <c r="AA43" i="6"/>
  <c r="AA44" i="6"/>
  <c r="AA45" i="6"/>
  <c r="AA46" i="6"/>
  <c r="AA47" i="6"/>
  <c r="AA48" i="6"/>
  <c r="AA49" i="6"/>
  <c r="AA50" i="6"/>
  <c r="AA51" i="6"/>
  <c r="AA52" i="6"/>
  <c r="AA53" i="6"/>
  <c r="AA54" i="6"/>
  <c r="AA55" i="6"/>
  <c r="AA56" i="6"/>
  <c r="AA57" i="6"/>
  <c r="AA58" i="6"/>
  <c r="AA59" i="6"/>
  <c r="AA60" i="6"/>
  <c r="AA61" i="6"/>
  <c r="AA62" i="6"/>
  <c r="AA63" i="6"/>
  <c r="AA64" i="6"/>
  <c r="AA65" i="6"/>
  <c r="AA66" i="6"/>
  <c r="AA67" i="6"/>
  <c r="AA68" i="6"/>
  <c r="AA69" i="6"/>
  <c r="AA70" i="6"/>
  <c r="AA71" i="6"/>
  <c r="AA72" i="6"/>
  <c r="AA73" i="6"/>
  <c r="AA74" i="6"/>
  <c r="AA75" i="6"/>
  <c r="AA76" i="6"/>
  <c r="AA77" i="6"/>
  <c r="AA78" i="6"/>
  <c r="AA79" i="6"/>
  <c r="AA80" i="6"/>
  <c r="AA81" i="6"/>
  <c r="AA82" i="6"/>
  <c r="AA83" i="6"/>
  <c r="AA84" i="6"/>
  <c r="AA85" i="6"/>
  <c r="AA86" i="6"/>
  <c r="AA87" i="6"/>
  <c r="AA88" i="6"/>
  <c r="AA89" i="6"/>
  <c r="AA90" i="6"/>
  <c r="AA91" i="6"/>
  <c r="AA92" i="6"/>
  <c r="AA93" i="6"/>
  <c r="AA94" i="6"/>
  <c r="AA95" i="6"/>
  <c r="AA96" i="6"/>
  <c r="AA97" i="6"/>
  <c r="AA98" i="6"/>
  <c r="AA99" i="6"/>
  <c r="AA100" i="6"/>
  <c r="AA101" i="6"/>
  <c r="AA102" i="6"/>
  <c r="AA103" i="6"/>
  <c r="AA104" i="6"/>
  <c r="AA105" i="6"/>
  <c r="AA106" i="6"/>
  <c r="AA107" i="6"/>
  <c r="AA108" i="6"/>
  <c r="AA109" i="6"/>
  <c r="AA110" i="6"/>
  <c r="AA111" i="6"/>
  <c r="AA112" i="6"/>
  <c r="AA113" i="6"/>
  <c r="AA114" i="6"/>
  <c r="AA115" i="6"/>
  <c r="AA116" i="6"/>
  <c r="AA117" i="6"/>
  <c r="AA118" i="6"/>
  <c r="AA119" i="6"/>
  <c r="AA120" i="6"/>
  <c r="AA121" i="6"/>
  <c r="AA122" i="6"/>
  <c r="AA123" i="6"/>
  <c r="AA124" i="6"/>
  <c r="AA125" i="6"/>
  <c r="AA126" i="6"/>
  <c r="AA127" i="6"/>
  <c r="AA128" i="6"/>
  <c r="AA129" i="6"/>
  <c r="AA130" i="6"/>
  <c r="AA131" i="6"/>
  <c r="AA132" i="6"/>
  <c r="AA133" i="6"/>
  <c r="AA134" i="6"/>
  <c r="AA135" i="6"/>
  <c r="AA136" i="6"/>
  <c r="AA137" i="6"/>
  <c r="AA138" i="6"/>
  <c r="AA139" i="6"/>
  <c r="AA140" i="6"/>
  <c r="AA141" i="6"/>
  <c r="AA142" i="6"/>
  <c r="AA143" i="6"/>
  <c r="AA144" i="6"/>
  <c r="AA145" i="6"/>
  <c r="AA146" i="6"/>
  <c r="AA147" i="6"/>
  <c r="AA148" i="6"/>
  <c r="AA149" i="6"/>
  <c r="AA150" i="6"/>
  <c r="AA151" i="6"/>
  <c r="AA152" i="6"/>
  <c r="AA153" i="6"/>
  <c r="AA154" i="6"/>
  <c r="AA155" i="6"/>
  <c r="AA156" i="6"/>
  <c r="AA157" i="6"/>
  <c r="AA158" i="6"/>
  <c r="AA159" i="6"/>
  <c r="AA160" i="6"/>
  <c r="AA161" i="6"/>
  <c r="AA162" i="6"/>
  <c r="AA163" i="6"/>
  <c r="AA164" i="6"/>
  <c r="AA165" i="6"/>
  <c r="AA166" i="6"/>
  <c r="AA167" i="6"/>
  <c r="AA168" i="6"/>
  <c r="AA169" i="6"/>
  <c r="AA170" i="6"/>
  <c r="AA171" i="6"/>
  <c r="AA172" i="6"/>
  <c r="AA173" i="6"/>
  <c r="AA174" i="6"/>
  <c r="AA175" i="6"/>
  <c r="AA176" i="6"/>
  <c r="AA177" i="6"/>
  <c r="AA178" i="6"/>
  <c r="AA179" i="6"/>
  <c r="AA180" i="6"/>
  <c r="AA181" i="6"/>
  <c r="AA182" i="6"/>
  <c r="AA183" i="6"/>
  <c r="AA184" i="6"/>
  <c r="AA185" i="6"/>
  <c r="AA186" i="6"/>
  <c r="AA187" i="6"/>
  <c r="AA188" i="6"/>
  <c r="AA189" i="6"/>
  <c r="AA190" i="6"/>
  <c r="AA191" i="6"/>
  <c r="AA192" i="6"/>
  <c r="AA193" i="6"/>
  <c r="AA194" i="6"/>
  <c r="AA195" i="6"/>
  <c r="AA196" i="6"/>
  <c r="AA197" i="6"/>
  <c r="AA198" i="6"/>
  <c r="AA199" i="6"/>
  <c r="AA200" i="6"/>
  <c r="AA201" i="6"/>
  <c r="AA202" i="6"/>
  <c r="AA203" i="6"/>
  <c r="AA204" i="6"/>
  <c r="AA205" i="6"/>
  <c r="AA206" i="6"/>
  <c r="AA207" i="6"/>
  <c r="AA208" i="6"/>
  <c r="AA209" i="6"/>
  <c r="AA210" i="6"/>
  <c r="AA211" i="6"/>
  <c r="AA212" i="6"/>
  <c r="AA213" i="6"/>
  <c r="AA214" i="6"/>
  <c r="AA215" i="6"/>
  <c r="AA216" i="6"/>
  <c r="AA217" i="6"/>
  <c r="AA218" i="6"/>
  <c r="AA219" i="6"/>
  <c r="AA220" i="6"/>
  <c r="AA221" i="6"/>
  <c r="AA222" i="6"/>
  <c r="AA223" i="6"/>
  <c r="AA224" i="6"/>
  <c r="AA225" i="6"/>
  <c r="AA226" i="6"/>
  <c r="AA227" i="6"/>
  <c r="AA228" i="6"/>
  <c r="AA229" i="6"/>
  <c r="AA230" i="6"/>
  <c r="AA231" i="6"/>
  <c r="AA232" i="6"/>
  <c r="AA233" i="6"/>
  <c r="AA234" i="6"/>
  <c r="AA235" i="6"/>
  <c r="AA236" i="6"/>
  <c r="AA237" i="6"/>
  <c r="AA238" i="6"/>
  <c r="AA239" i="6"/>
  <c r="AA240" i="6"/>
  <c r="AA241" i="6"/>
  <c r="AA242" i="6"/>
  <c r="AA243" i="6"/>
  <c r="AA244" i="6"/>
  <c r="AA245" i="6"/>
  <c r="AA246" i="6"/>
  <c r="AA247" i="6"/>
  <c r="AA248" i="6"/>
  <c r="AA249" i="6"/>
  <c r="AA250" i="6"/>
  <c r="AA251" i="6"/>
  <c r="AA252" i="6"/>
  <c r="AA253" i="6"/>
  <c r="AA254" i="6"/>
  <c r="AA255" i="6"/>
  <c r="AA256" i="6"/>
  <c r="AA257" i="6"/>
  <c r="AA258" i="6"/>
  <c r="AA259" i="6"/>
  <c r="AA260" i="6"/>
  <c r="AA261" i="6"/>
  <c r="AA262" i="6"/>
  <c r="AA263" i="6"/>
  <c r="AA264" i="6"/>
  <c r="AA265" i="6"/>
  <c r="AA266" i="6"/>
  <c r="AA267" i="6"/>
  <c r="AA268" i="6"/>
  <c r="AA269" i="6"/>
  <c r="AA270" i="6"/>
  <c r="AA271" i="6"/>
  <c r="AA272" i="6"/>
  <c r="AA273" i="6"/>
  <c r="AA274" i="6"/>
  <c r="AA275" i="6"/>
  <c r="AA276" i="6"/>
  <c r="AA277" i="6"/>
  <c r="AA278" i="6"/>
  <c r="AA279" i="6"/>
  <c r="AA280" i="6"/>
  <c r="AA281" i="6"/>
  <c r="AA282" i="6"/>
  <c r="AA283" i="6"/>
  <c r="AA284" i="6"/>
  <c r="AA285" i="6"/>
  <c r="AA286" i="6"/>
  <c r="AA287" i="6"/>
  <c r="AA288" i="6"/>
  <c r="AA289" i="6"/>
  <c r="AA290" i="6"/>
  <c r="AA291" i="6"/>
  <c r="AA292" i="6"/>
  <c r="AA293" i="6"/>
  <c r="AA294" i="6"/>
  <c r="AA295" i="6"/>
  <c r="AA296" i="6"/>
  <c r="AA297" i="6"/>
  <c r="AA298" i="6"/>
  <c r="AA299" i="6"/>
  <c r="AA300" i="6"/>
  <c r="AA301" i="6"/>
  <c r="AA302" i="6"/>
  <c r="AA303" i="6"/>
  <c r="AA304" i="6"/>
  <c r="AA305" i="6"/>
  <c r="AA306" i="6"/>
  <c r="AA307" i="6"/>
  <c r="AA308" i="6"/>
  <c r="AA309" i="6"/>
  <c r="AA310" i="6"/>
  <c r="AA311" i="6"/>
  <c r="AA312" i="6"/>
  <c r="AA313" i="6"/>
  <c r="AA314" i="6"/>
  <c r="AA315" i="6"/>
  <c r="AA316" i="6"/>
  <c r="AA317" i="6"/>
  <c r="AA318" i="6"/>
  <c r="AA319" i="6"/>
  <c r="AA320" i="6"/>
  <c r="AA321" i="6"/>
  <c r="AA322" i="6"/>
  <c r="AA323" i="6"/>
  <c r="AA324" i="6"/>
  <c r="AA325" i="6"/>
  <c r="AA326" i="6"/>
  <c r="AA327" i="6"/>
  <c r="AA328" i="6"/>
  <c r="AA329" i="6"/>
  <c r="AA330" i="6"/>
  <c r="AA331" i="6"/>
  <c r="AA332" i="6"/>
  <c r="AA333" i="6"/>
  <c r="AA334" i="6"/>
  <c r="AA335" i="6"/>
  <c r="AA336" i="6"/>
  <c r="AA337" i="6"/>
  <c r="AA338" i="6"/>
  <c r="AA339" i="6"/>
  <c r="AA340" i="6"/>
  <c r="AA341" i="6"/>
  <c r="AA342" i="6"/>
  <c r="AA343" i="6"/>
  <c r="AA344" i="6"/>
  <c r="AA345" i="6"/>
  <c r="AA346" i="6"/>
  <c r="AA347" i="6"/>
  <c r="AA348" i="6"/>
  <c r="AA349" i="6"/>
  <c r="AA350" i="6"/>
  <c r="AA351" i="6"/>
  <c r="AA352" i="6"/>
  <c r="AA353" i="6"/>
  <c r="AA354" i="6"/>
  <c r="AA355" i="6"/>
  <c r="AA356" i="6"/>
  <c r="AA357" i="6"/>
  <c r="AA358" i="6"/>
  <c r="AA359" i="6"/>
  <c r="AA360" i="6"/>
  <c r="AA361" i="6"/>
  <c r="AA362" i="6"/>
  <c r="AA363" i="6"/>
  <c r="AA364" i="6"/>
  <c r="AA365" i="6"/>
  <c r="AA366" i="6"/>
  <c r="AA367" i="6"/>
  <c r="AA368" i="6"/>
  <c r="AA369" i="6"/>
  <c r="AA370" i="6"/>
  <c r="AA371" i="6"/>
  <c r="AA372" i="6"/>
  <c r="AA373" i="6"/>
  <c r="AA374" i="6"/>
  <c r="AA375" i="6"/>
  <c r="AA376" i="6"/>
  <c r="AA377" i="6"/>
  <c r="AA378" i="6"/>
  <c r="AA379" i="6"/>
  <c r="AA380" i="6"/>
  <c r="AA381" i="6"/>
  <c r="AA382" i="6"/>
  <c r="AA383" i="6"/>
  <c r="AA384" i="6"/>
  <c r="AA385" i="6"/>
  <c r="AA386" i="6"/>
  <c r="AA387" i="6"/>
  <c r="AA388" i="6"/>
  <c r="AA389" i="6"/>
  <c r="AA390" i="6"/>
  <c r="AA391" i="6"/>
  <c r="AA392" i="6"/>
  <c r="AA393" i="6"/>
  <c r="AA394" i="6"/>
  <c r="AA395" i="6"/>
  <c r="AA396" i="6"/>
  <c r="AA397" i="6"/>
  <c r="AA398" i="6"/>
  <c r="AA399" i="6"/>
  <c r="AA400" i="6"/>
  <c r="AA401" i="6"/>
  <c r="AA402" i="6"/>
  <c r="AA403" i="6"/>
  <c r="AA404" i="6"/>
  <c r="AA405" i="6"/>
  <c r="AA406" i="6"/>
  <c r="AA407" i="6"/>
  <c r="AA408" i="6"/>
  <c r="AA409" i="6"/>
  <c r="AA410" i="6"/>
  <c r="AA411" i="6"/>
  <c r="AA412" i="6"/>
  <c r="AA413" i="6"/>
  <c r="AA414" i="6"/>
  <c r="AA415" i="6"/>
  <c r="AA416" i="6"/>
  <c r="AA417" i="6"/>
  <c r="AA418" i="6"/>
  <c r="AA419" i="6"/>
  <c r="AA420" i="6"/>
  <c r="AA421" i="6"/>
  <c r="AA422" i="6"/>
  <c r="AA423" i="6"/>
  <c r="AA424" i="6"/>
  <c r="AA425" i="6"/>
  <c r="AA426" i="6"/>
  <c r="AA427" i="6"/>
  <c r="AA428" i="6"/>
  <c r="AA429" i="6"/>
  <c r="AA430" i="6"/>
  <c r="AA431" i="6"/>
  <c r="AA432" i="6"/>
  <c r="AA433" i="6"/>
  <c r="AA434" i="6"/>
  <c r="AA435" i="6"/>
  <c r="AA436" i="6"/>
  <c r="AA437" i="6"/>
  <c r="AA438" i="6"/>
  <c r="AA439" i="6"/>
  <c r="AA440" i="6"/>
  <c r="AA441" i="6"/>
  <c r="AA442" i="6"/>
  <c r="AA443" i="6"/>
  <c r="AA444" i="6"/>
  <c r="AA445" i="6"/>
  <c r="AA446" i="6"/>
  <c r="AA447" i="6"/>
  <c r="AA448" i="6"/>
  <c r="AA449" i="6"/>
  <c r="AA450" i="6"/>
  <c r="AA451" i="6"/>
  <c r="AA452" i="6"/>
  <c r="AA453" i="6"/>
  <c r="AA454" i="6"/>
  <c r="AA455" i="6"/>
  <c r="AA456" i="6"/>
  <c r="AA457" i="6"/>
  <c r="AA458" i="6"/>
  <c r="AA459" i="6"/>
  <c r="AA460" i="6"/>
  <c r="AA461" i="6"/>
  <c r="AA462" i="6"/>
  <c r="AA463" i="6"/>
  <c r="AA464" i="6"/>
  <c r="AA465" i="6"/>
  <c r="AA466" i="6"/>
  <c r="AA467" i="6"/>
  <c r="AA468" i="6"/>
  <c r="AA469" i="6"/>
  <c r="AA470" i="6"/>
  <c r="AA471" i="6"/>
  <c r="AA472" i="6"/>
  <c r="AA473" i="6"/>
  <c r="AA474" i="6"/>
  <c r="AA475" i="6"/>
  <c r="AA476" i="6"/>
  <c r="AA477" i="6"/>
  <c r="AA478" i="6"/>
  <c r="AA479" i="6"/>
  <c r="AA480" i="6"/>
  <c r="AA481" i="6"/>
  <c r="AA482" i="6"/>
  <c r="AA483" i="6"/>
  <c r="AA484" i="6"/>
  <c r="AA485" i="6"/>
  <c r="AA486" i="6"/>
  <c r="AA487" i="6"/>
  <c r="AA488" i="6"/>
  <c r="AA489" i="6"/>
  <c r="AA490" i="6"/>
  <c r="AA491" i="6"/>
  <c r="AA492" i="6"/>
  <c r="AA493" i="6"/>
  <c r="AA494" i="6"/>
  <c r="AA495" i="6"/>
  <c r="AA496" i="6"/>
  <c r="AA497" i="6"/>
  <c r="AA498" i="6"/>
  <c r="AA499" i="6"/>
  <c r="AA500" i="6"/>
  <c r="AA501" i="6"/>
  <c r="AA502" i="6"/>
  <c r="AA503" i="6"/>
  <c r="AA504" i="6"/>
  <c r="AA505" i="6"/>
  <c r="AA506" i="6"/>
  <c r="AA507" i="6"/>
  <c r="AA508" i="6"/>
  <c r="AA509" i="6"/>
  <c r="AA510" i="6"/>
  <c r="AA511" i="6"/>
  <c r="AA512" i="6"/>
  <c r="AA513" i="6"/>
  <c r="AA514" i="6"/>
  <c r="AA515" i="6"/>
  <c r="AA516" i="6"/>
  <c r="AA517" i="6"/>
  <c r="AA518" i="6"/>
  <c r="AA519" i="6"/>
  <c r="AA520" i="6"/>
  <c r="AA521" i="6"/>
  <c r="AA522" i="6"/>
  <c r="AA523" i="6"/>
  <c r="AA524" i="6"/>
  <c r="AA525" i="6"/>
  <c r="AA526" i="6"/>
  <c r="AA527" i="6"/>
  <c r="AA528" i="6"/>
  <c r="AA529" i="6"/>
  <c r="AA530" i="6"/>
  <c r="AA531" i="6"/>
  <c r="AA532" i="6"/>
  <c r="AA533" i="6"/>
  <c r="AA534" i="6"/>
  <c r="AA535" i="6"/>
  <c r="AA536" i="6"/>
  <c r="AA537" i="6"/>
  <c r="AA538" i="6"/>
  <c r="AA539" i="6"/>
  <c r="AA540" i="6"/>
  <c r="AA541" i="6"/>
  <c r="AA542" i="6"/>
  <c r="AA543" i="6"/>
  <c r="AA544" i="6"/>
  <c r="AA545" i="6"/>
  <c r="AA546" i="6"/>
  <c r="AA547" i="6"/>
  <c r="AA548" i="6"/>
  <c r="AA549" i="6"/>
  <c r="AA550" i="6"/>
  <c r="AA551" i="6"/>
  <c r="AA552" i="6"/>
  <c r="AA553" i="6"/>
  <c r="AA554" i="6"/>
  <c r="AA555" i="6"/>
  <c r="AA556" i="6"/>
  <c r="AA557" i="6"/>
  <c r="AA558" i="6"/>
  <c r="AA559" i="6"/>
  <c r="AA560" i="6"/>
  <c r="AA561" i="6"/>
  <c r="AA562" i="6"/>
  <c r="AA563" i="6"/>
  <c r="AA564" i="6"/>
  <c r="AA565" i="6"/>
  <c r="AA566" i="6"/>
  <c r="AA567" i="6"/>
  <c r="AA568" i="6"/>
  <c r="AA569" i="6"/>
  <c r="AA570" i="6"/>
  <c r="AA571" i="6"/>
  <c r="AA572" i="6"/>
  <c r="AA573" i="6"/>
  <c r="AA574" i="6"/>
  <c r="AA575" i="6"/>
  <c r="AA576" i="6"/>
  <c r="AA577" i="6"/>
  <c r="AA578" i="6"/>
  <c r="AA579" i="6"/>
  <c r="AA580" i="6"/>
  <c r="AA581" i="6"/>
  <c r="AA582" i="6"/>
  <c r="AA583" i="6"/>
  <c r="AA584" i="6"/>
  <c r="AA585" i="6"/>
  <c r="AA586" i="6"/>
  <c r="AA587" i="6"/>
  <c r="AA588" i="6"/>
  <c r="AA589" i="6"/>
  <c r="AA590" i="6"/>
  <c r="AA591" i="6"/>
  <c r="AA592" i="6"/>
  <c r="AA593" i="6"/>
  <c r="AA594" i="6"/>
  <c r="AA595" i="6"/>
  <c r="AA596" i="6"/>
  <c r="AA597" i="6"/>
  <c r="AA598" i="6"/>
  <c r="AA599" i="6"/>
  <c r="AA600" i="6"/>
  <c r="AA601" i="6"/>
  <c r="AA602" i="6"/>
  <c r="AA603" i="6"/>
  <c r="AA604" i="6"/>
  <c r="AA605" i="6"/>
  <c r="AA606" i="6"/>
  <c r="AA607" i="6"/>
  <c r="AA608" i="6"/>
  <c r="AA609" i="6"/>
  <c r="AA610" i="6"/>
  <c r="AA611" i="6"/>
  <c r="AA612" i="6"/>
  <c r="AA613" i="6"/>
  <c r="AA614" i="6"/>
  <c r="AA615" i="6"/>
  <c r="AA616" i="6"/>
  <c r="AA617" i="6"/>
  <c r="AA618" i="6"/>
  <c r="AA619" i="6"/>
  <c r="AA620" i="6"/>
  <c r="AA621" i="6"/>
  <c r="AA622" i="6"/>
  <c r="AA623" i="6"/>
  <c r="AA624" i="6"/>
  <c r="AA625" i="6"/>
  <c r="AA626" i="6"/>
  <c r="AA627" i="6"/>
  <c r="AA628" i="6"/>
  <c r="AA629" i="6"/>
  <c r="AA630" i="6"/>
  <c r="AA631" i="6"/>
  <c r="AA632" i="6"/>
  <c r="AA633" i="6"/>
  <c r="AA634" i="6"/>
  <c r="AA635" i="6"/>
  <c r="AA636" i="6"/>
  <c r="AA637" i="6"/>
  <c r="AA638" i="6"/>
  <c r="AA639" i="6"/>
  <c r="AA640" i="6"/>
  <c r="AA641" i="6"/>
  <c r="AA642" i="6"/>
  <c r="AA643" i="6"/>
  <c r="AA644" i="6"/>
  <c r="AA645" i="6"/>
  <c r="AA646" i="6"/>
  <c r="AA647" i="6"/>
  <c r="AA648" i="6"/>
  <c r="AA649" i="6"/>
  <c r="AA650" i="6"/>
  <c r="AA651" i="6"/>
  <c r="AA652" i="6"/>
  <c r="AA653" i="6"/>
  <c r="AA654" i="6"/>
  <c r="AA655" i="6"/>
  <c r="AA656" i="6"/>
  <c r="AA657" i="6"/>
  <c r="AA658" i="6"/>
  <c r="AA659" i="6"/>
  <c r="AA660" i="6"/>
  <c r="AA661" i="6"/>
  <c r="AA662" i="6"/>
  <c r="AA663" i="6"/>
  <c r="AA664" i="6"/>
  <c r="AA665" i="6"/>
  <c r="AA666" i="6"/>
  <c r="AA667" i="6"/>
  <c r="AA668" i="6"/>
  <c r="AA669" i="6"/>
  <c r="AA670" i="6"/>
  <c r="AA671" i="6"/>
  <c r="AA672" i="6"/>
  <c r="AA673" i="6"/>
  <c r="AA674" i="6"/>
  <c r="AA675" i="6"/>
  <c r="AA676" i="6"/>
  <c r="AA677" i="6"/>
  <c r="AA678" i="6"/>
  <c r="AA679" i="6"/>
  <c r="AA680" i="6"/>
  <c r="AA681" i="6"/>
  <c r="AA682" i="6"/>
  <c r="AA683" i="6"/>
  <c r="AA684" i="6"/>
  <c r="AA685" i="6"/>
  <c r="AA686" i="6"/>
  <c r="AA687" i="6"/>
  <c r="AA688" i="6"/>
  <c r="AA689" i="6"/>
  <c r="AA690" i="6"/>
  <c r="AA691" i="6"/>
  <c r="AA692" i="6"/>
  <c r="AA693" i="6"/>
  <c r="AA694" i="6"/>
  <c r="AA695" i="6"/>
  <c r="AA696" i="6"/>
  <c r="AA697" i="6"/>
  <c r="AA698" i="6"/>
  <c r="AA699" i="6"/>
  <c r="AA700" i="6"/>
  <c r="AA701" i="6"/>
  <c r="AA702" i="6"/>
  <c r="AA703" i="6"/>
  <c r="AA704" i="6"/>
  <c r="AA705" i="6"/>
  <c r="AA706" i="6"/>
  <c r="AA707" i="6"/>
  <c r="AA708" i="6"/>
  <c r="AA709" i="6"/>
  <c r="AA710" i="6"/>
  <c r="AA711" i="6"/>
  <c r="AA712" i="6"/>
  <c r="AA713" i="6"/>
  <c r="AA714" i="6"/>
  <c r="AA715" i="6"/>
  <c r="AA716" i="6"/>
  <c r="AA717" i="6"/>
  <c r="AA718" i="6"/>
  <c r="AA719" i="6"/>
  <c r="AA720" i="6"/>
  <c r="AA721" i="6"/>
  <c r="AA722" i="6"/>
  <c r="AA723" i="6"/>
  <c r="AA724" i="6"/>
  <c r="AA725" i="6"/>
  <c r="AA726" i="6"/>
  <c r="AA727" i="6"/>
  <c r="AA728" i="6"/>
  <c r="AA729" i="6"/>
  <c r="AA730" i="6"/>
  <c r="AA731" i="6"/>
  <c r="AA732" i="6"/>
  <c r="AA733" i="6"/>
  <c r="AA734" i="6"/>
  <c r="AA735" i="6"/>
  <c r="AA736" i="6"/>
  <c r="AA737" i="6"/>
  <c r="AA738" i="6"/>
  <c r="AA739" i="6"/>
  <c r="AA740" i="6"/>
  <c r="AA741" i="6"/>
  <c r="AA742" i="6"/>
  <c r="AA743" i="6"/>
  <c r="AA744" i="6"/>
  <c r="AA745" i="6"/>
  <c r="AA746" i="6"/>
  <c r="AA747" i="6"/>
  <c r="AA748" i="6"/>
  <c r="AA749" i="6"/>
  <c r="AA750" i="6"/>
  <c r="AA751" i="6"/>
  <c r="AA752" i="6"/>
  <c r="AA753" i="6"/>
  <c r="AA754" i="6"/>
  <c r="AA755" i="6"/>
  <c r="AA756" i="6"/>
  <c r="AA757" i="6"/>
  <c r="AA758" i="6"/>
  <c r="AA759" i="6"/>
  <c r="AA760" i="6"/>
  <c r="AA761" i="6"/>
  <c r="AA762" i="6"/>
  <c r="AA763" i="6"/>
  <c r="AA764" i="6"/>
  <c r="AA765" i="6"/>
  <c r="AA766" i="6"/>
  <c r="AA767" i="6"/>
  <c r="AA768" i="6"/>
  <c r="AA769" i="6"/>
  <c r="AA770" i="6"/>
  <c r="AA771" i="6"/>
  <c r="AA772" i="6"/>
  <c r="AA773" i="6"/>
  <c r="AA774" i="6"/>
  <c r="AA775" i="6"/>
  <c r="AA776" i="6"/>
  <c r="AA777" i="6"/>
  <c r="AA778" i="6"/>
  <c r="AA779" i="6"/>
  <c r="AA780" i="6"/>
  <c r="AA781" i="6"/>
  <c r="AA782" i="6"/>
  <c r="AA783" i="6"/>
  <c r="AA784" i="6"/>
  <c r="AA785" i="6"/>
  <c r="AA786" i="6"/>
  <c r="AA787" i="6"/>
  <c r="AA788" i="6"/>
  <c r="AA789" i="6"/>
  <c r="AA790" i="6"/>
  <c r="AA791" i="6"/>
  <c r="AA792" i="6"/>
  <c r="AA793" i="6"/>
  <c r="AA794" i="6"/>
  <c r="AA795" i="6"/>
  <c r="AA796" i="6"/>
  <c r="AA797" i="6"/>
  <c r="AA798" i="6"/>
  <c r="AA799" i="6"/>
  <c r="AA800" i="6"/>
  <c r="AA801" i="6"/>
  <c r="AA802" i="6"/>
  <c r="AA803" i="6"/>
  <c r="AA804" i="6"/>
  <c r="AA805" i="6"/>
  <c r="AA806" i="6"/>
  <c r="AA807" i="6"/>
  <c r="AA808" i="6"/>
  <c r="AA809" i="6"/>
  <c r="AA810" i="6"/>
  <c r="AA811" i="6"/>
  <c r="AA812" i="6"/>
  <c r="AA813" i="6"/>
  <c r="AA814" i="6"/>
  <c r="AA815" i="6"/>
  <c r="AA816" i="6"/>
  <c r="AA817" i="6"/>
  <c r="AA818" i="6"/>
  <c r="AA819" i="6"/>
  <c r="AA820" i="6"/>
  <c r="AA821" i="6"/>
  <c r="AA822" i="6"/>
  <c r="AA823" i="6"/>
  <c r="AA824" i="6"/>
  <c r="AA825" i="6"/>
  <c r="AA826" i="6"/>
  <c r="AA827" i="6"/>
  <c r="AA828" i="6"/>
  <c r="AA829" i="6"/>
  <c r="AA830" i="6"/>
  <c r="AA831" i="6"/>
  <c r="AA832" i="6"/>
  <c r="AA833" i="6"/>
  <c r="AA834" i="6"/>
  <c r="AA835" i="6"/>
  <c r="AA836" i="6"/>
  <c r="AA837" i="6"/>
  <c r="AA838" i="6"/>
  <c r="AA839" i="6"/>
  <c r="AA840" i="6"/>
  <c r="AA841" i="6"/>
  <c r="AA842" i="6"/>
  <c r="AA843" i="6"/>
  <c r="AA844" i="6"/>
  <c r="AA845" i="6"/>
  <c r="AA846" i="6"/>
  <c r="AA847" i="6"/>
  <c r="AA848" i="6"/>
  <c r="AA849" i="6"/>
  <c r="AA850" i="6"/>
  <c r="AA851" i="6"/>
  <c r="AA852" i="6"/>
  <c r="AA853" i="6"/>
  <c r="AA854" i="6"/>
  <c r="AA855" i="6"/>
  <c r="AA856" i="6"/>
  <c r="AA857" i="6"/>
  <c r="AA858" i="6"/>
  <c r="AA859" i="6"/>
  <c r="AA860" i="6"/>
  <c r="AA861" i="6"/>
  <c r="AA862" i="6"/>
  <c r="AA863" i="6"/>
  <c r="AA864" i="6"/>
  <c r="AA865" i="6"/>
  <c r="AA866" i="6"/>
  <c r="AA867" i="6"/>
  <c r="AA868" i="6"/>
  <c r="AA869" i="6"/>
  <c r="AA870" i="6"/>
  <c r="AA871" i="6"/>
  <c r="AA872" i="6"/>
  <c r="AA873" i="6"/>
  <c r="AA874" i="6"/>
  <c r="AA875" i="6"/>
  <c r="AA876" i="6"/>
  <c r="AA877" i="6"/>
  <c r="AA878" i="6"/>
  <c r="AA879" i="6"/>
  <c r="AA880" i="6"/>
  <c r="AA881" i="6"/>
  <c r="AA882" i="6"/>
  <c r="AA883" i="6"/>
  <c r="AA884" i="6"/>
  <c r="AA885" i="6"/>
  <c r="AA886" i="6"/>
  <c r="AA887" i="6"/>
  <c r="AA888" i="6"/>
  <c r="AA889" i="6"/>
  <c r="AA890" i="6"/>
  <c r="AA891" i="6"/>
  <c r="AA892" i="6"/>
  <c r="AA893" i="6"/>
  <c r="AA894" i="6"/>
  <c r="AA895" i="6"/>
  <c r="AA896" i="6"/>
  <c r="AA897" i="6"/>
  <c r="AA898" i="6"/>
  <c r="AA899" i="6"/>
  <c r="AA900" i="6"/>
  <c r="AA901" i="6"/>
  <c r="AA902" i="6"/>
  <c r="AA903" i="6"/>
  <c r="AA904" i="6"/>
  <c r="AA905" i="6"/>
  <c r="AA906" i="6"/>
  <c r="AA907" i="6"/>
  <c r="AA908" i="6"/>
  <c r="AA909" i="6"/>
  <c r="AA910" i="6"/>
  <c r="AA911" i="6"/>
  <c r="AA912" i="6"/>
  <c r="AA913" i="6"/>
  <c r="AA914" i="6"/>
  <c r="AA915" i="6"/>
  <c r="AA916" i="6"/>
  <c r="AA917" i="6"/>
  <c r="AA918" i="6"/>
  <c r="AA919" i="6"/>
  <c r="AA920" i="6"/>
  <c r="AA921" i="6"/>
  <c r="AA922" i="6"/>
  <c r="AA923" i="6"/>
  <c r="AA924" i="6"/>
  <c r="AA925" i="6"/>
  <c r="AA926" i="6"/>
  <c r="AA927" i="6"/>
  <c r="AA928" i="6"/>
  <c r="AA929" i="6"/>
  <c r="AA930" i="6"/>
  <c r="AA931" i="6"/>
  <c r="AA932" i="6"/>
  <c r="AA933" i="6"/>
  <c r="AA934" i="6"/>
  <c r="AA935" i="6"/>
  <c r="AA936" i="6"/>
  <c r="AA937" i="6"/>
  <c r="AA938" i="6"/>
  <c r="AA939" i="6"/>
  <c r="AA940" i="6"/>
  <c r="AA941" i="6"/>
  <c r="AA942" i="6"/>
  <c r="AA943" i="6"/>
  <c r="AA944" i="6"/>
  <c r="AA945" i="6"/>
  <c r="AA946" i="6"/>
  <c r="AA947" i="6"/>
  <c r="AA948" i="6"/>
  <c r="AA949" i="6"/>
  <c r="AA950" i="6"/>
  <c r="AA951" i="6"/>
  <c r="AA952" i="6"/>
  <c r="AA953" i="6"/>
  <c r="AA954" i="6"/>
  <c r="AA955" i="6"/>
  <c r="AA956" i="6"/>
  <c r="AA957" i="6"/>
  <c r="AA958" i="6"/>
  <c r="AA959" i="6"/>
  <c r="AA960" i="6"/>
  <c r="AA961" i="6"/>
  <c r="AA962" i="6"/>
  <c r="AA963" i="6"/>
  <c r="AA964" i="6"/>
  <c r="AA965" i="6"/>
  <c r="AA966" i="6"/>
  <c r="AA967" i="6"/>
  <c r="AA968" i="6"/>
  <c r="AA969" i="6"/>
  <c r="AA970" i="6"/>
  <c r="AA971" i="6"/>
  <c r="AA972" i="6"/>
  <c r="AA973" i="6"/>
  <c r="AA974" i="6"/>
  <c r="AA975" i="6"/>
  <c r="AA976" i="6"/>
  <c r="AA977" i="6"/>
  <c r="AA978" i="6"/>
  <c r="AA979" i="6"/>
  <c r="AA980" i="6"/>
  <c r="AA981" i="6"/>
  <c r="AA982" i="6"/>
  <c r="AA983" i="6"/>
  <c r="AA984" i="6"/>
  <c r="AA985" i="6"/>
  <c r="AA986" i="6"/>
  <c r="AA987" i="6"/>
  <c r="AA988" i="6"/>
  <c r="AA989" i="6"/>
  <c r="AA990" i="6"/>
  <c r="AA991" i="6"/>
  <c r="AA992" i="6"/>
  <c r="AA993" i="6"/>
  <c r="AA994" i="6"/>
  <c r="AA995" i="6"/>
  <c r="AA996" i="6"/>
  <c r="AA997" i="6"/>
  <c r="AA998" i="6"/>
  <c r="AA999" i="6"/>
  <c r="AA1000" i="6"/>
  <c r="AA1001" i="6"/>
  <c r="AA1002" i="6"/>
  <c r="AA1003" i="6"/>
  <c r="AA1004" i="6"/>
  <c r="AA1005" i="6"/>
  <c r="AA1006" i="6"/>
  <c r="AA1007" i="6"/>
  <c r="AA1008" i="6"/>
  <c r="AA1009" i="6"/>
  <c r="AA1010" i="6"/>
  <c r="AA1011" i="6"/>
  <c r="AA1012" i="6"/>
  <c r="AA1013" i="6"/>
  <c r="AA15" i="6"/>
  <c r="V16" i="6"/>
  <c r="V17" i="6"/>
  <c r="V18" i="6"/>
  <c r="V19" i="6"/>
  <c r="V20" i="6"/>
  <c r="V21" i="6"/>
  <c r="V22" i="6"/>
  <c r="V23" i="6"/>
  <c r="V24" i="6"/>
  <c r="V25" i="6"/>
  <c r="V26" i="6"/>
  <c r="V27" i="6"/>
  <c r="V28" i="6"/>
  <c r="V29" i="6"/>
  <c r="V30" i="6"/>
  <c r="V31" i="6"/>
  <c r="V32" i="6"/>
  <c r="V33" i="6"/>
  <c r="V34" i="6"/>
  <c r="V35" i="6"/>
  <c r="V36" i="6"/>
  <c r="V37" i="6"/>
  <c r="V38" i="6"/>
  <c r="V39" i="6"/>
  <c r="V40" i="6"/>
  <c r="V41" i="6"/>
  <c r="V42" i="6"/>
  <c r="V43" i="6"/>
  <c r="V44" i="6"/>
  <c r="V45" i="6"/>
  <c r="V46" i="6"/>
  <c r="V47" i="6"/>
  <c r="V48" i="6"/>
  <c r="V49" i="6"/>
  <c r="V50" i="6"/>
  <c r="V51" i="6"/>
  <c r="V52" i="6"/>
  <c r="V53" i="6"/>
  <c r="V54" i="6"/>
  <c r="V55" i="6"/>
  <c r="V56" i="6"/>
  <c r="V57" i="6"/>
  <c r="V58" i="6"/>
  <c r="V59" i="6"/>
  <c r="V60" i="6"/>
  <c r="V61" i="6"/>
  <c r="V62" i="6"/>
  <c r="V63" i="6"/>
  <c r="V64" i="6"/>
  <c r="V65" i="6"/>
  <c r="V66" i="6"/>
  <c r="V67" i="6"/>
  <c r="V68" i="6"/>
  <c r="V69" i="6"/>
  <c r="V70" i="6"/>
  <c r="V71" i="6"/>
  <c r="V72" i="6"/>
  <c r="V73" i="6"/>
  <c r="V74" i="6"/>
  <c r="V75" i="6"/>
  <c r="V76" i="6"/>
  <c r="V77" i="6"/>
  <c r="V78" i="6"/>
  <c r="V79" i="6"/>
  <c r="V80" i="6"/>
  <c r="V81" i="6"/>
  <c r="V82" i="6"/>
  <c r="V83" i="6"/>
  <c r="V84" i="6"/>
  <c r="V85" i="6"/>
  <c r="V86" i="6"/>
  <c r="V87" i="6"/>
  <c r="V88" i="6"/>
  <c r="V89" i="6"/>
  <c r="V90" i="6"/>
  <c r="V91" i="6"/>
  <c r="V92" i="6"/>
  <c r="V93" i="6"/>
  <c r="V94" i="6"/>
  <c r="V95" i="6"/>
  <c r="V96" i="6"/>
  <c r="V97" i="6"/>
  <c r="V98" i="6"/>
  <c r="V99" i="6"/>
  <c r="V100" i="6"/>
  <c r="V101" i="6"/>
  <c r="V102" i="6"/>
  <c r="V103" i="6"/>
  <c r="V104" i="6"/>
  <c r="V105" i="6"/>
  <c r="V106" i="6"/>
  <c r="V107" i="6"/>
  <c r="V108" i="6"/>
  <c r="V109" i="6"/>
  <c r="V110" i="6"/>
  <c r="V111" i="6"/>
  <c r="V112" i="6"/>
  <c r="V113" i="6"/>
  <c r="V114" i="6"/>
  <c r="V115" i="6"/>
  <c r="V116" i="6"/>
  <c r="V117" i="6"/>
  <c r="V118" i="6"/>
  <c r="V119" i="6"/>
  <c r="V120" i="6"/>
  <c r="V121" i="6"/>
  <c r="V122" i="6"/>
  <c r="V123" i="6"/>
  <c r="V124" i="6"/>
  <c r="V125" i="6"/>
  <c r="V126" i="6"/>
  <c r="V127" i="6"/>
  <c r="V128" i="6"/>
  <c r="V129" i="6"/>
  <c r="V130" i="6"/>
  <c r="V131" i="6"/>
  <c r="V132" i="6"/>
  <c r="V133" i="6"/>
  <c r="V134" i="6"/>
  <c r="V135" i="6"/>
  <c r="V136" i="6"/>
  <c r="V137" i="6"/>
  <c r="V138" i="6"/>
  <c r="V139" i="6"/>
  <c r="V140" i="6"/>
  <c r="V141" i="6"/>
  <c r="V142" i="6"/>
  <c r="V143" i="6"/>
  <c r="V144" i="6"/>
  <c r="V145" i="6"/>
  <c r="V146" i="6"/>
  <c r="V147" i="6"/>
  <c r="V148" i="6"/>
  <c r="V149" i="6"/>
  <c r="V150" i="6"/>
  <c r="V151" i="6"/>
  <c r="V152" i="6"/>
  <c r="V153" i="6"/>
  <c r="V154" i="6"/>
  <c r="V155" i="6"/>
  <c r="V156" i="6"/>
  <c r="V157" i="6"/>
  <c r="V158" i="6"/>
  <c r="V159" i="6"/>
  <c r="V160" i="6"/>
  <c r="V161" i="6"/>
  <c r="V162" i="6"/>
  <c r="V163" i="6"/>
  <c r="V164" i="6"/>
  <c r="V165" i="6"/>
  <c r="V166" i="6"/>
  <c r="V167" i="6"/>
  <c r="V168" i="6"/>
  <c r="V169" i="6"/>
  <c r="V170" i="6"/>
  <c r="V171" i="6"/>
  <c r="V172" i="6"/>
  <c r="V173" i="6"/>
  <c r="V174" i="6"/>
  <c r="V175" i="6"/>
  <c r="V176" i="6"/>
  <c r="V177" i="6"/>
  <c r="V178" i="6"/>
  <c r="V179" i="6"/>
  <c r="V180" i="6"/>
  <c r="V181" i="6"/>
  <c r="V182" i="6"/>
  <c r="V183" i="6"/>
  <c r="V184" i="6"/>
  <c r="V185" i="6"/>
  <c r="V186" i="6"/>
  <c r="V187" i="6"/>
  <c r="V188" i="6"/>
  <c r="V189" i="6"/>
  <c r="V190" i="6"/>
  <c r="V191" i="6"/>
  <c r="V192" i="6"/>
  <c r="V193" i="6"/>
  <c r="V194" i="6"/>
  <c r="V195" i="6"/>
  <c r="V196" i="6"/>
  <c r="V197" i="6"/>
  <c r="V198" i="6"/>
  <c r="V199" i="6"/>
  <c r="V200" i="6"/>
  <c r="V201" i="6"/>
  <c r="V202" i="6"/>
  <c r="V203" i="6"/>
  <c r="V204" i="6"/>
  <c r="V205" i="6"/>
  <c r="V206" i="6"/>
  <c r="V207" i="6"/>
  <c r="V208" i="6"/>
  <c r="V209" i="6"/>
  <c r="V210" i="6"/>
  <c r="V211" i="6"/>
  <c r="V212" i="6"/>
  <c r="V213" i="6"/>
  <c r="V214" i="6"/>
  <c r="V215" i="6"/>
  <c r="V216" i="6"/>
  <c r="V217" i="6"/>
  <c r="V218" i="6"/>
  <c r="V219" i="6"/>
  <c r="V220" i="6"/>
  <c r="V221" i="6"/>
  <c r="V222" i="6"/>
  <c r="V223" i="6"/>
  <c r="V224" i="6"/>
  <c r="V225" i="6"/>
  <c r="V226" i="6"/>
  <c r="V227" i="6"/>
  <c r="V228" i="6"/>
  <c r="V229" i="6"/>
  <c r="V230" i="6"/>
  <c r="V231" i="6"/>
  <c r="V232" i="6"/>
  <c r="V233" i="6"/>
  <c r="V234" i="6"/>
  <c r="V235" i="6"/>
  <c r="V236" i="6"/>
  <c r="V237" i="6"/>
  <c r="V238" i="6"/>
  <c r="V239" i="6"/>
  <c r="V240" i="6"/>
  <c r="V241" i="6"/>
  <c r="V242" i="6"/>
  <c r="V243" i="6"/>
  <c r="V244" i="6"/>
  <c r="V245" i="6"/>
  <c r="V246" i="6"/>
  <c r="V247" i="6"/>
  <c r="V248" i="6"/>
  <c r="V249" i="6"/>
  <c r="V250" i="6"/>
  <c r="V251" i="6"/>
  <c r="V252" i="6"/>
  <c r="V253" i="6"/>
  <c r="V254" i="6"/>
  <c r="V255" i="6"/>
  <c r="V256" i="6"/>
  <c r="V257" i="6"/>
  <c r="V258" i="6"/>
  <c r="V259" i="6"/>
  <c r="V260" i="6"/>
  <c r="V261" i="6"/>
  <c r="V262" i="6"/>
  <c r="V263" i="6"/>
  <c r="V264" i="6"/>
  <c r="V265" i="6"/>
  <c r="V266" i="6"/>
  <c r="V267" i="6"/>
  <c r="V268" i="6"/>
  <c r="V269" i="6"/>
  <c r="V270" i="6"/>
  <c r="V271" i="6"/>
  <c r="V272" i="6"/>
  <c r="V273" i="6"/>
  <c r="V274" i="6"/>
  <c r="V275" i="6"/>
  <c r="V276" i="6"/>
  <c r="V277" i="6"/>
  <c r="V278" i="6"/>
  <c r="V279" i="6"/>
  <c r="V280" i="6"/>
  <c r="V281" i="6"/>
  <c r="V282" i="6"/>
  <c r="V283" i="6"/>
  <c r="V284" i="6"/>
  <c r="V285" i="6"/>
  <c r="V286" i="6"/>
  <c r="V287" i="6"/>
  <c r="V288" i="6"/>
  <c r="V289" i="6"/>
  <c r="V290" i="6"/>
  <c r="V291" i="6"/>
  <c r="V292" i="6"/>
  <c r="V293" i="6"/>
  <c r="V294" i="6"/>
  <c r="V295" i="6"/>
  <c r="V296" i="6"/>
  <c r="V297" i="6"/>
  <c r="V298" i="6"/>
  <c r="V299" i="6"/>
  <c r="V300" i="6"/>
  <c r="V301" i="6"/>
  <c r="V302" i="6"/>
  <c r="V303" i="6"/>
  <c r="V304" i="6"/>
  <c r="V305" i="6"/>
  <c r="V306" i="6"/>
  <c r="V307" i="6"/>
  <c r="V308" i="6"/>
  <c r="V309" i="6"/>
  <c r="V310" i="6"/>
  <c r="V311" i="6"/>
  <c r="V312" i="6"/>
  <c r="V313" i="6"/>
  <c r="V314" i="6"/>
  <c r="V315" i="6"/>
  <c r="V316" i="6"/>
  <c r="V317" i="6"/>
  <c r="V318" i="6"/>
  <c r="V319" i="6"/>
  <c r="V320" i="6"/>
  <c r="V321" i="6"/>
  <c r="V322" i="6"/>
  <c r="V323" i="6"/>
  <c r="V324" i="6"/>
  <c r="V325" i="6"/>
  <c r="V326" i="6"/>
  <c r="V327" i="6"/>
  <c r="V328" i="6"/>
  <c r="V329" i="6"/>
  <c r="V330" i="6"/>
  <c r="V331" i="6"/>
  <c r="V332" i="6"/>
  <c r="V333" i="6"/>
  <c r="V334" i="6"/>
  <c r="V335" i="6"/>
  <c r="V336" i="6"/>
  <c r="V337" i="6"/>
  <c r="V338" i="6"/>
  <c r="V339" i="6"/>
  <c r="V340" i="6"/>
  <c r="V341" i="6"/>
  <c r="V342" i="6"/>
  <c r="V343" i="6"/>
  <c r="V344" i="6"/>
  <c r="V345" i="6"/>
  <c r="V346" i="6"/>
  <c r="V347" i="6"/>
  <c r="V348" i="6"/>
  <c r="V349" i="6"/>
  <c r="V350" i="6"/>
  <c r="V351" i="6"/>
  <c r="V352" i="6"/>
  <c r="V353" i="6"/>
  <c r="V354" i="6"/>
  <c r="V355" i="6"/>
  <c r="V356" i="6"/>
  <c r="V357" i="6"/>
  <c r="V358" i="6"/>
  <c r="V359" i="6"/>
  <c r="V360" i="6"/>
  <c r="V361" i="6"/>
  <c r="V362" i="6"/>
  <c r="V363" i="6"/>
  <c r="V364" i="6"/>
  <c r="V365" i="6"/>
  <c r="V366" i="6"/>
  <c r="V367" i="6"/>
  <c r="V368" i="6"/>
  <c r="V369" i="6"/>
  <c r="V370" i="6"/>
  <c r="V371" i="6"/>
  <c r="V372" i="6"/>
  <c r="V373" i="6"/>
  <c r="V374" i="6"/>
  <c r="V375" i="6"/>
  <c r="V376" i="6"/>
  <c r="V377" i="6"/>
  <c r="V378" i="6"/>
  <c r="V379" i="6"/>
  <c r="V380" i="6"/>
  <c r="V381" i="6"/>
  <c r="V382" i="6"/>
  <c r="V383" i="6"/>
  <c r="V384" i="6"/>
  <c r="V385" i="6"/>
  <c r="V386" i="6"/>
  <c r="V387" i="6"/>
  <c r="V388" i="6"/>
  <c r="V389" i="6"/>
  <c r="V390" i="6"/>
  <c r="V391" i="6"/>
  <c r="V392" i="6"/>
  <c r="V393" i="6"/>
  <c r="V394" i="6"/>
  <c r="V395" i="6"/>
  <c r="V396" i="6"/>
  <c r="V397" i="6"/>
  <c r="V398" i="6"/>
  <c r="V399" i="6"/>
  <c r="V400" i="6"/>
  <c r="V401" i="6"/>
  <c r="V402" i="6"/>
  <c r="V403" i="6"/>
  <c r="V404" i="6"/>
  <c r="V405" i="6"/>
  <c r="V406" i="6"/>
  <c r="V407" i="6"/>
  <c r="V408" i="6"/>
  <c r="V409" i="6"/>
  <c r="V410" i="6"/>
  <c r="V411" i="6"/>
  <c r="V412" i="6"/>
  <c r="V413" i="6"/>
  <c r="V414" i="6"/>
  <c r="V415" i="6"/>
  <c r="V416" i="6"/>
  <c r="V417" i="6"/>
  <c r="V418" i="6"/>
  <c r="V419" i="6"/>
  <c r="V420" i="6"/>
  <c r="V421" i="6"/>
  <c r="V422" i="6"/>
  <c r="V423" i="6"/>
  <c r="V424" i="6"/>
  <c r="V425" i="6"/>
  <c r="V426" i="6"/>
  <c r="V427" i="6"/>
  <c r="V428" i="6"/>
  <c r="V429" i="6"/>
  <c r="V430" i="6"/>
  <c r="V431" i="6"/>
  <c r="V432" i="6"/>
  <c r="V433" i="6"/>
  <c r="V434" i="6"/>
  <c r="V435" i="6"/>
  <c r="V436" i="6"/>
  <c r="V437" i="6"/>
  <c r="V438" i="6"/>
  <c r="V439" i="6"/>
  <c r="V440" i="6"/>
  <c r="V441" i="6"/>
  <c r="V442" i="6"/>
  <c r="V443" i="6"/>
  <c r="V444" i="6"/>
  <c r="V445" i="6"/>
  <c r="V446" i="6"/>
  <c r="V447" i="6"/>
  <c r="V448" i="6"/>
  <c r="V449" i="6"/>
  <c r="V450" i="6"/>
  <c r="V451" i="6"/>
  <c r="V452" i="6"/>
  <c r="V453" i="6"/>
  <c r="V454" i="6"/>
  <c r="V455" i="6"/>
  <c r="V456" i="6"/>
  <c r="V457" i="6"/>
  <c r="V458" i="6"/>
  <c r="V459" i="6"/>
  <c r="V460" i="6"/>
  <c r="V461" i="6"/>
  <c r="V462" i="6"/>
  <c r="V463" i="6"/>
  <c r="V464" i="6"/>
  <c r="V465" i="6"/>
  <c r="V466" i="6"/>
  <c r="V467" i="6"/>
  <c r="V468" i="6"/>
  <c r="V469" i="6"/>
  <c r="V470" i="6"/>
  <c r="V471" i="6"/>
  <c r="V472" i="6"/>
  <c r="V473" i="6"/>
  <c r="V474" i="6"/>
  <c r="V475" i="6"/>
  <c r="V476" i="6"/>
  <c r="V477" i="6"/>
  <c r="V478" i="6"/>
  <c r="V479" i="6"/>
  <c r="V480" i="6"/>
  <c r="V481" i="6"/>
  <c r="V482" i="6"/>
  <c r="V483" i="6"/>
  <c r="V484" i="6"/>
  <c r="V485" i="6"/>
  <c r="V486" i="6"/>
  <c r="V487" i="6"/>
  <c r="V488" i="6"/>
  <c r="V489" i="6"/>
  <c r="V490" i="6"/>
  <c r="V491" i="6"/>
  <c r="V492" i="6"/>
  <c r="V493" i="6"/>
  <c r="V494" i="6"/>
  <c r="V495" i="6"/>
  <c r="V496" i="6"/>
  <c r="V497" i="6"/>
  <c r="V498" i="6"/>
  <c r="V499" i="6"/>
  <c r="V500" i="6"/>
  <c r="V501" i="6"/>
  <c r="V502" i="6"/>
  <c r="V503" i="6"/>
  <c r="V504" i="6"/>
  <c r="V505" i="6"/>
  <c r="V506" i="6"/>
  <c r="V507" i="6"/>
  <c r="V508" i="6"/>
  <c r="V509" i="6"/>
  <c r="V510" i="6"/>
  <c r="V511" i="6"/>
  <c r="V512" i="6"/>
  <c r="V513" i="6"/>
  <c r="V514" i="6"/>
  <c r="V515" i="6"/>
  <c r="V516" i="6"/>
  <c r="V517" i="6"/>
  <c r="V518" i="6"/>
  <c r="V519" i="6"/>
  <c r="V520" i="6"/>
  <c r="V521" i="6"/>
  <c r="V522" i="6"/>
  <c r="V523" i="6"/>
  <c r="V524" i="6"/>
  <c r="V525" i="6"/>
  <c r="V526" i="6"/>
  <c r="V527" i="6"/>
  <c r="V528" i="6"/>
  <c r="V529" i="6"/>
  <c r="V530" i="6"/>
  <c r="V531" i="6"/>
  <c r="V532" i="6"/>
  <c r="V533" i="6"/>
  <c r="V534" i="6"/>
  <c r="V535" i="6"/>
  <c r="V536" i="6"/>
  <c r="V537" i="6"/>
  <c r="V538" i="6"/>
  <c r="V539" i="6"/>
  <c r="V540" i="6"/>
  <c r="V541" i="6"/>
  <c r="V542" i="6"/>
  <c r="V543" i="6"/>
  <c r="V544" i="6"/>
  <c r="V545" i="6"/>
  <c r="V546" i="6"/>
  <c r="V547" i="6"/>
  <c r="V548" i="6"/>
  <c r="V549" i="6"/>
  <c r="V550" i="6"/>
  <c r="V551" i="6"/>
  <c r="V552" i="6"/>
  <c r="V553" i="6"/>
  <c r="V554" i="6"/>
  <c r="V555" i="6"/>
  <c r="V556" i="6"/>
  <c r="V557" i="6"/>
  <c r="V558" i="6"/>
  <c r="V559" i="6"/>
  <c r="V560" i="6"/>
  <c r="V561" i="6"/>
  <c r="V562" i="6"/>
  <c r="V563" i="6"/>
  <c r="V564" i="6"/>
  <c r="V565" i="6"/>
  <c r="V566" i="6"/>
  <c r="V567" i="6"/>
  <c r="V568" i="6"/>
  <c r="V569" i="6"/>
  <c r="V570" i="6"/>
  <c r="V571" i="6"/>
  <c r="V572" i="6"/>
  <c r="V573" i="6"/>
  <c r="V574" i="6"/>
  <c r="V575" i="6"/>
  <c r="V576" i="6"/>
  <c r="V577" i="6"/>
  <c r="V578" i="6"/>
  <c r="V579" i="6"/>
  <c r="V580" i="6"/>
  <c r="V581" i="6"/>
  <c r="V582" i="6"/>
  <c r="V583" i="6"/>
  <c r="V584" i="6"/>
  <c r="V585" i="6"/>
  <c r="V586" i="6"/>
  <c r="V587" i="6"/>
  <c r="V588" i="6"/>
  <c r="V589" i="6"/>
  <c r="V590" i="6"/>
  <c r="V591" i="6"/>
  <c r="V592" i="6"/>
  <c r="V593" i="6"/>
  <c r="V594" i="6"/>
  <c r="V595" i="6"/>
  <c r="V596" i="6"/>
  <c r="V597" i="6"/>
  <c r="V598" i="6"/>
  <c r="V599" i="6"/>
  <c r="V600" i="6"/>
  <c r="V601" i="6"/>
  <c r="V602" i="6"/>
  <c r="V603" i="6"/>
  <c r="V604" i="6"/>
  <c r="V605" i="6"/>
  <c r="V606" i="6"/>
  <c r="V607" i="6"/>
  <c r="V608" i="6"/>
  <c r="V609" i="6"/>
  <c r="V610" i="6"/>
  <c r="V611" i="6"/>
  <c r="V612" i="6"/>
  <c r="V613" i="6"/>
  <c r="V614" i="6"/>
  <c r="V615" i="6"/>
  <c r="V616" i="6"/>
  <c r="V617" i="6"/>
  <c r="V618" i="6"/>
  <c r="V619" i="6"/>
  <c r="V620" i="6"/>
  <c r="V621" i="6"/>
  <c r="V622" i="6"/>
  <c r="V623" i="6"/>
  <c r="V624" i="6"/>
  <c r="V625" i="6"/>
  <c r="V626" i="6"/>
  <c r="V627" i="6"/>
  <c r="V628" i="6"/>
  <c r="V629" i="6"/>
  <c r="V630" i="6"/>
  <c r="V631" i="6"/>
  <c r="V632" i="6"/>
  <c r="V633" i="6"/>
  <c r="V634" i="6"/>
  <c r="V635" i="6"/>
  <c r="V636" i="6"/>
  <c r="V637" i="6"/>
  <c r="V638" i="6"/>
  <c r="V639" i="6"/>
  <c r="V640" i="6"/>
  <c r="V641" i="6"/>
  <c r="V642" i="6"/>
  <c r="V643" i="6"/>
  <c r="V644" i="6"/>
  <c r="V645" i="6"/>
  <c r="V646" i="6"/>
  <c r="V647" i="6"/>
  <c r="V648" i="6"/>
  <c r="V649" i="6"/>
  <c r="V650" i="6"/>
  <c r="V651" i="6"/>
  <c r="V652" i="6"/>
  <c r="V653" i="6"/>
  <c r="V654" i="6"/>
  <c r="V655" i="6"/>
  <c r="V656" i="6"/>
  <c r="V657" i="6"/>
  <c r="V658" i="6"/>
  <c r="V659" i="6"/>
  <c r="V660" i="6"/>
  <c r="V661" i="6"/>
  <c r="V662" i="6"/>
  <c r="V663" i="6"/>
  <c r="V664" i="6"/>
  <c r="V665" i="6"/>
  <c r="V666" i="6"/>
  <c r="V667" i="6"/>
  <c r="V668" i="6"/>
  <c r="V669" i="6"/>
  <c r="V670" i="6"/>
  <c r="V671" i="6"/>
  <c r="V672" i="6"/>
  <c r="V673" i="6"/>
  <c r="V674" i="6"/>
  <c r="V675" i="6"/>
  <c r="V676" i="6"/>
  <c r="V677" i="6"/>
  <c r="V678" i="6"/>
  <c r="V679" i="6"/>
  <c r="V680" i="6"/>
  <c r="V681" i="6"/>
  <c r="V682" i="6"/>
  <c r="V683" i="6"/>
  <c r="V684" i="6"/>
  <c r="V685" i="6"/>
  <c r="V686" i="6"/>
  <c r="V687" i="6"/>
  <c r="V688" i="6"/>
  <c r="V689" i="6"/>
  <c r="V690" i="6"/>
  <c r="V691" i="6"/>
  <c r="V692" i="6"/>
  <c r="V693" i="6"/>
  <c r="V694" i="6"/>
  <c r="V695" i="6"/>
  <c r="V696" i="6"/>
  <c r="V697" i="6"/>
  <c r="V698" i="6"/>
  <c r="V699" i="6"/>
  <c r="V700" i="6"/>
  <c r="V701" i="6"/>
  <c r="V702" i="6"/>
  <c r="V703" i="6"/>
  <c r="V704" i="6"/>
  <c r="V705" i="6"/>
  <c r="V706" i="6"/>
  <c r="V707" i="6"/>
  <c r="V708" i="6"/>
  <c r="V709" i="6"/>
  <c r="V710" i="6"/>
  <c r="V711" i="6"/>
  <c r="V712" i="6"/>
  <c r="V713" i="6"/>
  <c r="V714" i="6"/>
  <c r="V715" i="6"/>
  <c r="V716" i="6"/>
  <c r="V717" i="6"/>
  <c r="V718" i="6"/>
  <c r="V719" i="6"/>
  <c r="V720" i="6"/>
  <c r="V721" i="6"/>
  <c r="V722" i="6"/>
  <c r="V723" i="6"/>
  <c r="V724" i="6"/>
  <c r="V725" i="6"/>
  <c r="V726" i="6"/>
  <c r="V727" i="6"/>
  <c r="V728" i="6"/>
  <c r="V729" i="6"/>
  <c r="V730" i="6"/>
  <c r="V731" i="6"/>
  <c r="V732" i="6"/>
  <c r="V733" i="6"/>
  <c r="V734" i="6"/>
  <c r="V735" i="6"/>
  <c r="V736" i="6"/>
  <c r="V737" i="6"/>
  <c r="V738" i="6"/>
  <c r="V739" i="6"/>
  <c r="V740" i="6"/>
  <c r="V741" i="6"/>
  <c r="V742" i="6"/>
  <c r="V743" i="6"/>
  <c r="V744" i="6"/>
  <c r="V745" i="6"/>
  <c r="V746" i="6"/>
  <c r="V747" i="6"/>
  <c r="V748" i="6"/>
  <c r="V749" i="6"/>
  <c r="V750" i="6"/>
  <c r="V751" i="6"/>
  <c r="V752" i="6"/>
  <c r="V753" i="6"/>
  <c r="V754" i="6"/>
  <c r="V755" i="6"/>
  <c r="V756" i="6"/>
  <c r="V757" i="6"/>
  <c r="V758" i="6"/>
  <c r="V759" i="6"/>
  <c r="V760" i="6"/>
  <c r="V761" i="6"/>
  <c r="V762" i="6"/>
  <c r="V763" i="6"/>
  <c r="V764" i="6"/>
  <c r="V765" i="6"/>
  <c r="V766" i="6"/>
  <c r="V767" i="6"/>
  <c r="V768" i="6"/>
  <c r="V769" i="6"/>
  <c r="V770" i="6"/>
  <c r="V771" i="6"/>
  <c r="V772" i="6"/>
  <c r="V773" i="6"/>
  <c r="V774" i="6"/>
  <c r="V775" i="6"/>
  <c r="V776" i="6"/>
  <c r="V777" i="6"/>
  <c r="V778" i="6"/>
  <c r="V779" i="6"/>
  <c r="V780" i="6"/>
  <c r="V781" i="6"/>
  <c r="V782" i="6"/>
  <c r="V783" i="6"/>
  <c r="V784" i="6"/>
  <c r="V785" i="6"/>
  <c r="V786" i="6"/>
  <c r="V787" i="6"/>
  <c r="V788" i="6"/>
  <c r="V789" i="6"/>
  <c r="V790" i="6"/>
  <c r="V791" i="6"/>
  <c r="V792" i="6"/>
  <c r="V793" i="6"/>
  <c r="V794" i="6"/>
  <c r="V795" i="6"/>
  <c r="V796" i="6"/>
  <c r="V797" i="6"/>
  <c r="V798" i="6"/>
  <c r="V799" i="6"/>
  <c r="V800" i="6"/>
  <c r="V801" i="6"/>
  <c r="V802" i="6"/>
  <c r="V803" i="6"/>
  <c r="V804" i="6"/>
  <c r="V805" i="6"/>
  <c r="V806" i="6"/>
  <c r="V807" i="6"/>
  <c r="V808" i="6"/>
  <c r="V809" i="6"/>
  <c r="V810" i="6"/>
  <c r="V811" i="6"/>
  <c r="V812" i="6"/>
  <c r="V813" i="6"/>
  <c r="V814" i="6"/>
  <c r="V815" i="6"/>
  <c r="V816" i="6"/>
  <c r="V817" i="6"/>
  <c r="V818" i="6"/>
  <c r="V819" i="6"/>
  <c r="V820" i="6"/>
  <c r="V821" i="6"/>
  <c r="V822" i="6"/>
  <c r="V823" i="6"/>
  <c r="V824" i="6"/>
  <c r="V825" i="6"/>
  <c r="V826" i="6"/>
  <c r="V827" i="6"/>
  <c r="V828" i="6"/>
  <c r="V829" i="6"/>
  <c r="V830" i="6"/>
  <c r="V831" i="6"/>
  <c r="V832" i="6"/>
  <c r="V833" i="6"/>
  <c r="V834" i="6"/>
  <c r="V835" i="6"/>
  <c r="V836" i="6"/>
  <c r="V837" i="6"/>
  <c r="V838" i="6"/>
  <c r="V839" i="6"/>
  <c r="V840" i="6"/>
  <c r="V841" i="6"/>
  <c r="V842" i="6"/>
  <c r="V843" i="6"/>
  <c r="V844" i="6"/>
  <c r="V845" i="6"/>
  <c r="V846" i="6"/>
  <c r="V847" i="6"/>
  <c r="V848" i="6"/>
  <c r="V849" i="6"/>
  <c r="V850" i="6"/>
  <c r="V851" i="6"/>
  <c r="V852" i="6"/>
  <c r="V853" i="6"/>
  <c r="V854" i="6"/>
  <c r="V855" i="6"/>
  <c r="V856" i="6"/>
  <c r="V857" i="6"/>
  <c r="V858" i="6"/>
  <c r="V859" i="6"/>
  <c r="V860" i="6"/>
  <c r="V861" i="6"/>
  <c r="V862" i="6"/>
  <c r="V863" i="6"/>
  <c r="V864" i="6"/>
  <c r="V865" i="6"/>
  <c r="V866" i="6"/>
  <c r="V867" i="6"/>
  <c r="V868" i="6"/>
  <c r="V869" i="6"/>
  <c r="V870" i="6"/>
  <c r="V871" i="6"/>
  <c r="V872" i="6"/>
  <c r="V873" i="6"/>
  <c r="V874" i="6"/>
  <c r="V875" i="6"/>
  <c r="V876" i="6"/>
  <c r="V877" i="6"/>
  <c r="V878" i="6"/>
  <c r="V879" i="6"/>
  <c r="V880" i="6"/>
  <c r="V881" i="6"/>
  <c r="V882" i="6"/>
  <c r="V883" i="6"/>
  <c r="V884" i="6"/>
  <c r="V885" i="6"/>
  <c r="V886" i="6"/>
  <c r="V887" i="6"/>
  <c r="V888" i="6"/>
  <c r="V889" i="6"/>
  <c r="V890" i="6"/>
  <c r="V891" i="6"/>
  <c r="V892" i="6"/>
  <c r="V893" i="6"/>
  <c r="V894" i="6"/>
  <c r="V895" i="6"/>
  <c r="V896" i="6"/>
  <c r="V897" i="6"/>
  <c r="V898" i="6"/>
  <c r="V899" i="6"/>
  <c r="V900" i="6"/>
  <c r="V901" i="6"/>
  <c r="V902" i="6"/>
  <c r="V903" i="6"/>
  <c r="V904" i="6"/>
  <c r="V905" i="6"/>
  <c r="V906" i="6"/>
  <c r="V907" i="6"/>
  <c r="V908" i="6"/>
  <c r="V909" i="6"/>
  <c r="V910" i="6"/>
  <c r="V911" i="6"/>
  <c r="V912" i="6"/>
  <c r="V913" i="6"/>
  <c r="V914" i="6"/>
  <c r="V915" i="6"/>
  <c r="V916" i="6"/>
  <c r="V917" i="6"/>
  <c r="V918" i="6"/>
  <c r="V919" i="6"/>
  <c r="V920" i="6"/>
  <c r="V921" i="6"/>
  <c r="V922" i="6"/>
  <c r="V923" i="6"/>
  <c r="V924" i="6"/>
  <c r="V925" i="6"/>
  <c r="V926" i="6"/>
  <c r="V927" i="6"/>
  <c r="V928" i="6"/>
  <c r="V929" i="6"/>
  <c r="V930" i="6"/>
  <c r="V931" i="6"/>
  <c r="V932" i="6"/>
  <c r="V933" i="6"/>
  <c r="V934" i="6"/>
  <c r="V935" i="6"/>
  <c r="V936" i="6"/>
  <c r="V937" i="6"/>
  <c r="V938" i="6"/>
  <c r="V939" i="6"/>
  <c r="V940" i="6"/>
  <c r="V941" i="6"/>
  <c r="V942" i="6"/>
  <c r="V943" i="6"/>
  <c r="V944" i="6"/>
  <c r="V945" i="6"/>
  <c r="V946" i="6"/>
  <c r="V947" i="6"/>
  <c r="V948" i="6"/>
  <c r="V949" i="6"/>
  <c r="V950" i="6"/>
  <c r="V951" i="6"/>
  <c r="V952" i="6"/>
  <c r="V953" i="6"/>
  <c r="V954" i="6"/>
  <c r="V955" i="6"/>
  <c r="V956" i="6"/>
  <c r="V957" i="6"/>
  <c r="V958" i="6"/>
  <c r="V959" i="6"/>
  <c r="V960" i="6"/>
  <c r="V961" i="6"/>
  <c r="V962" i="6"/>
  <c r="V963" i="6"/>
  <c r="V964" i="6"/>
  <c r="V965" i="6"/>
  <c r="V966" i="6"/>
  <c r="V967" i="6"/>
  <c r="V968" i="6"/>
  <c r="V969" i="6"/>
  <c r="V970" i="6"/>
  <c r="V971" i="6"/>
  <c r="V972" i="6"/>
  <c r="V973" i="6"/>
  <c r="V974" i="6"/>
  <c r="V975" i="6"/>
  <c r="V976" i="6"/>
  <c r="V977" i="6"/>
  <c r="V978" i="6"/>
  <c r="V979" i="6"/>
  <c r="V980" i="6"/>
  <c r="V981" i="6"/>
  <c r="V982" i="6"/>
  <c r="V983" i="6"/>
  <c r="V984" i="6"/>
  <c r="V985" i="6"/>
  <c r="V986" i="6"/>
  <c r="V987" i="6"/>
  <c r="V988" i="6"/>
  <c r="V989" i="6"/>
  <c r="V990" i="6"/>
  <c r="V991" i="6"/>
  <c r="V992" i="6"/>
  <c r="V993" i="6"/>
  <c r="V994" i="6"/>
  <c r="V995" i="6"/>
  <c r="V996" i="6"/>
  <c r="V997" i="6"/>
  <c r="V998" i="6"/>
  <c r="V999" i="6"/>
  <c r="V1000" i="6"/>
  <c r="V1001" i="6"/>
  <c r="V1002" i="6"/>
  <c r="V1003" i="6"/>
  <c r="V1004" i="6"/>
  <c r="V1005" i="6"/>
  <c r="V1006" i="6"/>
  <c r="V1007" i="6"/>
  <c r="V1008" i="6"/>
  <c r="V1009" i="6"/>
  <c r="V1010" i="6"/>
  <c r="V1011" i="6"/>
  <c r="V1012" i="6"/>
  <c r="V1013" i="6"/>
  <c r="V15" i="6"/>
  <c r="U16" i="6"/>
  <c r="U17" i="6"/>
  <c r="U18" i="6"/>
  <c r="U19" i="6"/>
  <c r="U20" i="6"/>
  <c r="U21" i="6"/>
  <c r="U22" i="6"/>
  <c r="U23" i="6"/>
  <c r="U24" i="6"/>
  <c r="U25" i="6"/>
  <c r="U26" i="6"/>
  <c r="U27" i="6"/>
  <c r="U28" i="6"/>
  <c r="U29" i="6"/>
  <c r="U30" i="6"/>
  <c r="U31" i="6"/>
  <c r="U32" i="6"/>
  <c r="U33" i="6"/>
  <c r="U34" i="6"/>
  <c r="U35" i="6"/>
  <c r="U36" i="6"/>
  <c r="U37" i="6"/>
  <c r="U38" i="6"/>
  <c r="U39" i="6"/>
  <c r="U40" i="6"/>
  <c r="U41" i="6"/>
  <c r="U42" i="6"/>
  <c r="U43" i="6"/>
  <c r="U44" i="6"/>
  <c r="U45" i="6"/>
  <c r="U46" i="6"/>
  <c r="U47" i="6"/>
  <c r="U48" i="6"/>
  <c r="U49" i="6"/>
  <c r="U50" i="6"/>
  <c r="U51" i="6"/>
  <c r="U52" i="6"/>
  <c r="U53" i="6"/>
  <c r="U54" i="6"/>
  <c r="U55" i="6"/>
  <c r="U56" i="6"/>
  <c r="U57" i="6"/>
  <c r="U58" i="6"/>
  <c r="U59" i="6"/>
  <c r="U60" i="6"/>
  <c r="U61" i="6"/>
  <c r="U62" i="6"/>
  <c r="U63" i="6"/>
  <c r="U64" i="6"/>
  <c r="U65" i="6"/>
  <c r="U66" i="6"/>
  <c r="U67" i="6"/>
  <c r="U68" i="6"/>
  <c r="U69" i="6"/>
  <c r="U70" i="6"/>
  <c r="U71" i="6"/>
  <c r="U72" i="6"/>
  <c r="U73" i="6"/>
  <c r="U74" i="6"/>
  <c r="U75" i="6"/>
  <c r="U76" i="6"/>
  <c r="U77" i="6"/>
  <c r="U78" i="6"/>
  <c r="U79" i="6"/>
  <c r="U80" i="6"/>
  <c r="U81" i="6"/>
  <c r="U82" i="6"/>
  <c r="U83" i="6"/>
  <c r="U84" i="6"/>
  <c r="U85" i="6"/>
  <c r="U86" i="6"/>
  <c r="U87" i="6"/>
  <c r="U88" i="6"/>
  <c r="U89" i="6"/>
  <c r="U90" i="6"/>
  <c r="U91" i="6"/>
  <c r="U92" i="6"/>
  <c r="U93" i="6"/>
  <c r="U94" i="6"/>
  <c r="U95" i="6"/>
  <c r="U96" i="6"/>
  <c r="U97" i="6"/>
  <c r="U98" i="6"/>
  <c r="U99" i="6"/>
  <c r="U100" i="6"/>
  <c r="U101" i="6"/>
  <c r="U102" i="6"/>
  <c r="U103" i="6"/>
  <c r="U104" i="6"/>
  <c r="U105" i="6"/>
  <c r="U106" i="6"/>
  <c r="U107" i="6"/>
  <c r="U108" i="6"/>
  <c r="U109" i="6"/>
  <c r="U110" i="6"/>
  <c r="U111" i="6"/>
  <c r="U112" i="6"/>
  <c r="U113" i="6"/>
  <c r="U114" i="6"/>
  <c r="U115" i="6"/>
  <c r="U116" i="6"/>
  <c r="U117" i="6"/>
  <c r="U118" i="6"/>
  <c r="U119" i="6"/>
  <c r="U120" i="6"/>
  <c r="U121" i="6"/>
  <c r="U122" i="6"/>
  <c r="U123" i="6"/>
  <c r="U124" i="6"/>
  <c r="U125" i="6"/>
  <c r="U126" i="6"/>
  <c r="U127" i="6"/>
  <c r="U128" i="6"/>
  <c r="U129" i="6"/>
  <c r="U130" i="6"/>
  <c r="U131" i="6"/>
  <c r="U132" i="6"/>
  <c r="U133" i="6"/>
  <c r="U134" i="6"/>
  <c r="U135" i="6"/>
  <c r="U136" i="6"/>
  <c r="U137" i="6"/>
  <c r="U138" i="6"/>
  <c r="U139" i="6"/>
  <c r="U140" i="6"/>
  <c r="U141" i="6"/>
  <c r="U142" i="6"/>
  <c r="U143" i="6"/>
  <c r="U144" i="6"/>
  <c r="U145" i="6"/>
  <c r="U146" i="6"/>
  <c r="U147" i="6"/>
  <c r="U148" i="6"/>
  <c r="U149" i="6"/>
  <c r="U150" i="6"/>
  <c r="U151" i="6"/>
  <c r="U152" i="6"/>
  <c r="U153" i="6"/>
  <c r="U154" i="6"/>
  <c r="U155" i="6"/>
  <c r="U156" i="6"/>
  <c r="U157" i="6"/>
  <c r="U158" i="6"/>
  <c r="U159" i="6"/>
  <c r="U160" i="6"/>
  <c r="U161" i="6"/>
  <c r="U162" i="6"/>
  <c r="U163" i="6"/>
  <c r="U164" i="6"/>
  <c r="U165" i="6"/>
  <c r="U166" i="6"/>
  <c r="U167" i="6"/>
  <c r="U168" i="6"/>
  <c r="U169" i="6"/>
  <c r="U170" i="6"/>
  <c r="U171" i="6"/>
  <c r="U172" i="6"/>
  <c r="U173" i="6"/>
  <c r="U174" i="6"/>
  <c r="U175" i="6"/>
  <c r="U176" i="6"/>
  <c r="U177" i="6"/>
  <c r="U178" i="6"/>
  <c r="U179" i="6"/>
  <c r="U180" i="6"/>
  <c r="U181" i="6"/>
  <c r="U182" i="6"/>
  <c r="U183" i="6"/>
  <c r="U184" i="6"/>
  <c r="U185" i="6"/>
  <c r="U186" i="6"/>
  <c r="U187" i="6"/>
  <c r="U188" i="6"/>
  <c r="U189" i="6"/>
  <c r="U190" i="6"/>
  <c r="U191" i="6"/>
  <c r="U192" i="6"/>
  <c r="U193" i="6"/>
  <c r="U194" i="6"/>
  <c r="U195" i="6"/>
  <c r="U196" i="6"/>
  <c r="U197" i="6"/>
  <c r="U198" i="6"/>
  <c r="U199" i="6"/>
  <c r="U200" i="6"/>
  <c r="U201" i="6"/>
  <c r="U202" i="6"/>
  <c r="U203" i="6"/>
  <c r="U204" i="6"/>
  <c r="U205" i="6"/>
  <c r="U206" i="6"/>
  <c r="U207" i="6"/>
  <c r="U208" i="6"/>
  <c r="U209" i="6"/>
  <c r="U210" i="6"/>
  <c r="U211" i="6"/>
  <c r="U212" i="6"/>
  <c r="U213" i="6"/>
  <c r="U214" i="6"/>
  <c r="U215" i="6"/>
  <c r="U216" i="6"/>
  <c r="U217" i="6"/>
  <c r="U218" i="6"/>
  <c r="U219" i="6"/>
  <c r="U220" i="6"/>
  <c r="U221" i="6"/>
  <c r="U222" i="6"/>
  <c r="U223" i="6"/>
  <c r="U224" i="6"/>
  <c r="U225" i="6"/>
  <c r="U226" i="6"/>
  <c r="U227" i="6"/>
  <c r="U228" i="6"/>
  <c r="U229" i="6"/>
  <c r="U230" i="6"/>
  <c r="U231" i="6"/>
  <c r="U232" i="6"/>
  <c r="U233" i="6"/>
  <c r="U234" i="6"/>
  <c r="U235" i="6"/>
  <c r="U236" i="6"/>
  <c r="U237" i="6"/>
  <c r="U238" i="6"/>
  <c r="U239" i="6"/>
  <c r="U240" i="6"/>
  <c r="U241" i="6"/>
  <c r="U242" i="6"/>
  <c r="U243" i="6"/>
  <c r="U244" i="6"/>
  <c r="U245" i="6"/>
  <c r="U246" i="6"/>
  <c r="U247" i="6"/>
  <c r="U248" i="6"/>
  <c r="U249" i="6"/>
  <c r="U250" i="6"/>
  <c r="U251" i="6"/>
  <c r="U252" i="6"/>
  <c r="U253" i="6"/>
  <c r="U254" i="6"/>
  <c r="U255" i="6"/>
  <c r="U256" i="6"/>
  <c r="U257" i="6"/>
  <c r="U258" i="6"/>
  <c r="U259" i="6"/>
  <c r="U260" i="6"/>
  <c r="U261" i="6"/>
  <c r="U262" i="6"/>
  <c r="U263" i="6"/>
  <c r="U264" i="6"/>
  <c r="U265" i="6"/>
  <c r="U266" i="6"/>
  <c r="U267" i="6"/>
  <c r="U268" i="6"/>
  <c r="U269" i="6"/>
  <c r="U270" i="6"/>
  <c r="U271" i="6"/>
  <c r="U272" i="6"/>
  <c r="U273" i="6"/>
  <c r="U274" i="6"/>
  <c r="U275" i="6"/>
  <c r="U276" i="6"/>
  <c r="U277" i="6"/>
  <c r="U278" i="6"/>
  <c r="U279" i="6"/>
  <c r="U280" i="6"/>
  <c r="U281" i="6"/>
  <c r="U282" i="6"/>
  <c r="U283" i="6"/>
  <c r="U284" i="6"/>
  <c r="U285" i="6"/>
  <c r="U286" i="6"/>
  <c r="U287" i="6"/>
  <c r="U288" i="6"/>
  <c r="U289" i="6"/>
  <c r="U290" i="6"/>
  <c r="U291" i="6"/>
  <c r="U292" i="6"/>
  <c r="U293" i="6"/>
  <c r="U294" i="6"/>
  <c r="U295" i="6"/>
  <c r="U296" i="6"/>
  <c r="U297" i="6"/>
  <c r="U298" i="6"/>
  <c r="U299" i="6"/>
  <c r="U300" i="6"/>
  <c r="U301" i="6"/>
  <c r="U302" i="6"/>
  <c r="U303" i="6"/>
  <c r="U304" i="6"/>
  <c r="U305" i="6"/>
  <c r="U306" i="6"/>
  <c r="U307" i="6"/>
  <c r="U308" i="6"/>
  <c r="U309" i="6"/>
  <c r="U310" i="6"/>
  <c r="U311" i="6"/>
  <c r="U312" i="6"/>
  <c r="U313" i="6"/>
  <c r="U314" i="6"/>
  <c r="U315" i="6"/>
  <c r="U316" i="6"/>
  <c r="U317" i="6"/>
  <c r="U318" i="6"/>
  <c r="U319" i="6"/>
  <c r="U320" i="6"/>
  <c r="U321" i="6"/>
  <c r="U322" i="6"/>
  <c r="U323" i="6"/>
  <c r="U324" i="6"/>
  <c r="U325" i="6"/>
  <c r="U326" i="6"/>
  <c r="U327" i="6"/>
  <c r="U328" i="6"/>
  <c r="U329" i="6"/>
  <c r="U330" i="6"/>
  <c r="U331" i="6"/>
  <c r="U332" i="6"/>
  <c r="U333" i="6"/>
  <c r="U334" i="6"/>
  <c r="U335" i="6"/>
  <c r="U336" i="6"/>
  <c r="U337" i="6"/>
  <c r="U338" i="6"/>
  <c r="U339" i="6"/>
  <c r="U340" i="6"/>
  <c r="U341" i="6"/>
  <c r="U342" i="6"/>
  <c r="U343" i="6"/>
  <c r="U344" i="6"/>
  <c r="U345" i="6"/>
  <c r="U346" i="6"/>
  <c r="U347" i="6"/>
  <c r="U348" i="6"/>
  <c r="U349" i="6"/>
  <c r="U350" i="6"/>
  <c r="U351" i="6"/>
  <c r="U352" i="6"/>
  <c r="U353" i="6"/>
  <c r="U354" i="6"/>
  <c r="U355" i="6"/>
  <c r="U356" i="6"/>
  <c r="U357" i="6"/>
  <c r="U358" i="6"/>
  <c r="U359" i="6"/>
  <c r="U360" i="6"/>
  <c r="U361" i="6"/>
  <c r="U362" i="6"/>
  <c r="U363" i="6"/>
  <c r="U364" i="6"/>
  <c r="U365" i="6"/>
  <c r="U366" i="6"/>
  <c r="U367" i="6"/>
  <c r="U368" i="6"/>
  <c r="U369" i="6"/>
  <c r="U370" i="6"/>
  <c r="U371" i="6"/>
  <c r="U372" i="6"/>
  <c r="U373" i="6"/>
  <c r="U374" i="6"/>
  <c r="U375" i="6"/>
  <c r="U376" i="6"/>
  <c r="U377" i="6"/>
  <c r="U378" i="6"/>
  <c r="U379" i="6"/>
  <c r="U380" i="6"/>
  <c r="U381" i="6"/>
  <c r="U382" i="6"/>
  <c r="U383" i="6"/>
  <c r="U384" i="6"/>
  <c r="U385" i="6"/>
  <c r="U386" i="6"/>
  <c r="U387" i="6"/>
  <c r="U388" i="6"/>
  <c r="U389" i="6"/>
  <c r="U390" i="6"/>
  <c r="U391" i="6"/>
  <c r="U392" i="6"/>
  <c r="U393" i="6"/>
  <c r="U394" i="6"/>
  <c r="U395" i="6"/>
  <c r="U396" i="6"/>
  <c r="U397" i="6"/>
  <c r="U398" i="6"/>
  <c r="U399" i="6"/>
  <c r="U400" i="6"/>
  <c r="U401" i="6"/>
  <c r="U402" i="6"/>
  <c r="U403" i="6"/>
  <c r="U404" i="6"/>
  <c r="U405" i="6"/>
  <c r="U406" i="6"/>
  <c r="U407" i="6"/>
  <c r="U408" i="6"/>
  <c r="U409" i="6"/>
  <c r="U410" i="6"/>
  <c r="U411" i="6"/>
  <c r="U412" i="6"/>
  <c r="U413" i="6"/>
  <c r="U414" i="6"/>
  <c r="U415" i="6"/>
  <c r="U416" i="6"/>
  <c r="U417" i="6"/>
  <c r="U418" i="6"/>
  <c r="U419" i="6"/>
  <c r="U420" i="6"/>
  <c r="U421" i="6"/>
  <c r="U422" i="6"/>
  <c r="U423" i="6"/>
  <c r="U424" i="6"/>
  <c r="U425" i="6"/>
  <c r="U426" i="6"/>
  <c r="U427" i="6"/>
  <c r="U428" i="6"/>
  <c r="U429" i="6"/>
  <c r="U430" i="6"/>
  <c r="U431" i="6"/>
  <c r="U432" i="6"/>
  <c r="U433" i="6"/>
  <c r="U434" i="6"/>
  <c r="U435" i="6"/>
  <c r="U436" i="6"/>
  <c r="U437" i="6"/>
  <c r="U438" i="6"/>
  <c r="U439" i="6"/>
  <c r="U440" i="6"/>
  <c r="U441" i="6"/>
  <c r="U442" i="6"/>
  <c r="U443" i="6"/>
  <c r="U444" i="6"/>
  <c r="U445" i="6"/>
  <c r="U446" i="6"/>
  <c r="U447" i="6"/>
  <c r="U448" i="6"/>
  <c r="U449" i="6"/>
  <c r="U450" i="6"/>
  <c r="U451" i="6"/>
  <c r="U452" i="6"/>
  <c r="U453" i="6"/>
  <c r="U454" i="6"/>
  <c r="U455" i="6"/>
  <c r="U456" i="6"/>
  <c r="U457" i="6"/>
  <c r="U458" i="6"/>
  <c r="U459" i="6"/>
  <c r="U460" i="6"/>
  <c r="U461" i="6"/>
  <c r="U462" i="6"/>
  <c r="U463" i="6"/>
  <c r="U464" i="6"/>
  <c r="U465" i="6"/>
  <c r="U466" i="6"/>
  <c r="U467" i="6"/>
  <c r="U468" i="6"/>
  <c r="U469" i="6"/>
  <c r="U470" i="6"/>
  <c r="U471" i="6"/>
  <c r="U472" i="6"/>
  <c r="U473" i="6"/>
  <c r="U474" i="6"/>
  <c r="U475" i="6"/>
  <c r="U476" i="6"/>
  <c r="U477" i="6"/>
  <c r="U478" i="6"/>
  <c r="U479" i="6"/>
  <c r="U480" i="6"/>
  <c r="U481" i="6"/>
  <c r="U482" i="6"/>
  <c r="U483" i="6"/>
  <c r="U484" i="6"/>
  <c r="U485" i="6"/>
  <c r="U486" i="6"/>
  <c r="U487" i="6"/>
  <c r="U488" i="6"/>
  <c r="U489" i="6"/>
  <c r="U490" i="6"/>
  <c r="U491" i="6"/>
  <c r="U492" i="6"/>
  <c r="U493" i="6"/>
  <c r="U494" i="6"/>
  <c r="U495" i="6"/>
  <c r="U496" i="6"/>
  <c r="U497" i="6"/>
  <c r="U498" i="6"/>
  <c r="U499" i="6"/>
  <c r="U500" i="6"/>
  <c r="U501" i="6"/>
  <c r="U502" i="6"/>
  <c r="U503" i="6"/>
  <c r="U504" i="6"/>
  <c r="U505" i="6"/>
  <c r="U506" i="6"/>
  <c r="U507" i="6"/>
  <c r="U508" i="6"/>
  <c r="U509" i="6"/>
  <c r="U510" i="6"/>
  <c r="U511" i="6"/>
  <c r="U512" i="6"/>
  <c r="U513" i="6"/>
  <c r="U514" i="6"/>
  <c r="U515" i="6"/>
  <c r="U516" i="6"/>
  <c r="U517" i="6"/>
  <c r="U518" i="6"/>
  <c r="U519" i="6"/>
  <c r="U520" i="6"/>
  <c r="U521" i="6"/>
  <c r="U522" i="6"/>
  <c r="U523" i="6"/>
  <c r="U524" i="6"/>
  <c r="U525" i="6"/>
  <c r="U526" i="6"/>
  <c r="U527" i="6"/>
  <c r="U528" i="6"/>
  <c r="U529" i="6"/>
  <c r="U530" i="6"/>
  <c r="U531" i="6"/>
  <c r="U532" i="6"/>
  <c r="U533" i="6"/>
  <c r="U534" i="6"/>
  <c r="U535" i="6"/>
  <c r="U536" i="6"/>
  <c r="U537" i="6"/>
  <c r="U538" i="6"/>
  <c r="U539" i="6"/>
  <c r="U540" i="6"/>
  <c r="U541" i="6"/>
  <c r="U542" i="6"/>
  <c r="U543" i="6"/>
  <c r="U544" i="6"/>
  <c r="U545" i="6"/>
  <c r="U546" i="6"/>
  <c r="U547" i="6"/>
  <c r="U548" i="6"/>
  <c r="U549" i="6"/>
  <c r="U550" i="6"/>
  <c r="U551" i="6"/>
  <c r="U552" i="6"/>
  <c r="U553" i="6"/>
  <c r="U554" i="6"/>
  <c r="U555" i="6"/>
  <c r="U556" i="6"/>
  <c r="U557" i="6"/>
  <c r="U558" i="6"/>
  <c r="U559" i="6"/>
  <c r="U560" i="6"/>
  <c r="U561" i="6"/>
  <c r="U562" i="6"/>
  <c r="U563" i="6"/>
  <c r="U564" i="6"/>
  <c r="U565" i="6"/>
  <c r="U566" i="6"/>
  <c r="U567" i="6"/>
  <c r="U568" i="6"/>
  <c r="U569" i="6"/>
  <c r="U570" i="6"/>
  <c r="U571" i="6"/>
  <c r="U572" i="6"/>
  <c r="U573" i="6"/>
  <c r="U574" i="6"/>
  <c r="U575" i="6"/>
  <c r="U576" i="6"/>
  <c r="U577" i="6"/>
  <c r="U578" i="6"/>
  <c r="U579" i="6"/>
  <c r="U580" i="6"/>
  <c r="U581" i="6"/>
  <c r="U582" i="6"/>
  <c r="U583" i="6"/>
  <c r="U584" i="6"/>
  <c r="U585" i="6"/>
  <c r="U586" i="6"/>
  <c r="U587" i="6"/>
  <c r="U588" i="6"/>
  <c r="U589" i="6"/>
  <c r="U590" i="6"/>
  <c r="U591" i="6"/>
  <c r="U592" i="6"/>
  <c r="U593" i="6"/>
  <c r="U594" i="6"/>
  <c r="U595" i="6"/>
  <c r="U596" i="6"/>
  <c r="U597" i="6"/>
  <c r="U598" i="6"/>
  <c r="U599" i="6"/>
  <c r="U600" i="6"/>
  <c r="U601" i="6"/>
  <c r="U602" i="6"/>
  <c r="U603" i="6"/>
  <c r="U604" i="6"/>
  <c r="U605" i="6"/>
  <c r="U606" i="6"/>
  <c r="U607" i="6"/>
  <c r="U608" i="6"/>
  <c r="U609" i="6"/>
  <c r="U610" i="6"/>
  <c r="U611" i="6"/>
  <c r="U612" i="6"/>
  <c r="U613" i="6"/>
  <c r="U614" i="6"/>
  <c r="U615" i="6"/>
  <c r="U616" i="6"/>
  <c r="U617" i="6"/>
  <c r="U618" i="6"/>
  <c r="U619" i="6"/>
  <c r="U620" i="6"/>
  <c r="U621" i="6"/>
  <c r="U622" i="6"/>
  <c r="U623" i="6"/>
  <c r="U624" i="6"/>
  <c r="U625" i="6"/>
  <c r="U626" i="6"/>
  <c r="U627" i="6"/>
  <c r="U628" i="6"/>
  <c r="U629" i="6"/>
  <c r="U630" i="6"/>
  <c r="U631" i="6"/>
  <c r="U632" i="6"/>
  <c r="U633" i="6"/>
  <c r="U634" i="6"/>
  <c r="U635" i="6"/>
  <c r="U636" i="6"/>
  <c r="U637" i="6"/>
  <c r="U638" i="6"/>
  <c r="U639" i="6"/>
  <c r="U640" i="6"/>
  <c r="U641" i="6"/>
  <c r="U642" i="6"/>
  <c r="U643" i="6"/>
  <c r="U644" i="6"/>
  <c r="U645" i="6"/>
  <c r="U646" i="6"/>
  <c r="U647" i="6"/>
  <c r="U648" i="6"/>
  <c r="U649" i="6"/>
  <c r="U650" i="6"/>
  <c r="U651" i="6"/>
  <c r="U652" i="6"/>
  <c r="U653" i="6"/>
  <c r="U654" i="6"/>
  <c r="U655" i="6"/>
  <c r="U656" i="6"/>
  <c r="U657" i="6"/>
  <c r="U658" i="6"/>
  <c r="U659" i="6"/>
  <c r="U660" i="6"/>
  <c r="U661" i="6"/>
  <c r="U662" i="6"/>
  <c r="U663" i="6"/>
  <c r="U664" i="6"/>
  <c r="U665" i="6"/>
  <c r="U666" i="6"/>
  <c r="U667" i="6"/>
  <c r="U668" i="6"/>
  <c r="U669" i="6"/>
  <c r="U670" i="6"/>
  <c r="U671" i="6"/>
  <c r="U672" i="6"/>
  <c r="U673" i="6"/>
  <c r="U674" i="6"/>
  <c r="U675" i="6"/>
  <c r="U676" i="6"/>
  <c r="U677" i="6"/>
  <c r="U678" i="6"/>
  <c r="U679" i="6"/>
  <c r="U680" i="6"/>
  <c r="U681" i="6"/>
  <c r="U682" i="6"/>
  <c r="U683" i="6"/>
  <c r="U684" i="6"/>
  <c r="U685" i="6"/>
  <c r="U686" i="6"/>
  <c r="U687" i="6"/>
  <c r="U688" i="6"/>
  <c r="U689" i="6"/>
  <c r="U690" i="6"/>
  <c r="U691" i="6"/>
  <c r="U692" i="6"/>
  <c r="U693" i="6"/>
  <c r="U694" i="6"/>
  <c r="U695" i="6"/>
  <c r="U696" i="6"/>
  <c r="U697" i="6"/>
  <c r="U698" i="6"/>
  <c r="U699" i="6"/>
  <c r="U700" i="6"/>
  <c r="U701" i="6"/>
  <c r="U702" i="6"/>
  <c r="U703" i="6"/>
  <c r="U704" i="6"/>
  <c r="U705" i="6"/>
  <c r="U706" i="6"/>
  <c r="U707" i="6"/>
  <c r="U708" i="6"/>
  <c r="U709" i="6"/>
  <c r="U710" i="6"/>
  <c r="U711" i="6"/>
  <c r="U712" i="6"/>
  <c r="U713" i="6"/>
  <c r="U714" i="6"/>
  <c r="U715" i="6"/>
  <c r="U716" i="6"/>
  <c r="U717" i="6"/>
  <c r="U718" i="6"/>
  <c r="U719" i="6"/>
  <c r="U720" i="6"/>
  <c r="U721" i="6"/>
  <c r="U722" i="6"/>
  <c r="U723" i="6"/>
  <c r="U724" i="6"/>
  <c r="U725" i="6"/>
  <c r="U726" i="6"/>
  <c r="U727" i="6"/>
  <c r="U728" i="6"/>
  <c r="U729" i="6"/>
  <c r="U730" i="6"/>
  <c r="U731" i="6"/>
  <c r="U732" i="6"/>
  <c r="U733" i="6"/>
  <c r="U734" i="6"/>
  <c r="U735" i="6"/>
  <c r="U736" i="6"/>
  <c r="U737" i="6"/>
  <c r="U738" i="6"/>
  <c r="U739" i="6"/>
  <c r="U740" i="6"/>
  <c r="U741" i="6"/>
  <c r="U742" i="6"/>
  <c r="U743" i="6"/>
  <c r="U744" i="6"/>
  <c r="U745" i="6"/>
  <c r="U746" i="6"/>
  <c r="U747" i="6"/>
  <c r="U748" i="6"/>
  <c r="U749" i="6"/>
  <c r="U750" i="6"/>
  <c r="U751" i="6"/>
  <c r="U752" i="6"/>
  <c r="U753" i="6"/>
  <c r="U754" i="6"/>
  <c r="U755" i="6"/>
  <c r="U756" i="6"/>
  <c r="U757" i="6"/>
  <c r="U758" i="6"/>
  <c r="U759" i="6"/>
  <c r="U760" i="6"/>
  <c r="U761" i="6"/>
  <c r="U762" i="6"/>
  <c r="U763" i="6"/>
  <c r="U764" i="6"/>
  <c r="U765" i="6"/>
  <c r="U766" i="6"/>
  <c r="U767" i="6"/>
  <c r="U768" i="6"/>
  <c r="U769" i="6"/>
  <c r="U770" i="6"/>
  <c r="U771" i="6"/>
  <c r="U772" i="6"/>
  <c r="U773" i="6"/>
  <c r="U774" i="6"/>
  <c r="U775" i="6"/>
  <c r="U776" i="6"/>
  <c r="U777" i="6"/>
  <c r="U778" i="6"/>
  <c r="U779" i="6"/>
  <c r="U780" i="6"/>
  <c r="U781" i="6"/>
  <c r="U782" i="6"/>
  <c r="U783" i="6"/>
  <c r="U784" i="6"/>
  <c r="U785" i="6"/>
  <c r="U786" i="6"/>
  <c r="U787" i="6"/>
  <c r="U788" i="6"/>
  <c r="U789" i="6"/>
  <c r="U790" i="6"/>
  <c r="U791" i="6"/>
  <c r="U792" i="6"/>
  <c r="U793" i="6"/>
  <c r="U794" i="6"/>
  <c r="U795" i="6"/>
  <c r="U796" i="6"/>
  <c r="U797" i="6"/>
  <c r="U798" i="6"/>
  <c r="U799" i="6"/>
  <c r="U800" i="6"/>
  <c r="U801" i="6"/>
  <c r="U802" i="6"/>
  <c r="U803" i="6"/>
  <c r="U804" i="6"/>
  <c r="U805" i="6"/>
  <c r="U806" i="6"/>
  <c r="U807" i="6"/>
  <c r="U808" i="6"/>
  <c r="U809" i="6"/>
  <c r="U810" i="6"/>
  <c r="U811" i="6"/>
  <c r="U812" i="6"/>
  <c r="U813" i="6"/>
  <c r="U814" i="6"/>
  <c r="U815" i="6"/>
  <c r="U816" i="6"/>
  <c r="U817" i="6"/>
  <c r="U818" i="6"/>
  <c r="U819" i="6"/>
  <c r="U820" i="6"/>
  <c r="U821" i="6"/>
  <c r="U822" i="6"/>
  <c r="U823" i="6"/>
  <c r="U824" i="6"/>
  <c r="U825" i="6"/>
  <c r="U826" i="6"/>
  <c r="U827" i="6"/>
  <c r="U828" i="6"/>
  <c r="U829" i="6"/>
  <c r="U830" i="6"/>
  <c r="U831" i="6"/>
  <c r="U832" i="6"/>
  <c r="U833" i="6"/>
  <c r="U834" i="6"/>
  <c r="U835" i="6"/>
  <c r="U836" i="6"/>
  <c r="U837" i="6"/>
  <c r="U838" i="6"/>
  <c r="U839" i="6"/>
  <c r="U840" i="6"/>
  <c r="U841" i="6"/>
  <c r="U842" i="6"/>
  <c r="U843" i="6"/>
  <c r="U844" i="6"/>
  <c r="U845" i="6"/>
  <c r="U846" i="6"/>
  <c r="U847" i="6"/>
  <c r="U848" i="6"/>
  <c r="U849" i="6"/>
  <c r="U850" i="6"/>
  <c r="U851" i="6"/>
  <c r="U852" i="6"/>
  <c r="U853" i="6"/>
  <c r="U854" i="6"/>
  <c r="U855" i="6"/>
  <c r="U856" i="6"/>
  <c r="U857" i="6"/>
  <c r="U858" i="6"/>
  <c r="U859" i="6"/>
  <c r="U860" i="6"/>
  <c r="U861" i="6"/>
  <c r="U862" i="6"/>
  <c r="U863" i="6"/>
  <c r="U864" i="6"/>
  <c r="U865" i="6"/>
  <c r="U866" i="6"/>
  <c r="U867" i="6"/>
  <c r="U868" i="6"/>
  <c r="U869" i="6"/>
  <c r="U870" i="6"/>
  <c r="U871" i="6"/>
  <c r="U872" i="6"/>
  <c r="U873" i="6"/>
  <c r="U874" i="6"/>
  <c r="U875" i="6"/>
  <c r="U876" i="6"/>
  <c r="U877" i="6"/>
  <c r="U878" i="6"/>
  <c r="U879" i="6"/>
  <c r="U880" i="6"/>
  <c r="U881" i="6"/>
  <c r="U882" i="6"/>
  <c r="U883" i="6"/>
  <c r="U884" i="6"/>
  <c r="U885" i="6"/>
  <c r="U886" i="6"/>
  <c r="U887" i="6"/>
  <c r="U888" i="6"/>
  <c r="U889" i="6"/>
  <c r="U890" i="6"/>
  <c r="U891" i="6"/>
  <c r="U892" i="6"/>
  <c r="U893" i="6"/>
  <c r="U894" i="6"/>
  <c r="U895" i="6"/>
  <c r="U896" i="6"/>
  <c r="U897" i="6"/>
  <c r="U898" i="6"/>
  <c r="U899" i="6"/>
  <c r="U900" i="6"/>
  <c r="U901" i="6"/>
  <c r="U902" i="6"/>
  <c r="U903" i="6"/>
  <c r="U904" i="6"/>
  <c r="U905" i="6"/>
  <c r="U906" i="6"/>
  <c r="U907" i="6"/>
  <c r="U908" i="6"/>
  <c r="U909" i="6"/>
  <c r="U910" i="6"/>
  <c r="U911" i="6"/>
  <c r="U912" i="6"/>
  <c r="U913" i="6"/>
  <c r="U914" i="6"/>
  <c r="U915" i="6"/>
  <c r="U916" i="6"/>
  <c r="U917" i="6"/>
  <c r="U918" i="6"/>
  <c r="U919" i="6"/>
  <c r="U920" i="6"/>
  <c r="U921" i="6"/>
  <c r="U922" i="6"/>
  <c r="U923" i="6"/>
  <c r="U924" i="6"/>
  <c r="U925" i="6"/>
  <c r="U926" i="6"/>
  <c r="U927" i="6"/>
  <c r="U928" i="6"/>
  <c r="U929" i="6"/>
  <c r="U930" i="6"/>
  <c r="U931" i="6"/>
  <c r="U932" i="6"/>
  <c r="U933" i="6"/>
  <c r="U934" i="6"/>
  <c r="U935" i="6"/>
  <c r="U936" i="6"/>
  <c r="U937" i="6"/>
  <c r="U938" i="6"/>
  <c r="U939" i="6"/>
  <c r="U940" i="6"/>
  <c r="U941" i="6"/>
  <c r="U942" i="6"/>
  <c r="U943" i="6"/>
  <c r="U944" i="6"/>
  <c r="U945" i="6"/>
  <c r="U946" i="6"/>
  <c r="U947" i="6"/>
  <c r="U948" i="6"/>
  <c r="U949" i="6"/>
  <c r="U950" i="6"/>
  <c r="U951" i="6"/>
  <c r="U952" i="6"/>
  <c r="U953" i="6"/>
  <c r="U954" i="6"/>
  <c r="U955" i="6"/>
  <c r="U956" i="6"/>
  <c r="U957" i="6"/>
  <c r="U958" i="6"/>
  <c r="U959" i="6"/>
  <c r="U960" i="6"/>
  <c r="U961" i="6"/>
  <c r="U962" i="6"/>
  <c r="U963" i="6"/>
  <c r="U964" i="6"/>
  <c r="U965" i="6"/>
  <c r="U966" i="6"/>
  <c r="U967" i="6"/>
  <c r="U968" i="6"/>
  <c r="U969" i="6"/>
  <c r="U970" i="6"/>
  <c r="U971" i="6"/>
  <c r="U972" i="6"/>
  <c r="U973" i="6"/>
  <c r="U974" i="6"/>
  <c r="U975" i="6"/>
  <c r="U976" i="6"/>
  <c r="U977" i="6"/>
  <c r="U978" i="6"/>
  <c r="U979" i="6"/>
  <c r="U980" i="6"/>
  <c r="U981" i="6"/>
  <c r="U982" i="6"/>
  <c r="U983" i="6"/>
  <c r="U984" i="6"/>
  <c r="U985" i="6"/>
  <c r="U986" i="6"/>
  <c r="U987" i="6"/>
  <c r="U988" i="6"/>
  <c r="U989" i="6"/>
  <c r="U990" i="6"/>
  <c r="U991" i="6"/>
  <c r="U992" i="6"/>
  <c r="U993" i="6"/>
  <c r="U994" i="6"/>
  <c r="U995" i="6"/>
  <c r="U996" i="6"/>
  <c r="U997" i="6"/>
  <c r="U998" i="6"/>
  <c r="U999" i="6"/>
  <c r="U1000" i="6"/>
  <c r="U1001" i="6"/>
  <c r="U1002" i="6"/>
  <c r="U1003" i="6"/>
  <c r="U1004" i="6"/>
  <c r="U1005" i="6"/>
  <c r="U1006" i="6"/>
  <c r="U1007" i="6"/>
  <c r="U1008" i="6"/>
  <c r="U1009" i="6"/>
  <c r="U1010" i="6"/>
  <c r="U1011" i="6"/>
  <c r="U1012" i="6"/>
  <c r="U1013" i="6"/>
  <c r="U15" i="6"/>
  <c r="T16" i="6"/>
  <c r="T17" i="6"/>
  <c r="T18" i="6"/>
  <c r="T19" i="6"/>
  <c r="T20" i="6"/>
  <c r="T21" i="6"/>
  <c r="T22" i="6"/>
  <c r="T23" i="6"/>
  <c r="T24" i="6"/>
  <c r="T25" i="6"/>
  <c r="T26" i="6"/>
  <c r="T27" i="6"/>
  <c r="T28" i="6"/>
  <c r="T29" i="6"/>
  <c r="T30" i="6"/>
  <c r="T31" i="6"/>
  <c r="T32" i="6"/>
  <c r="T33" i="6"/>
  <c r="T34" i="6"/>
  <c r="T35" i="6"/>
  <c r="T36" i="6"/>
  <c r="T37" i="6"/>
  <c r="T38" i="6"/>
  <c r="T39" i="6"/>
  <c r="T40" i="6"/>
  <c r="T41" i="6"/>
  <c r="T42" i="6"/>
  <c r="T43" i="6"/>
  <c r="T44" i="6"/>
  <c r="T45" i="6"/>
  <c r="T46" i="6"/>
  <c r="T47" i="6"/>
  <c r="T48" i="6"/>
  <c r="T49" i="6"/>
  <c r="T50" i="6"/>
  <c r="T51" i="6"/>
  <c r="T52" i="6"/>
  <c r="T53" i="6"/>
  <c r="T54" i="6"/>
  <c r="T55" i="6"/>
  <c r="T56" i="6"/>
  <c r="T57" i="6"/>
  <c r="T58" i="6"/>
  <c r="T59" i="6"/>
  <c r="T60" i="6"/>
  <c r="T61" i="6"/>
  <c r="T62" i="6"/>
  <c r="T63" i="6"/>
  <c r="T64" i="6"/>
  <c r="T65" i="6"/>
  <c r="T66" i="6"/>
  <c r="T67" i="6"/>
  <c r="T68" i="6"/>
  <c r="T69" i="6"/>
  <c r="T70" i="6"/>
  <c r="T71" i="6"/>
  <c r="T72" i="6"/>
  <c r="T73" i="6"/>
  <c r="T74" i="6"/>
  <c r="T75" i="6"/>
  <c r="T76" i="6"/>
  <c r="T77" i="6"/>
  <c r="T78" i="6"/>
  <c r="T79" i="6"/>
  <c r="T80" i="6"/>
  <c r="T81" i="6"/>
  <c r="T82" i="6"/>
  <c r="T83" i="6"/>
  <c r="T84" i="6"/>
  <c r="T85" i="6"/>
  <c r="T86" i="6"/>
  <c r="T87" i="6"/>
  <c r="T88" i="6"/>
  <c r="T89" i="6"/>
  <c r="T90" i="6"/>
  <c r="T91" i="6"/>
  <c r="T92" i="6"/>
  <c r="T93" i="6"/>
  <c r="T94" i="6"/>
  <c r="T95" i="6"/>
  <c r="T96" i="6"/>
  <c r="T97" i="6"/>
  <c r="T98" i="6"/>
  <c r="T99" i="6"/>
  <c r="T100" i="6"/>
  <c r="T101" i="6"/>
  <c r="T102" i="6"/>
  <c r="T103" i="6"/>
  <c r="T104" i="6"/>
  <c r="T105" i="6"/>
  <c r="T106" i="6"/>
  <c r="T107" i="6"/>
  <c r="T108" i="6"/>
  <c r="T109" i="6"/>
  <c r="T110" i="6"/>
  <c r="T111" i="6"/>
  <c r="T112" i="6"/>
  <c r="T113" i="6"/>
  <c r="T114" i="6"/>
  <c r="T115" i="6"/>
  <c r="T116" i="6"/>
  <c r="T117" i="6"/>
  <c r="T118" i="6"/>
  <c r="T119" i="6"/>
  <c r="T120" i="6"/>
  <c r="T121" i="6"/>
  <c r="T122" i="6"/>
  <c r="T123" i="6"/>
  <c r="T124" i="6"/>
  <c r="T125" i="6"/>
  <c r="T126" i="6"/>
  <c r="T127" i="6"/>
  <c r="T128" i="6"/>
  <c r="T129" i="6"/>
  <c r="T130" i="6"/>
  <c r="T131" i="6"/>
  <c r="T132" i="6"/>
  <c r="T133" i="6"/>
  <c r="T134" i="6"/>
  <c r="T135" i="6"/>
  <c r="T136" i="6"/>
  <c r="T137" i="6"/>
  <c r="T138" i="6"/>
  <c r="T139" i="6"/>
  <c r="T140" i="6"/>
  <c r="T141" i="6"/>
  <c r="T142" i="6"/>
  <c r="T143" i="6"/>
  <c r="T144" i="6"/>
  <c r="T145" i="6"/>
  <c r="T146" i="6"/>
  <c r="T147" i="6"/>
  <c r="T148" i="6"/>
  <c r="T149" i="6"/>
  <c r="T150" i="6"/>
  <c r="T151" i="6"/>
  <c r="T152" i="6"/>
  <c r="T153" i="6"/>
  <c r="T154" i="6"/>
  <c r="T155" i="6"/>
  <c r="T156" i="6"/>
  <c r="T157" i="6"/>
  <c r="T158" i="6"/>
  <c r="T159" i="6"/>
  <c r="T160" i="6"/>
  <c r="T161" i="6"/>
  <c r="T162" i="6"/>
  <c r="T163" i="6"/>
  <c r="T164" i="6"/>
  <c r="T165" i="6"/>
  <c r="T166" i="6"/>
  <c r="T167" i="6"/>
  <c r="T168" i="6"/>
  <c r="T169" i="6"/>
  <c r="T170" i="6"/>
  <c r="T171" i="6"/>
  <c r="T172" i="6"/>
  <c r="T173" i="6"/>
  <c r="T174" i="6"/>
  <c r="T175" i="6"/>
  <c r="T176" i="6"/>
  <c r="T177" i="6"/>
  <c r="T178" i="6"/>
  <c r="T179" i="6"/>
  <c r="T180" i="6"/>
  <c r="T181" i="6"/>
  <c r="T182" i="6"/>
  <c r="T183" i="6"/>
  <c r="T184" i="6"/>
  <c r="T185" i="6"/>
  <c r="T186" i="6"/>
  <c r="T187" i="6"/>
  <c r="T188" i="6"/>
  <c r="T189" i="6"/>
  <c r="T190" i="6"/>
  <c r="T191" i="6"/>
  <c r="T192" i="6"/>
  <c r="T193" i="6"/>
  <c r="T194" i="6"/>
  <c r="T195" i="6"/>
  <c r="T196" i="6"/>
  <c r="T197" i="6"/>
  <c r="T198" i="6"/>
  <c r="T199" i="6"/>
  <c r="T200" i="6"/>
  <c r="T201" i="6"/>
  <c r="T202" i="6"/>
  <c r="T203" i="6"/>
  <c r="T204" i="6"/>
  <c r="T205" i="6"/>
  <c r="T206" i="6"/>
  <c r="T207" i="6"/>
  <c r="T208" i="6"/>
  <c r="T209" i="6"/>
  <c r="T210" i="6"/>
  <c r="T211" i="6"/>
  <c r="T212" i="6"/>
  <c r="T213" i="6"/>
  <c r="T214" i="6"/>
  <c r="T215" i="6"/>
  <c r="T216" i="6"/>
  <c r="T217" i="6"/>
  <c r="T218" i="6"/>
  <c r="T219" i="6"/>
  <c r="T220" i="6"/>
  <c r="T221" i="6"/>
  <c r="T222" i="6"/>
  <c r="T223" i="6"/>
  <c r="T224" i="6"/>
  <c r="T225" i="6"/>
  <c r="T226" i="6"/>
  <c r="T227" i="6"/>
  <c r="T228" i="6"/>
  <c r="T229" i="6"/>
  <c r="T230" i="6"/>
  <c r="T231" i="6"/>
  <c r="T232" i="6"/>
  <c r="T233" i="6"/>
  <c r="T234" i="6"/>
  <c r="T235" i="6"/>
  <c r="T236" i="6"/>
  <c r="T237" i="6"/>
  <c r="T238" i="6"/>
  <c r="T239" i="6"/>
  <c r="T240" i="6"/>
  <c r="T241" i="6"/>
  <c r="T242" i="6"/>
  <c r="T243" i="6"/>
  <c r="T244" i="6"/>
  <c r="T245" i="6"/>
  <c r="T246" i="6"/>
  <c r="T247" i="6"/>
  <c r="T248" i="6"/>
  <c r="T249" i="6"/>
  <c r="T250" i="6"/>
  <c r="T251" i="6"/>
  <c r="T252" i="6"/>
  <c r="T253" i="6"/>
  <c r="T254" i="6"/>
  <c r="T255" i="6"/>
  <c r="T256" i="6"/>
  <c r="T257" i="6"/>
  <c r="T258" i="6"/>
  <c r="T259" i="6"/>
  <c r="T260" i="6"/>
  <c r="T261" i="6"/>
  <c r="T262" i="6"/>
  <c r="T263" i="6"/>
  <c r="T264" i="6"/>
  <c r="T265" i="6"/>
  <c r="T266" i="6"/>
  <c r="T267" i="6"/>
  <c r="T268" i="6"/>
  <c r="T269" i="6"/>
  <c r="T270" i="6"/>
  <c r="T271" i="6"/>
  <c r="T272" i="6"/>
  <c r="T273" i="6"/>
  <c r="T274" i="6"/>
  <c r="T275" i="6"/>
  <c r="T276" i="6"/>
  <c r="T277" i="6"/>
  <c r="T278" i="6"/>
  <c r="T279" i="6"/>
  <c r="T280" i="6"/>
  <c r="T281" i="6"/>
  <c r="T282" i="6"/>
  <c r="T283" i="6"/>
  <c r="T284" i="6"/>
  <c r="T285" i="6"/>
  <c r="T286" i="6"/>
  <c r="T287" i="6"/>
  <c r="T288" i="6"/>
  <c r="T289" i="6"/>
  <c r="T290" i="6"/>
  <c r="T291" i="6"/>
  <c r="T292" i="6"/>
  <c r="T293" i="6"/>
  <c r="T294" i="6"/>
  <c r="T295" i="6"/>
  <c r="T296" i="6"/>
  <c r="T297" i="6"/>
  <c r="T298" i="6"/>
  <c r="T299" i="6"/>
  <c r="T300" i="6"/>
  <c r="T301" i="6"/>
  <c r="T302" i="6"/>
  <c r="T303" i="6"/>
  <c r="T304" i="6"/>
  <c r="T305" i="6"/>
  <c r="T306" i="6"/>
  <c r="T307" i="6"/>
  <c r="T308" i="6"/>
  <c r="T309" i="6"/>
  <c r="T310" i="6"/>
  <c r="T311" i="6"/>
  <c r="T312" i="6"/>
  <c r="T313" i="6"/>
  <c r="T314" i="6"/>
  <c r="T315" i="6"/>
  <c r="T316" i="6"/>
  <c r="T317" i="6"/>
  <c r="T318" i="6"/>
  <c r="T319" i="6"/>
  <c r="T320" i="6"/>
  <c r="T321" i="6"/>
  <c r="T322" i="6"/>
  <c r="T323" i="6"/>
  <c r="T324" i="6"/>
  <c r="T325" i="6"/>
  <c r="T326" i="6"/>
  <c r="T327" i="6"/>
  <c r="T328" i="6"/>
  <c r="T329" i="6"/>
  <c r="T330" i="6"/>
  <c r="T331" i="6"/>
  <c r="T332" i="6"/>
  <c r="T333" i="6"/>
  <c r="T334" i="6"/>
  <c r="T335" i="6"/>
  <c r="T336" i="6"/>
  <c r="T337" i="6"/>
  <c r="T338" i="6"/>
  <c r="T339" i="6"/>
  <c r="T340" i="6"/>
  <c r="T341" i="6"/>
  <c r="T342" i="6"/>
  <c r="T343" i="6"/>
  <c r="T344" i="6"/>
  <c r="T345" i="6"/>
  <c r="T346" i="6"/>
  <c r="T347" i="6"/>
  <c r="T348" i="6"/>
  <c r="T349" i="6"/>
  <c r="T350" i="6"/>
  <c r="T351" i="6"/>
  <c r="T352" i="6"/>
  <c r="T353" i="6"/>
  <c r="T354" i="6"/>
  <c r="T355" i="6"/>
  <c r="T356" i="6"/>
  <c r="T357" i="6"/>
  <c r="T358" i="6"/>
  <c r="T359" i="6"/>
  <c r="T360" i="6"/>
  <c r="T361" i="6"/>
  <c r="T362" i="6"/>
  <c r="T363" i="6"/>
  <c r="T364" i="6"/>
  <c r="T365" i="6"/>
  <c r="T366" i="6"/>
  <c r="T367" i="6"/>
  <c r="T368" i="6"/>
  <c r="T369" i="6"/>
  <c r="T370" i="6"/>
  <c r="T371" i="6"/>
  <c r="T372" i="6"/>
  <c r="T373" i="6"/>
  <c r="T374" i="6"/>
  <c r="T375" i="6"/>
  <c r="T376" i="6"/>
  <c r="T377" i="6"/>
  <c r="T378" i="6"/>
  <c r="T379" i="6"/>
  <c r="T380" i="6"/>
  <c r="T381" i="6"/>
  <c r="T382" i="6"/>
  <c r="T383" i="6"/>
  <c r="T384" i="6"/>
  <c r="T385" i="6"/>
  <c r="T386" i="6"/>
  <c r="T387" i="6"/>
  <c r="T388" i="6"/>
  <c r="T389" i="6"/>
  <c r="T390" i="6"/>
  <c r="T391" i="6"/>
  <c r="T392" i="6"/>
  <c r="T393" i="6"/>
  <c r="T394" i="6"/>
  <c r="T395" i="6"/>
  <c r="T396" i="6"/>
  <c r="T397" i="6"/>
  <c r="T398" i="6"/>
  <c r="T399" i="6"/>
  <c r="T400" i="6"/>
  <c r="T401" i="6"/>
  <c r="T402" i="6"/>
  <c r="T403" i="6"/>
  <c r="T404" i="6"/>
  <c r="T405" i="6"/>
  <c r="T406" i="6"/>
  <c r="T407" i="6"/>
  <c r="T408" i="6"/>
  <c r="T409" i="6"/>
  <c r="T410" i="6"/>
  <c r="T411" i="6"/>
  <c r="T412" i="6"/>
  <c r="T413" i="6"/>
  <c r="T414" i="6"/>
  <c r="T415" i="6"/>
  <c r="T416" i="6"/>
  <c r="T417" i="6"/>
  <c r="T418" i="6"/>
  <c r="T419" i="6"/>
  <c r="T420" i="6"/>
  <c r="T421" i="6"/>
  <c r="T422" i="6"/>
  <c r="T423" i="6"/>
  <c r="T424" i="6"/>
  <c r="T425" i="6"/>
  <c r="T426" i="6"/>
  <c r="T427" i="6"/>
  <c r="T428" i="6"/>
  <c r="T429" i="6"/>
  <c r="T430" i="6"/>
  <c r="T431" i="6"/>
  <c r="T432" i="6"/>
  <c r="T433" i="6"/>
  <c r="T434" i="6"/>
  <c r="T435" i="6"/>
  <c r="T436" i="6"/>
  <c r="T437" i="6"/>
  <c r="T438" i="6"/>
  <c r="T439" i="6"/>
  <c r="T440" i="6"/>
  <c r="T441" i="6"/>
  <c r="T442" i="6"/>
  <c r="T443" i="6"/>
  <c r="T444" i="6"/>
  <c r="T445" i="6"/>
  <c r="T446" i="6"/>
  <c r="T447" i="6"/>
  <c r="T448" i="6"/>
  <c r="T449" i="6"/>
  <c r="T450" i="6"/>
  <c r="T451" i="6"/>
  <c r="T452" i="6"/>
  <c r="T453" i="6"/>
  <c r="T454" i="6"/>
  <c r="T455" i="6"/>
  <c r="T456" i="6"/>
  <c r="T457" i="6"/>
  <c r="T458" i="6"/>
  <c r="T459" i="6"/>
  <c r="T460" i="6"/>
  <c r="T461" i="6"/>
  <c r="T462" i="6"/>
  <c r="T463" i="6"/>
  <c r="T464" i="6"/>
  <c r="T465" i="6"/>
  <c r="T466" i="6"/>
  <c r="T467" i="6"/>
  <c r="T468" i="6"/>
  <c r="T469" i="6"/>
  <c r="T470" i="6"/>
  <c r="T471" i="6"/>
  <c r="T472" i="6"/>
  <c r="T473" i="6"/>
  <c r="T474" i="6"/>
  <c r="T475" i="6"/>
  <c r="T476" i="6"/>
  <c r="T477" i="6"/>
  <c r="T478" i="6"/>
  <c r="T479" i="6"/>
  <c r="T480" i="6"/>
  <c r="T481" i="6"/>
  <c r="T482" i="6"/>
  <c r="T483" i="6"/>
  <c r="T484" i="6"/>
  <c r="T485" i="6"/>
  <c r="T486" i="6"/>
  <c r="T487" i="6"/>
  <c r="T488" i="6"/>
  <c r="T489" i="6"/>
  <c r="T490" i="6"/>
  <c r="T491" i="6"/>
  <c r="T492" i="6"/>
  <c r="T493" i="6"/>
  <c r="T494" i="6"/>
  <c r="T495" i="6"/>
  <c r="T496" i="6"/>
  <c r="T497" i="6"/>
  <c r="T498" i="6"/>
  <c r="T499" i="6"/>
  <c r="T500" i="6"/>
  <c r="T501" i="6"/>
  <c r="T502" i="6"/>
  <c r="T503" i="6"/>
  <c r="T504" i="6"/>
  <c r="T505" i="6"/>
  <c r="T506" i="6"/>
  <c r="T507" i="6"/>
  <c r="T508" i="6"/>
  <c r="T509" i="6"/>
  <c r="T510" i="6"/>
  <c r="T511" i="6"/>
  <c r="T512" i="6"/>
  <c r="T513" i="6"/>
  <c r="T514" i="6"/>
  <c r="T515" i="6"/>
  <c r="T516" i="6"/>
  <c r="T517" i="6"/>
  <c r="T518" i="6"/>
  <c r="T519" i="6"/>
  <c r="T520" i="6"/>
  <c r="T521" i="6"/>
  <c r="T522" i="6"/>
  <c r="T523" i="6"/>
  <c r="T524" i="6"/>
  <c r="T525" i="6"/>
  <c r="T526" i="6"/>
  <c r="T527" i="6"/>
  <c r="T528" i="6"/>
  <c r="T529" i="6"/>
  <c r="T530" i="6"/>
  <c r="T531" i="6"/>
  <c r="T532" i="6"/>
  <c r="T533" i="6"/>
  <c r="T534" i="6"/>
  <c r="T535" i="6"/>
  <c r="T536" i="6"/>
  <c r="T537" i="6"/>
  <c r="T538" i="6"/>
  <c r="T539" i="6"/>
  <c r="T540" i="6"/>
  <c r="T541" i="6"/>
  <c r="T542" i="6"/>
  <c r="T543" i="6"/>
  <c r="T544" i="6"/>
  <c r="T545" i="6"/>
  <c r="T546" i="6"/>
  <c r="T547" i="6"/>
  <c r="T548" i="6"/>
  <c r="T549" i="6"/>
  <c r="T550" i="6"/>
  <c r="T551" i="6"/>
  <c r="T552" i="6"/>
  <c r="T553" i="6"/>
  <c r="T554" i="6"/>
  <c r="T555" i="6"/>
  <c r="T556" i="6"/>
  <c r="T557" i="6"/>
  <c r="T558" i="6"/>
  <c r="T559" i="6"/>
  <c r="T560" i="6"/>
  <c r="T561" i="6"/>
  <c r="T562" i="6"/>
  <c r="T563" i="6"/>
  <c r="T564" i="6"/>
  <c r="T565" i="6"/>
  <c r="T566" i="6"/>
  <c r="T567" i="6"/>
  <c r="T568" i="6"/>
  <c r="T569" i="6"/>
  <c r="T570" i="6"/>
  <c r="T571" i="6"/>
  <c r="T572" i="6"/>
  <c r="T573" i="6"/>
  <c r="T574" i="6"/>
  <c r="T575" i="6"/>
  <c r="T576" i="6"/>
  <c r="T577" i="6"/>
  <c r="T578" i="6"/>
  <c r="T579" i="6"/>
  <c r="T580" i="6"/>
  <c r="T581" i="6"/>
  <c r="T582" i="6"/>
  <c r="T583" i="6"/>
  <c r="T584" i="6"/>
  <c r="T585" i="6"/>
  <c r="T586" i="6"/>
  <c r="T587" i="6"/>
  <c r="T588" i="6"/>
  <c r="T589" i="6"/>
  <c r="T590" i="6"/>
  <c r="T591" i="6"/>
  <c r="T592" i="6"/>
  <c r="T593" i="6"/>
  <c r="T594" i="6"/>
  <c r="T595" i="6"/>
  <c r="T596" i="6"/>
  <c r="T597" i="6"/>
  <c r="T598" i="6"/>
  <c r="T599" i="6"/>
  <c r="T600" i="6"/>
  <c r="T601" i="6"/>
  <c r="T602" i="6"/>
  <c r="T603" i="6"/>
  <c r="T604" i="6"/>
  <c r="T605" i="6"/>
  <c r="T606" i="6"/>
  <c r="T607" i="6"/>
  <c r="T608" i="6"/>
  <c r="T609" i="6"/>
  <c r="T610" i="6"/>
  <c r="T611" i="6"/>
  <c r="T612" i="6"/>
  <c r="T613" i="6"/>
  <c r="T614" i="6"/>
  <c r="T615" i="6"/>
  <c r="T616" i="6"/>
  <c r="T617" i="6"/>
  <c r="T618" i="6"/>
  <c r="T619" i="6"/>
  <c r="T620" i="6"/>
  <c r="T621" i="6"/>
  <c r="T622" i="6"/>
  <c r="T623" i="6"/>
  <c r="T624" i="6"/>
  <c r="T625" i="6"/>
  <c r="T626" i="6"/>
  <c r="T627" i="6"/>
  <c r="T628" i="6"/>
  <c r="T629" i="6"/>
  <c r="T630" i="6"/>
  <c r="T631" i="6"/>
  <c r="T632" i="6"/>
  <c r="T633" i="6"/>
  <c r="T634" i="6"/>
  <c r="T635" i="6"/>
  <c r="T636" i="6"/>
  <c r="T637" i="6"/>
  <c r="T638" i="6"/>
  <c r="T639" i="6"/>
  <c r="T640" i="6"/>
  <c r="T641" i="6"/>
  <c r="T642" i="6"/>
  <c r="T643" i="6"/>
  <c r="T644" i="6"/>
  <c r="T645" i="6"/>
  <c r="T646" i="6"/>
  <c r="T647" i="6"/>
  <c r="T648" i="6"/>
  <c r="T649" i="6"/>
  <c r="T650" i="6"/>
  <c r="T651" i="6"/>
  <c r="T652" i="6"/>
  <c r="T653" i="6"/>
  <c r="T654" i="6"/>
  <c r="T655" i="6"/>
  <c r="T656" i="6"/>
  <c r="T657" i="6"/>
  <c r="T658" i="6"/>
  <c r="T659" i="6"/>
  <c r="T660" i="6"/>
  <c r="T661" i="6"/>
  <c r="T662" i="6"/>
  <c r="T663" i="6"/>
  <c r="T664" i="6"/>
  <c r="T665" i="6"/>
  <c r="T666" i="6"/>
  <c r="T667" i="6"/>
  <c r="T668" i="6"/>
  <c r="T669" i="6"/>
  <c r="T670" i="6"/>
  <c r="T671" i="6"/>
  <c r="T672" i="6"/>
  <c r="T673" i="6"/>
  <c r="T674" i="6"/>
  <c r="T675" i="6"/>
  <c r="T676" i="6"/>
  <c r="T677" i="6"/>
  <c r="T678" i="6"/>
  <c r="T679" i="6"/>
  <c r="T680" i="6"/>
  <c r="T681" i="6"/>
  <c r="T682" i="6"/>
  <c r="T683" i="6"/>
  <c r="T684" i="6"/>
  <c r="T685" i="6"/>
  <c r="T686" i="6"/>
  <c r="T687" i="6"/>
  <c r="T688" i="6"/>
  <c r="T689" i="6"/>
  <c r="T690" i="6"/>
  <c r="T691" i="6"/>
  <c r="T692" i="6"/>
  <c r="T693" i="6"/>
  <c r="T694" i="6"/>
  <c r="T695" i="6"/>
  <c r="T696" i="6"/>
  <c r="T697" i="6"/>
  <c r="T698" i="6"/>
  <c r="T699" i="6"/>
  <c r="T700" i="6"/>
  <c r="T701" i="6"/>
  <c r="T702" i="6"/>
  <c r="T703" i="6"/>
  <c r="T704" i="6"/>
  <c r="T705" i="6"/>
  <c r="T706" i="6"/>
  <c r="T707" i="6"/>
  <c r="T708" i="6"/>
  <c r="T709" i="6"/>
  <c r="T710" i="6"/>
  <c r="T711" i="6"/>
  <c r="T712" i="6"/>
  <c r="T713" i="6"/>
  <c r="T714" i="6"/>
  <c r="T715" i="6"/>
  <c r="T716" i="6"/>
  <c r="T717" i="6"/>
  <c r="T718" i="6"/>
  <c r="T719" i="6"/>
  <c r="T720" i="6"/>
  <c r="T721" i="6"/>
  <c r="T722" i="6"/>
  <c r="T723" i="6"/>
  <c r="T724" i="6"/>
  <c r="T725" i="6"/>
  <c r="T726" i="6"/>
  <c r="T727" i="6"/>
  <c r="T728" i="6"/>
  <c r="T729" i="6"/>
  <c r="T730" i="6"/>
  <c r="T731" i="6"/>
  <c r="T732" i="6"/>
  <c r="T733" i="6"/>
  <c r="T734" i="6"/>
  <c r="T735" i="6"/>
  <c r="T736" i="6"/>
  <c r="T737" i="6"/>
  <c r="T738" i="6"/>
  <c r="T739" i="6"/>
  <c r="T740" i="6"/>
  <c r="T741" i="6"/>
  <c r="T742" i="6"/>
  <c r="T743" i="6"/>
  <c r="T744" i="6"/>
  <c r="T745" i="6"/>
  <c r="T746" i="6"/>
  <c r="T747" i="6"/>
  <c r="T748" i="6"/>
  <c r="T749" i="6"/>
  <c r="T750" i="6"/>
  <c r="T751" i="6"/>
  <c r="T752" i="6"/>
  <c r="T753" i="6"/>
  <c r="T754" i="6"/>
  <c r="T755" i="6"/>
  <c r="T756" i="6"/>
  <c r="T757" i="6"/>
  <c r="T758" i="6"/>
  <c r="T759" i="6"/>
  <c r="T760" i="6"/>
  <c r="T761" i="6"/>
  <c r="T762" i="6"/>
  <c r="T763" i="6"/>
  <c r="T764" i="6"/>
  <c r="T765" i="6"/>
  <c r="T766" i="6"/>
  <c r="T767" i="6"/>
  <c r="T768" i="6"/>
  <c r="T769" i="6"/>
  <c r="T770" i="6"/>
  <c r="T771" i="6"/>
  <c r="T772" i="6"/>
  <c r="T773" i="6"/>
  <c r="T774" i="6"/>
  <c r="T775" i="6"/>
  <c r="T776" i="6"/>
  <c r="T777" i="6"/>
  <c r="T778" i="6"/>
  <c r="T779" i="6"/>
  <c r="T780" i="6"/>
  <c r="T781" i="6"/>
  <c r="T782" i="6"/>
  <c r="T783" i="6"/>
  <c r="T784" i="6"/>
  <c r="T785" i="6"/>
  <c r="T786" i="6"/>
  <c r="T787" i="6"/>
  <c r="T788" i="6"/>
  <c r="T789" i="6"/>
  <c r="T790" i="6"/>
  <c r="T791" i="6"/>
  <c r="T792" i="6"/>
  <c r="T793" i="6"/>
  <c r="T794" i="6"/>
  <c r="T795" i="6"/>
  <c r="T796" i="6"/>
  <c r="T797" i="6"/>
  <c r="T798" i="6"/>
  <c r="T799" i="6"/>
  <c r="T800" i="6"/>
  <c r="T801" i="6"/>
  <c r="T802" i="6"/>
  <c r="T803" i="6"/>
  <c r="T804" i="6"/>
  <c r="T805" i="6"/>
  <c r="T806" i="6"/>
  <c r="T807" i="6"/>
  <c r="T808" i="6"/>
  <c r="T809" i="6"/>
  <c r="T810" i="6"/>
  <c r="T811" i="6"/>
  <c r="T812" i="6"/>
  <c r="T813" i="6"/>
  <c r="T814" i="6"/>
  <c r="T815" i="6"/>
  <c r="T816" i="6"/>
  <c r="T817" i="6"/>
  <c r="T818" i="6"/>
  <c r="T819" i="6"/>
  <c r="T820" i="6"/>
  <c r="T821" i="6"/>
  <c r="T822" i="6"/>
  <c r="T823" i="6"/>
  <c r="T824" i="6"/>
  <c r="T825" i="6"/>
  <c r="T826" i="6"/>
  <c r="T827" i="6"/>
  <c r="T828" i="6"/>
  <c r="T829" i="6"/>
  <c r="T830" i="6"/>
  <c r="T831" i="6"/>
  <c r="T832" i="6"/>
  <c r="T833" i="6"/>
  <c r="T834" i="6"/>
  <c r="T835" i="6"/>
  <c r="T836" i="6"/>
  <c r="T837" i="6"/>
  <c r="T838" i="6"/>
  <c r="T839" i="6"/>
  <c r="T840" i="6"/>
  <c r="T841" i="6"/>
  <c r="T842" i="6"/>
  <c r="T843" i="6"/>
  <c r="T844" i="6"/>
  <c r="T845" i="6"/>
  <c r="T846" i="6"/>
  <c r="T847" i="6"/>
  <c r="T848" i="6"/>
  <c r="T849" i="6"/>
  <c r="T850" i="6"/>
  <c r="T851" i="6"/>
  <c r="T852" i="6"/>
  <c r="T853" i="6"/>
  <c r="T854" i="6"/>
  <c r="T855" i="6"/>
  <c r="T856" i="6"/>
  <c r="T857" i="6"/>
  <c r="T858" i="6"/>
  <c r="T859" i="6"/>
  <c r="T860" i="6"/>
  <c r="T861" i="6"/>
  <c r="T862" i="6"/>
  <c r="T863" i="6"/>
  <c r="T864" i="6"/>
  <c r="T865" i="6"/>
  <c r="T866" i="6"/>
  <c r="T867" i="6"/>
  <c r="T868" i="6"/>
  <c r="T869" i="6"/>
  <c r="T870" i="6"/>
  <c r="T871" i="6"/>
  <c r="T872" i="6"/>
  <c r="T873" i="6"/>
  <c r="T874" i="6"/>
  <c r="T875" i="6"/>
  <c r="T876" i="6"/>
  <c r="T877" i="6"/>
  <c r="T878" i="6"/>
  <c r="T879" i="6"/>
  <c r="T880" i="6"/>
  <c r="T881" i="6"/>
  <c r="T882" i="6"/>
  <c r="T883" i="6"/>
  <c r="T884" i="6"/>
  <c r="T885" i="6"/>
  <c r="T886" i="6"/>
  <c r="T887" i="6"/>
  <c r="T888" i="6"/>
  <c r="T889" i="6"/>
  <c r="T890" i="6"/>
  <c r="T891" i="6"/>
  <c r="T892" i="6"/>
  <c r="T893" i="6"/>
  <c r="T894" i="6"/>
  <c r="T895" i="6"/>
  <c r="T896" i="6"/>
  <c r="T897" i="6"/>
  <c r="T898" i="6"/>
  <c r="T899" i="6"/>
  <c r="T900" i="6"/>
  <c r="T901" i="6"/>
  <c r="T902" i="6"/>
  <c r="T903" i="6"/>
  <c r="T904" i="6"/>
  <c r="T905" i="6"/>
  <c r="T906" i="6"/>
  <c r="T907" i="6"/>
  <c r="T908" i="6"/>
  <c r="T909" i="6"/>
  <c r="T910" i="6"/>
  <c r="T911" i="6"/>
  <c r="T912" i="6"/>
  <c r="T913" i="6"/>
  <c r="T914" i="6"/>
  <c r="T915" i="6"/>
  <c r="T916" i="6"/>
  <c r="T917" i="6"/>
  <c r="T918" i="6"/>
  <c r="T919" i="6"/>
  <c r="T920" i="6"/>
  <c r="T921" i="6"/>
  <c r="T922" i="6"/>
  <c r="T923" i="6"/>
  <c r="T924" i="6"/>
  <c r="T925" i="6"/>
  <c r="T926" i="6"/>
  <c r="T927" i="6"/>
  <c r="T928" i="6"/>
  <c r="T929" i="6"/>
  <c r="T930" i="6"/>
  <c r="T931" i="6"/>
  <c r="T932" i="6"/>
  <c r="T933" i="6"/>
  <c r="T934" i="6"/>
  <c r="T935" i="6"/>
  <c r="T936" i="6"/>
  <c r="T937" i="6"/>
  <c r="T938" i="6"/>
  <c r="T939" i="6"/>
  <c r="T940" i="6"/>
  <c r="T941" i="6"/>
  <c r="T942" i="6"/>
  <c r="T943" i="6"/>
  <c r="T944" i="6"/>
  <c r="T945" i="6"/>
  <c r="T946" i="6"/>
  <c r="T947" i="6"/>
  <c r="T948" i="6"/>
  <c r="T949" i="6"/>
  <c r="T950" i="6"/>
  <c r="T951" i="6"/>
  <c r="T952" i="6"/>
  <c r="T953" i="6"/>
  <c r="T954" i="6"/>
  <c r="T955" i="6"/>
  <c r="T956" i="6"/>
  <c r="T957" i="6"/>
  <c r="T958" i="6"/>
  <c r="T959" i="6"/>
  <c r="T960" i="6"/>
  <c r="T961" i="6"/>
  <c r="T962" i="6"/>
  <c r="T963" i="6"/>
  <c r="T964" i="6"/>
  <c r="T965" i="6"/>
  <c r="T966" i="6"/>
  <c r="T967" i="6"/>
  <c r="T968" i="6"/>
  <c r="T969" i="6"/>
  <c r="T970" i="6"/>
  <c r="T971" i="6"/>
  <c r="T972" i="6"/>
  <c r="T973" i="6"/>
  <c r="T974" i="6"/>
  <c r="T975" i="6"/>
  <c r="T976" i="6"/>
  <c r="T977" i="6"/>
  <c r="T978" i="6"/>
  <c r="T979" i="6"/>
  <c r="T980" i="6"/>
  <c r="T981" i="6"/>
  <c r="T982" i="6"/>
  <c r="T983" i="6"/>
  <c r="T984" i="6"/>
  <c r="T985" i="6"/>
  <c r="T986" i="6"/>
  <c r="T987" i="6"/>
  <c r="T988" i="6"/>
  <c r="T989" i="6"/>
  <c r="T990" i="6"/>
  <c r="T991" i="6"/>
  <c r="T992" i="6"/>
  <c r="T993" i="6"/>
  <c r="T994" i="6"/>
  <c r="T995" i="6"/>
  <c r="T996" i="6"/>
  <c r="T997" i="6"/>
  <c r="T998" i="6"/>
  <c r="T999" i="6"/>
  <c r="T1000" i="6"/>
  <c r="T1001" i="6"/>
  <c r="T1002" i="6"/>
  <c r="T1003" i="6"/>
  <c r="T1004" i="6"/>
  <c r="T1005" i="6"/>
  <c r="T1006" i="6"/>
  <c r="T1007" i="6"/>
  <c r="T1008" i="6"/>
  <c r="T1009" i="6"/>
  <c r="T1010" i="6"/>
  <c r="T1011" i="6"/>
  <c r="T1012" i="6"/>
  <c r="T1013" i="6"/>
  <c r="T15" i="6"/>
  <c r="S16" i="6"/>
  <c r="S17" i="6"/>
  <c r="S18" i="6"/>
  <c r="S19" i="6"/>
  <c r="S20" i="6"/>
  <c r="S21" i="6"/>
  <c r="S22" i="6"/>
  <c r="S23" i="6"/>
  <c r="S24" i="6"/>
  <c r="S25" i="6"/>
  <c r="S26" i="6"/>
  <c r="S27" i="6"/>
  <c r="S28" i="6"/>
  <c r="S29" i="6"/>
  <c r="S30" i="6"/>
  <c r="S31" i="6"/>
  <c r="S32" i="6"/>
  <c r="S33" i="6"/>
  <c r="S34" i="6"/>
  <c r="S35" i="6"/>
  <c r="S36" i="6"/>
  <c r="S37" i="6"/>
  <c r="S38" i="6"/>
  <c r="S39" i="6"/>
  <c r="S40" i="6"/>
  <c r="S41" i="6"/>
  <c r="S42" i="6"/>
  <c r="S43" i="6"/>
  <c r="S44" i="6"/>
  <c r="S45" i="6"/>
  <c r="S46" i="6"/>
  <c r="S47" i="6"/>
  <c r="S48" i="6"/>
  <c r="S49" i="6"/>
  <c r="S50" i="6"/>
  <c r="S51" i="6"/>
  <c r="S52" i="6"/>
  <c r="S53" i="6"/>
  <c r="S54" i="6"/>
  <c r="S55" i="6"/>
  <c r="S56" i="6"/>
  <c r="S57" i="6"/>
  <c r="S58" i="6"/>
  <c r="S59" i="6"/>
  <c r="S60" i="6"/>
  <c r="S61" i="6"/>
  <c r="S62" i="6"/>
  <c r="S63" i="6"/>
  <c r="S64" i="6"/>
  <c r="S65" i="6"/>
  <c r="S66" i="6"/>
  <c r="S67" i="6"/>
  <c r="S68" i="6"/>
  <c r="S69" i="6"/>
  <c r="S70" i="6"/>
  <c r="S71" i="6"/>
  <c r="S72" i="6"/>
  <c r="S73" i="6"/>
  <c r="S74" i="6"/>
  <c r="S75" i="6"/>
  <c r="S76" i="6"/>
  <c r="S77" i="6"/>
  <c r="S78" i="6"/>
  <c r="S79" i="6"/>
  <c r="S80" i="6"/>
  <c r="S81" i="6"/>
  <c r="S82" i="6"/>
  <c r="S83" i="6"/>
  <c r="S84" i="6"/>
  <c r="S85" i="6"/>
  <c r="S86" i="6"/>
  <c r="S87" i="6"/>
  <c r="S88" i="6"/>
  <c r="S89" i="6"/>
  <c r="S90" i="6"/>
  <c r="S91" i="6"/>
  <c r="S92" i="6"/>
  <c r="S93" i="6"/>
  <c r="S94" i="6"/>
  <c r="S95" i="6"/>
  <c r="S96" i="6"/>
  <c r="S97" i="6"/>
  <c r="S98" i="6"/>
  <c r="S99" i="6"/>
  <c r="S100" i="6"/>
  <c r="S101" i="6"/>
  <c r="S102" i="6"/>
  <c r="S103" i="6"/>
  <c r="S104" i="6"/>
  <c r="S105" i="6"/>
  <c r="S106" i="6"/>
  <c r="S107" i="6"/>
  <c r="S108" i="6"/>
  <c r="S109" i="6"/>
  <c r="S110" i="6"/>
  <c r="S111" i="6"/>
  <c r="S112" i="6"/>
  <c r="S113" i="6"/>
  <c r="S114" i="6"/>
  <c r="S115" i="6"/>
  <c r="S116" i="6"/>
  <c r="S117" i="6"/>
  <c r="S118" i="6"/>
  <c r="S119" i="6"/>
  <c r="S120" i="6"/>
  <c r="S121" i="6"/>
  <c r="S122" i="6"/>
  <c r="S123" i="6"/>
  <c r="S124" i="6"/>
  <c r="S125" i="6"/>
  <c r="S126" i="6"/>
  <c r="S127" i="6"/>
  <c r="S128" i="6"/>
  <c r="S129" i="6"/>
  <c r="S130" i="6"/>
  <c r="S131" i="6"/>
  <c r="S132" i="6"/>
  <c r="S133" i="6"/>
  <c r="S134" i="6"/>
  <c r="S135" i="6"/>
  <c r="S136" i="6"/>
  <c r="S137" i="6"/>
  <c r="S138" i="6"/>
  <c r="S139" i="6"/>
  <c r="S140" i="6"/>
  <c r="S141" i="6"/>
  <c r="S142" i="6"/>
  <c r="S143" i="6"/>
  <c r="S144" i="6"/>
  <c r="S145" i="6"/>
  <c r="S146" i="6"/>
  <c r="S147" i="6"/>
  <c r="S148" i="6"/>
  <c r="S149" i="6"/>
  <c r="S150" i="6"/>
  <c r="S151" i="6"/>
  <c r="S152" i="6"/>
  <c r="S153" i="6"/>
  <c r="S154" i="6"/>
  <c r="S155" i="6"/>
  <c r="S156" i="6"/>
  <c r="S157" i="6"/>
  <c r="S158" i="6"/>
  <c r="S159" i="6"/>
  <c r="S160" i="6"/>
  <c r="S161" i="6"/>
  <c r="S162" i="6"/>
  <c r="S163" i="6"/>
  <c r="S164" i="6"/>
  <c r="S165" i="6"/>
  <c r="S166" i="6"/>
  <c r="S167" i="6"/>
  <c r="S168" i="6"/>
  <c r="S169" i="6"/>
  <c r="S170" i="6"/>
  <c r="S171" i="6"/>
  <c r="S172" i="6"/>
  <c r="S173" i="6"/>
  <c r="S174" i="6"/>
  <c r="S175" i="6"/>
  <c r="S176" i="6"/>
  <c r="S177" i="6"/>
  <c r="S178" i="6"/>
  <c r="S179" i="6"/>
  <c r="S180" i="6"/>
  <c r="S181" i="6"/>
  <c r="S182" i="6"/>
  <c r="S183" i="6"/>
  <c r="S184" i="6"/>
  <c r="S185" i="6"/>
  <c r="S186" i="6"/>
  <c r="S187" i="6"/>
  <c r="S188" i="6"/>
  <c r="S189" i="6"/>
  <c r="S190" i="6"/>
  <c r="S191" i="6"/>
  <c r="S192" i="6"/>
  <c r="S193" i="6"/>
  <c r="S194" i="6"/>
  <c r="S195" i="6"/>
  <c r="S196" i="6"/>
  <c r="S197" i="6"/>
  <c r="S198" i="6"/>
  <c r="S199" i="6"/>
  <c r="S200" i="6"/>
  <c r="S201" i="6"/>
  <c r="S202" i="6"/>
  <c r="S203" i="6"/>
  <c r="S204" i="6"/>
  <c r="S205" i="6"/>
  <c r="S206" i="6"/>
  <c r="S207" i="6"/>
  <c r="S208" i="6"/>
  <c r="S209" i="6"/>
  <c r="S210" i="6"/>
  <c r="S211" i="6"/>
  <c r="S212" i="6"/>
  <c r="S213" i="6"/>
  <c r="S214" i="6"/>
  <c r="S215" i="6"/>
  <c r="S216" i="6"/>
  <c r="S217" i="6"/>
  <c r="S218" i="6"/>
  <c r="S219" i="6"/>
  <c r="S220" i="6"/>
  <c r="S221" i="6"/>
  <c r="S222" i="6"/>
  <c r="S223" i="6"/>
  <c r="S224" i="6"/>
  <c r="S225" i="6"/>
  <c r="S226" i="6"/>
  <c r="S227" i="6"/>
  <c r="S228" i="6"/>
  <c r="S229" i="6"/>
  <c r="S230" i="6"/>
  <c r="S231" i="6"/>
  <c r="S232" i="6"/>
  <c r="S233" i="6"/>
  <c r="S234" i="6"/>
  <c r="S235" i="6"/>
  <c r="S236" i="6"/>
  <c r="S237" i="6"/>
  <c r="S238" i="6"/>
  <c r="S239" i="6"/>
  <c r="S240" i="6"/>
  <c r="S241" i="6"/>
  <c r="S242" i="6"/>
  <c r="S243" i="6"/>
  <c r="S244" i="6"/>
  <c r="S245" i="6"/>
  <c r="S246" i="6"/>
  <c r="S247" i="6"/>
  <c r="S248" i="6"/>
  <c r="S249" i="6"/>
  <c r="S250" i="6"/>
  <c r="S251" i="6"/>
  <c r="S252" i="6"/>
  <c r="S253" i="6"/>
  <c r="S254" i="6"/>
  <c r="S255" i="6"/>
  <c r="S256" i="6"/>
  <c r="S257" i="6"/>
  <c r="S258" i="6"/>
  <c r="S259" i="6"/>
  <c r="S260" i="6"/>
  <c r="S261" i="6"/>
  <c r="S262" i="6"/>
  <c r="S263" i="6"/>
  <c r="S264" i="6"/>
  <c r="S265" i="6"/>
  <c r="S266" i="6"/>
  <c r="S267" i="6"/>
  <c r="S268" i="6"/>
  <c r="S269" i="6"/>
  <c r="S270" i="6"/>
  <c r="S271" i="6"/>
  <c r="S272" i="6"/>
  <c r="S273" i="6"/>
  <c r="S274" i="6"/>
  <c r="S275" i="6"/>
  <c r="S276" i="6"/>
  <c r="S277" i="6"/>
  <c r="S278" i="6"/>
  <c r="S279" i="6"/>
  <c r="S280" i="6"/>
  <c r="S281" i="6"/>
  <c r="S282" i="6"/>
  <c r="S283" i="6"/>
  <c r="S284" i="6"/>
  <c r="S285" i="6"/>
  <c r="S286" i="6"/>
  <c r="S287" i="6"/>
  <c r="S288" i="6"/>
  <c r="S289" i="6"/>
  <c r="S290" i="6"/>
  <c r="S291" i="6"/>
  <c r="S292" i="6"/>
  <c r="S293" i="6"/>
  <c r="S294" i="6"/>
  <c r="S295" i="6"/>
  <c r="S296" i="6"/>
  <c r="S297" i="6"/>
  <c r="S298" i="6"/>
  <c r="S299" i="6"/>
  <c r="S300" i="6"/>
  <c r="S301" i="6"/>
  <c r="S302" i="6"/>
  <c r="S303" i="6"/>
  <c r="S304" i="6"/>
  <c r="S305" i="6"/>
  <c r="S306" i="6"/>
  <c r="S307" i="6"/>
  <c r="S308" i="6"/>
  <c r="S309" i="6"/>
  <c r="S310" i="6"/>
  <c r="S311" i="6"/>
  <c r="S312" i="6"/>
  <c r="S313" i="6"/>
  <c r="S314" i="6"/>
  <c r="S315" i="6"/>
  <c r="S316" i="6"/>
  <c r="S317" i="6"/>
  <c r="S318" i="6"/>
  <c r="S319" i="6"/>
  <c r="S320" i="6"/>
  <c r="S321" i="6"/>
  <c r="S322" i="6"/>
  <c r="S323" i="6"/>
  <c r="S324" i="6"/>
  <c r="S325" i="6"/>
  <c r="S326" i="6"/>
  <c r="S327" i="6"/>
  <c r="S328" i="6"/>
  <c r="S329" i="6"/>
  <c r="S330" i="6"/>
  <c r="S331" i="6"/>
  <c r="S332" i="6"/>
  <c r="S333" i="6"/>
  <c r="S334" i="6"/>
  <c r="S335" i="6"/>
  <c r="S336" i="6"/>
  <c r="S337" i="6"/>
  <c r="S338" i="6"/>
  <c r="S339" i="6"/>
  <c r="S340" i="6"/>
  <c r="S341" i="6"/>
  <c r="S342" i="6"/>
  <c r="S343" i="6"/>
  <c r="S344" i="6"/>
  <c r="S345" i="6"/>
  <c r="S346" i="6"/>
  <c r="S347" i="6"/>
  <c r="S348" i="6"/>
  <c r="S349" i="6"/>
  <c r="S350" i="6"/>
  <c r="S351" i="6"/>
  <c r="S352" i="6"/>
  <c r="S353" i="6"/>
  <c r="S354" i="6"/>
  <c r="S355" i="6"/>
  <c r="S356" i="6"/>
  <c r="S357" i="6"/>
  <c r="S358" i="6"/>
  <c r="S359" i="6"/>
  <c r="S360" i="6"/>
  <c r="S361" i="6"/>
  <c r="S362" i="6"/>
  <c r="S363" i="6"/>
  <c r="S364" i="6"/>
  <c r="S365" i="6"/>
  <c r="S366" i="6"/>
  <c r="S367" i="6"/>
  <c r="S368" i="6"/>
  <c r="S369" i="6"/>
  <c r="S370" i="6"/>
  <c r="S371" i="6"/>
  <c r="S372" i="6"/>
  <c r="S373" i="6"/>
  <c r="S374" i="6"/>
  <c r="S375" i="6"/>
  <c r="S376" i="6"/>
  <c r="S377" i="6"/>
  <c r="S378" i="6"/>
  <c r="S379" i="6"/>
  <c r="S380" i="6"/>
  <c r="S381" i="6"/>
  <c r="S382" i="6"/>
  <c r="S383" i="6"/>
  <c r="S384" i="6"/>
  <c r="S385" i="6"/>
  <c r="S386" i="6"/>
  <c r="S387" i="6"/>
  <c r="S388" i="6"/>
  <c r="S389" i="6"/>
  <c r="S390" i="6"/>
  <c r="S391" i="6"/>
  <c r="S392" i="6"/>
  <c r="S393" i="6"/>
  <c r="S394" i="6"/>
  <c r="S395" i="6"/>
  <c r="S396" i="6"/>
  <c r="S397" i="6"/>
  <c r="S398" i="6"/>
  <c r="S399" i="6"/>
  <c r="S400" i="6"/>
  <c r="S401" i="6"/>
  <c r="S402" i="6"/>
  <c r="S403" i="6"/>
  <c r="S404" i="6"/>
  <c r="S405" i="6"/>
  <c r="S406" i="6"/>
  <c r="S407" i="6"/>
  <c r="S408" i="6"/>
  <c r="S409" i="6"/>
  <c r="S410" i="6"/>
  <c r="S411" i="6"/>
  <c r="S412" i="6"/>
  <c r="S413" i="6"/>
  <c r="S414" i="6"/>
  <c r="S415" i="6"/>
  <c r="S416" i="6"/>
  <c r="S417" i="6"/>
  <c r="S418" i="6"/>
  <c r="S419" i="6"/>
  <c r="S420" i="6"/>
  <c r="S421" i="6"/>
  <c r="S422" i="6"/>
  <c r="S423" i="6"/>
  <c r="S424" i="6"/>
  <c r="S425" i="6"/>
  <c r="S426" i="6"/>
  <c r="S427" i="6"/>
  <c r="S428" i="6"/>
  <c r="S429" i="6"/>
  <c r="S430" i="6"/>
  <c r="S431" i="6"/>
  <c r="S432" i="6"/>
  <c r="S433" i="6"/>
  <c r="S434" i="6"/>
  <c r="S435" i="6"/>
  <c r="S436" i="6"/>
  <c r="S437" i="6"/>
  <c r="S438" i="6"/>
  <c r="S439" i="6"/>
  <c r="S440" i="6"/>
  <c r="S441" i="6"/>
  <c r="S442" i="6"/>
  <c r="S443" i="6"/>
  <c r="S444" i="6"/>
  <c r="S445" i="6"/>
  <c r="S446" i="6"/>
  <c r="S447" i="6"/>
  <c r="S448" i="6"/>
  <c r="S449" i="6"/>
  <c r="S450" i="6"/>
  <c r="S451" i="6"/>
  <c r="S452" i="6"/>
  <c r="S453" i="6"/>
  <c r="S454" i="6"/>
  <c r="S455" i="6"/>
  <c r="S456" i="6"/>
  <c r="S457" i="6"/>
  <c r="S458" i="6"/>
  <c r="S459" i="6"/>
  <c r="S460" i="6"/>
  <c r="S461" i="6"/>
  <c r="S462" i="6"/>
  <c r="S463" i="6"/>
  <c r="S464" i="6"/>
  <c r="S465" i="6"/>
  <c r="S466" i="6"/>
  <c r="S467" i="6"/>
  <c r="S468" i="6"/>
  <c r="S469" i="6"/>
  <c r="S470" i="6"/>
  <c r="S471" i="6"/>
  <c r="S472" i="6"/>
  <c r="S473" i="6"/>
  <c r="S474" i="6"/>
  <c r="S475" i="6"/>
  <c r="S476" i="6"/>
  <c r="S477" i="6"/>
  <c r="S478" i="6"/>
  <c r="S479" i="6"/>
  <c r="S480" i="6"/>
  <c r="S481" i="6"/>
  <c r="S482" i="6"/>
  <c r="S483" i="6"/>
  <c r="S484" i="6"/>
  <c r="S485" i="6"/>
  <c r="S486" i="6"/>
  <c r="S487" i="6"/>
  <c r="S488" i="6"/>
  <c r="S489" i="6"/>
  <c r="S490" i="6"/>
  <c r="S491" i="6"/>
  <c r="S492" i="6"/>
  <c r="S493" i="6"/>
  <c r="S494" i="6"/>
  <c r="S495" i="6"/>
  <c r="S496" i="6"/>
  <c r="S497" i="6"/>
  <c r="S498" i="6"/>
  <c r="S499" i="6"/>
  <c r="S500" i="6"/>
  <c r="S501" i="6"/>
  <c r="S502" i="6"/>
  <c r="S503" i="6"/>
  <c r="S504" i="6"/>
  <c r="S505" i="6"/>
  <c r="S506" i="6"/>
  <c r="S507" i="6"/>
  <c r="S508" i="6"/>
  <c r="S509" i="6"/>
  <c r="S510" i="6"/>
  <c r="S511" i="6"/>
  <c r="S512" i="6"/>
  <c r="S513" i="6"/>
  <c r="S514" i="6"/>
  <c r="S515" i="6"/>
  <c r="S516" i="6"/>
  <c r="S517" i="6"/>
  <c r="S518" i="6"/>
  <c r="S519" i="6"/>
  <c r="S520" i="6"/>
  <c r="S521" i="6"/>
  <c r="S522" i="6"/>
  <c r="S523" i="6"/>
  <c r="S524" i="6"/>
  <c r="S525" i="6"/>
  <c r="S526" i="6"/>
  <c r="S527" i="6"/>
  <c r="S528" i="6"/>
  <c r="S529" i="6"/>
  <c r="S530" i="6"/>
  <c r="S531" i="6"/>
  <c r="S532" i="6"/>
  <c r="S533" i="6"/>
  <c r="S534" i="6"/>
  <c r="S535" i="6"/>
  <c r="S536" i="6"/>
  <c r="S537" i="6"/>
  <c r="S538" i="6"/>
  <c r="S539" i="6"/>
  <c r="S540" i="6"/>
  <c r="S541" i="6"/>
  <c r="S542" i="6"/>
  <c r="S543" i="6"/>
  <c r="S544" i="6"/>
  <c r="S545" i="6"/>
  <c r="S546" i="6"/>
  <c r="S547" i="6"/>
  <c r="S548" i="6"/>
  <c r="S549" i="6"/>
  <c r="S550" i="6"/>
  <c r="S551" i="6"/>
  <c r="S552" i="6"/>
  <c r="S553" i="6"/>
  <c r="S554" i="6"/>
  <c r="S555" i="6"/>
  <c r="S556" i="6"/>
  <c r="S557" i="6"/>
  <c r="S558" i="6"/>
  <c r="S559" i="6"/>
  <c r="S560" i="6"/>
  <c r="S561" i="6"/>
  <c r="S562" i="6"/>
  <c r="S563" i="6"/>
  <c r="S564" i="6"/>
  <c r="S565" i="6"/>
  <c r="S566" i="6"/>
  <c r="S567" i="6"/>
  <c r="S568" i="6"/>
  <c r="S569" i="6"/>
  <c r="S570" i="6"/>
  <c r="S571" i="6"/>
  <c r="S572" i="6"/>
  <c r="S573" i="6"/>
  <c r="S574" i="6"/>
  <c r="S575" i="6"/>
  <c r="S576" i="6"/>
  <c r="S577" i="6"/>
  <c r="S578" i="6"/>
  <c r="S579" i="6"/>
  <c r="S580" i="6"/>
  <c r="S581" i="6"/>
  <c r="S582" i="6"/>
  <c r="S583" i="6"/>
  <c r="S584" i="6"/>
  <c r="S585" i="6"/>
  <c r="S586" i="6"/>
  <c r="S587" i="6"/>
  <c r="S588" i="6"/>
  <c r="S589" i="6"/>
  <c r="S590" i="6"/>
  <c r="S591" i="6"/>
  <c r="S592" i="6"/>
  <c r="S593" i="6"/>
  <c r="S594" i="6"/>
  <c r="S595" i="6"/>
  <c r="S596" i="6"/>
  <c r="S597" i="6"/>
  <c r="S598" i="6"/>
  <c r="S599" i="6"/>
  <c r="S600" i="6"/>
  <c r="S601" i="6"/>
  <c r="S602" i="6"/>
  <c r="S603" i="6"/>
  <c r="S604" i="6"/>
  <c r="S605" i="6"/>
  <c r="S606" i="6"/>
  <c r="S607" i="6"/>
  <c r="S608" i="6"/>
  <c r="S609" i="6"/>
  <c r="S610" i="6"/>
  <c r="S611" i="6"/>
  <c r="S612" i="6"/>
  <c r="S613" i="6"/>
  <c r="S614" i="6"/>
  <c r="S615" i="6"/>
  <c r="S616" i="6"/>
  <c r="S617" i="6"/>
  <c r="S618" i="6"/>
  <c r="S619" i="6"/>
  <c r="S620" i="6"/>
  <c r="S621" i="6"/>
  <c r="S622" i="6"/>
  <c r="S623" i="6"/>
  <c r="S624" i="6"/>
  <c r="S625" i="6"/>
  <c r="S626" i="6"/>
  <c r="S627" i="6"/>
  <c r="S628" i="6"/>
  <c r="S629" i="6"/>
  <c r="S630" i="6"/>
  <c r="S631" i="6"/>
  <c r="S632" i="6"/>
  <c r="S633" i="6"/>
  <c r="S634" i="6"/>
  <c r="S635" i="6"/>
  <c r="S636" i="6"/>
  <c r="S637" i="6"/>
  <c r="S638" i="6"/>
  <c r="S639" i="6"/>
  <c r="S640" i="6"/>
  <c r="S641" i="6"/>
  <c r="S642" i="6"/>
  <c r="S643" i="6"/>
  <c r="S644" i="6"/>
  <c r="S645" i="6"/>
  <c r="S646" i="6"/>
  <c r="S647" i="6"/>
  <c r="S648" i="6"/>
  <c r="S649" i="6"/>
  <c r="S650" i="6"/>
  <c r="S651" i="6"/>
  <c r="S652" i="6"/>
  <c r="S653" i="6"/>
  <c r="S654" i="6"/>
  <c r="S655" i="6"/>
  <c r="S656" i="6"/>
  <c r="S657" i="6"/>
  <c r="S658" i="6"/>
  <c r="S659" i="6"/>
  <c r="S660" i="6"/>
  <c r="S661" i="6"/>
  <c r="S662" i="6"/>
  <c r="S663" i="6"/>
  <c r="S664" i="6"/>
  <c r="S665" i="6"/>
  <c r="S666" i="6"/>
  <c r="S667" i="6"/>
  <c r="S668" i="6"/>
  <c r="S669" i="6"/>
  <c r="S670" i="6"/>
  <c r="S671" i="6"/>
  <c r="S672" i="6"/>
  <c r="S673" i="6"/>
  <c r="S674" i="6"/>
  <c r="S675" i="6"/>
  <c r="S676" i="6"/>
  <c r="S677" i="6"/>
  <c r="S678" i="6"/>
  <c r="S679" i="6"/>
  <c r="S680" i="6"/>
  <c r="S681" i="6"/>
  <c r="S682" i="6"/>
  <c r="S683" i="6"/>
  <c r="S684" i="6"/>
  <c r="S685" i="6"/>
  <c r="S686" i="6"/>
  <c r="S687" i="6"/>
  <c r="S688" i="6"/>
  <c r="S689" i="6"/>
  <c r="S690" i="6"/>
  <c r="S691" i="6"/>
  <c r="S692" i="6"/>
  <c r="S693" i="6"/>
  <c r="S694" i="6"/>
  <c r="S695" i="6"/>
  <c r="S696" i="6"/>
  <c r="S697" i="6"/>
  <c r="S698" i="6"/>
  <c r="S699" i="6"/>
  <c r="S700" i="6"/>
  <c r="S701" i="6"/>
  <c r="S702" i="6"/>
  <c r="S703" i="6"/>
  <c r="S704" i="6"/>
  <c r="S705" i="6"/>
  <c r="S706" i="6"/>
  <c r="S707" i="6"/>
  <c r="S708" i="6"/>
  <c r="S709" i="6"/>
  <c r="S710" i="6"/>
  <c r="S711" i="6"/>
  <c r="S712" i="6"/>
  <c r="S713" i="6"/>
  <c r="S714" i="6"/>
  <c r="S715" i="6"/>
  <c r="S716" i="6"/>
  <c r="S717" i="6"/>
  <c r="S718" i="6"/>
  <c r="S719" i="6"/>
  <c r="S720" i="6"/>
  <c r="S721" i="6"/>
  <c r="S722" i="6"/>
  <c r="S723" i="6"/>
  <c r="S724" i="6"/>
  <c r="S725" i="6"/>
  <c r="S726" i="6"/>
  <c r="S727" i="6"/>
  <c r="S728" i="6"/>
  <c r="S729" i="6"/>
  <c r="S730" i="6"/>
  <c r="S731" i="6"/>
  <c r="S732" i="6"/>
  <c r="S733" i="6"/>
  <c r="S734" i="6"/>
  <c r="S735" i="6"/>
  <c r="S736" i="6"/>
  <c r="S737" i="6"/>
  <c r="S738" i="6"/>
  <c r="S739" i="6"/>
  <c r="S740" i="6"/>
  <c r="S741" i="6"/>
  <c r="S742" i="6"/>
  <c r="S743" i="6"/>
  <c r="S744" i="6"/>
  <c r="S745" i="6"/>
  <c r="S746" i="6"/>
  <c r="S747" i="6"/>
  <c r="S748" i="6"/>
  <c r="S749" i="6"/>
  <c r="S750" i="6"/>
  <c r="S751" i="6"/>
  <c r="S752" i="6"/>
  <c r="S753" i="6"/>
  <c r="S754" i="6"/>
  <c r="S755" i="6"/>
  <c r="S756" i="6"/>
  <c r="S757" i="6"/>
  <c r="S758" i="6"/>
  <c r="S759" i="6"/>
  <c r="S760" i="6"/>
  <c r="S761" i="6"/>
  <c r="S762" i="6"/>
  <c r="S763" i="6"/>
  <c r="S764" i="6"/>
  <c r="S765" i="6"/>
  <c r="S766" i="6"/>
  <c r="S767" i="6"/>
  <c r="S768" i="6"/>
  <c r="S769" i="6"/>
  <c r="S770" i="6"/>
  <c r="S771" i="6"/>
  <c r="S772" i="6"/>
  <c r="S773" i="6"/>
  <c r="S774" i="6"/>
  <c r="S775" i="6"/>
  <c r="S776" i="6"/>
  <c r="S777" i="6"/>
  <c r="S778" i="6"/>
  <c r="S779" i="6"/>
  <c r="S780" i="6"/>
  <c r="S781" i="6"/>
  <c r="S782" i="6"/>
  <c r="S783" i="6"/>
  <c r="S784" i="6"/>
  <c r="S785" i="6"/>
  <c r="S786" i="6"/>
  <c r="S787" i="6"/>
  <c r="S788" i="6"/>
  <c r="S789" i="6"/>
  <c r="S790" i="6"/>
  <c r="S791" i="6"/>
  <c r="S792" i="6"/>
  <c r="S793" i="6"/>
  <c r="S794" i="6"/>
  <c r="S795" i="6"/>
  <c r="S796" i="6"/>
  <c r="S797" i="6"/>
  <c r="S798" i="6"/>
  <c r="S799" i="6"/>
  <c r="S800" i="6"/>
  <c r="S801" i="6"/>
  <c r="S802" i="6"/>
  <c r="S803" i="6"/>
  <c r="S804" i="6"/>
  <c r="S805" i="6"/>
  <c r="S806" i="6"/>
  <c r="S807" i="6"/>
  <c r="S808" i="6"/>
  <c r="S809" i="6"/>
  <c r="S810" i="6"/>
  <c r="S811" i="6"/>
  <c r="S812" i="6"/>
  <c r="S813" i="6"/>
  <c r="S814" i="6"/>
  <c r="S815" i="6"/>
  <c r="S816" i="6"/>
  <c r="S817" i="6"/>
  <c r="S818" i="6"/>
  <c r="S819" i="6"/>
  <c r="S820" i="6"/>
  <c r="S821" i="6"/>
  <c r="S822" i="6"/>
  <c r="S823" i="6"/>
  <c r="S824" i="6"/>
  <c r="S825" i="6"/>
  <c r="S826" i="6"/>
  <c r="S827" i="6"/>
  <c r="S828" i="6"/>
  <c r="S829" i="6"/>
  <c r="S830" i="6"/>
  <c r="S831" i="6"/>
  <c r="S832" i="6"/>
  <c r="S833" i="6"/>
  <c r="S834" i="6"/>
  <c r="S835" i="6"/>
  <c r="S836" i="6"/>
  <c r="S837" i="6"/>
  <c r="S838" i="6"/>
  <c r="S839" i="6"/>
  <c r="S840" i="6"/>
  <c r="S841" i="6"/>
  <c r="S842" i="6"/>
  <c r="S843" i="6"/>
  <c r="S844" i="6"/>
  <c r="S845" i="6"/>
  <c r="S846" i="6"/>
  <c r="S847" i="6"/>
  <c r="S848" i="6"/>
  <c r="S849" i="6"/>
  <c r="S850" i="6"/>
  <c r="S851" i="6"/>
  <c r="S852" i="6"/>
  <c r="S853" i="6"/>
  <c r="S854" i="6"/>
  <c r="S855" i="6"/>
  <c r="S856" i="6"/>
  <c r="S857" i="6"/>
  <c r="S858" i="6"/>
  <c r="S859" i="6"/>
  <c r="S860" i="6"/>
  <c r="S861" i="6"/>
  <c r="S862" i="6"/>
  <c r="S863" i="6"/>
  <c r="S864" i="6"/>
  <c r="S865" i="6"/>
  <c r="S866" i="6"/>
  <c r="S867" i="6"/>
  <c r="S868" i="6"/>
  <c r="S869" i="6"/>
  <c r="S870" i="6"/>
  <c r="S871" i="6"/>
  <c r="S872" i="6"/>
  <c r="S873" i="6"/>
  <c r="S874" i="6"/>
  <c r="S875" i="6"/>
  <c r="S876" i="6"/>
  <c r="S877" i="6"/>
  <c r="S878" i="6"/>
  <c r="S879" i="6"/>
  <c r="S880" i="6"/>
  <c r="S881" i="6"/>
  <c r="S882" i="6"/>
  <c r="S883" i="6"/>
  <c r="S884" i="6"/>
  <c r="S885" i="6"/>
  <c r="S886" i="6"/>
  <c r="S887" i="6"/>
  <c r="S888" i="6"/>
  <c r="S889" i="6"/>
  <c r="S890" i="6"/>
  <c r="S891" i="6"/>
  <c r="S892" i="6"/>
  <c r="S893" i="6"/>
  <c r="S894" i="6"/>
  <c r="S895" i="6"/>
  <c r="S896" i="6"/>
  <c r="S897" i="6"/>
  <c r="S898" i="6"/>
  <c r="S899" i="6"/>
  <c r="S900" i="6"/>
  <c r="S901" i="6"/>
  <c r="S902" i="6"/>
  <c r="S903" i="6"/>
  <c r="S904" i="6"/>
  <c r="S905" i="6"/>
  <c r="S906" i="6"/>
  <c r="S907" i="6"/>
  <c r="S908" i="6"/>
  <c r="S909" i="6"/>
  <c r="S910" i="6"/>
  <c r="S911" i="6"/>
  <c r="S912" i="6"/>
  <c r="S913" i="6"/>
  <c r="S914" i="6"/>
  <c r="S915" i="6"/>
  <c r="S916" i="6"/>
  <c r="S917" i="6"/>
  <c r="S918" i="6"/>
  <c r="S919" i="6"/>
  <c r="S920" i="6"/>
  <c r="S921" i="6"/>
  <c r="S922" i="6"/>
  <c r="S923" i="6"/>
  <c r="S924" i="6"/>
  <c r="S925" i="6"/>
  <c r="S926" i="6"/>
  <c r="S927" i="6"/>
  <c r="S928" i="6"/>
  <c r="S929" i="6"/>
  <c r="S930" i="6"/>
  <c r="S931" i="6"/>
  <c r="S932" i="6"/>
  <c r="S933" i="6"/>
  <c r="S934" i="6"/>
  <c r="S935" i="6"/>
  <c r="S936" i="6"/>
  <c r="S937" i="6"/>
  <c r="S938" i="6"/>
  <c r="S939" i="6"/>
  <c r="S940" i="6"/>
  <c r="S941" i="6"/>
  <c r="S942" i="6"/>
  <c r="S943" i="6"/>
  <c r="S944" i="6"/>
  <c r="S945" i="6"/>
  <c r="S946" i="6"/>
  <c r="S947" i="6"/>
  <c r="S948" i="6"/>
  <c r="S949" i="6"/>
  <c r="S950" i="6"/>
  <c r="S951" i="6"/>
  <c r="S952" i="6"/>
  <c r="S953" i="6"/>
  <c r="S954" i="6"/>
  <c r="S955" i="6"/>
  <c r="S956" i="6"/>
  <c r="S957" i="6"/>
  <c r="S958" i="6"/>
  <c r="S959" i="6"/>
  <c r="S960" i="6"/>
  <c r="S961" i="6"/>
  <c r="S962" i="6"/>
  <c r="S963" i="6"/>
  <c r="S964" i="6"/>
  <c r="S965" i="6"/>
  <c r="S966" i="6"/>
  <c r="S967" i="6"/>
  <c r="S968" i="6"/>
  <c r="S969" i="6"/>
  <c r="S970" i="6"/>
  <c r="S971" i="6"/>
  <c r="S972" i="6"/>
  <c r="S973" i="6"/>
  <c r="S974" i="6"/>
  <c r="S975" i="6"/>
  <c r="S976" i="6"/>
  <c r="S977" i="6"/>
  <c r="S978" i="6"/>
  <c r="S979" i="6"/>
  <c r="S980" i="6"/>
  <c r="S981" i="6"/>
  <c r="S982" i="6"/>
  <c r="S983" i="6"/>
  <c r="S984" i="6"/>
  <c r="S985" i="6"/>
  <c r="S986" i="6"/>
  <c r="S987" i="6"/>
  <c r="S988" i="6"/>
  <c r="S989" i="6"/>
  <c r="S990" i="6"/>
  <c r="S991" i="6"/>
  <c r="S992" i="6"/>
  <c r="S993" i="6"/>
  <c r="S994" i="6"/>
  <c r="S995" i="6"/>
  <c r="S996" i="6"/>
  <c r="S997" i="6"/>
  <c r="S998" i="6"/>
  <c r="S999" i="6"/>
  <c r="S1000" i="6"/>
  <c r="S1001" i="6"/>
  <c r="S1002" i="6"/>
  <c r="S1003" i="6"/>
  <c r="S1004" i="6"/>
  <c r="S1005" i="6"/>
  <c r="S1006" i="6"/>
  <c r="S1007" i="6"/>
  <c r="S1008" i="6"/>
  <c r="S1009" i="6"/>
  <c r="S1010" i="6"/>
  <c r="S1011" i="6"/>
  <c r="S1012" i="6"/>
  <c r="S1013" i="6"/>
  <c r="S15" i="6"/>
  <c r="Q16" i="6"/>
  <c r="Q17" i="6"/>
  <c r="Q18" i="6"/>
  <c r="Q19" i="6"/>
  <c r="Q20" i="6"/>
  <c r="Q21" i="6"/>
  <c r="Q22" i="6"/>
  <c r="Q23" i="6"/>
  <c r="Q24" i="6"/>
  <c r="Q25" i="6"/>
  <c r="Q26" i="6"/>
  <c r="Q27" i="6"/>
  <c r="Q28" i="6"/>
  <c r="Q29" i="6"/>
  <c r="Q30" i="6"/>
  <c r="Q31" i="6"/>
  <c r="Q32" i="6"/>
  <c r="Q33" i="6"/>
  <c r="Q34" i="6"/>
  <c r="Q35" i="6"/>
  <c r="Q36" i="6"/>
  <c r="Q37" i="6"/>
  <c r="Q38" i="6"/>
  <c r="Q39" i="6"/>
  <c r="Q40" i="6"/>
  <c r="Q41" i="6"/>
  <c r="Q42" i="6"/>
  <c r="Q43" i="6"/>
  <c r="Q44" i="6"/>
  <c r="Q45" i="6"/>
  <c r="Q46" i="6"/>
  <c r="Q47" i="6"/>
  <c r="Q48" i="6"/>
  <c r="Q49" i="6"/>
  <c r="Q50" i="6"/>
  <c r="Q51" i="6"/>
  <c r="Q52" i="6"/>
  <c r="Q53" i="6"/>
  <c r="Q54" i="6"/>
  <c r="Q55" i="6"/>
  <c r="Q56" i="6"/>
  <c r="Q57" i="6"/>
  <c r="Q58" i="6"/>
  <c r="Q59" i="6"/>
  <c r="Q60" i="6"/>
  <c r="Q61" i="6"/>
  <c r="Q62" i="6"/>
  <c r="Q63" i="6"/>
  <c r="Q64" i="6"/>
  <c r="Q65" i="6"/>
  <c r="Q66" i="6"/>
  <c r="Q67" i="6"/>
  <c r="Q68" i="6"/>
  <c r="Q69" i="6"/>
  <c r="Q70" i="6"/>
  <c r="Q71" i="6"/>
  <c r="Q72" i="6"/>
  <c r="Q73" i="6"/>
  <c r="Q74" i="6"/>
  <c r="Q75" i="6"/>
  <c r="Q76" i="6"/>
  <c r="Q77" i="6"/>
  <c r="Q78" i="6"/>
  <c r="Q79" i="6"/>
  <c r="Q80" i="6"/>
  <c r="Q81" i="6"/>
  <c r="Q82" i="6"/>
  <c r="Q83" i="6"/>
  <c r="Q84" i="6"/>
  <c r="Q85" i="6"/>
  <c r="Q86" i="6"/>
  <c r="Q87" i="6"/>
  <c r="Q88" i="6"/>
  <c r="Q89" i="6"/>
  <c r="Q90" i="6"/>
  <c r="Q91" i="6"/>
  <c r="Q92" i="6"/>
  <c r="Q93" i="6"/>
  <c r="Q94" i="6"/>
  <c r="Q95" i="6"/>
  <c r="Q96" i="6"/>
  <c r="Q97" i="6"/>
  <c r="Q98" i="6"/>
  <c r="Q99" i="6"/>
  <c r="Q100" i="6"/>
  <c r="Q101" i="6"/>
  <c r="Q102" i="6"/>
  <c r="Q103" i="6"/>
  <c r="Q104" i="6"/>
  <c r="Q105" i="6"/>
  <c r="Q106" i="6"/>
  <c r="Q107" i="6"/>
  <c r="Q108" i="6"/>
  <c r="Q109" i="6"/>
  <c r="Q110" i="6"/>
  <c r="Q111" i="6"/>
  <c r="Q112" i="6"/>
  <c r="Q113" i="6"/>
  <c r="Q114" i="6"/>
  <c r="Q115" i="6"/>
  <c r="Q116" i="6"/>
  <c r="Q117" i="6"/>
  <c r="Q118" i="6"/>
  <c r="Q119" i="6"/>
  <c r="Q120" i="6"/>
  <c r="Q121" i="6"/>
  <c r="Q122" i="6"/>
  <c r="Q123" i="6"/>
  <c r="Q124" i="6"/>
  <c r="Q125" i="6"/>
  <c r="Q126" i="6"/>
  <c r="Q127" i="6"/>
  <c r="Q128" i="6"/>
  <c r="Q129" i="6"/>
  <c r="Q130" i="6"/>
  <c r="Q131" i="6"/>
  <c r="Q132" i="6"/>
  <c r="Q133" i="6"/>
  <c r="Q134" i="6"/>
  <c r="Q135" i="6"/>
  <c r="Q136" i="6"/>
  <c r="Q137" i="6"/>
  <c r="Q138" i="6"/>
  <c r="Q139" i="6"/>
  <c r="Q140" i="6"/>
  <c r="Q141" i="6"/>
  <c r="Q142" i="6"/>
  <c r="Q143" i="6"/>
  <c r="Q144" i="6"/>
  <c r="Q145" i="6"/>
  <c r="Q146" i="6"/>
  <c r="Q147" i="6"/>
  <c r="Q148" i="6"/>
  <c r="Q149" i="6"/>
  <c r="Q150" i="6"/>
  <c r="Q151" i="6"/>
  <c r="Q152" i="6"/>
  <c r="Q153" i="6"/>
  <c r="Q154" i="6"/>
  <c r="Q155" i="6"/>
  <c r="Q156" i="6"/>
  <c r="Q157" i="6"/>
  <c r="Q158" i="6"/>
  <c r="Q159" i="6"/>
  <c r="Q160" i="6"/>
  <c r="Q161" i="6"/>
  <c r="Q162" i="6"/>
  <c r="Q163" i="6"/>
  <c r="Q164" i="6"/>
  <c r="Q165" i="6"/>
  <c r="Q166" i="6"/>
  <c r="Q167" i="6"/>
  <c r="Q168" i="6"/>
  <c r="Q169" i="6"/>
  <c r="Q170" i="6"/>
  <c r="Q171" i="6"/>
  <c r="Q172" i="6"/>
  <c r="Q173" i="6"/>
  <c r="Q174" i="6"/>
  <c r="Q175" i="6"/>
  <c r="Q176" i="6"/>
  <c r="Q177" i="6"/>
  <c r="Q178" i="6"/>
  <c r="Q179" i="6"/>
  <c r="Q180" i="6"/>
  <c r="Q181" i="6"/>
  <c r="Q182" i="6"/>
  <c r="Q183" i="6"/>
  <c r="Q184" i="6"/>
  <c r="Q185" i="6"/>
  <c r="Q186" i="6"/>
  <c r="Q187" i="6"/>
  <c r="Q188" i="6"/>
  <c r="Q189" i="6"/>
  <c r="Q190" i="6"/>
  <c r="Q191" i="6"/>
  <c r="Q192" i="6"/>
  <c r="Q193" i="6"/>
  <c r="Q194" i="6"/>
  <c r="Q195" i="6"/>
  <c r="Q196" i="6"/>
  <c r="Q197" i="6"/>
  <c r="Q198" i="6"/>
  <c r="Q199" i="6"/>
  <c r="Q200" i="6"/>
  <c r="Q201" i="6"/>
  <c r="Q202" i="6"/>
  <c r="Q203" i="6"/>
  <c r="Q204" i="6"/>
  <c r="Q205" i="6"/>
  <c r="Q206" i="6"/>
  <c r="Q207" i="6"/>
  <c r="Q208" i="6"/>
  <c r="Q209" i="6"/>
  <c r="Q210" i="6"/>
  <c r="Q211" i="6"/>
  <c r="Q212" i="6"/>
  <c r="Q213" i="6"/>
  <c r="Q214" i="6"/>
  <c r="Q215" i="6"/>
  <c r="Q216" i="6"/>
  <c r="Q217" i="6"/>
  <c r="Q218" i="6"/>
  <c r="Q219" i="6"/>
  <c r="Q220" i="6"/>
  <c r="Q221" i="6"/>
  <c r="Q222" i="6"/>
  <c r="Q223" i="6"/>
  <c r="Q224" i="6"/>
  <c r="Q225" i="6"/>
  <c r="Q226" i="6"/>
  <c r="Q227" i="6"/>
  <c r="Q228" i="6"/>
  <c r="Q229" i="6"/>
  <c r="Q230" i="6"/>
  <c r="Q231" i="6"/>
  <c r="Q232" i="6"/>
  <c r="Q233" i="6"/>
  <c r="Q234" i="6"/>
  <c r="Q235" i="6"/>
  <c r="Q236" i="6"/>
  <c r="Q237" i="6"/>
  <c r="Q238" i="6"/>
  <c r="Q239" i="6"/>
  <c r="Q240" i="6"/>
  <c r="Q241" i="6"/>
  <c r="Q242" i="6"/>
  <c r="Q243" i="6"/>
  <c r="Q244" i="6"/>
  <c r="Q245" i="6"/>
  <c r="Q246" i="6"/>
  <c r="Q247" i="6"/>
  <c r="Q248" i="6"/>
  <c r="Q249" i="6"/>
  <c r="Q250" i="6"/>
  <c r="Q251" i="6"/>
  <c r="Q252" i="6"/>
  <c r="Q253" i="6"/>
  <c r="Q254" i="6"/>
  <c r="Q255" i="6"/>
  <c r="Q256" i="6"/>
  <c r="Q257" i="6"/>
  <c r="Q258" i="6"/>
  <c r="Q259" i="6"/>
  <c r="Q260" i="6"/>
  <c r="Q261" i="6"/>
  <c r="Q262" i="6"/>
  <c r="Q263" i="6"/>
  <c r="Q264" i="6"/>
  <c r="Q265" i="6"/>
  <c r="Q266" i="6"/>
  <c r="Q267" i="6"/>
  <c r="Q268" i="6"/>
  <c r="Q269" i="6"/>
  <c r="Q270" i="6"/>
  <c r="Q271" i="6"/>
  <c r="Q272" i="6"/>
  <c r="Q273" i="6"/>
  <c r="Q274" i="6"/>
  <c r="Q275" i="6"/>
  <c r="Q276" i="6"/>
  <c r="Q277" i="6"/>
  <c r="Q278" i="6"/>
  <c r="Q279" i="6"/>
  <c r="Q280" i="6"/>
  <c r="Q281" i="6"/>
  <c r="Q282" i="6"/>
  <c r="Q283" i="6"/>
  <c r="Q284" i="6"/>
  <c r="Q285" i="6"/>
  <c r="Q286" i="6"/>
  <c r="Q287" i="6"/>
  <c r="Q288" i="6"/>
  <c r="Q289" i="6"/>
  <c r="Q290" i="6"/>
  <c r="Q291" i="6"/>
  <c r="Q292" i="6"/>
  <c r="Q293" i="6"/>
  <c r="Q294" i="6"/>
  <c r="Q295" i="6"/>
  <c r="Q296" i="6"/>
  <c r="Q297" i="6"/>
  <c r="Q298" i="6"/>
  <c r="Q299" i="6"/>
  <c r="Q300" i="6"/>
  <c r="Q301" i="6"/>
  <c r="Q302" i="6"/>
  <c r="Q303" i="6"/>
  <c r="Q304" i="6"/>
  <c r="Q305" i="6"/>
  <c r="Q306" i="6"/>
  <c r="Q307" i="6"/>
  <c r="Q308" i="6"/>
  <c r="Q309" i="6"/>
  <c r="Q310" i="6"/>
  <c r="Q311" i="6"/>
  <c r="Q312" i="6"/>
  <c r="Q313" i="6"/>
  <c r="Q314" i="6"/>
  <c r="Q315" i="6"/>
  <c r="Q316" i="6"/>
  <c r="Q317" i="6"/>
  <c r="Q318" i="6"/>
  <c r="Q319" i="6"/>
  <c r="Q320" i="6"/>
  <c r="Q321" i="6"/>
  <c r="Q322" i="6"/>
  <c r="Q323" i="6"/>
  <c r="Q324" i="6"/>
  <c r="Q325" i="6"/>
  <c r="Q326" i="6"/>
  <c r="Q327" i="6"/>
  <c r="Q328" i="6"/>
  <c r="Q329" i="6"/>
  <c r="Q330" i="6"/>
  <c r="Q331" i="6"/>
  <c r="Q332" i="6"/>
  <c r="Q333" i="6"/>
  <c r="Q334" i="6"/>
  <c r="Q335" i="6"/>
  <c r="Q336" i="6"/>
  <c r="Q337" i="6"/>
  <c r="Q338" i="6"/>
  <c r="Q339" i="6"/>
  <c r="Q340" i="6"/>
  <c r="Q341" i="6"/>
  <c r="Q342" i="6"/>
  <c r="Q343" i="6"/>
  <c r="Q344" i="6"/>
  <c r="Q345" i="6"/>
  <c r="Q346" i="6"/>
  <c r="Q347" i="6"/>
  <c r="Q348" i="6"/>
  <c r="Q349" i="6"/>
  <c r="Q350" i="6"/>
  <c r="Q351" i="6"/>
  <c r="Q352" i="6"/>
  <c r="Q353" i="6"/>
  <c r="Q354" i="6"/>
  <c r="Q355" i="6"/>
  <c r="Q356" i="6"/>
  <c r="Q357" i="6"/>
  <c r="Q358" i="6"/>
  <c r="Q359" i="6"/>
  <c r="Q360" i="6"/>
  <c r="Q361" i="6"/>
  <c r="Q362" i="6"/>
  <c r="Q363" i="6"/>
  <c r="Q364" i="6"/>
  <c r="Q365" i="6"/>
  <c r="Q366" i="6"/>
  <c r="Q367" i="6"/>
  <c r="Q368" i="6"/>
  <c r="Q369" i="6"/>
  <c r="Q370" i="6"/>
  <c r="Q371" i="6"/>
  <c r="Q372" i="6"/>
  <c r="Q373" i="6"/>
  <c r="Q374" i="6"/>
  <c r="Q375" i="6"/>
  <c r="Q376" i="6"/>
  <c r="Q377" i="6"/>
  <c r="Q378" i="6"/>
  <c r="Q379" i="6"/>
  <c r="Q380" i="6"/>
  <c r="Q381" i="6"/>
  <c r="Q382" i="6"/>
  <c r="Q383" i="6"/>
  <c r="Q384" i="6"/>
  <c r="Q385" i="6"/>
  <c r="Q386" i="6"/>
  <c r="Q387" i="6"/>
  <c r="Q388" i="6"/>
  <c r="Q389" i="6"/>
  <c r="Q390" i="6"/>
  <c r="Q391" i="6"/>
  <c r="Q392" i="6"/>
  <c r="Q393" i="6"/>
  <c r="Q394" i="6"/>
  <c r="Q395" i="6"/>
  <c r="Q396" i="6"/>
  <c r="Q397" i="6"/>
  <c r="Q398" i="6"/>
  <c r="Q399" i="6"/>
  <c r="Q400" i="6"/>
  <c r="Q401" i="6"/>
  <c r="Q402" i="6"/>
  <c r="Q403" i="6"/>
  <c r="Q404" i="6"/>
  <c r="Q405" i="6"/>
  <c r="Q406" i="6"/>
  <c r="Q407" i="6"/>
  <c r="Q408" i="6"/>
  <c r="Q409" i="6"/>
  <c r="Q410" i="6"/>
  <c r="Q411" i="6"/>
  <c r="Q412" i="6"/>
  <c r="Q413" i="6"/>
  <c r="Q414" i="6"/>
  <c r="Q415" i="6"/>
  <c r="Q416" i="6"/>
  <c r="Q417" i="6"/>
  <c r="Q418" i="6"/>
  <c r="Q419" i="6"/>
  <c r="Q420" i="6"/>
  <c r="Q421" i="6"/>
  <c r="Q422" i="6"/>
  <c r="Q423" i="6"/>
  <c r="Q424" i="6"/>
  <c r="Q425" i="6"/>
  <c r="Q426" i="6"/>
  <c r="Q427" i="6"/>
  <c r="Q428" i="6"/>
  <c r="Q429" i="6"/>
  <c r="Q430" i="6"/>
  <c r="Q431" i="6"/>
  <c r="Q432" i="6"/>
  <c r="Q433" i="6"/>
  <c r="Q434" i="6"/>
  <c r="Q435" i="6"/>
  <c r="Q436" i="6"/>
  <c r="Q437" i="6"/>
  <c r="Q438" i="6"/>
  <c r="Q439" i="6"/>
  <c r="Q440" i="6"/>
  <c r="Q441" i="6"/>
  <c r="Q442" i="6"/>
  <c r="Q443" i="6"/>
  <c r="Q444" i="6"/>
  <c r="Q445" i="6"/>
  <c r="Q446" i="6"/>
  <c r="Q447" i="6"/>
  <c r="Q448" i="6"/>
  <c r="Q449" i="6"/>
  <c r="Q450" i="6"/>
  <c r="Q451" i="6"/>
  <c r="Q452" i="6"/>
  <c r="Q453" i="6"/>
  <c r="Q454" i="6"/>
  <c r="Q455" i="6"/>
  <c r="Q456" i="6"/>
  <c r="Q457" i="6"/>
  <c r="Q458" i="6"/>
  <c r="Q459" i="6"/>
  <c r="Q460" i="6"/>
  <c r="Q461" i="6"/>
  <c r="Q462" i="6"/>
  <c r="Q463" i="6"/>
  <c r="Q464" i="6"/>
  <c r="Q465" i="6"/>
  <c r="Q466" i="6"/>
  <c r="Q467" i="6"/>
  <c r="Q468" i="6"/>
  <c r="Q469" i="6"/>
  <c r="Q470" i="6"/>
  <c r="Q471" i="6"/>
  <c r="Q472" i="6"/>
  <c r="Q473" i="6"/>
  <c r="Q474" i="6"/>
  <c r="Q475" i="6"/>
  <c r="Q476" i="6"/>
  <c r="Q477" i="6"/>
  <c r="Q478" i="6"/>
  <c r="Q479" i="6"/>
  <c r="Q480" i="6"/>
  <c r="Q481" i="6"/>
  <c r="Q482" i="6"/>
  <c r="Q483" i="6"/>
  <c r="Q484" i="6"/>
  <c r="Q485" i="6"/>
  <c r="Q486" i="6"/>
  <c r="Q487" i="6"/>
  <c r="Q488" i="6"/>
  <c r="Q489" i="6"/>
  <c r="Q490" i="6"/>
  <c r="Q491" i="6"/>
  <c r="Q492" i="6"/>
  <c r="Q493" i="6"/>
  <c r="Q494" i="6"/>
  <c r="Q495" i="6"/>
  <c r="Q496" i="6"/>
  <c r="Q497" i="6"/>
  <c r="Q498" i="6"/>
  <c r="Q499" i="6"/>
  <c r="Q500" i="6"/>
  <c r="Q501" i="6"/>
  <c r="Q502" i="6"/>
  <c r="Q503" i="6"/>
  <c r="Q504" i="6"/>
  <c r="Q505" i="6"/>
  <c r="Q506" i="6"/>
  <c r="Q507" i="6"/>
  <c r="Q508" i="6"/>
  <c r="Q509" i="6"/>
  <c r="Q510" i="6"/>
  <c r="Q511" i="6"/>
  <c r="Q512" i="6"/>
  <c r="Q513" i="6"/>
  <c r="Q514" i="6"/>
  <c r="Q515" i="6"/>
  <c r="Q516" i="6"/>
  <c r="Q517" i="6"/>
  <c r="Q518" i="6"/>
  <c r="Q519" i="6"/>
  <c r="Q520" i="6"/>
  <c r="Q521" i="6"/>
  <c r="Q522" i="6"/>
  <c r="Q523" i="6"/>
  <c r="Q524" i="6"/>
  <c r="Q525" i="6"/>
  <c r="Q526" i="6"/>
  <c r="Q527" i="6"/>
  <c r="Q528" i="6"/>
  <c r="Q529" i="6"/>
  <c r="Q530" i="6"/>
  <c r="Q531" i="6"/>
  <c r="Q532" i="6"/>
  <c r="Q533" i="6"/>
  <c r="Q534" i="6"/>
  <c r="Q535" i="6"/>
  <c r="Q536" i="6"/>
  <c r="Q537" i="6"/>
  <c r="Q538" i="6"/>
  <c r="Q539" i="6"/>
  <c r="Q540" i="6"/>
  <c r="Q541" i="6"/>
  <c r="Q542" i="6"/>
  <c r="Q543" i="6"/>
  <c r="Q544" i="6"/>
  <c r="Q545" i="6"/>
  <c r="Q546" i="6"/>
  <c r="Q547" i="6"/>
  <c r="Q548" i="6"/>
  <c r="Q549" i="6"/>
  <c r="Q550" i="6"/>
  <c r="Q551" i="6"/>
  <c r="Q552" i="6"/>
  <c r="Q553" i="6"/>
  <c r="Q554" i="6"/>
  <c r="Q555" i="6"/>
  <c r="Q556" i="6"/>
  <c r="Q557" i="6"/>
  <c r="Q558" i="6"/>
  <c r="Q559" i="6"/>
  <c r="Q560" i="6"/>
  <c r="Q561" i="6"/>
  <c r="Q562" i="6"/>
  <c r="Q563" i="6"/>
  <c r="Q564" i="6"/>
  <c r="Q565" i="6"/>
  <c r="Q566" i="6"/>
  <c r="Q567" i="6"/>
  <c r="Q568" i="6"/>
  <c r="Q569" i="6"/>
  <c r="Q570" i="6"/>
  <c r="Q571" i="6"/>
  <c r="Q572" i="6"/>
  <c r="Q573" i="6"/>
  <c r="Q574" i="6"/>
  <c r="Q575" i="6"/>
  <c r="Q576" i="6"/>
  <c r="Q577" i="6"/>
  <c r="Q578" i="6"/>
  <c r="Q579" i="6"/>
  <c r="Q580" i="6"/>
  <c r="Q581" i="6"/>
  <c r="Q582" i="6"/>
  <c r="Q583" i="6"/>
  <c r="Q584" i="6"/>
  <c r="Q585" i="6"/>
  <c r="Q586" i="6"/>
  <c r="Q587" i="6"/>
  <c r="Q588" i="6"/>
  <c r="Q589" i="6"/>
  <c r="Q590" i="6"/>
  <c r="Q591" i="6"/>
  <c r="Q592" i="6"/>
  <c r="Q593" i="6"/>
  <c r="Q594" i="6"/>
  <c r="Q595" i="6"/>
  <c r="Q596" i="6"/>
  <c r="Q597" i="6"/>
  <c r="Q598" i="6"/>
  <c r="Q599" i="6"/>
  <c r="Q600" i="6"/>
  <c r="Q601" i="6"/>
  <c r="Q602" i="6"/>
  <c r="Q603" i="6"/>
  <c r="Q604" i="6"/>
  <c r="Q605" i="6"/>
  <c r="Q606" i="6"/>
  <c r="Q607" i="6"/>
  <c r="Q608" i="6"/>
  <c r="Q609" i="6"/>
  <c r="Q610" i="6"/>
  <c r="Q611" i="6"/>
  <c r="Q612" i="6"/>
  <c r="Q613" i="6"/>
  <c r="Q614" i="6"/>
  <c r="Q615" i="6"/>
  <c r="Q616" i="6"/>
  <c r="Q617" i="6"/>
  <c r="Q618" i="6"/>
  <c r="Q619" i="6"/>
  <c r="Q620" i="6"/>
  <c r="Q621" i="6"/>
  <c r="Q622" i="6"/>
  <c r="Q623" i="6"/>
  <c r="Q624" i="6"/>
  <c r="Q625" i="6"/>
  <c r="Q626" i="6"/>
  <c r="Q627" i="6"/>
  <c r="Q628" i="6"/>
  <c r="Q629" i="6"/>
  <c r="Q630" i="6"/>
  <c r="Q631" i="6"/>
  <c r="Q632" i="6"/>
  <c r="Q633" i="6"/>
  <c r="Q634" i="6"/>
  <c r="Q635" i="6"/>
  <c r="Q636" i="6"/>
  <c r="Q637" i="6"/>
  <c r="Q638" i="6"/>
  <c r="Q639" i="6"/>
  <c r="Q640" i="6"/>
  <c r="Q641" i="6"/>
  <c r="Q642" i="6"/>
  <c r="Q643" i="6"/>
  <c r="Q644" i="6"/>
  <c r="Q645" i="6"/>
  <c r="Q646" i="6"/>
  <c r="Q647" i="6"/>
  <c r="Q648" i="6"/>
  <c r="Q649" i="6"/>
  <c r="Q650" i="6"/>
  <c r="Q651" i="6"/>
  <c r="Q652" i="6"/>
  <c r="Q653" i="6"/>
  <c r="Q654" i="6"/>
  <c r="Q655" i="6"/>
  <c r="Q656" i="6"/>
  <c r="Q657" i="6"/>
  <c r="Q658" i="6"/>
  <c r="Q659" i="6"/>
  <c r="Q660" i="6"/>
  <c r="Q661" i="6"/>
  <c r="Q662" i="6"/>
  <c r="Q663" i="6"/>
  <c r="Q664" i="6"/>
  <c r="Q665" i="6"/>
  <c r="Q666" i="6"/>
  <c r="Q667" i="6"/>
  <c r="Q668" i="6"/>
  <c r="Q669" i="6"/>
  <c r="Q670" i="6"/>
  <c r="Q671" i="6"/>
  <c r="Q672" i="6"/>
  <c r="Q673" i="6"/>
  <c r="Q674" i="6"/>
  <c r="Q675" i="6"/>
  <c r="Q676" i="6"/>
  <c r="Q677" i="6"/>
  <c r="Q678" i="6"/>
  <c r="Q679" i="6"/>
  <c r="Q680" i="6"/>
  <c r="Q681" i="6"/>
  <c r="Q682" i="6"/>
  <c r="Q683" i="6"/>
  <c r="Q684" i="6"/>
  <c r="Q685" i="6"/>
  <c r="Q686" i="6"/>
  <c r="Q687" i="6"/>
  <c r="Q688" i="6"/>
  <c r="Q689" i="6"/>
  <c r="Q690" i="6"/>
  <c r="Q691" i="6"/>
  <c r="Q692" i="6"/>
  <c r="Q693" i="6"/>
  <c r="Q694" i="6"/>
  <c r="Q695" i="6"/>
  <c r="Q696" i="6"/>
  <c r="Q697" i="6"/>
  <c r="Q698" i="6"/>
  <c r="Q699" i="6"/>
  <c r="Q700" i="6"/>
  <c r="Q701" i="6"/>
  <c r="Q702" i="6"/>
  <c r="Q703" i="6"/>
  <c r="Q704" i="6"/>
  <c r="Q705" i="6"/>
  <c r="Q706" i="6"/>
  <c r="Q707" i="6"/>
  <c r="Q708" i="6"/>
  <c r="Q709" i="6"/>
  <c r="Q710" i="6"/>
  <c r="Q711" i="6"/>
  <c r="Q712" i="6"/>
  <c r="Q713" i="6"/>
  <c r="Q714" i="6"/>
  <c r="Q715" i="6"/>
  <c r="Q716" i="6"/>
  <c r="Q717" i="6"/>
  <c r="Q718" i="6"/>
  <c r="Q719" i="6"/>
  <c r="Q720" i="6"/>
  <c r="Q721" i="6"/>
  <c r="Q722" i="6"/>
  <c r="Q723" i="6"/>
  <c r="Q724" i="6"/>
  <c r="Q725" i="6"/>
  <c r="Q726" i="6"/>
  <c r="Q727" i="6"/>
  <c r="Q728" i="6"/>
  <c r="Q729" i="6"/>
  <c r="Q730" i="6"/>
  <c r="Q731" i="6"/>
  <c r="Q732" i="6"/>
  <c r="Q733" i="6"/>
  <c r="Q734" i="6"/>
  <c r="Q735" i="6"/>
  <c r="Q736" i="6"/>
  <c r="Q737" i="6"/>
  <c r="Q738" i="6"/>
  <c r="Q739" i="6"/>
  <c r="Q740" i="6"/>
  <c r="Q741" i="6"/>
  <c r="Q742" i="6"/>
  <c r="Q743" i="6"/>
  <c r="Q744" i="6"/>
  <c r="Q745" i="6"/>
  <c r="Q746" i="6"/>
  <c r="Q747" i="6"/>
  <c r="Q748" i="6"/>
  <c r="Q749" i="6"/>
  <c r="Q750" i="6"/>
  <c r="Q751" i="6"/>
  <c r="Q752" i="6"/>
  <c r="Q753" i="6"/>
  <c r="Q754" i="6"/>
  <c r="Q755" i="6"/>
  <c r="Q756" i="6"/>
  <c r="Q757" i="6"/>
  <c r="Q758" i="6"/>
  <c r="Q759" i="6"/>
  <c r="Q760" i="6"/>
  <c r="Q761" i="6"/>
  <c r="Q762" i="6"/>
  <c r="Q763" i="6"/>
  <c r="Q764" i="6"/>
  <c r="Q765" i="6"/>
  <c r="Q766" i="6"/>
  <c r="Q767" i="6"/>
  <c r="Q768" i="6"/>
  <c r="Q769" i="6"/>
  <c r="Q770" i="6"/>
  <c r="Q771" i="6"/>
  <c r="Q772" i="6"/>
  <c r="Q773" i="6"/>
  <c r="Q774" i="6"/>
  <c r="Q775" i="6"/>
  <c r="Q776" i="6"/>
  <c r="Q777" i="6"/>
  <c r="Q778" i="6"/>
  <c r="Q779" i="6"/>
  <c r="Q780" i="6"/>
  <c r="Q781" i="6"/>
  <c r="Q782" i="6"/>
  <c r="Q783" i="6"/>
  <c r="Q784" i="6"/>
  <c r="Q785" i="6"/>
  <c r="Q786" i="6"/>
  <c r="Q787" i="6"/>
  <c r="Q788" i="6"/>
  <c r="Q789" i="6"/>
  <c r="Q790" i="6"/>
  <c r="Q791" i="6"/>
  <c r="Q792" i="6"/>
  <c r="Q793" i="6"/>
  <c r="Q794" i="6"/>
  <c r="Q795" i="6"/>
  <c r="Q796" i="6"/>
  <c r="Q797" i="6"/>
  <c r="Q798" i="6"/>
  <c r="Q799" i="6"/>
  <c r="Q800" i="6"/>
  <c r="Q801" i="6"/>
  <c r="Q802" i="6"/>
  <c r="Q803" i="6"/>
  <c r="Q804" i="6"/>
  <c r="Q805" i="6"/>
  <c r="Q806" i="6"/>
  <c r="Q807" i="6"/>
  <c r="Q808" i="6"/>
  <c r="Q809" i="6"/>
  <c r="Q810" i="6"/>
  <c r="Q811" i="6"/>
  <c r="Q812" i="6"/>
  <c r="Q813" i="6"/>
  <c r="Q814" i="6"/>
  <c r="Q815" i="6"/>
  <c r="Q816" i="6"/>
  <c r="Q817" i="6"/>
  <c r="Q818" i="6"/>
  <c r="Q819" i="6"/>
  <c r="Q820" i="6"/>
  <c r="Q821" i="6"/>
  <c r="Q822" i="6"/>
  <c r="Q823" i="6"/>
  <c r="Q824" i="6"/>
  <c r="Q825" i="6"/>
  <c r="Q826" i="6"/>
  <c r="Q827" i="6"/>
  <c r="Q828" i="6"/>
  <c r="Q829" i="6"/>
  <c r="Q830" i="6"/>
  <c r="Q831" i="6"/>
  <c r="Q832" i="6"/>
  <c r="Q833" i="6"/>
  <c r="Q834" i="6"/>
  <c r="Q835" i="6"/>
  <c r="Q836" i="6"/>
  <c r="Q837" i="6"/>
  <c r="Q838" i="6"/>
  <c r="Q839" i="6"/>
  <c r="Q840" i="6"/>
  <c r="Q841" i="6"/>
  <c r="Q842" i="6"/>
  <c r="Q843" i="6"/>
  <c r="Q844" i="6"/>
  <c r="Q845" i="6"/>
  <c r="Q846" i="6"/>
  <c r="Q847" i="6"/>
  <c r="Q848" i="6"/>
  <c r="Q849" i="6"/>
  <c r="Q850" i="6"/>
  <c r="Q851" i="6"/>
  <c r="Q852" i="6"/>
  <c r="Q853" i="6"/>
  <c r="Q854" i="6"/>
  <c r="Q855" i="6"/>
  <c r="Q856" i="6"/>
  <c r="Q857" i="6"/>
  <c r="Q858" i="6"/>
  <c r="Q859" i="6"/>
  <c r="Q860" i="6"/>
  <c r="Q861" i="6"/>
  <c r="Q862" i="6"/>
  <c r="Q863" i="6"/>
  <c r="Q864" i="6"/>
  <c r="Q865" i="6"/>
  <c r="Q866" i="6"/>
  <c r="Q867" i="6"/>
  <c r="Q868" i="6"/>
  <c r="Q869" i="6"/>
  <c r="Q870" i="6"/>
  <c r="Q871" i="6"/>
  <c r="Q872" i="6"/>
  <c r="Q873" i="6"/>
  <c r="Q874" i="6"/>
  <c r="Q875" i="6"/>
  <c r="Q876" i="6"/>
  <c r="Q877" i="6"/>
  <c r="Q878" i="6"/>
  <c r="Q879" i="6"/>
  <c r="Q880" i="6"/>
  <c r="Q881" i="6"/>
  <c r="Q882" i="6"/>
  <c r="Q883" i="6"/>
  <c r="Q884" i="6"/>
  <c r="Q885" i="6"/>
  <c r="Q886" i="6"/>
  <c r="Q887" i="6"/>
  <c r="Q888" i="6"/>
  <c r="Q889" i="6"/>
  <c r="Q890" i="6"/>
  <c r="Q891" i="6"/>
  <c r="Q892" i="6"/>
  <c r="Q893" i="6"/>
  <c r="Q894" i="6"/>
  <c r="Q895" i="6"/>
  <c r="Q896" i="6"/>
  <c r="Q897" i="6"/>
  <c r="Q898" i="6"/>
  <c r="Q899" i="6"/>
  <c r="Q900" i="6"/>
  <c r="Q901" i="6"/>
  <c r="Q902" i="6"/>
  <c r="Q903" i="6"/>
  <c r="Q904" i="6"/>
  <c r="Q905" i="6"/>
  <c r="Q906" i="6"/>
  <c r="Q907" i="6"/>
  <c r="Q908" i="6"/>
  <c r="Q909" i="6"/>
  <c r="Q910" i="6"/>
  <c r="Q911" i="6"/>
  <c r="Q912" i="6"/>
  <c r="Q913" i="6"/>
  <c r="Q914" i="6"/>
  <c r="Q915" i="6"/>
  <c r="Q916" i="6"/>
  <c r="Q917" i="6"/>
  <c r="Q918" i="6"/>
  <c r="Q919" i="6"/>
  <c r="Q920" i="6"/>
  <c r="Q921" i="6"/>
  <c r="Q922" i="6"/>
  <c r="Q923" i="6"/>
  <c r="Q924" i="6"/>
  <c r="Q925" i="6"/>
  <c r="Q926" i="6"/>
  <c r="Q927" i="6"/>
  <c r="Q928" i="6"/>
  <c r="Q929" i="6"/>
  <c r="Q930" i="6"/>
  <c r="Q931" i="6"/>
  <c r="Q932" i="6"/>
  <c r="Q933" i="6"/>
  <c r="Q934" i="6"/>
  <c r="Q935" i="6"/>
  <c r="Q936" i="6"/>
  <c r="Q937" i="6"/>
  <c r="Q938" i="6"/>
  <c r="Q939" i="6"/>
  <c r="Q940" i="6"/>
  <c r="Q941" i="6"/>
  <c r="Q942" i="6"/>
  <c r="Q943" i="6"/>
  <c r="Q944" i="6"/>
  <c r="Q945" i="6"/>
  <c r="Q946" i="6"/>
  <c r="Q947" i="6"/>
  <c r="Q948" i="6"/>
  <c r="Q949" i="6"/>
  <c r="Q950" i="6"/>
  <c r="Q951" i="6"/>
  <c r="Q952" i="6"/>
  <c r="Q953" i="6"/>
  <c r="Q954" i="6"/>
  <c r="Q955" i="6"/>
  <c r="Q956" i="6"/>
  <c r="Q957" i="6"/>
  <c r="Q958" i="6"/>
  <c r="Q959" i="6"/>
  <c r="Q960" i="6"/>
  <c r="Q961" i="6"/>
  <c r="Q962" i="6"/>
  <c r="Q963" i="6"/>
  <c r="Q964" i="6"/>
  <c r="Q965" i="6"/>
  <c r="Q966" i="6"/>
  <c r="Q967" i="6"/>
  <c r="Q968" i="6"/>
  <c r="Q969" i="6"/>
  <c r="Q970" i="6"/>
  <c r="Q971" i="6"/>
  <c r="Q972" i="6"/>
  <c r="Q973" i="6"/>
  <c r="Q974" i="6"/>
  <c r="Q975" i="6"/>
  <c r="Q976" i="6"/>
  <c r="Q977" i="6"/>
  <c r="Q978" i="6"/>
  <c r="Q979" i="6"/>
  <c r="Q980" i="6"/>
  <c r="Q981" i="6"/>
  <c r="Q982" i="6"/>
  <c r="Q983" i="6"/>
  <c r="Q984" i="6"/>
  <c r="Q985" i="6"/>
  <c r="Q986" i="6"/>
  <c r="Q987" i="6"/>
  <c r="Q988" i="6"/>
  <c r="Q989" i="6"/>
  <c r="Q990" i="6"/>
  <c r="Q991" i="6"/>
  <c r="Q992" i="6"/>
  <c r="Q993" i="6"/>
  <c r="Q994" i="6"/>
  <c r="Q995" i="6"/>
  <c r="Q996" i="6"/>
  <c r="Q997" i="6"/>
  <c r="Q998" i="6"/>
  <c r="Q999" i="6"/>
  <c r="Q1000" i="6"/>
  <c r="Q1001" i="6"/>
  <c r="Q1002" i="6"/>
  <c r="Q1003" i="6"/>
  <c r="Q1004" i="6"/>
  <c r="Q1005" i="6"/>
  <c r="Q1006" i="6"/>
  <c r="Q1007" i="6"/>
  <c r="Q1008" i="6"/>
  <c r="Q1009" i="6"/>
  <c r="Q1010" i="6"/>
  <c r="Q1011" i="6"/>
  <c r="Q1012" i="6"/>
  <c r="Q1013" i="6"/>
  <c r="Q15" i="6"/>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72" i="3"/>
  <c r="P73" i="3"/>
  <c r="P74" i="3"/>
  <c r="P75" i="3"/>
  <c r="P76" i="3"/>
  <c r="P77" i="3"/>
  <c r="P78" i="3"/>
  <c r="P79" i="3"/>
  <c r="P80" i="3"/>
  <c r="P81" i="3"/>
  <c r="P82" i="3"/>
  <c r="P83" i="3"/>
  <c r="P84" i="3"/>
  <c r="P85" i="3"/>
  <c r="P86" i="3"/>
  <c r="P87" i="3"/>
  <c r="P88" i="3"/>
  <c r="P89" i="3"/>
  <c r="P90" i="3"/>
  <c r="P91" i="3"/>
  <c r="P92" i="3"/>
  <c r="P93" i="3"/>
  <c r="P94" i="3"/>
  <c r="P95" i="3"/>
  <c r="P96" i="3"/>
  <c r="P97" i="3"/>
  <c r="P98" i="3"/>
  <c r="P99" i="3"/>
  <c r="P100" i="3"/>
  <c r="P101" i="3"/>
  <c r="P102" i="3"/>
  <c r="P103" i="3"/>
  <c r="P104" i="3"/>
  <c r="P105" i="3"/>
  <c r="P106" i="3"/>
  <c r="P107" i="3"/>
  <c r="P108" i="3"/>
  <c r="P109" i="3"/>
  <c r="P110" i="3"/>
  <c r="P111" i="3"/>
  <c r="P112" i="3"/>
  <c r="P113" i="3"/>
  <c r="P114" i="3"/>
  <c r="P115" i="3"/>
  <c r="P116" i="3"/>
  <c r="P117" i="3"/>
  <c r="P118" i="3"/>
  <c r="P119" i="3"/>
  <c r="P120" i="3"/>
  <c r="P121" i="3"/>
  <c r="P122" i="3"/>
  <c r="P123" i="3"/>
  <c r="P124" i="3"/>
  <c r="P125" i="3"/>
  <c r="P126" i="3"/>
  <c r="P127" i="3"/>
  <c r="P128" i="3"/>
  <c r="P129" i="3"/>
  <c r="P130" i="3"/>
  <c r="P131" i="3"/>
  <c r="P132" i="3"/>
  <c r="P133" i="3"/>
  <c r="P134" i="3"/>
  <c r="P135" i="3"/>
  <c r="P136" i="3"/>
  <c r="P137" i="3"/>
  <c r="P138" i="3"/>
  <c r="P139" i="3"/>
  <c r="P140" i="3"/>
  <c r="P141" i="3"/>
  <c r="P142" i="3"/>
  <c r="P143" i="3"/>
  <c r="P144" i="3"/>
  <c r="P145" i="3"/>
  <c r="P146" i="3"/>
  <c r="P147" i="3"/>
  <c r="P148" i="3"/>
  <c r="P149" i="3"/>
  <c r="P150" i="3"/>
  <c r="P151" i="3"/>
  <c r="P152" i="3"/>
  <c r="P153" i="3"/>
  <c r="P154" i="3"/>
  <c r="P155" i="3"/>
  <c r="P156" i="3"/>
  <c r="P157" i="3"/>
  <c r="P158" i="3"/>
  <c r="P159" i="3"/>
  <c r="P160" i="3"/>
  <c r="P161" i="3"/>
  <c r="P162" i="3"/>
  <c r="P163" i="3"/>
  <c r="P164" i="3"/>
  <c r="P165" i="3"/>
  <c r="P166" i="3"/>
  <c r="P167" i="3"/>
  <c r="P168" i="3"/>
  <c r="P169" i="3"/>
  <c r="P170" i="3"/>
  <c r="P171" i="3"/>
  <c r="P172" i="3"/>
  <c r="P173" i="3"/>
  <c r="P174" i="3"/>
  <c r="P175" i="3"/>
  <c r="P176" i="3"/>
  <c r="P177" i="3"/>
  <c r="P178" i="3"/>
  <c r="P179" i="3"/>
  <c r="P180" i="3"/>
  <c r="P181" i="3"/>
  <c r="P182" i="3"/>
  <c r="P183" i="3"/>
  <c r="P184" i="3"/>
  <c r="P185" i="3"/>
  <c r="P186" i="3"/>
  <c r="P187" i="3"/>
  <c r="P188" i="3"/>
  <c r="P189" i="3"/>
  <c r="P190" i="3"/>
  <c r="P191" i="3"/>
  <c r="P192" i="3"/>
  <c r="P193" i="3"/>
  <c r="P194" i="3"/>
  <c r="P195" i="3"/>
  <c r="P196" i="3"/>
  <c r="P197" i="3"/>
  <c r="P198" i="3"/>
  <c r="P199" i="3"/>
  <c r="P200" i="3"/>
  <c r="P201" i="3"/>
  <c r="P202" i="3"/>
  <c r="P203" i="3"/>
  <c r="P204" i="3"/>
  <c r="P205" i="3"/>
  <c r="P206" i="3"/>
  <c r="P207" i="3"/>
  <c r="P208" i="3"/>
  <c r="P209" i="3"/>
  <c r="P210" i="3"/>
  <c r="P211" i="3"/>
  <c r="P212" i="3"/>
  <c r="P213" i="3"/>
  <c r="P214" i="3"/>
  <c r="P215" i="3"/>
  <c r="P216" i="3"/>
  <c r="P217" i="3"/>
  <c r="P218" i="3"/>
  <c r="P219" i="3"/>
  <c r="P220" i="3"/>
  <c r="P221" i="3"/>
  <c r="P222" i="3"/>
  <c r="P223" i="3"/>
  <c r="P224" i="3"/>
  <c r="P225" i="3"/>
  <c r="P226" i="3"/>
  <c r="P227" i="3"/>
  <c r="P228" i="3"/>
  <c r="P229" i="3"/>
  <c r="P230" i="3"/>
  <c r="P231" i="3"/>
  <c r="P232" i="3"/>
  <c r="P233" i="3"/>
  <c r="P234" i="3"/>
  <c r="P235" i="3"/>
  <c r="P236" i="3"/>
  <c r="P237" i="3"/>
  <c r="P238" i="3"/>
  <c r="P239" i="3"/>
  <c r="P240" i="3"/>
  <c r="P241" i="3"/>
  <c r="P242" i="3"/>
  <c r="P243" i="3"/>
  <c r="P244" i="3"/>
  <c r="P245" i="3"/>
  <c r="P246" i="3"/>
  <c r="P247" i="3"/>
  <c r="P248" i="3"/>
  <c r="P249" i="3"/>
  <c r="P250" i="3"/>
  <c r="P251" i="3"/>
  <c r="P252" i="3"/>
  <c r="P253" i="3"/>
  <c r="P254" i="3"/>
  <c r="P255" i="3"/>
  <c r="P256" i="3"/>
  <c r="P257" i="3"/>
  <c r="P258" i="3"/>
  <c r="P259" i="3"/>
  <c r="P260" i="3"/>
  <c r="P261" i="3"/>
  <c r="P262" i="3"/>
  <c r="P263" i="3"/>
  <c r="P264" i="3"/>
  <c r="P265" i="3"/>
  <c r="P266" i="3"/>
  <c r="P267" i="3"/>
  <c r="P268" i="3"/>
  <c r="P269" i="3"/>
  <c r="P270" i="3"/>
  <c r="P271" i="3"/>
  <c r="P272" i="3"/>
  <c r="P273" i="3"/>
  <c r="P274" i="3"/>
  <c r="P275" i="3"/>
  <c r="P276" i="3"/>
  <c r="P277" i="3"/>
  <c r="P278" i="3"/>
  <c r="P279" i="3"/>
  <c r="P280" i="3"/>
  <c r="P281" i="3"/>
  <c r="P282" i="3"/>
  <c r="P283" i="3"/>
  <c r="P284" i="3"/>
  <c r="P285" i="3"/>
  <c r="P286" i="3"/>
  <c r="P287" i="3"/>
  <c r="P288" i="3"/>
  <c r="P289" i="3"/>
  <c r="P290" i="3"/>
  <c r="P291" i="3"/>
  <c r="P292" i="3"/>
  <c r="P293" i="3"/>
  <c r="P294" i="3"/>
  <c r="P295" i="3"/>
  <c r="P296" i="3"/>
  <c r="P297" i="3"/>
  <c r="P298" i="3"/>
  <c r="P299" i="3"/>
  <c r="P300" i="3"/>
  <c r="P301" i="3"/>
  <c r="P302" i="3"/>
  <c r="P303" i="3"/>
  <c r="P304" i="3"/>
  <c r="P305" i="3"/>
  <c r="P306" i="3"/>
  <c r="P307" i="3"/>
  <c r="P308" i="3"/>
  <c r="P309" i="3"/>
  <c r="P310" i="3"/>
  <c r="P311" i="3"/>
  <c r="P312" i="3"/>
  <c r="P313" i="3"/>
  <c r="P314" i="3"/>
  <c r="P315" i="3"/>
  <c r="P316" i="3"/>
  <c r="P317" i="3"/>
  <c r="P318" i="3"/>
  <c r="P319" i="3"/>
  <c r="P320" i="3"/>
  <c r="P321" i="3"/>
  <c r="P322" i="3"/>
  <c r="P323" i="3"/>
  <c r="P324" i="3"/>
  <c r="P325" i="3"/>
  <c r="P326" i="3"/>
  <c r="P327" i="3"/>
  <c r="P328" i="3"/>
  <c r="P329" i="3"/>
  <c r="P330" i="3"/>
  <c r="P331" i="3"/>
  <c r="P332" i="3"/>
  <c r="P333" i="3"/>
  <c r="P334" i="3"/>
  <c r="P335" i="3"/>
  <c r="P336" i="3"/>
  <c r="P337" i="3"/>
  <c r="P338" i="3"/>
  <c r="P339" i="3"/>
  <c r="P340" i="3"/>
  <c r="P341" i="3"/>
  <c r="P342" i="3"/>
  <c r="P343" i="3"/>
  <c r="P344" i="3"/>
  <c r="P345" i="3"/>
  <c r="P346" i="3"/>
  <c r="P347" i="3"/>
  <c r="P348" i="3"/>
  <c r="P349" i="3"/>
  <c r="P350" i="3"/>
  <c r="P351" i="3"/>
  <c r="P352" i="3"/>
  <c r="P353" i="3"/>
  <c r="P354" i="3"/>
  <c r="P355" i="3"/>
  <c r="P356" i="3"/>
  <c r="P357" i="3"/>
  <c r="P358" i="3"/>
  <c r="P359" i="3"/>
  <c r="P360" i="3"/>
  <c r="P361" i="3"/>
  <c r="P362" i="3"/>
  <c r="P363" i="3"/>
  <c r="P364" i="3"/>
  <c r="P365" i="3"/>
  <c r="P366" i="3"/>
  <c r="P367" i="3"/>
  <c r="P368" i="3"/>
  <c r="P369" i="3"/>
  <c r="P370" i="3"/>
  <c r="P371" i="3"/>
  <c r="P372" i="3"/>
  <c r="P373" i="3"/>
  <c r="P374" i="3"/>
  <c r="P375" i="3"/>
  <c r="P376" i="3"/>
  <c r="P377" i="3"/>
  <c r="P378" i="3"/>
  <c r="P379" i="3"/>
  <c r="P380" i="3"/>
  <c r="P381" i="3"/>
  <c r="P382" i="3"/>
  <c r="P383" i="3"/>
  <c r="P384" i="3"/>
  <c r="P385" i="3"/>
  <c r="P386" i="3"/>
  <c r="P387" i="3"/>
  <c r="P388" i="3"/>
  <c r="P389" i="3"/>
  <c r="P390" i="3"/>
  <c r="P391" i="3"/>
  <c r="P392" i="3"/>
  <c r="P393" i="3"/>
  <c r="P394" i="3"/>
  <c r="P395" i="3"/>
  <c r="P396" i="3"/>
  <c r="P397" i="3"/>
  <c r="P398" i="3"/>
  <c r="P399" i="3"/>
  <c r="P400" i="3"/>
  <c r="P401" i="3"/>
  <c r="P402" i="3"/>
  <c r="P403" i="3"/>
  <c r="P404" i="3"/>
  <c r="P405" i="3"/>
  <c r="P406" i="3"/>
  <c r="P407" i="3"/>
  <c r="P408" i="3"/>
  <c r="P409" i="3"/>
  <c r="P410" i="3"/>
  <c r="P411" i="3"/>
  <c r="P412" i="3"/>
  <c r="P413" i="3"/>
  <c r="P414" i="3"/>
  <c r="P415" i="3"/>
  <c r="P416" i="3"/>
  <c r="P417" i="3"/>
  <c r="P418" i="3"/>
  <c r="P419" i="3"/>
  <c r="P420" i="3"/>
  <c r="P421" i="3"/>
  <c r="P422" i="3"/>
  <c r="P423" i="3"/>
  <c r="P424" i="3"/>
  <c r="P425" i="3"/>
  <c r="P426" i="3"/>
  <c r="P427" i="3"/>
  <c r="P428" i="3"/>
  <c r="P429" i="3"/>
  <c r="P430" i="3"/>
  <c r="P431" i="3"/>
  <c r="P432" i="3"/>
  <c r="P433" i="3"/>
  <c r="P434" i="3"/>
  <c r="P435" i="3"/>
  <c r="P436" i="3"/>
  <c r="P437" i="3"/>
  <c r="P438" i="3"/>
  <c r="P439" i="3"/>
  <c r="P440" i="3"/>
  <c r="P441" i="3"/>
  <c r="P442" i="3"/>
  <c r="P443" i="3"/>
  <c r="P444" i="3"/>
  <c r="P445" i="3"/>
  <c r="P446" i="3"/>
  <c r="P447" i="3"/>
  <c r="P448" i="3"/>
  <c r="P449" i="3"/>
  <c r="P450" i="3"/>
  <c r="P451" i="3"/>
  <c r="P452" i="3"/>
  <c r="P453" i="3"/>
  <c r="P454" i="3"/>
  <c r="P455" i="3"/>
  <c r="P456" i="3"/>
  <c r="P457" i="3"/>
  <c r="P458" i="3"/>
  <c r="P459" i="3"/>
  <c r="P460" i="3"/>
  <c r="P461" i="3"/>
  <c r="P462" i="3"/>
  <c r="P463" i="3"/>
  <c r="P464" i="3"/>
  <c r="P465" i="3"/>
  <c r="P466" i="3"/>
  <c r="P467" i="3"/>
  <c r="P468" i="3"/>
  <c r="P469" i="3"/>
  <c r="P470" i="3"/>
  <c r="P471" i="3"/>
  <c r="P472" i="3"/>
  <c r="P473" i="3"/>
  <c r="P474" i="3"/>
  <c r="P475" i="3"/>
  <c r="P476" i="3"/>
  <c r="P477" i="3"/>
  <c r="P478" i="3"/>
  <c r="P479" i="3"/>
  <c r="P480" i="3"/>
  <c r="P481" i="3"/>
  <c r="P482" i="3"/>
  <c r="P483" i="3"/>
  <c r="P484" i="3"/>
  <c r="P485" i="3"/>
  <c r="P486" i="3"/>
  <c r="P487" i="3"/>
  <c r="P488" i="3"/>
  <c r="P489" i="3"/>
  <c r="P490" i="3"/>
  <c r="P491" i="3"/>
  <c r="P492" i="3"/>
  <c r="P493" i="3"/>
  <c r="P494" i="3"/>
  <c r="P495" i="3"/>
  <c r="P496" i="3"/>
  <c r="P497" i="3"/>
  <c r="P498" i="3"/>
  <c r="P499" i="3"/>
  <c r="P500" i="3"/>
  <c r="P501" i="3"/>
  <c r="P502" i="3"/>
  <c r="P503" i="3"/>
  <c r="P504" i="3"/>
  <c r="P505" i="3"/>
  <c r="P506" i="3"/>
  <c r="P507" i="3"/>
  <c r="P508" i="3"/>
  <c r="P509" i="3"/>
  <c r="P510" i="3"/>
  <c r="P511" i="3"/>
  <c r="P512" i="3"/>
  <c r="P513" i="3"/>
  <c r="P514" i="3"/>
  <c r="P515" i="3"/>
  <c r="P516" i="3"/>
  <c r="P517" i="3"/>
  <c r="P518" i="3"/>
  <c r="P519" i="3"/>
  <c r="P520" i="3"/>
  <c r="P521" i="3"/>
  <c r="P522" i="3"/>
  <c r="P523" i="3"/>
  <c r="P524" i="3"/>
  <c r="P525" i="3"/>
  <c r="P526" i="3"/>
  <c r="P527" i="3"/>
  <c r="P528" i="3"/>
  <c r="P529" i="3"/>
  <c r="P530" i="3"/>
  <c r="P531" i="3"/>
  <c r="P532" i="3"/>
  <c r="P533" i="3"/>
  <c r="P534" i="3"/>
  <c r="P535" i="3"/>
  <c r="P536" i="3"/>
  <c r="P537" i="3"/>
  <c r="P538" i="3"/>
  <c r="P539" i="3"/>
  <c r="P540" i="3"/>
  <c r="P541" i="3"/>
  <c r="P542" i="3"/>
  <c r="P543" i="3"/>
  <c r="P544" i="3"/>
  <c r="P545" i="3"/>
  <c r="P546" i="3"/>
  <c r="P547" i="3"/>
  <c r="P548" i="3"/>
  <c r="P549" i="3"/>
  <c r="P550" i="3"/>
  <c r="P551" i="3"/>
  <c r="P552" i="3"/>
  <c r="P553" i="3"/>
  <c r="P554" i="3"/>
  <c r="P555" i="3"/>
  <c r="P556" i="3"/>
  <c r="P557" i="3"/>
  <c r="P558" i="3"/>
  <c r="P559" i="3"/>
  <c r="P560" i="3"/>
  <c r="P561" i="3"/>
  <c r="P562" i="3"/>
  <c r="P563" i="3"/>
  <c r="P564" i="3"/>
  <c r="P565" i="3"/>
  <c r="P566" i="3"/>
  <c r="P567" i="3"/>
  <c r="P568" i="3"/>
  <c r="P569" i="3"/>
  <c r="P570" i="3"/>
  <c r="P571" i="3"/>
  <c r="P572" i="3"/>
  <c r="P573" i="3"/>
  <c r="P574" i="3"/>
  <c r="P575" i="3"/>
  <c r="P576" i="3"/>
  <c r="P577" i="3"/>
  <c r="P578" i="3"/>
  <c r="P579" i="3"/>
  <c r="P580" i="3"/>
  <c r="P581" i="3"/>
  <c r="P582" i="3"/>
  <c r="P583" i="3"/>
  <c r="P584" i="3"/>
  <c r="P585" i="3"/>
  <c r="P586" i="3"/>
  <c r="P587" i="3"/>
  <c r="P588" i="3"/>
  <c r="P589" i="3"/>
  <c r="P590" i="3"/>
  <c r="P591" i="3"/>
  <c r="P592" i="3"/>
  <c r="P593" i="3"/>
  <c r="P594" i="3"/>
  <c r="P595" i="3"/>
  <c r="P596" i="3"/>
  <c r="P597" i="3"/>
  <c r="P598" i="3"/>
  <c r="P599" i="3"/>
  <c r="P600" i="3"/>
  <c r="P601" i="3"/>
  <c r="P602" i="3"/>
  <c r="P603" i="3"/>
  <c r="P604" i="3"/>
  <c r="P605" i="3"/>
  <c r="P606" i="3"/>
  <c r="P607" i="3"/>
  <c r="P608" i="3"/>
  <c r="P609" i="3"/>
  <c r="P610" i="3"/>
  <c r="P611" i="3"/>
  <c r="P612" i="3"/>
  <c r="P613" i="3"/>
  <c r="P614" i="3"/>
  <c r="P615" i="3"/>
  <c r="P616" i="3"/>
  <c r="P617" i="3"/>
  <c r="P618" i="3"/>
  <c r="P619" i="3"/>
  <c r="P620" i="3"/>
  <c r="P621" i="3"/>
  <c r="P622" i="3"/>
  <c r="P623" i="3"/>
  <c r="P624" i="3"/>
  <c r="P625" i="3"/>
  <c r="P626" i="3"/>
  <c r="P627" i="3"/>
  <c r="P628" i="3"/>
  <c r="P629" i="3"/>
  <c r="P630" i="3"/>
  <c r="P631" i="3"/>
  <c r="P632" i="3"/>
  <c r="P633" i="3"/>
  <c r="P634" i="3"/>
  <c r="P635" i="3"/>
  <c r="P636" i="3"/>
  <c r="P637" i="3"/>
  <c r="P638" i="3"/>
  <c r="P639" i="3"/>
  <c r="P640" i="3"/>
  <c r="P641" i="3"/>
  <c r="P642" i="3"/>
  <c r="P643" i="3"/>
  <c r="P644" i="3"/>
  <c r="P645" i="3"/>
  <c r="P646" i="3"/>
  <c r="P647" i="3"/>
  <c r="P648" i="3"/>
  <c r="P649" i="3"/>
  <c r="P650" i="3"/>
  <c r="P651" i="3"/>
  <c r="P652" i="3"/>
  <c r="P653" i="3"/>
  <c r="P654" i="3"/>
  <c r="P655" i="3"/>
  <c r="P656" i="3"/>
  <c r="P657" i="3"/>
  <c r="P658" i="3"/>
  <c r="P659" i="3"/>
  <c r="P660" i="3"/>
  <c r="P661" i="3"/>
  <c r="P662" i="3"/>
  <c r="P663" i="3"/>
  <c r="P664" i="3"/>
  <c r="P665" i="3"/>
  <c r="P666" i="3"/>
  <c r="P667" i="3"/>
  <c r="P668" i="3"/>
  <c r="P669" i="3"/>
  <c r="P670" i="3"/>
  <c r="P671" i="3"/>
  <c r="P672" i="3"/>
  <c r="P673" i="3"/>
  <c r="P674" i="3"/>
  <c r="P675" i="3"/>
  <c r="P676" i="3"/>
  <c r="P677" i="3"/>
  <c r="P678" i="3"/>
  <c r="P679" i="3"/>
  <c r="P680" i="3"/>
  <c r="P681" i="3"/>
  <c r="P682" i="3"/>
  <c r="P683" i="3"/>
  <c r="P684" i="3"/>
  <c r="P685" i="3"/>
  <c r="P686" i="3"/>
  <c r="P687" i="3"/>
  <c r="P688" i="3"/>
  <c r="P689" i="3"/>
  <c r="P690" i="3"/>
  <c r="P691" i="3"/>
  <c r="P692" i="3"/>
  <c r="P693" i="3"/>
  <c r="P694" i="3"/>
  <c r="P695" i="3"/>
  <c r="P696" i="3"/>
  <c r="P697" i="3"/>
  <c r="P698" i="3"/>
  <c r="P699" i="3"/>
  <c r="P700" i="3"/>
  <c r="P701" i="3"/>
  <c r="P702" i="3"/>
  <c r="P703" i="3"/>
  <c r="P704" i="3"/>
  <c r="P705" i="3"/>
  <c r="P706" i="3"/>
  <c r="P707" i="3"/>
  <c r="P708" i="3"/>
  <c r="P709" i="3"/>
  <c r="P710" i="3"/>
  <c r="P711" i="3"/>
  <c r="P712" i="3"/>
  <c r="P713" i="3"/>
  <c r="P714" i="3"/>
  <c r="P715" i="3"/>
  <c r="P716" i="3"/>
  <c r="P717" i="3"/>
  <c r="P718" i="3"/>
  <c r="P719" i="3"/>
  <c r="P720" i="3"/>
  <c r="P721" i="3"/>
  <c r="P722" i="3"/>
  <c r="P723" i="3"/>
  <c r="P724" i="3"/>
  <c r="P725" i="3"/>
  <c r="P726" i="3"/>
  <c r="P727" i="3"/>
  <c r="P728" i="3"/>
  <c r="P729" i="3"/>
  <c r="P730" i="3"/>
  <c r="P731" i="3"/>
  <c r="P732" i="3"/>
  <c r="P733" i="3"/>
  <c r="P734" i="3"/>
  <c r="P735" i="3"/>
  <c r="P736" i="3"/>
  <c r="P737" i="3"/>
  <c r="P738" i="3"/>
  <c r="P739" i="3"/>
  <c r="P740" i="3"/>
  <c r="P741" i="3"/>
  <c r="P742" i="3"/>
  <c r="P743" i="3"/>
  <c r="P744" i="3"/>
  <c r="P745" i="3"/>
  <c r="P746" i="3"/>
  <c r="P747" i="3"/>
  <c r="P748" i="3"/>
  <c r="P749" i="3"/>
  <c r="P750" i="3"/>
  <c r="P751" i="3"/>
  <c r="P752" i="3"/>
  <c r="P753" i="3"/>
  <c r="P754" i="3"/>
  <c r="P755" i="3"/>
  <c r="P756" i="3"/>
  <c r="P757" i="3"/>
  <c r="P758" i="3"/>
  <c r="P759" i="3"/>
  <c r="P760" i="3"/>
  <c r="P761" i="3"/>
  <c r="P762" i="3"/>
  <c r="P763" i="3"/>
  <c r="P764" i="3"/>
  <c r="P765" i="3"/>
  <c r="P766" i="3"/>
  <c r="P767" i="3"/>
  <c r="P768" i="3"/>
  <c r="P769" i="3"/>
  <c r="P770" i="3"/>
  <c r="P771" i="3"/>
  <c r="P772" i="3"/>
  <c r="P773" i="3"/>
  <c r="P774" i="3"/>
  <c r="P775" i="3"/>
  <c r="P776" i="3"/>
  <c r="P777" i="3"/>
  <c r="P778" i="3"/>
  <c r="P779" i="3"/>
  <c r="P780" i="3"/>
  <c r="P781" i="3"/>
  <c r="P782" i="3"/>
  <c r="P783" i="3"/>
  <c r="P784" i="3"/>
  <c r="P785" i="3"/>
  <c r="P786" i="3"/>
  <c r="P787" i="3"/>
  <c r="P788" i="3"/>
  <c r="P789" i="3"/>
  <c r="P790" i="3"/>
  <c r="P791" i="3"/>
  <c r="P792" i="3"/>
  <c r="P793" i="3"/>
  <c r="P794" i="3"/>
  <c r="P795" i="3"/>
  <c r="P796" i="3"/>
  <c r="P797" i="3"/>
  <c r="P798" i="3"/>
  <c r="P799" i="3"/>
  <c r="P800" i="3"/>
  <c r="P801" i="3"/>
  <c r="P802" i="3"/>
  <c r="P803" i="3"/>
  <c r="P804" i="3"/>
  <c r="P805" i="3"/>
  <c r="P806" i="3"/>
  <c r="P807" i="3"/>
  <c r="P808" i="3"/>
  <c r="P809" i="3"/>
  <c r="P810" i="3"/>
  <c r="P811" i="3"/>
  <c r="P812" i="3"/>
  <c r="P813" i="3"/>
  <c r="P814" i="3"/>
  <c r="P815" i="3"/>
  <c r="P816" i="3"/>
  <c r="P817" i="3"/>
  <c r="P818" i="3"/>
  <c r="P819" i="3"/>
  <c r="P820" i="3"/>
  <c r="P821" i="3"/>
  <c r="P822" i="3"/>
  <c r="P823" i="3"/>
  <c r="P824" i="3"/>
  <c r="P825" i="3"/>
  <c r="P826" i="3"/>
  <c r="P827" i="3"/>
  <c r="P828" i="3"/>
  <c r="P829" i="3"/>
  <c r="P830" i="3"/>
  <c r="P831" i="3"/>
  <c r="P832" i="3"/>
  <c r="P833" i="3"/>
  <c r="P834" i="3"/>
  <c r="P835" i="3"/>
  <c r="P836" i="3"/>
  <c r="P837" i="3"/>
  <c r="P838" i="3"/>
  <c r="P839" i="3"/>
  <c r="P840" i="3"/>
  <c r="P841" i="3"/>
  <c r="P842" i="3"/>
  <c r="P843" i="3"/>
  <c r="P844" i="3"/>
  <c r="P845" i="3"/>
  <c r="P846" i="3"/>
  <c r="P847" i="3"/>
  <c r="P848" i="3"/>
  <c r="P849" i="3"/>
  <c r="P850" i="3"/>
  <c r="P851" i="3"/>
  <c r="P852" i="3"/>
  <c r="P853" i="3"/>
  <c r="P854" i="3"/>
  <c r="P855" i="3"/>
  <c r="P856" i="3"/>
  <c r="P857" i="3"/>
  <c r="P858" i="3"/>
  <c r="P859" i="3"/>
  <c r="P860" i="3"/>
  <c r="P861" i="3"/>
  <c r="P862" i="3"/>
  <c r="P863" i="3"/>
  <c r="P864" i="3"/>
  <c r="P865" i="3"/>
  <c r="P866" i="3"/>
  <c r="P867" i="3"/>
  <c r="P868" i="3"/>
  <c r="P869" i="3"/>
  <c r="P870" i="3"/>
  <c r="P871" i="3"/>
  <c r="P872" i="3"/>
  <c r="P873" i="3"/>
  <c r="P874" i="3"/>
  <c r="P875" i="3"/>
  <c r="P876" i="3"/>
  <c r="P877" i="3"/>
  <c r="P878" i="3"/>
  <c r="P879" i="3"/>
  <c r="P880" i="3"/>
  <c r="P881" i="3"/>
  <c r="P882" i="3"/>
  <c r="P883" i="3"/>
  <c r="P884" i="3"/>
  <c r="P885" i="3"/>
  <c r="P886" i="3"/>
  <c r="P887" i="3"/>
  <c r="P888" i="3"/>
  <c r="P889" i="3"/>
  <c r="P890" i="3"/>
  <c r="P891" i="3"/>
  <c r="P892" i="3"/>
  <c r="P893" i="3"/>
  <c r="P894" i="3"/>
  <c r="P895" i="3"/>
  <c r="P896" i="3"/>
  <c r="P897" i="3"/>
  <c r="P898" i="3"/>
  <c r="P899" i="3"/>
  <c r="P900" i="3"/>
  <c r="P901" i="3"/>
  <c r="P902" i="3"/>
  <c r="P903" i="3"/>
  <c r="P904" i="3"/>
  <c r="P905" i="3"/>
  <c r="P906" i="3"/>
  <c r="P907" i="3"/>
  <c r="P908" i="3"/>
  <c r="P909" i="3"/>
  <c r="P910" i="3"/>
  <c r="P911" i="3"/>
  <c r="P912" i="3"/>
  <c r="P913" i="3"/>
  <c r="P914" i="3"/>
  <c r="P915" i="3"/>
  <c r="P916" i="3"/>
  <c r="P917" i="3"/>
  <c r="P918" i="3"/>
  <c r="P919" i="3"/>
  <c r="P920" i="3"/>
  <c r="P921" i="3"/>
  <c r="P922" i="3"/>
  <c r="P923" i="3"/>
  <c r="P924" i="3"/>
  <c r="P925" i="3"/>
  <c r="P926" i="3"/>
  <c r="P927" i="3"/>
  <c r="P928" i="3"/>
  <c r="P929" i="3"/>
  <c r="P930" i="3"/>
  <c r="P931" i="3"/>
  <c r="P932" i="3"/>
  <c r="P933" i="3"/>
  <c r="P934" i="3"/>
  <c r="P935" i="3"/>
  <c r="P936" i="3"/>
  <c r="P937" i="3"/>
  <c r="P938" i="3"/>
  <c r="P939" i="3"/>
  <c r="P940" i="3"/>
  <c r="P941" i="3"/>
  <c r="P942" i="3"/>
  <c r="P943" i="3"/>
  <c r="P944" i="3"/>
  <c r="P945" i="3"/>
  <c r="P946" i="3"/>
  <c r="P947" i="3"/>
  <c r="P948" i="3"/>
  <c r="P949" i="3"/>
  <c r="P950" i="3"/>
  <c r="P951" i="3"/>
  <c r="P952" i="3"/>
  <c r="P953" i="3"/>
  <c r="P954" i="3"/>
  <c r="P955" i="3"/>
  <c r="P956" i="3"/>
  <c r="P957" i="3"/>
  <c r="P958" i="3"/>
  <c r="P959" i="3"/>
  <c r="P960" i="3"/>
  <c r="P961" i="3"/>
  <c r="P962" i="3"/>
  <c r="P963" i="3"/>
  <c r="P964" i="3"/>
  <c r="P965" i="3"/>
  <c r="P966" i="3"/>
  <c r="P967" i="3"/>
  <c r="P968" i="3"/>
  <c r="P969" i="3"/>
  <c r="P970" i="3"/>
  <c r="P971" i="3"/>
  <c r="P972" i="3"/>
  <c r="P973" i="3"/>
  <c r="P974" i="3"/>
  <c r="P975" i="3"/>
  <c r="P976" i="3"/>
  <c r="P977" i="3"/>
  <c r="P978" i="3"/>
  <c r="P979" i="3"/>
  <c r="P980" i="3"/>
  <c r="P981" i="3"/>
  <c r="P982" i="3"/>
  <c r="P983" i="3"/>
  <c r="P984" i="3"/>
  <c r="P985" i="3"/>
  <c r="P986" i="3"/>
  <c r="P987" i="3"/>
  <c r="P988" i="3"/>
  <c r="P989" i="3"/>
  <c r="P990" i="3"/>
  <c r="P991" i="3"/>
  <c r="P992" i="3"/>
  <c r="P993" i="3"/>
  <c r="P994" i="3"/>
  <c r="P995" i="3"/>
  <c r="P996" i="3"/>
  <c r="P997" i="3"/>
  <c r="P998" i="3"/>
  <c r="P999" i="3"/>
  <c r="P1000" i="3"/>
  <c r="P1001" i="3"/>
  <c r="P1002" i="3"/>
  <c r="P1003" i="3"/>
  <c r="P1004" i="3"/>
  <c r="P1005" i="3"/>
  <c r="P1006" i="3"/>
  <c r="P1007" i="3"/>
  <c r="P1008" i="3"/>
  <c r="P1009" i="3"/>
  <c r="P1010" i="3"/>
  <c r="P1011" i="3"/>
  <c r="P1012" i="3"/>
  <c r="P1013" i="3"/>
  <c r="P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99" i="3"/>
  <c r="O100" i="3"/>
  <c r="O101" i="3"/>
  <c r="O102" i="3"/>
  <c r="O103" i="3"/>
  <c r="O104" i="3"/>
  <c r="O105" i="3"/>
  <c r="O106" i="3"/>
  <c r="O107" i="3"/>
  <c r="O108" i="3"/>
  <c r="O109" i="3"/>
  <c r="O110" i="3"/>
  <c r="O111" i="3"/>
  <c r="O112" i="3"/>
  <c r="O113" i="3"/>
  <c r="O114" i="3"/>
  <c r="O115" i="3"/>
  <c r="O116" i="3"/>
  <c r="O117" i="3"/>
  <c r="O118" i="3"/>
  <c r="O119" i="3"/>
  <c r="O120" i="3"/>
  <c r="O121" i="3"/>
  <c r="O122" i="3"/>
  <c r="O123" i="3"/>
  <c r="O124" i="3"/>
  <c r="O125" i="3"/>
  <c r="O126" i="3"/>
  <c r="O127" i="3"/>
  <c r="O128" i="3"/>
  <c r="O129" i="3"/>
  <c r="O130" i="3"/>
  <c r="O131" i="3"/>
  <c r="O132" i="3"/>
  <c r="O133" i="3"/>
  <c r="O134" i="3"/>
  <c r="O135" i="3"/>
  <c r="O136" i="3"/>
  <c r="O137" i="3"/>
  <c r="O138" i="3"/>
  <c r="O139" i="3"/>
  <c r="O140" i="3"/>
  <c r="O141" i="3"/>
  <c r="O142" i="3"/>
  <c r="O143" i="3"/>
  <c r="O144" i="3"/>
  <c r="O145" i="3"/>
  <c r="O146" i="3"/>
  <c r="O147" i="3"/>
  <c r="O148" i="3"/>
  <c r="O149" i="3"/>
  <c r="O150" i="3"/>
  <c r="O151" i="3"/>
  <c r="O152" i="3"/>
  <c r="O153" i="3"/>
  <c r="O154" i="3"/>
  <c r="O155" i="3"/>
  <c r="O156" i="3"/>
  <c r="O157" i="3"/>
  <c r="O158" i="3"/>
  <c r="O159" i="3"/>
  <c r="O160" i="3"/>
  <c r="O161" i="3"/>
  <c r="O162" i="3"/>
  <c r="O163" i="3"/>
  <c r="O164" i="3"/>
  <c r="O165" i="3"/>
  <c r="O166" i="3"/>
  <c r="O167" i="3"/>
  <c r="O168" i="3"/>
  <c r="O169" i="3"/>
  <c r="O170" i="3"/>
  <c r="O171" i="3"/>
  <c r="O172" i="3"/>
  <c r="O173" i="3"/>
  <c r="O174" i="3"/>
  <c r="O175" i="3"/>
  <c r="O176" i="3"/>
  <c r="O177" i="3"/>
  <c r="O178" i="3"/>
  <c r="O179" i="3"/>
  <c r="O180" i="3"/>
  <c r="O181" i="3"/>
  <c r="O182" i="3"/>
  <c r="O183" i="3"/>
  <c r="O184" i="3"/>
  <c r="O185" i="3"/>
  <c r="O186" i="3"/>
  <c r="O187" i="3"/>
  <c r="O188" i="3"/>
  <c r="O189" i="3"/>
  <c r="O190" i="3"/>
  <c r="O191" i="3"/>
  <c r="O192" i="3"/>
  <c r="O193" i="3"/>
  <c r="O194" i="3"/>
  <c r="O195" i="3"/>
  <c r="O196" i="3"/>
  <c r="O197" i="3"/>
  <c r="O198" i="3"/>
  <c r="O199" i="3"/>
  <c r="O200" i="3"/>
  <c r="O201" i="3"/>
  <c r="O202" i="3"/>
  <c r="O203" i="3"/>
  <c r="O204" i="3"/>
  <c r="O205" i="3"/>
  <c r="O206" i="3"/>
  <c r="O207" i="3"/>
  <c r="O208" i="3"/>
  <c r="O209" i="3"/>
  <c r="O210" i="3"/>
  <c r="O211" i="3"/>
  <c r="O212" i="3"/>
  <c r="O213" i="3"/>
  <c r="O214" i="3"/>
  <c r="O215" i="3"/>
  <c r="O216" i="3"/>
  <c r="O217" i="3"/>
  <c r="O218" i="3"/>
  <c r="O219" i="3"/>
  <c r="O220" i="3"/>
  <c r="O221" i="3"/>
  <c r="O222" i="3"/>
  <c r="O223" i="3"/>
  <c r="O224" i="3"/>
  <c r="O225" i="3"/>
  <c r="O226" i="3"/>
  <c r="O227" i="3"/>
  <c r="O228" i="3"/>
  <c r="O229" i="3"/>
  <c r="O230" i="3"/>
  <c r="O231" i="3"/>
  <c r="O232" i="3"/>
  <c r="O233" i="3"/>
  <c r="O234" i="3"/>
  <c r="O235" i="3"/>
  <c r="O236" i="3"/>
  <c r="O237" i="3"/>
  <c r="O238" i="3"/>
  <c r="O239" i="3"/>
  <c r="O240" i="3"/>
  <c r="O241" i="3"/>
  <c r="O242" i="3"/>
  <c r="O243" i="3"/>
  <c r="O244" i="3"/>
  <c r="O245" i="3"/>
  <c r="O246" i="3"/>
  <c r="O247" i="3"/>
  <c r="O248" i="3"/>
  <c r="O249" i="3"/>
  <c r="O250" i="3"/>
  <c r="O251" i="3"/>
  <c r="O252" i="3"/>
  <c r="O253" i="3"/>
  <c r="O254" i="3"/>
  <c r="O255" i="3"/>
  <c r="O256" i="3"/>
  <c r="O257" i="3"/>
  <c r="O258" i="3"/>
  <c r="O259" i="3"/>
  <c r="O260" i="3"/>
  <c r="O261" i="3"/>
  <c r="O262" i="3"/>
  <c r="O263" i="3"/>
  <c r="O264" i="3"/>
  <c r="O265" i="3"/>
  <c r="O266" i="3"/>
  <c r="O267" i="3"/>
  <c r="O268" i="3"/>
  <c r="O269" i="3"/>
  <c r="O270" i="3"/>
  <c r="O271" i="3"/>
  <c r="O272" i="3"/>
  <c r="O273" i="3"/>
  <c r="O274" i="3"/>
  <c r="O275" i="3"/>
  <c r="O276" i="3"/>
  <c r="O277" i="3"/>
  <c r="O278" i="3"/>
  <c r="O279" i="3"/>
  <c r="O280" i="3"/>
  <c r="O281" i="3"/>
  <c r="O282" i="3"/>
  <c r="O283" i="3"/>
  <c r="O284" i="3"/>
  <c r="O285" i="3"/>
  <c r="O286" i="3"/>
  <c r="O287" i="3"/>
  <c r="O288" i="3"/>
  <c r="O289" i="3"/>
  <c r="O290" i="3"/>
  <c r="O291" i="3"/>
  <c r="O292" i="3"/>
  <c r="O293" i="3"/>
  <c r="O294" i="3"/>
  <c r="O295" i="3"/>
  <c r="O296" i="3"/>
  <c r="O297" i="3"/>
  <c r="O298" i="3"/>
  <c r="O299" i="3"/>
  <c r="O300" i="3"/>
  <c r="O301" i="3"/>
  <c r="O302" i="3"/>
  <c r="O303" i="3"/>
  <c r="O304" i="3"/>
  <c r="O305" i="3"/>
  <c r="O306" i="3"/>
  <c r="O307" i="3"/>
  <c r="O308" i="3"/>
  <c r="O309" i="3"/>
  <c r="O310" i="3"/>
  <c r="O311" i="3"/>
  <c r="O312" i="3"/>
  <c r="O313" i="3"/>
  <c r="O314" i="3"/>
  <c r="O315" i="3"/>
  <c r="O316" i="3"/>
  <c r="O317" i="3"/>
  <c r="O318" i="3"/>
  <c r="O319" i="3"/>
  <c r="O320" i="3"/>
  <c r="O321" i="3"/>
  <c r="O322" i="3"/>
  <c r="O323" i="3"/>
  <c r="O324" i="3"/>
  <c r="O325" i="3"/>
  <c r="O326" i="3"/>
  <c r="O327" i="3"/>
  <c r="O328" i="3"/>
  <c r="O329" i="3"/>
  <c r="O330" i="3"/>
  <c r="O331" i="3"/>
  <c r="O332" i="3"/>
  <c r="O333" i="3"/>
  <c r="O334" i="3"/>
  <c r="O335" i="3"/>
  <c r="O336" i="3"/>
  <c r="O337" i="3"/>
  <c r="O338" i="3"/>
  <c r="O339" i="3"/>
  <c r="O340" i="3"/>
  <c r="O341" i="3"/>
  <c r="O342" i="3"/>
  <c r="O343" i="3"/>
  <c r="O344" i="3"/>
  <c r="O345" i="3"/>
  <c r="O346" i="3"/>
  <c r="O347" i="3"/>
  <c r="O348" i="3"/>
  <c r="O349" i="3"/>
  <c r="O350" i="3"/>
  <c r="O351" i="3"/>
  <c r="O352" i="3"/>
  <c r="O353" i="3"/>
  <c r="O354" i="3"/>
  <c r="O355" i="3"/>
  <c r="O356" i="3"/>
  <c r="O357" i="3"/>
  <c r="O358" i="3"/>
  <c r="O359" i="3"/>
  <c r="O360" i="3"/>
  <c r="O361" i="3"/>
  <c r="O362" i="3"/>
  <c r="O363" i="3"/>
  <c r="O364" i="3"/>
  <c r="O365" i="3"/>
  <c r="O366" i="3"/>
  <c r="O367" i="3"/>
  <c r="O368" i="3"/>
  <c r="O369" i="3"/>
  <c r="O370" i="3"/>
  <c r="O371" i="3"/>
  <c r="O372" i="3"/>
  <c r="O373" i="3"/>
  <c r="O374" i="3"/>
  <c r="O375" i="3"/>
  <c r="O376" i="3"/>
  <c r="O377" i="3"/>
  <c r="O378" i="3"/>
  <c r="O379" i="3"/>
  <c r="O380" i="3"/>
  <c r="O381" i="3"/>
  <c r="O382" i="3"/>
  <c r="O383" i="3"/>
  <c r="O384" i="3"/>
  <c r="O385" i="3"/>
  <c r="O386" i="3"/>
  <c r="O387" i="3"/>
  <c r="O388" i="3"/>
  <c r="O389" i="3"/>
  <c r="O390" i="3"/>
  <c r="O391" i="3"/>
  <c r="O392" i="3"/>
  <c r="O393" i="3"/>
  <c r="O394" i="3"/>
  <c r="O395" i="3"/>
  <c r="O396" i="3"/>
  <c r="O397" i="3"/>
  <c r="O398" i="3"/>
  <c r="O399" i="3"/>
  <c r="O400" i="3"/>
  <c r="O401" i="3"/>
  <c r="O402" i="3"/>
  <c r="O403" i="3"/>
  <c r="O404" i="3"/>
  <c r="O405" i="3"/>
  <c r="O406" i="3"/>
  <c r="O407" i="3"/>
  <c r="O408" i="3"/>
  <c r="O409" i="3"/>
  <c r="O410" i="3"/>
  <c r="O411" i="3"/>
  <c r="O412" i="3"/>
  <c r="O413" i="3"/>
  <c r="O414" i="3"/>
  <c r="O415" i="3"/>
  <c r="O416" i="3"/>
  <c r="O417" i="3"/>
  <c r="O418" i="3"/>
  <c r="O419" i="3"/>
  <c r="O420" i="3"/>
  <c r="O421" i="3"/>
  <c r="O422" i="3"/>
  <c r="O423" i="3"/>
  <c r="O424" i="3"/>
  <c r="O425" i="3"/>
  <c r="O426" i="3"/>
  <c r="O427" i="3"/>
  <c r="O428" i="3"/>
  <c r="O429" i="3"/>
  <c r="O430" i="3"/>
  <c r="O431" i="3"/>
  <c r="O432" i="3"/>
  <c r="O433" i="3"/>
  <c r="O434" i="3"/>
  <c r="O435" i="3"/>
  <c r="O436" i="3"/>
  <c r="O437" i="3"/>
  <c r="O438" i="3"/>
  <c r="O439" i="3"/>
  <c r="O440" i="3"/>
  <c r="O441" i="3"/>
  <c r="O442" i="3"/>
  <c r="O443" i="3"/>
  <c r="O444" i="3"/>
  <c r="O445" i="3"/>
  <c r="O446" i="3"/>
  <c r="O447" i="3"/>
  <c r="O448" i="3"/>
  <c r="O449" i="3"/>
  <c r="O450" i="3"/>
  <c r="O451" i="3"/>
  <c r="O452" i="3"/>
  <c r="O453" i="3"/>
  <c r="O454" i="3"/>
  <c r="O455" i="3"/>
  <c r="O456" i="3"/>
  <c r="O457" i="3"/>
  <c r="O458" i="3"/>
  <c r="O459" i="3"/>
  <c r="O460" i="3"/>
  <c r="O461" i="3"/>
  <c r="O462" i="3"/>
  <c r="O463" i="3"/>
  <c r="O464" i="3"/>
  <c r="O465" i="3"/>
  <c r="O466" i="3"/>
  <c r="O467" i="3"/>
  <c r="O468" i="3"/>
  <c r="O469" i="3"/>
  <c r="O470" i="3"/>
  <c r="O471" i="3"/>
  <c r="O472" i="3"/>
  <c r="O473" i="3"/>
  <c r="O474" i="3"/>
  <c r="O475" i="3"/>
  <c r="O476" i="3"/>
  <c r="O477" i="3"/>
  <c r="O478" i="3"/>
  <c r="O479" i="3"/>
  <c r="O480" i="3"/>
  <c r="O481" i="3"/>
  <c r="O482" i="3"/>
  <c r="O483" i="3"/>
  <c r="O484" i="3"/>
  <c r="O485" i="3"/>
  <c r="O486" i="3"/>
  <c r="O487" i="3"/>
  <c r="O488" i="3"/>
  <c r="O489" i="3"/>
  <c r="O490" i="3"/>
  <c r="O491" i="3"/>
  <c r="O492" i="3"/>
  <c r="O493" i="3"/>
  <c r="O494" i="3"/>
  <c r="O495" i="3"/>
  <c r="O496" i="3"/>
  <c r="O497" i="3"/>
  <c r="O498" i="3"/>
  <c r="O499" i="3"/>
  <c r="O500" i="3"/>
  <c r="O501" i="3"/>
  <c r="O502" i="3"/>
  <c r="O503" i="3"/>
  <c r="O504" i="3"/>
  <c r="O505" i="3"/>
  <c r="O506" i="3"/>
  <c r="O507" i="3"/>
  <c r="O508" i="3"/>
  <c r="O509" i="3"/>
  <c r="O510" i="3"/>
  <c r="O511" i="3"/>
  <c r="O512" i="3"/>
  <c r="O513" i="3"/>
  <c r="O514" i="3"/>
  <c r="O515" i="3"/>
  <c r="O516" i="3"/>
  <c r="O517" i="3"/>
  <c r="O518" i="3"/>
  <c r="O519" i="3"/>
  <c r="O520" i="3"/>
  <c r="O521" i="3"/>
  <c r="O522" i="3"/>
  <c r="O523" i="3"/>
  <c r="O524" i="3"/>
  <c r="O525" i="3"/>
  <c r="O526" i="3"/>
  <c r="O527" i="3"/>
  <c r="O528" i="3"/>
  <c r="O529" i="3"/>
  <c r="O530" i="3"/>
  <c r="O531" i="3"/>
  <c r="O532" i="3"/>
  <c r="O533" i="3"/>
  <c r="O534" i="3"/>
  <c r="O535" i="3"/>
  <c r="O536" i="3"/>
  <c r="O537" i="3"/>
  <c r="O538" i="3"/>
  <c r="O539" i="3"/>
  <c r="O540" i="3"/>
  <c r="O541" i="3"/>
  <c r="O542" i="3"/>
  <c r="O543" i="3"/>
  <c r="O544" i="3"/>
  <c r="O545" i="3"/>
  <c r="O546" i="3"/>
  <c r="O547" i="3"/>
  <c r="O548" i="3"/>
  <c r="O549" i="3"/>
  <c r="O550" i="3"/>
  <c r="O551" i="3"/>
  <c r="O552" i="3"/>
  <c r="O553" i="3"/>
  <c r="O554" i="3"/>
  <c r="O555" i="3"/>
  <c r="O556" i="3"/>
  <c r="O557" i="3"/>
  <c r="O558" i="3"/>
  <c r="O559" i="3"/>
  <c r="O560" i="3"/>
  <c r="O561" i="3"/>
  <c r="O562" i="3"/>
  <c r="O563" i="3"/>
  <c r="O564" i="3"/>
  <c r="O565" i="3"/>
  <c r="O566" i="3"/>
  <c r="O567" i="3"/>
  <c r="O568" i="3"/>
  <c r="O569" i="3"/>
  <c r="O570" i="3"/>
  <c r="O571" i="3"/>
  <c r="O572" i="3"/>
  <c r="O573" i="3"/>
  <c r="O574" i="3"/>
  <c r="O575" i="3"/>
  <c r="O576" i="3"/>
  <c r="O577" i="3"/>
  <c r="O578" i="3"/>
  <c r="O579" i="3"/>
  <c r="O580" i="3"/>
  <c r="O581" i="3"/>
  <c r="O582" i="3"/>
  <c r="O583" i="3"/>
  <c r="O584" i="3"/>
  <c r="O585" i="3"/>
  <c r="O586" i="3"/>
  <c r="O587" i="3"/>
  <c r="O588" i="3"/>
  <c r="O589" i="3"/>
  <c r="O590" i="3"/>
  <c r="O591" i="3"/>
  <c r="O592" i="3"/>
  <c r="O593" i="3"/>
  <c r="O594" i="3"/>
  <c r="O595" i="3"/>
  <c r="O596" i="3"/>
  <c r="O597" i="3"/>
  <c r="O598" i="3"/>
  <c r="O599" i="3"/>
  <c r="O600" i="3"/>
  <c r="O601" i="3"/>
  <c r="O602" i="3"/>
  <c r="O603" i="3"/>
  <c r="O604" i="3"/>
  <c r="O605" i="3"/>
  <c r="O606" i="3"/>
  <c r="O607" i="3"/>
  <c r="O608" i="3"/>
  <c r="O609" i="3"/>
  <c r="O610" i="3"/>
  <c r="O611" i="3"/>
  <c r="O612" i="3"/>
  <c r="O613" i="3"/>
  <c r="O614" i="3"/>
  <c r="O615" i="3"/>
  <c r="O616" i="3"/>
  <c r="O617" i="3"/>
  <c r="O618" i="3"/>
  <c r="O619" i="3"/>
  <c r="O620" i="3"/>
  <c r="O621" i="3"/>
  <c r="O622" i="3"/>
  <c r="O623" i="3"/>
  <c r="O624" i="3"/>
  <c r="O625" i="3"/>
  <c r="O626" i="3"/>
  <c r="O627" i="3"/>
  <c r="O628" i="3"/>
  <c r="O629" i="3"/>
  <c r="O630" i="3"/>
  <c r="O631" i="3"/>
  <c r="O632" i="3"/>
  <c r="O633" i="3"/>
  <c r="O634" i="3"/>
  <c r="O635" i="3"/>
  <c r="O636" i="3"/>
  <c r="O637" i="3"/>
  <c r="O638" i="3"/>
  <c r="O639" i="3"/>
  <c r="O640" i="3"/>
  <c r="O641" i="3"/>
  <c r="O642" i="3"/>
  <c r="O643" i="3"/>
  <c r="O644" i="3"/>
  <c r="O645" i="3"/>
  <c r="O646" i="3"/>
  <c r="O647" i="3"/>
  <c r="O648" i="3"/>
  <c r="O649" i="3"/>
  <c r="O650" i="3"/>
  <c r="O651" i="3"/>
  <c r="O652" i="3"/>
  <c r="O653" i="3"/>
  <c r="O654" i="3"/>
  <c r="O655" i="3"/>
  <c r="O656" i="3"/>
  <c r="O657" i="3"/>
  <c r="O658" i="3"/>
  <c r="O659" i="3"/>
  <c r="O660" i="3"/>
  <c r="O661" i="3"/>
  <c r="O662" i="3"/>
  <c r="O663" i="3"/>
  <c r="O664" i="3"/>
  <c r="O665" i="3"/>
  <c r="O666" i="3"/>
  <c r="O667" i="3"/>
  <c r="O668" i="3"/>
  <c r="O669" i="3"/>
  <c r="O670" i="3"/>
  <c r="O671" i="3"/>
  <c r="O672" i="3"/>
  <c r="O673" i="3"/>
  <c r="O674" i="3"/>
  <c r="O675" i="3"/>
  <c r="O676" i="3"/>
  <c r="O677" i="3"/>
  <c r="O678" i="3"/>
  <c r="O679" i="3"/>
  <c r="O680" i="3"/>
  <c r="O681" i="3"/>
  <c r="O682" i="3"/>
  <c r="O683" i="3"/>
  <c r="O684" i="3"/>
  <c r="O685" i="3"/>
  <c r="O686" i="3"/>
  <c r="O687" i="3"/>
  <c r="O688" i="3"/>
  <c r="O689" i="3"/>
  <c r="O690" i="3"/>
  <c r="O691" i="3"/>
  <c r="O692" i="3"/>
  <c r="O693" i="3"/>
  <c r="O694" i="3"/>
  <c r="O695" i="3"/>
  <c r="O696" i="3"/>
  <c r="O697" i="3"/>
  <c r="O698" i="3"/>
  <c r="O699" i="3"/>
  <c r="O700" i="3"/>
  <c r="O701" i="3"/>
  <c r="O702" i="3"/>
  <c r="O703" i="3"/>
  <c r="O704" i="3"/>
  <c r="O705" i="3"/>
  <c r="O706" i="3"/>
  <c r="O707" i="3"/>
  <c r="O708" i="3"/>
  <c r="O709" i="3"/>
  <c r="O710" i="3"/>
  <c r="O711" i="3"/>
  <c r="O712" i="3"/>
  <c r="O713" i="3"/>
  <c r="O714" i="3"/>
  <c r="O715" i="3"/>
  <c r="O716" i="3"/>
  <c r="O717" i="3"/>
  <c r="O718" i="3"/>
  <c r="O719" i="3"/>
  <c r="O720" i="3"/>
  <c r="O721" i="3"/>
  <c r="O722" i="3"/>
  <c r="O723" i="3"/>
  <c r="O724" i="3"/>
  <c r="O725" i="3"/>
  <c r="O726" i="3"/>
  <c r="O727" i="3"/>
  <c r="O728" i="3"/>
  <c r="O729" i="3"/>
  <c r="O730" i="3"/>
  <c r="O731" i="3"/>
  <c r="O732" i="3"/>
  <c r="O733" i="3"/>
  <c r="O734" i="3"/>
  <c r="O735" i="3"/>
  <c r="O736" i="3"/>
  <c r="O737" i="3"/>
  <c r="O738" i="3"/>
  <c r="O739" i="3"/>
  <c r="O740" i="3"/>
  <c r="O741" i="3"/>
  <c r="O742" i="3"/>
  <c r="O743" i="3"/>
  <c r="O744" i="3"/>
  <c r="O745" i="3"/>
  <c r="O746" i="3"/>
  <c r="O747" i="3"/>
  <c r="O748" i="3"/>
  <c r="O749" i="3"/>
  <c r="O750" i="3"/>
  <c r="O751" i="3"/>
  <c r="O752" i="3"/>
  <c r="O753" i="3"/>
  <c r="O754" i="3"/>
  <c r="O755" i="3"/>
  <c r="O756" i="3"/>
  <c r="O757" i="3"/>
  <c r="O758" i="3"/>
  <c r="O759" i="3"/>
  <c r="O760" i="3"/>
  <c r="O761" i="3"/>
  <c r="O762" i="3"/>
  <c r="O763" i="3"/>
  <c r="O764" i="3"/>
  <c r="O765" i="3"/>
  <c r="O766" i="3"/>
  <c r="O767" i="3"/>
  <c r="O768" i="3"/>
  <c r="O769" i="3"/>
  <c r="O770" i="3"/>
  <c r="O771" i="3"/>
  <c r="O772" i="3"/>
  <c r="O773" i="3"/>
  <c r="O774" i="3"/>
  <c r="O775" i="3"/>
  <c r="O776" i="3"/>
  <c r="O777" i="3"/>
  <c r="O778" i="3"/>
  <c r="O779" i="3"/>
  <c r="O780" i="3"/>
  <c r="O781" i="3"/>
  <c r="O782" i="3"/>
  <c r="O783" i="3"/>
  <c r="O784" i="3"/>
  <c r="O785" i="3"/>
  <c r="O786" i="3"/>
  <c r="O787" i="3"/>
  <c r="O788" i="3"/>
  <c r="O789" i="3"/>
  <c r="O790" i="3"/>
  <c r="O791" i="3"/>
  <c r="O792" i="3"/>
  <c r="O793" i="3"/>
  <c r="O794" i="3"/>
  <c r="O795" i="3"/>
  <c r="O796" i="3"/>
  <c r="O797" i="3"/>
  <c r="O798" i="3"/>
  <c r="O799" i="3"/>
  <c r="O800" i="3"/>
  <c r="O801" i="3"/>
  <c r="O802" i="3"/>
  <c r="O803" i="3"/>
  <c r="O804" i="3"/>
  <c r="O805" i="3"/>
  <c r="O806" i="3"/>
  <c r="O807" i="3"/>
  <c r="O808" i="3"/>
  <c r="O809" i="3"/>
  <c r="O810" i="3"/>
  <c r="O811" i="3"/>
  <c r="O812" i="3"/>
  <c r="O813" i="3"/>
  <c r="O814" i="3"/>
  <c r="O815" i="3"/>
  <c r="O816" i="3"/>
  <c r="O817" i="3"/>
  <c r="O818" i="3"/>
  <c r="O819" i="3"/>
  <c r="O820" i="3"/>
  <c r="O821" i="3"/>
  <c r="O822" i="3"/>
  <c r="O823" i="3"/>
  <c r="O824" i="3"/>
  <c r="O825" i="3"/>
  <c r="O826" i="3"/>
  <c r="O827" i="3"/>
  <c r="O828" i="3"/>
  <c r="O829" i="3"/>
  <c r="O830" i="3"/>
  <c r="O831" i="3"/>
  <c r="O832" i="3"/>
  <c r="O833" i="3"/>
  <c r="O834" i="3"/>
  <c r="O835" i="3"/>
  <c r="O836" i="3"/>
  <c r="O837" i="3"/>
  <c r="O838" i="3"/>
  <c r="O839" i="3"/>
  <c r="O840" i="3"/>
  <c r="O841" i="3"/>
  <c r="O842" i="3"/>
  <c r="O843" i="3"/>
  <c r="O844" i="3"/>
  <c r="O845" i="3"/>
  <c r="O846" i="3"/>
  <c r="O847" i="3"/>
  <c r="O848" i="3"/>
  <c r="O849" i="3"/>
  <c r="O850" i="3"/>
  <c r="O851" i="3"/>
  <c r="O852" i="3"/>
  <c r="O853" i="3"/>
  <c r="O854" i="3"/>
  <c r="O855" i="3"/>
  <c r="O856" i="3"/>
  <c r="O857" i="3"/>
  <c r="O858" i="3"/>
  <c r="O859" i="3"/>
  <c r="O860" i="3"/>
  <c r="O861" i="3"/>
  <c r="O862" i="3"/>
  <c r="O863" i="3"/>
  <c r="O864" i="3"/>
  <c r="O865" i="3"/>
  <c r="O866" i="3"/>
  <c r="O867" i="3"/>
  <c r="O868" i="3"/>
  <c r="O869" i="3"/>
  <c r="O870" i="3"/>
  <c r="O871" i="3"/>
  <c r="O872" i="3"/>
  <c r="O873" i="3"/>
  <c r="O874" i="3"/>
  <c r="O875" i="3"/>
  <c r="O876" i="3"/>
  <c r="O877" i="3"/>
  <c r="O878" i="3"/>
  <c r="O879" i="3"/>
  <c r="O880" i="3"/>
  <c r="O881" i="3"/>
  <c r="O882" i="3"/>
  <c r="O883" i="3"/>
  <c r="O884" i="3"/>
  <c r="O885" i="3"/>
  <c r="O886" i="3"/>
  <c r="O887" i="3"/>
  <c r="O888" i="3"/>
  <c r="O889" i="3"/>
  <c r="O890" i="3"/>
  <c r="O891" i="3"/>
  <c r="O892" i="3"/>
  <c r="O893" i="3"/>
  <c r="O894" i="3"/>
  <c r="O895" i="3"/>
  <c r="O896" i="3"/>
  <c r="O897" i="3"/>
  <c r="O898" i="3"/>
  <c r="O899" i="3"/>
  <c r="O900" i="3"/>
  <c r="O901" i="3"/>
  <c r="O902" i="3"/>
  <c r="O903" i="3"/>
  <c r="O904" i="3"/>
  <c r="O905" i="3"/>
  <c r="O906" i="3"/>
  <c r="O907" i="3"/>
  <c r="O908" i="3"/>
  <c r="O909" i="3"/>
  <c r="O910" i="3"/>
  <c r="O911" i="3"/>
  <c r="O912" i="3"/>
  <c r="O913" i="3"/>
  <c r="O914" i="3"/>
  <c r="O915" i="3"/>
  <c r="O916" i="3"/>
  <c r="O917" i="3"/>
  <c r="O918" i="3"/>
  <c r="O919" i="3"/>
  <c r="O920" i="3"/>
  <c r="O921" i="3"/>
  <c r="O922" i="3"/>
  <c r="O923" i="3"/>
  <c r="O924" i="3"/>
  <c r="O925" i="3"/>
  <c r="O926" i="3"/>
  <c r="O927" i="3"/>
  <c r="O928" i="3"/>
  <c r="O929" i="3"/>
  <c r="O930" i="3"/>
  <c r="O931" i="3"/>
  <c r="O932" i="3"/>
  <c r="O933" i="3"/>
  <c r="O934" i="3"/>
  <c r="O935" i="3"/>
  <c r="O936" i="3"/>
  <c r="O937" i="3"/>
  <c r="O938" i="3"/>
  <c r="O939" i="3"/>
  <c r="O940" i="3"/>
  <c r="O941" i="3"/>
  <c r="O942" i="3"/>
  <c r="O943" i="3"/>
  <c r="O944" i="3"/>
  <c r="O945" i="3"/>
  <c r="O946" i="3"/>
  <c r="O947" i="3"/>
  <c r="O948" i="3"/>
  <c r="O949" i="3"/>
  <c r="O950" i="3"/>
  <c r="O951" i="3"/>
  <c r="O952" i="3"/>
  <c r="O953" i="3"/>
  <c r="O954" i="3"/>
  <c r="O955" i="3"/>
  <c r="O956" i="3"/>
  <c r="O957" i="3"/>
  <c r="O958" i="3"/>
  <c r="O959" i="3"/>
  <c r="O960" i="3"/>
  <c r="O961" i="3"/>
  <c r="O962" i="3"/>
  <c r="O963" i="3"/>
  <c r="O964" i="3"/>
  <c r="O965" i="3"/>
  <c r="O966" i="3"/>
  <c r="O967" i="3"/>
  <c r="O968" i="3"/>
  <c r="O969" i="3"/>
  <c r="O970" i="3"/>
  <c r="O971" i="3"/>
  <c r="O972" i="3"/>
  <c r="O973" i="3"/>
  <c r="O974" i="3"/>
  <c r="O975" i="3"/>
  <c r="O976" i="3"/>
  <c r="O977" i="3"/>
  <c r="O978" i="3"/>
  <c r="O979" i="3"/>
  <c r="O980" i="3"/>
  <c r="O981" i="3"/>
  <c r="O982" i="3"/>
  <c r="O983" i="3"/>
  <c r="O984" i="3"/>
  <c r="O985" i="3"/>
  <c r="O986" i="3"/>
  <c r="O987" i="3"/>
  <c r="O988" i="3"/>
  <c r="O989" i="3"/>
  <c r="O990" i="3"/>
  <c r="O991" i="3"/>
  <c r="O992" i="3"/>
  <c r="O993" i="3"/>
  <c r="O994" i="3"/>
  <c r="O995" i="3"/>
  <c r="O996" i="3"/>
  <c r="O997" i="3"/>
  <c r="O998" i="3"/>
  <c r="O999" i="3"/>
  <c r="O1000" i="3"/>
  <c r="O1001" i="3"/>
  <c r="O1002" i="3"/>
  <c r="O1003" i="3"/>
  <c r="O1004" i="3"/>
  <c r="O1005" i="3"/>
  <c r="O1006" i="3"/>
  <c r="O1007" i="3"/>
  <c r="O1008" i="3"/>
  <c r="O1009" i="3"/>
  <c r="O1010" i="3"/>
  <c r="O1011" i="3"/>
  <c r="O1012" i="3"/>
  <c r="O1013" i="3"/>
  <c r="O15" i="3"/>
  <c r="N16" i="3"/>
  <c r="N17" i="3"/>
  <c r="N18" i="3"/>
  <c r="N19" i="3"/>
  <c r="N20" i="3"/>
  <c r="N21" i="3"/>
  <c r="N22" i="3"/>
  <c r="N23" i="3"/>
  <c r="N24" i="3"/>
  <c r="N25" i="3"/>
  <c r="N26" i="3"/>
  <c r="N27" i="3"/>
  <c r="N28" i="3"/>
  <c r="N29" i="3"/>
  <c r="N30" i="3"/>
  <c r="N31" i="3"/>
  <c r="N32" i="3"/>
  <c r="N33" i="3"/>
  <c r="N34" i="3"/>
  <c r="N35" i="3"/>
  <c r="N36" i="3"/>
  <c r="N37" i="3"/>
  <c r="N38" i="3"/>
  <c r="N39" i="3"/>
  <c r="N40" i="3"/>
  <c r="N41" i="3"/>
  <c r="N42" i="3"/>
  <c r="N43" i="3"/>
  <c r="N44" i="3"/>
  <c r="N45" i="3"/>
  <c r="N46" i="3"/>
  <c r="N47" i="3"/>
  <c r="N48" i="3"/>
  <c r="N49" i="3"/>
  <c r="N50" i="3"/>
  <c r="N51" i="3"/>
  <c r="N52" i="3"/>
  <c r="N53" i="3"/>
  <c r="N54" i="3"/>
  <c r="N55" i="3"/>
  <c r="N56" i="3"/>
  <c r="N57" i="3"/>
  <c r="N58" i="3"/>
  <c r="N59" i="3"/>
  <c r="N60" i="3"/>
  <c r="N61" i="3"/>
  <c r="N62" i="3"/>
  <c r="N63" i="3"/>
  <c r="N64" i="3"/>
  <c r="N65" i="3"/>
  <c r="N66" i="3"/>
  <c r="N67" i="3"/>
  <c r="N68" i="3"/>
  <c r="N69" i="3"/>
  <c r="N70" i="3"/>
  <c r="N71" i="3"/>
  <c r="N72" i="3"/>
  <c r="N73" i="3"/>
  <c r="N74" i="3"/>
  <c r="N75" i="3"/>
  <c r="N76" i="3"/>
  <c r="N77" i="3"/>
  <c r="N78" i="3"/>
  <c r="N79" i="3"/>
  <c r="N80" i="3"/>
  <c r="N81" i="3"/>
  <c r="N82" i="3"/>
  <c r="N83" i="3"/>
  <c r="N84" i="3"/>
  <c r="N85" i="3"/>
  <c r="N86" i="3"/>
  <c r="N87" i="3"/>
  <c r="N88" i="3"/>
  <c r="N89" i="3"/>
  <c r="N90" i="3"/>
  <c r="N91" i="3"/>
  <c r="N92" i="3"/>
  <c r="N93" i="3"/>
  <c r="N94" i="3"/>
  <c r="N95" i="3"/>
  <c r="N96" i="3"/>
  <c r="N97" i="3"/>
  <c r="N98" i="3"/>
  <c r="N99" i="3"/>
  <c r="N100" i="3"/>
  <c r="N101" i="3"/>
  <c r="N102" i="3"/>
  <c r="N103" i="3"/>
  <c r="N104" i="3"/>
  <c r="N105" i="3"/>
  <c r="N106" i="3"/>
  <c r="N107" i="3"/>
  <c r="N108" i="3"/>
  <c r="N109" i="3"/>
  <c r="N110" i="3"/>
  <c r="N111" i="3"/>
  <c r="N112" i="3"/>
  <c r="N113" i="3"/>
  <c r="N114" i="3"/>
  <c r="N115" i="3"/>
  <c r="N116" i="3"/>
  <c r="N117" i="3"/>
  <c r="N118" i="3"/>
  <c r="N119" i="3"/>
  <c r="N120" i="3"/>
  <c r="N121" i="3"/>
  <c r="N122" i="3"/>
  <c r="N123" i="3"/>
  <c r="N124" i="3"/>
  <c r="N125" i="3"/>
  <c r="N126" i="3"/>
  <c r="N127" i="3"/>
  <c r="N128" i="3"/>
  <c r="N129" i="3"/>
  <c r="N130" i="3"/>
  <c r="N131" i="3"/>
  <c r="N132" i="3"/>
  <c r="N133" i="3"/>
  <c r="N134" i="3"/>
  <c r="N135" i="3"/>
  <c r="N136" i="3"/>
  <c r="N137" i="3"/>
  <c r="N138" i="3"/>
  <c r="N139" i="3"/>
  <c r="N140" i="3"/>
  <c r="N141" i="3"/>
  <c r="N142" i="3"/>
  <c r="N143" i="3"/>
  <c r="N144" i="3"/>
  <c r="N145" i="3"/>
  <c r="N146" i="3"/>
  <c r="N147" i="3"/>
  <c r="N148" i="3"/>
  <c r="N149" i="3"/>
  <c r="N150" i="3"/>
  <c r="N151" i="3"/>
  <c r="N152" i="3"/>
  <c r="N153" i="3"/>
  <c r="N154" i="3"/>
  <c r="N155" i="3"/>
  <c r="N156" i="3"/>
  <c r="N157" i="3"/>
  <c r="N158" i="3"/>
  <c r="N159" i="3"/>
  <c r="N160" i="3"/>
  <c r="N161" i="3"/>
  <c r="N162" i="3"/>
  <c r="N163" i="3"/>
  <c r="N164" i="3"/>
  <c r="N165" i="3"/>
  <c r="N166" i="3"/>
  <c r="N167" i="3"/>
  <c r="N168" i="3"/>
  <c r="N169" i="3"/>
  <c r="N170" i="3"/>
  <c r="N171" i="3"/>
  <c r="N172" i="3"/>
  <c r="N173" i="3"/>
  <c r="N174" i="3"/>
  <c r="N175" i="3"/>
  <c r="N176" i="3"/>
  <c r="N177" i="3"/>
  <c r="N178" i="3"/>
  <c r="N179" i="3"/>
  <c r="N180" i="3"/>
  <c r="N181" i="3"/>
  <c r="N182" i="3"/>
  <c r="N183" i="3"/>
  <c r="N184" i="3"/>
  <c r="N185" i="3"/>
  <c r="N186" i="3"/>
  <c r="N187" i="3"/>
  <c r="N188" i="3"/>
  <c r="N189" i="3"/>
  <c r="N190" i="3"/>
  <c r="N191" i="3"/>
  <c r="N192" i="3"/>
  <c r="N193" i="3"/>
  <c r="N194" i="3"/>
  <c r="N195" i="3"/>
  <c r="N196" i="3"/>
  <c r="N197" i="3"/>
  <c r="N198" i="3"/>
  <c r="N199" i="3"/>
  <c r="N200" i="3"/>
  <c r="N201" i="3"/>
  <c r="N202" i="3"/>
  <c r="N203" i="3"/>
  <c r="N204" i="3"/>
  <c r="N205" i="3"/>
  <c r="N206" i="3"/>
  <c r="N207" i="3"/>
  <c r="N208" i="3"/>
  <c r="N209" i="3"/>
  <c r="N210" i="3"/>
  <c r="N211" i="3"/>
  <c r="N212" i="3"/>
  <c r="N213" i="3"/>
  <c r="N214" i="3"/>
  <c r="N215" i="3"/>
  <c r="N216" i="3"/>
  <c r="N217" i="3"/>
  <c r="N218" i="3"/>
  <c r="N219" i="3"/>
  <c r="N220" i="3"/>
  <c r="N221" i="3"/>
  <c r="N222" i="3"/>
  <c r="N223" i="3"/>
  <c r="N224" i="3"/>
  <c r="N225" i="3"/>
  <c r="N226" i="3"/>
  <c r="N227" i="3"/>
  <c r="N228" i="3"/>
  <c r="N229" i="3"/>
  <c r="N230" i="3"/>
  <c r="N231" i="3"/>
  <c r="N232" i="3"/>
  <c r="N233" i="3"/>
  <c r="N234" i="3"/>
  <c r="N235" i="3"/>
  <c r="N236" i="3"/>
  <c r="N237" i="3"/>
  <c r="N238" i="3"/>
  <c r="N239" i="3"/>
  <c r="N240" i="3"/>
  <c r="N241" i="3"/>
  <c r="N242" i="3"/>
  <c r="N243" i="3"/>
  <c r="N244" i="3"/>
  <c r="N245" i="3"/>
  <c r="N246" i="3"/>
  <c r="N247" i="3"/>
  <c r="N248" i="3"/>
  <c r="N249" i="3"/>
  <c r="N250" i="3"/>
  <c r="N251" i="3"/>
  <c r="N252" i="3"/>
  <c r="N253" i="3"/>
  <c r="N254" i="3"/>
  <c r="N255" i="3"/>
  <c r="N256" i="3"/>
  <c r="N257" i="3"/>
  <c r="N258" i="3"/>
  <c r="N259" i="3"/>
  <c r="N260" i="3"/>
  <c r="N261" i="3"/>
  <c r="N262" i="3"/>
  <c r="N263" i="3"/>
  <c r="N264" i="3"/>
  <c r="N265" i="3"/>
  <c r="N266" i="3"/>
  <c r="N267" i="3"/>
  <c r="N268" i="3"/>
  <c r="N269" i="3"/>
  <c r="N270" i="3"/>
  <c r="N271" i="3"/>
  <c r="N272" i="3"/>
  <c r="N273" i="3"/>
  <c r="N274" i="3"/>
  <c r="N275" i="3"/>
  <c r="N276" i="3"/>
  <c r="N277" i="3"/>
  <c r="N278" i="3"/>
  <c r="N279" i="3"/>
  <c r="N280" i="3"/>
  <c r="N281" i="3"/>
  <c r="N282" i="3"/>
  <c r="N283" i="3"/>
  <c r="N284" i="3"/>
  <c r="N285" i="3"/>
  <c r="N286" i="3"/>
  <c r="N287" i="3"/>
  <c r="N288" i="3"/>
  <c r="N289" i="3"/>
  <c r="N290" i="3"/>
  <c r="N291" i="3"/>
  <c r="N292" i="3"/>
  <c r="N293" i="3"/>
  <c r="N294" i="3"/>
  <c r="N295" i="3"/>
  <c r="N296" i="3"/>
  <c r="N297" i="3"/>
  <c r="N298" i="3"/>
  <c r="N299" i="3"/>
  <c r="N300" i="3"/>
  <c r="N301" i="3"/>
  <c r="N302" i="3"/>
  <c r="N303" i="3"/>
  <c r="N304" i="3"/>
  <c r="N305" i="3"/>
  <c r="N306" i="3"/>
  <c r="N307" i="3"/>
  <c r="N308" i="3"/>
  <c r="N309" i="3"/>
  <c r="N310" i="3"/>
  <c r="N311" i="3"/>
  <c r="N312" i="3"/>
  <c r="N313" i="3"/>
  <c r="N314" i="3"/>
  <c r="N315" i="3"/>
  <c r="N316" i="3"/>
  <c r="N317" i="3"/>
  <c r="N318" i="3"/>
  <c r="N319" i="3"/>
  <c r="N320" i="3"/>
  <c r="N321" i="3"/>
  <c r="N322" i="3"/>
  <c r="N323" i="3"/>
  <c r="N324" i="3"/>
  <c r="N325" i="3"/>
  <c r="N326" i="3"/>
  <c r="N327" i="3"/>
  <c r="N328" i="3"/>
  <c r="N329" i="3"/>
  <c r="N330" i="3"/>
  <c r="N331" i="3"/>
  <c r="N332" i="3"/>
  <c r="N333" i="3"/>
  <c r="N334" i="3"/>
  <c r="N335" i="3"/>
  <c r="N336" i="3"/>
  <c r="N337" i="3"/>
  <c r="N338" i="3"/>
  <c r="N339" i="3"/>
  <c r="N340" i="3"/>
  <c r="N341" i="3"/>
  <c r="N342" i="3"/>
  <c r="N343" i="3"/>
  <c r="N344" i="3"/>
  <c r="N345" i="3"/>
  <c r="N346" i="3"/>
  <c r="N347" i="3"/>
  <c r="N348" i="3"/>
  <c r="N349" i="3"/>
  <c r="N350" i="3"/>
  <c r="N351" i="3"/>
  <c r="N352" i="3"/>
  <c r="N353" i="3"/>
  <c r="N354" i="3"/>
  <c r="N355" i="3"/>
  <c r="N356" i="3"/>
  <c r="N357" i="3"/>
  <c r="N358" i="3"/>
  <c r="N359" i="3"/>
  <c r="N360" i="3"/>
  <c r="N361" i="3"/>
  <c r="N362" i="3"/>
  <c r="N363" i="3"/>
  <c r="N364" i="3"/>
  <c r="N365" i="3"/>
  <c r="N366" i="3"/>
  <c r="N367" i="3"/>
  <c r="N368" i="3"/>
  <c r="N369" i="3"/>
  <c r="N370" i="3"/>
  <c r="N371" i="3"/>
  <c r="N372" i="3"/>
  <c r="N373" i="3"/>
  <c r="N374" i="3"/>
  <c r="N375" i="3"/>
  <c r="N376" i="3"/>
  <c r="N377" i="3"/>
  <c r="N378" i="3"/>
  <c r="N379" i="3"/>
  <c r="N380" i="3"/>
  <c r="N381" i="3"/>
  <c r="N382" i="3"/>
  <c r="N383" i="3"/>
  <c r="N384" i="3"/>
  <c r="N385" i="3"/>
  <c r="N386" i="3"/>
  <c r="N387" i="3"/>
  <c r="N388" i="3"/>
  <c r="N389" i="3"/>
  <c r="N390" i="3"/>
  <c r="N391" i="3"/>
  <c r="N392" i="3"/>
  <c r="N393" i="3"/>
  <c r="N394" i="3"/>
  <c r="N395" i="3"/>
  <c r="N396" i="3"/>
  <c r="N397" i="3"/>
  <c r="N398" i="3"/>
  <c r="N399" i="3"/>
  <c r="N400" i="3"/>
  <c r="N401" i="3"/>
  <c r="N402" i="3"/>
  <c r="N403" i="3"/>
  <c r="N404" i="3"/>
  <c r="N405" i="3"/>
  <c r="N406" i="3"/>
  <c r="N407" i="3"/>
  <c r="N408" i="3"/>
  <c r="N409" i="3"/>
  <c r="N410" i="3"/>
  <c r="N411" i="3"/>
  <c r="N412" i="3"/>
  <c r="N413" i="3"/>
  <c r="N414" i="3"/>
  <c r="N415" i="3"/>
  <c r="N416" i="3"/>
  <c r="N417" i="3"/>
  <c r="N418" i="3"/>
  <c r="N419" i="3"/>
  <c r="N420" i="3"/>
  <c r="N421" i="3"/>
  <c r="N422" i="3"/>
  <c r="N423" i="3"/>
  <c r="N424" i="3"/>
  <c r="N425" i="3"/>
  <c r="N426" i="3"/>
  <c r="N427" i="3"/>
  <c r="N428" i="3"/>
  <c r="N429" i="3"/>
  <c r="N430" i="3"/>
  <c r="N431" i="3"/>
  <c r="N432" i="3"/>
  <c r="N433" i="3"/>
  <c r="N434" i="3"/>
  <c r="N435" i="3"/>
  <c r="N436" i="3"/>
  <c r="N437" i="3"/>
  <c r="N438" i="3"/>
  <c r="N439" i="3"/>
  <c r="N440" i="3"/>
  <c r="N441" i="3"/>
  <c r="N442" i="3"/>
  <c r="N443" i="3"/>
  <c r="N444" i="3"/>
  <c r="N445" i="3"/>
  <c r="N446" i="3"/>
  <c r="N447" i="3"/>
  <c r="N448" i="3"/>
  <c r="N449" i="3"/>
  <c r="N450" i="3"/>
  <c r="N451" i="3"/>
  <c r="N452" i="3"/>
  <c r="N453" i="3"/>
  <c r="N454" i="3"/>
  <c r="N455" i="3"/>
  <c r="N456" i="3"/>
  <c r="N457" i="3"/>
  <c r="N458" i="3"/>
  <c r="N459" i="3"/>
  <c r="N460" i="3"/>
  <c r="N461" i="3"/>
  <c r="N462" i="3"/>
  <c r="N463" i="3"/>
  <c r="N464" i="3"/>
  <c r="N465" i="3"/>
  <c r="N466" i="3"/>
  <c r="N467" i="3"/>
  <c r="N468" i="3"/>
  <c r="N469" i="3"/>
  <c r="N470" i="3"/>
  <c r="N471" i="3"/>
  <c r="N472" i="3"/>
  <c r="N473" i="3"/>
  <c r="N474" i="3"/>
  <c r="N475" i="3"/>
  <c r="N476" i="3"/>
  <c r="N477" i="3"/>
  <c r="N478" i="3"/>
  <c r="N479" i="3"/>
  <c r="N480" i="3"/>
  <c r="N481" i="3"/>
  <c r="N482" i="3"/>
  <c r="N483" i="3"/>
  <c r="N484" i="3"/>
  <c r="N485" i="3"/>
  <c r="N486" i="3"/>
  <c r="N487" i="3"/>
  <c r="N488" i="3"/>
  <c r="N489" i="3"/>
  <c r="N490" i="3"/>
  <c r="N491" i="3"/>
  <c r="N492" i="3"/>
  <c r="N493" i="3"/>
  <c r="N494" i="3"/>
  <c r="N495" i="3"/>
  <c r="N496" i="3"/>
  <c r="N497" i="3"/>
  <c r="N498" i="3"/>
  <c r="N499" i="3"/>
  <c r="N500" i="3"/>
  <c r="N501" i="3"/>
  <c r="N502" i="3"/>
  <c r="N503" i="3"/>
  <c r="N504" i="3"/>
  <c r="N505" i="3"/>
  <c r="N506" i="3"/>
  <c r="N507" i="3"/>
  <c r="N508" i="3"/>
  <c r="N509" i="3"/>
  <c r="N510" i="3"/>
  <c r="N511" i="3"/>
  <c r="N512" i="3"/>
  <c r="N513" i="3"/>
  <c r="N514" i="3"/>
  <c r="N515" i="3"/>
  <c r="N516" i="3"/>
  <c r="N517" i="3"/>
  <c r="N518" i="3"/>
  <c r="N519" i="3"/>
  <c r="N520" i="3"/>
  <c r="N521" i="3"/>
  <c r="N522" i="3"/>
  <c r="N523" i="3"/>
  <c r="N524" i="3"/>
  <c r="N525" i="3"/>
  <c r="N526" i="3"/>
  <c r="N527" i="3"/>
  <c r="N528" i="3"/>
  <c r="N529" i="3"/>
  <c r="N530" i="3"/>
  <c r="N531" i="3"/>
  <c r="N532" i="3"/>
  <c r="N533" i="3"/>
  <c r="N534" i="3"/>
  <c r="N535" i="3"/>
  <c r="N536" i="3"/>
  <c r="N537" i="3"/>
  <c r="N538" i="3"/>
  <c r="N539" i="3"/>
  <c r="N540" i="3"/>
  <c r="N541" i="3"/>
  <c r="N542" i="3"/>
  <c r="N543" i="3"/>
  <c r="N544" i="3"/>
  <c r="N545" i="3"/>
  <c r="N546" i="3"/>
  <c r="N547" i="3"/>
  <c r="N548" i="3"/>
  <c r="N549" i="3"/>
  <c r="N550" i="3"/>
  <c r="N551" i="3"/>
  <c r="N552" i="3"/>
  <c r="N553" i="3"/>
  <c r="N554" i="3"/>
  <c r="N555" i="3"/>
  <c r="N556" i="3"/>
  <c r="N557" i="3"/>
  <c r="N558" i="3"/>
  <c r="N559" i="3"/>
  <c r="N560" i="3"/>
  <c r="N561" i="3"/>
  <c r="N562" i="3"/>
  <c r="N563" i="3"/>
  <c r="N564" i="3"/>
  <c r="N565" i="3"/>
  <c r="N566" i="3"/>
  <c r="N567" i="3"/>
  <c r="N568" i="3"/>
  <c r="N569" i="3"/>
  <c r="N570" i="3"/>
  <c r="N571" i="3"/>
  <c r="N572" i="3"/>
  <c r="N573" i="3"/>
  <c r="N574" i="3"/>
  <c r="N575" i="3"/>
  <c r="N576" i="3"/>
  <c r="N577" i="3"/>
  <c r="N578" i="3"/>
  <c r="N579" i="3"/>
  <c r="N580" i="3"/>
  <c r="N581" i="3"/>
  <c r="N582" i="3"/>
  <c r="N583" i="3"/>
  <c r="N584" i="3"/>
  <c r="N585" i="3"/>
  <c r="N586" i="3"/>
  <c r="N587" i="3"/>
  <c r="N588" i="3"/>
  <c r="N589" i="3"/>
  <c r="N590" i="3"/>
  <c r="N591" i="3"/>
  <c r="N592" i="3"/>
  <c r="N593" i="3"/>
  <c r="N594" i="3"/>
  <c r="N595" i="3"/>
  <c r="N596" i="3"/>
  <c r="N597" i="3"/>
  <c r="N598" i="3"/>
  <c r="N599" i="3"/>
  <c r="N600" i="3"/>
  <c r="N601" i="3"/>
  <c r="N602" i="3"/>
  <c r="N603" i="3"/>
  <c r="N604" i="3"/>
  <c r="N605" i="3"/>
  <c r="N606" i="3"/>
  <c r="N607" i="3"/>
  <c r="N608" i="3"/>
  <c r="N609" i="3"/>
  <c r="N610" i="3"/>
  <c r="N611" i="3"/>
  <c r="N612" i="3"/>
  <c r="N613" i="3"/>
  <c r="N614" i="3"/>
  <c r="N615" i="3"/>
  <c r="N616" i="3"/>
  <c r="N617" i="3"/>
  <c r="N618" i="3"/>
  <c r="N619" i="3"/>
  <c r="N620" i="3"/>
  <c r="N621" i="3"/>
  <c r="N622" i="3"/>
  <c r="N623" i="3"/>
  <c r="N624" i="3"/>
  <c r="N625" i="3"/>
  <c r="N626" i="3"/>
  <c r="N627" i="3"/>
  <c r="N628" i="3"/>
  <c r="N629" i="3"/>
  <c r="N630" i="3"/>
  <c r="N631" i="3"/>
  <c r="N632" i="3"/>
  <c r="N633" i="3"/>
  <c r="N634" i="3"/>
  <c r="N635" i="3"/>
  <c r="N636" i="3"/>
  <c r="N637" i="3"/>
  <c r="N638" i="3"/>
  <c r="N639" i="3"/>
  <c r="N640" i="3"/>
  <c r="N641" i="3"/>
  <c r="N642" i="3"/>
  <c r="N643" i="3"/>
  <c r="N644" i="3"/>
  <c r="N645" i="3"/>
  <c r="N646" i="3"/>
  <c r="N647" i="3"/>
  <c r="N648" i="3"/>
  <c r="N649" i="3"/>
  <c r="N650" i="3"/>
  <c r="N651" i="3"/>
  <c r="N652" i="3"/>
  <c r="N653" i="3"/>
  <c r="N654" i="3"/>
  <c r="N655" i="3"/>
  <c r="N656" i="3"/>
  <c r="N657" i="3"/>
  <c r="N658" i="3"/>
  <c r="N659" i="3"/>
  <c r="N660" i="3"/>
  <c r="N661" i="3"/>
  <c r="N662" i="3"/>
  <c r="N663" i="3"/>
  <c r="N664" i="3"/>
  <c r="N665" i="3"/>
  <c r="N666" i="3"/>
  <c r="N667" i="3"/>
  <c r="N668" i="3"/>
  <c r="N669" i="3"/>
  <c r="N670" i="3"/>
  <c r="N671" i="3"/>
  <c r="N672" i="3"/>
  <c r="N673" i="3"/>
  <c r="N674" i="3"/>
  <c r="N675" i="3"/>
  <c r="N676" i="3"/>
  <c r="N677" i="3"/>
  <c r="N678" i="3"/>
  <c r="N679" i="3"/>
  <c r="N680" i="3"/>
  <c r="N681" i="3"/>
  <c r="N682" i="3"/>
  <c r="N683" i="3"/>
  <c r="N684" i="3"/>
  <c r="N685" i="3"/>
  <c r="N686" i="3"/>
  <c r="N687" i="3"/>
  <c r="N688" i="3"/>
  <c r="N689" i="3"/>
  <c r="N690" i="3"/>
  <c r="N691" i="3"/>
  <c r="N692" i="3"/>
  <c r="N693" i="3"/>
  <c r="N694" i="3"/>
  <c r="N695" i="3"/>
  <c r="N696" i="3"/>
  <c r="N697" i="3"/>
  <c r="N698" i="3"/>
  <c r="N699" i="3"/>
  <c r="N700" i="3"/>
  <c r="N701" i="3"/>
  <c r="N702" i="3"/>
  <c r="N703" i="3"/>
  <c r="N704" i="3"/>
  <c r="N705" i="3"/>
  <c r="N706" i="3"/>
  <c r="N707" i="3"/>
  <c r="N708" i="3"/>
  <c r="N709" i="3"/>
  <c r="N710" i="3"/>
  <c r="N711" i="3"/>
  <c r="N712" i="3"/>
  <c r="N713" i="3"/>
  <c r="N714" i="3"/>
  <c r="N715" i="3"/>
  <c r="N716" i="3"/>
  <c r="N717" i="3"/>
  <c r="N718" i="3"/>
  <c r="N719" i="3"/>
  <c r="N720" i="3"/>
  <c r="N721" i="3"/>
  <c r="N722" i="3"/>
  <c r="N723" i="3"/>
  <c r="N724" i="3"/>
  <c r="N725" i="3"/>
  <c r="N726" i="3"/>
  <c r="N727" i="3"/>
  <c r="N728" i="3"/>
  <c r="N729" i="3"/>
  <c r="N730" i="3"/>
  <c r="N731" i="3"/>
  <c r="N732" i="3"/>
  <c r="N733" i="3"/>
  <c r="N734" i="3"/>
  <c r="N735" i="3"/>
  <c r="N736" i="3"/>
  <c r="N737" i="3"/>
  <c r="N738" i="3"/>
  <c r="N739" i="3"/>
  <c r="N740" i="3"/>
  <c r="N741" i="3"/>
  <c r="N742" i="3"/>
  <c r="N743" i="3"/>
  <c r="N744" i="3"/>
  <c r="N745" i="3"/>
  <c r="N746" i="3"/>
  <c r="N747" i="3"/>
  <c r="N748" i="3"/>
  <c r="N749" i="3"/>
  <c r="N750" i="3"/>
  <c r="N751" i="3"/>
  <c r="N752" i="3"/>
  <c r="N753" i="3"/>
  <c r="N754" i="3"/>
  <c r="N755" i="3"/>
  <c r="N756" i="3"/>
  <c r="N757" i="3"/>
  <c r="N758" i="3"/>
  <c r="N759" i="3"/>
  <c r="N760" i="3"/>
  <c r="N761" i="3"/>
  <c r="N762" i="3"/>
  <c r="N763" i="3"/>
  <c r="N764" i="3"/>
  <c r="N765" i="3"/>
  <c r="N766" i="3"/>
  <c r="N767" i="3"/>
  <c r="N768" i="3"/>
  <c r="N769" i="3"/>
  <c r="N770" i="3"/>
  <c r="N771" i="3"/>
  <c r="N772" i="3"/>
  <c r="N773" i="3"/>
  <c r="N774" i="3"/>
  <c r="N775" i="3"/>
  <c r="N776" i="3"/>
  <c r="N777" i="3"/>
  <c r="N778" i="3"/>
  <c r="N779" i="3"/>
  <c r="N780" i="3"/>
  <c r="N781" i="3"/>
  <c r="N782" i="3"/>
  <c r="N783" i="3"/>
  <c r="N784" i="3"/>
  <c r="N785" i="3"/>
  <c r="N786" i="3"/>
  <c r="N787" i="3"/>
  <c r="N788" i="3"/>
  <c r="N789" i="3"/>
  <c r="N790" i="3"/>
  <c r="N791" i="3"/>
  <c r="N792" i="3"/>
  <c r="N793" i="3"/>
  <c r="N794" i="3"/>
  <c r="N795" i="3"/>
  <c r="N796" i="3"/>
  <c r="N797" i="3"/>
  <c r="N798" i="3"/>
  <c r="N799" i="3"/>
  <c r="N800" i="3"/>
  <c r="N801" i="3"/>
  <c r="N802" i="3"/>
  <c r="N803" i="3"/>
  <c r="N804" i="3"/>
  <c r="N805" i="3"/>
  <c r="N806" i="3"/>
  <c r="N807" i="3"/>
  <c r="N808" i="3"/>
  <c r="N809" i="3"/>
  <c r="N810" i="3"/>
  <c r="N811" i="3"/>
  <c r="N812" i="3"/>
  <c r="N813" i="3"/>
  <c r="N814" i="3"/>
  <c r="N815" i="3"/>
  <c r="N816" i="3"/>
  <c r="N817" i="3"/>
  <c r="N818" i="3"/>
  <c r="N819" i="3"/>
  <c r="N820" i="3"/>
  <c r="N821" i="3"/>
  <c r="N822" i="3"/>
  <c r="N823" i="3"/>
  <c r="N824" i="3"/>
  <c r="N825" i="3"/>
  <c r="N826" i="3"/>
  <c r="N827" i="3"/>
  <c r="N828" i="3"/>
  <c r="N829" i="3"/>
  <c r="N830" i="3"/>
  <c r="N831" i="3"/>
  <c r="N832" i="3"/>
  <c r="N833" i="3"/>
  <c r="N834" i="3"/>
  <c r="N835" i="3"/>
  <c r="N836" i="3"/>
  <c r="N837" i="3"/>
  <c r="N838" i="3"/>
  <c r="N839" i="3"/>
  <c r="N840" i="3"/>
  <c r="N841" i="3"/>
  <c r="N842" i="3"/>
  <c r="N843" i="3"/>
  <c r="N844" i="3"/>
  <c r="N845" i="3"/>
  <c r="N846" i="3"/>
  <c r="N847" i="3"/>
  <c r="N848" i="3"/>
  <c r="N849" i="3"/>
  <c r="N850" i="3"/>
  <c r="N851" i="3"/>
  <c r="N852" i="3"/>
  <c r="N853" i="3"/>
  <c r="N854" i="3"/>
  <c r="N855" i="3"/>
  <c r="N856" i="3"/>
  <c r="N857" i="3"/>
  <c r="N858" i="3"/>
  <c r="N859" i="3"/>
  <c r="N860" i="3"/>
  <c r="N861" i="3"/>
  <c r="N862" i="3"/>
  <c r="N863" i="3"/>
  <c r="N864" i="3"/>
  <c r="N865" i="3"/>
  <c r="N866" i="3"/>
  <c r="N867" i="3"/>
  <c r="N868" i="3"/>
  <c r="N869" i="3"/>
  <c r="N870" i="3"/>
  <c r="N871" i="3"/>
  <c r="N872" i="3"/>
  <c r="N873" i="3"/>
  <c r="N874" i="3"/>
  <c r="N875" i="3"/>
  <c r="N876" i="3"/>
  <c r="N877" i="3"/>
  <c r="N878" i="3"/>
  <c r="N879" i="3"/>
  <c r="N880" i="3"/>
  <c r="N881" i="3"/>
  <c r="N882" i="3"/>
  <c r="N883" i="3"/>
  <c r="N884" i="3"/>
  <c r="N885" i="3"/>
  <c r="N886" i="3"/>
  <c r="N887" i="3"/>
  <c r="N888" i="3"/>
  <c r="N889" i="3"/>
  <c r="N890" i="3"/>
  <c r="N891" i="3"/>
  <c r="N892" i="3"/>
  <c r="N893" i="3"/>
  <c r="N894" i="3"/>
  <c r="N895" i="3"/>
  <c r="N896" i="3"/>
  <c r="N897" i="3"/>
  <c r="N898" i="3"/>
  <c r="N899" i="3"/>
  <c r="N900" i="3"/>
  <c r="N901" i="3"/>
  <c r="N902" i="3"/>
  <c r="N903" i="3"/>
  <c r="N904" i="3"/>
  <c r="N905" i="3"/>
  <c r="N906" i="3"/>
  <c r="N907" i="3"/>
  <c r="N908" i="3"/>
  <c r="N909" i="3"/>
  <c r="N910" i="3"/>
  <c r="N911" i="3"/>
  <c r="N912" i="3"/>
  <c r="N913" i="3"/>
  <c r="N914" i="3"/>
  <c r="N915" i="3"/>
  <c r="N916" i="3"/>
  <c r="N917" i="3"/>
  <c r="N918" i="3"/>
  <c r="N919" i="3"/>
  <c r="N920" i="3"/>
  <c r="N921" i="3"/>
  <c r="N922" i="3"/>
  <c r="N923" i="3"/>
  <c r="N924" i="3"/>
  <c r="N925" i="3"/>
  <c r="N926" i="3"/>
  <c r="N927" i="3"/>
  <c r="N928" i="3"/>
  <c r="N929" i="3"/>
  <c r="N930" i="3"/>
  <c r="N931" i="3"/>
  <c r="N932" i="3"/>
  <c r="N933" i="3"/>
  <c r="N934" i="3"/>
  <c r="N935" i="3"/>
  <c r="N936" i="3"/>
  <c r="N937" i="3"/>
  <c r="N938" i="3"/>
  <c r="N939" i="3"/>
  <c r="N940" i="3"/>
  <c r="N941" i="3"/>
  <c r="N942" i="3"/>
  <c r="N943" i="3"/>
  <c r="N944" i="3"/>
  <c r="N945" i="3"/>
  <c r="N946" i="3"/>
  <c r="N947" i="3"/>
  <c r="N948" i="3"/>
  <c r="N949" i="3"/>
  <c r="N950" i="3"/>
  <c r="N951" i="3"/>
  <c r="N952" i="3"/>
  <c r="N953" i="3"/>
  <c r="N954" i="3"/>
  <c r="N955" i="3"/>
  <c r="N956" i="3"/>
  <c r="N957" i="3"/>
  <c r="N958" i="3"/>
  <c r="N959" i="3"/>
  <c r="N960" i="3"/>
  <c r="N961" i="3"/>
  <c r="N962" i="3"/>
  <c r="N963" i="3"/>
  <c r="N964" i="3"/>
  <c r="N965" i="3"/>
  <c r="N966" i="3"/>
  <c r="N967" i="3"/>
  <c r="N968" i="3"/>
  <c r="N969" i="3"/>
  <c r="N970" i="3"/>
  <c r="N971" i="3"/>
  <c r="N972" i="3"/>
  <c r="N973" i="3"/>
  <c r="N974" i="3"/>
  <c r="N975" i="3"/>
  <c r="N976" i="3"/>
  <c r="N977" i="3"/>
  <c r="N978" i="3"/>
  <c r="N979" i="3"/>
  <c r="N980" i="3"/>
  <c r="N981" i="3"/>
  <c r="N982" i="3"/>
  <c r="N983" i="3"/>
  <c r="N984" i="3"/>
  <c r="N985" i="3"/>
  <c r="N986" i="3"/>
  <c r="N987" i="3"/>
  <c r="N988" i="3"/>
  <c r="N989" i="3"/>
  <c r="N990" i="3"/>
  <c r="N991" i="3"/>
  <c r="N992" i="3"/>
  <c r="N993" i="3"/>
  <c r="N994" i="3"/>
  <c r="N995" i="3"/>
  <c r="N996" i="3"/>
  <c r="N997" i="3"/>
  <c r="N998" i="3"/>
  <c r="N999" i="3"/>
  <c r="N1000" i="3"/>
  <c r="N1001" i="3"/>
  <c r="N1002" i="3"/>
  <c r="N1003" i="3"/>
  <c r="N1004" i="3"/>
  <c r="N1005" i="3"/>
  <c r="N1006" i="3"/>
  <c r="N1007" i="3"/>
  <c r="N1008" i="3"/>
  <c r="N1009" i="3"/>
  <c r="N1010" i="3"/>
  <c r="N1011" i="3"/>
  <c r="N1012" i="3"/>
  <c r="N1013" i="3"/>
  <c r="N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101" i="3"/>
  <c r="M102" i="3"/>
  <c r="M103" i="3"/>
  <c r="M104" i="3"/>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M197" i="3"/>
  <c r="M198" i="3"/>
  <c r="M199" i="3"/>
  <c r="M200" i="3"/>
  <c r="M201" i="3"/>
  <c r="M202" i="3"/>
  <c r="M203" i="3"/>
  <c r="M204" i="3"/>
  <c r="M205" i="3"/>
  <c r="M206" i="3"/>
  <c r="M207" i="3"/>
  <c r="M208" i="3"/>
  <c r="M209" i="3"/>
  <c r="M210" i="3"/>
  <c r="M211" i="3"/>
  <c r="M212" i="3"/>
  <c r="M213" i="3"/>
  <c r="M214" i="3"/>
  <c r="M215" i="3"/>
  <c r="M216" i="3"/>
  <c r="M217" i="3"/>
  <c r="M218" i="3"/>
  <c r="M219" i="3"/>
  <c r="M220" i="3"/>
  <c r="M221" i="3"/>
  <c r="M222" i="3"/>
  <c r="M223" i="3"/>
  <c r="M224" i="3"/>
  <c r="M225" i="3"/>
  <c r="M226" i="3"/>
  <c r="M227" i="3"/>
  <c r="M228" i="3"/>
  <c r="M229" i="3"/>
  <c r="M230" i="3"/>
  <c r="M231" i="3"/>
  <c r="M232" i="3"/>
  <c r="M233" i="3"/>
  <c r="M234" i="3"/>
  <c r="M235" i="3"/>
  <c r="M236" i="3"/>
  <c r="M237" i="3"/>
  <c r="M238" i="3"/>
  <c r="M239" i="3"/>
  <c r="M240" i="3"/>
  <c r="M241" i="3"/>
  <c r="M242" i="3"/>
  <c r="M243" i="3"/>
  <c r="M244" i="3"/>
  <c r="M245" i="3"/>
  <c r="M246" i="3"/>
  <c r="M247" i="3"/>
  <c r="M248" i="3"/>
  <c r="M249" i="3"/>
  <c r="M250" i="3"/>
  <c r="M251" i="3"/>
  <c r="M252" i="3"/>
  <c r="M253" i="3"/>
  <c r="M254" i="3"/>
  <c r="M255" i="3"/>
  <c r="M256" i="3"/>
  <c r="M257" i="3"/>
  <c r="M258" i="3"/>
  <c r="M259" i="3"/>
  <c r="M260" i="3"/>
  <c r="M261" i="3"/>
  <c r="M262" i="3"/>
  <c r="M263" i="3"/>
  <c r="M264" i="3"/>
  <c r="M265" i="3"/>
  <c r="M266" i="3"/>
  <c r="M267" i="3"/>
  <c r="M268" i="3"/>
  <c r="M269" i="3"/>
  <c r="M270" i="3"/>
  <c r="M271" i="3"/>
  <c r="M272" i="3"/>
  <c r="M273" i="3"/>
  <c r="M274" i="3"/>
  <c r="M275" i="3"/>
  <c r="M276" i="3"/>
  <c r="M277" i="3"/>
  <c r="M278" i="3"/>
  <c r="M279" i="3"/>
  <c r="M280" i="3"/>
  <c r="M281" i="3"/>
  <c r="M282" i="3"/>
  <c r="M283" i="3"/>
  <c r="M284" i="3"/>
  <c r="M285" i="3"/>
  <c r="M286" i="3"/>
  <c r="M287" i="3"/>
  <c r="M288" i="3"/>
  <c r="M289" i="3"/>
  <c r="M290" i="3"/>
  <c r="M291" i="3"/>
  <c r="M292" i="3"/>
  <c r="M293" i="3"/>
  <c r="M294" i="3"/>
  <c r="M295" i="3"/>
  <c r="M296" i="3"/>
  <c r="M297" i="3"/>
  <c r="M298" i="3"/>
  <c r="M299" i="3"/>
  <c r="M300" i="3"/>
  <c r="M301" i="3"/>
  <c r="M302" i="3"/>
  <c r="M303" i="3"/>
  <c r="M304" i="3"/>
  <c r="M305" i="3"/>
  <c r="M306" i="3"/>
  <c r="M307" i="3"/>
  <c r="M308" i="3"/>
  <c r="M309" i="3"/>
  <c r="M310" i="3"/>
  <c r="M311" i="3"/>
  <c r="M312" i="3"/>
  <c r="M313" i="3"/>
  <c r="M314" i="3"/>
  <c r="M315" i="3"/>
  <c r="M316" i="3"/>
  <c r="M317" i="3"/>
  <c r="M318" i="3"/>
  <c r="M319" i="3"/>
  <c r="M320" i="3"/>
  <c r="M321" i="3"/>
  <c r="M322" i="3"/>
  <c r="M323" i="3"/>
  <c r="M324" i="3"/>
  <c r="M325" i="3"/>
  <c r="M326" i="3"/>
  <c r="M327" i="3"/>
  <c r="M328" i="3"/>
  <c r="M329" i="3"/>
  <c r="M330" i="3"/>
  <c r="M331" i="3"/>
  <c r="M332" i="3"/>
  <c r="M333" i="3"/>
  <c r="M334" i="3"/>
  <c r="M335" i="3"/>
  <c r="M336" i="3"/>
  <c r="M337" i="3"/>
  <c r="M338" i="3"/>
  <c r="M339" i="3"/>
  <c r="M340" i="3"/>
  <c r="M341" i="3"/>
  <c r="M342" i="3"/>
  <c r="M343" i="3"/>
  <c r="M344" i="3"/>
  <c r="M345" i="3"/>
  <c r="M346" i="3"/>
  <c r="M347" i="3"/>
  <c r="M348" i="3"/>
  <c r="M349" i="3"/>
  <c r="M350" i="3"/>
  <c r="M351" i="3"/>
  <c r="M352" i="3"/>
  <c r="M353" i="3"/>
  <c r="M354" i="3"/>
  <c r="M355" i="3"/>
  <c r="M356" i="3"/>
  <c r="M357" i="3"/>
  <c r="M358" i="3"/>
  <c r="M359" i="3"/>
  <c r="M360" i="3"/>
  <c r="M361" i="3"/>
  <c r="M362" i="3"/>
  <c r="M363" i="3"/>
  <c r="M364" i="3"/>
  <c r="M365" i="3"/>
  <c r="M366" i="3"/>
  <c r="M367" i="3"/>
  <c r="M368" i="3"/>
  <c r="M369" i="3"/>
  <c r="M370" i="3"/>
  <c r="M371" i="3"/>
  <c r="M372" i="3"/>
  <c r="M373" i="3"/>
  <c r="M374" i="3"/>
  <c r="M375" i="3"/>
  <c r="M376" i="3"/>
  <c r="M377" i="3"/>
  <c r="M378" i="3"/>
  <c r="M379" i="3"/>
  <c r="M380" i="3"/>
  <c r="M381" i="3"/>
  <c r="M382" i="3"/>
  <c r="M383" i="3"/>
  <c r="M384" i="3"/>
  <c r="M385" i="3"/>
  <c r="M386" i="3"/>
  <c r="M387" i="3"/>
  <c r="M388" i="3"/>
  <c r="M389" i="3"/>
  <c r="M390" i="3"/>
  <c r="M391" i="3"/>
  <c r="M392" i="3"/>
  <c r="M393" i="3"/>
  <c r="M394" i="3"/>
  <c r="M395" i="3"/>
  <c r="M396" i="3"/>
  <c r="M397" i="3"/>
  <c r="M398" i="3"/>
  <c r="M399" i="3"/>
  <c r="M400" i="3"/>
  <c r="M401" i="3"/>
  <c r="M402" i="3"/>
  <c r="M403" i="3"/>
  <c r="M404" i="3"/>
  <c r="M405" i="3"/>
  <c r="M406" i="3"/>
  <c r="M407" i="3"/>
  <c r="M408" i="3"/>
  <c r="M409" i="3"/>
  <c r="M410" i="3"/>
  <c r="M411" i="3"/>
  <c r="M412" i="3"/>
  <c r="M413" i="3"/>
  <c r="M414" i="3"/>
  <c r="M415" i="3"/>
  <c r="M416" i="3"/>
  <c r="M417" i="3"/>
  <c r="M418" i="3"/>
  <c r="M419" i="3"/>
  <c r="M420" i="3"/>
  <c r="M421" i="3"/>
  <c r="M422" i="3"/>
  <c r="M423" i="3"/>
  <c r="M424" i="3"/>
  <c r="M425" i="3"/>
  <c r="M426" i="3"/>
  <c r="M427" i="3"/>
  <c r="M428" i="3"/>
  <c r="M429" i="3"/>
  <c r="M430" i="3"/>
  <c r="M431" i="3"/>
  <c r="M432" i="3"/>
  <c r="M433" i="3"/>
  <c r="M434" i="3"/>
  <c r="M435" i="3"/>
  <c r="M436" i="3"/>
  <c r="M437" i="3"/>
  <c r="M438" i="3"/>
  <c r="M439" i="3"/>
  <c r="M440" i="3"/>
  <c r="M441" i="3"/>
  <c r="M442" i="3"/>
  <c r="M443" i="3"/>
  <c r="M444" i="3"/>
  <c r="M445" i="3"/>
  <c r="M446" i="3"/>
  <c r="M447" i="3"/>
  <c r="M448" i="3"/>
  <c r="M449" i="3"/>
  <c r="M450" i="3"/>
  <c r="M451" i="3"/>
  <c r="M452" i="3"/>
  <c r="M453" i="3"/>
  <c r="M454" i="3"/>
  <c r="M455" i="3"/>
  <c r="M456" i="3"/>
  <c r="M457" i="3"/>
  <c r="M458" i="3"/>
  <c r="M459" i="3"/>
  <c r="M460" i="3"/>
  <c r="M461" i="3"/>
  <c r="M462" i="3"/>
  <c r="M463" i="3"/>
  <c r="M464" i="3"/>
  <c r="M465" i="3"/>
  <c r="M466" i="3"/>
  <c r="M467" i="3"/>
  <c r="M468" i="3"/>
  <c r="M469" i="3"/>
  <c r="M470" i="3"/>
  <c r="M471" i="3"/>
  <c r="M472" i="3"/>
  <c r="M473" i="3"/>
  <c r="M474" i="3"/>
  <c r="M475" i="3"/>
  <c r="M476" i="3"/>
  <c r="M477" i="3"/>
  <c r="M478" i="3"/>
  <c r="M479" i="3"/>
  <c r="M480" i="3"/>
  <c r="M481" i="3"/>
  <c r="M482" i="3"/>
  <c r="M483" i="3"/>
  <c r="M484" i="3"/>
  <c r="M485" i="3"/>
  <c r="M486" i="3"/>
  <c r="M487" i="3"/>
  <c r="M488" i="3"/>
  <c r="M489" i="3"/>
  <c r="M490" i="3"/>
  <c r="M491" i="3"/>
  <c r="M492" i="3"/>
  <c r="M493" i="3"/>
  <c r="M494" i="3"/>
  <c r="M495" i="3"/>
  <c r="M496" i="3"/>
  <c r="M497" i="3"/>
  <c r="M498" i="3"/>
  <c r="M499" i="3"/>
  <c r="M500" i="3"/>
  <c r="M501" i="3"/>
  <c r="M502" i="3"/>
  <c r="M503" i="3"/>
  <c r="M504" i="3"/>
  <c r="M505" i="3"/>
  <c r="M506" i="3"/>
  <c r="M507" i="3"/>
  <c r="M508" i="3"/>
  <c r="M509" i="3"/>
  <c r="M510" i="3"/>
  <c r="M511" i="3"/>
  <c r="M512" i="3"/>
  <c r="M513" i="3"/>
  <c r="M514" i="3"/>
  <c r="M515" i="3"/>
  <c r="M516" i="3"/>
  <c r="M517" i="3"/>
  <c r="M518" i="3"/>
  <c r="M519" i="3"/>
  <c r="M520" i="3"/>
  <c r="M521" i="3"/>
  <c r="M522" i="3"/>
  <c r="M523" i="3"/>
  <c r="M524" i="3"/>
  <c r="M525" i="3"/>
  <c r="M526" i="3"/>
  <c r="M527" i="3"/>
  <c r="M528" i="3"/>
  <c r="M529" i="3"/>
  <c r="M530" i="3"/>
  <c r="M531" i="3"/>
  <c r="M532" i="3"/>
  <c r="M533" i="3"/>
  <c r="M534" i="3"/>
  <c r="M535" i="3"/>
  <c r="M536" i="3"/>
  <c r="M537" i="3"/>
  <c r="M538" i="3"/>
  <c r="M539" i="3"/>
  <c r="M540" i="3"/>
  <c r="M541" i="3"/>
  <c r="M542" i="3"/>
  <c r="M543" i="3"/>
  <c r="M544" i="3"/>
  <c r="M545" i="3"/>
  <c r="M546" i="3"/>
  <c r="M547" i="3"/>
  <c r="M548" i="3"/>
  <c r="M549" i="3"/>
  <c r="M550" i="3"/>
  <c r="M551" i="3"/>
  <c r="M552" i="3"/>
  <c r="M553" i="3"/>
  <c r="M554" i="3"/>
  <c r="M555" i="3"/>
  <c r="M556" i="3"/>
  <c r="M557" i="3"/>
  <c r="M558" i="3"/>
  <c r="M559" i="3"/>
  <c r="M560" i="3"/>
  <c r="M561" i="3"/>
  <c r="M562" i="3"/>
  <c r="M563" i="3"/>
  <c r="M564" i="3"/>
  <c r="M565" i="3"/>
  <c r="M566" i="3"/>
  <c r="M567" i="3"/>
  <c r="M568" i="3"/>
  <c r="M569" i="3"/>
  <c r="M570" i="3"/>
  <c r="M571" i="3"/>
  <c r="M572" i="3"/>
  <c r="M573" i="3"/>
  <c r="M574" i="3"/>
  <c r="M575" i="3"/>
  <c r="M576" i="3"/>
  <c r="M577" i="3"/>
  <c r="M578" i="3"/>
  <c r="M579" i="3"/>
  <c r="M580" i="3"/>
  <c r="M581" i="3"/>
  <c r="M582" i="3"/>
  <c r="M583" i="3"/>
  <c r="M584" i="3"/>
  <c r="M585" i="3"/>
  <c r="M586" i="3"/>
  <c r="M587" i="3"/>
  <c r="M588" i="3"/>
  <c r="M589" i="3"/>
  <c r="M590" i="3"/>
  <c r="M591" i="3"/>
  <c r="M592" i="3"/>
  <c r="M593" i="3"/>
  <c r="M594" i="3"/>
  <c r="M595" i="3"/>
  <c r="M596" i="3"/>
  <c r="M597" i="3"/>
  <c r="M598" i="3"/>
  <c r="M599" i="3"/>
  <c r="M600" i="3"/>
  <c r="M601" i="3"/>
  <c r="M602" i="3"/>
  <c r="M603" i="3"/>
  <c r="M604" i="3"/>
  <c r="M605" i="3"/>
  <c r="M606" i="3"/>
  <c r="M607" i="3"/>
  <c r="M608" i="3"/>
  <c r="M609" i="3"/>
  <c r="M610" i="3"/>
  <c r="M611" i="3"/>
  <c r="M612" i="3"/>
  <c r="M613" i="3"/>
  <c r="M614" i="3"/>
  <c r="M615" i="3"/>
  <c r="M616" i="3"/>
  <c r="M617" i="3"/>
  <c r="M618" i="3"/>
  <c r="M619" i="3"/>
  <c r="M620" i="3"/>
  <c r="M621" i="3"/>
  <c r="M622" i="3"/>
  <c r="M623" i="3"/>
  <c r="M624" i="3"/>
  <c r="M625" i="3"/>
  <c r="M626" i="3"/>
  <c r="M627" i="3"/>
  <c r="M628" i="3"/>
  <c r="M629" i="3"/>
  <c r="M630" i="3"/>
  <c r="M631" i="3"/>
  <c r="M632" i="3"/>
  <c r="M633" i="3"/>
  <c r="M634" i="3"/>
  <c r="M635" i="3"/>
  <c r="M636" i="3"/>
  <c r="M637" i="3"/>
  <c r="M638" i="3"/>
  <c r="M639" i="3"/>
  <c r="M640" i="3"/>
  <c r="M641" i="3"/>
  <c r="M642" i="3"/>
  <c r="M643" i="3"/>
  <c r="M644" i="3"/>
  <c r="M645" i="3"/>
  <c r="M646" i="3"/>
  <c r="M647" i="3"/>
  <c r="M648" i="3"/>
  <c r="M649" i="3"/>
  <c r="M650" i="3"/>
  <c r="M651" i="3"/>
  <c r="M652" i="3"/>
  <c r="M653" i="3"/>
  <c r="M654" i="3"/>
  <c r="M655" i="3"/>
  <c r="M656" i="3"/>
  <c r="M657" i="3"/>
  <c r="M658" i="3"/>
  <c r="M659" i="3"/>
  <c r="M660" i="3"/>
  <c r="M661" i="3"/>
  <c r="M662" i="3"/>
  <c r="M663" i="3"/>
  <c r="M664" i="3"/>
  <c r="M665" i="3"/>
  <c r="M666" i="3"/>
  <c r="M667" i="3"/>
  <c r="M668" i="3"/>
  <c r="M669" i="3"/>
  <c r="M670" i="3"/>
  <c r="M671" i="3"/>
  <c r="M672" i="3"/>
  <c r="M673" i="3"/>
  <c r="M674" i="3"/>
  <c r="M675" i="3"/>
  <c r="M676" i="3"/>
  <c r="M677" i="3"/>
  <c r="M678" i="3"/>
  <c r="M679" i="3"/>
  <c r="M680" i="3"/>
  <c r="M681" i="3"/>
  <c r="M682" i="3"/>
  <c r="M683" i="3"/>
  <c r="M684" i="3"/>
  <c r="M685" i="3"/>
  <c r="M686" i="3"/>
  <c r="M687" i="3"/>
  <c r="M688" i="3"/>
  <c r="M689" i="3"/>
  <c r="M690" i="3"/>
  <c r="M691" i="3"/>
  <c r="M692" i="3"/>
  <c r="M693" i="3"/>
  <c r="M694" i="3"/>
  <c r="M695" i="3"/>
  <c r="M696" i="3"/>
  <c r="M697" i="3"/>
  <c r="M698" i="3"/>
  <c r="M699" i="3"/>
  <c r="M700" i="3"/>
  <c r="M701" i="3"/>
  <c r="M702" i="3"/>
  <c r="M703" i="3"/>
  <c r="M704" i="3"/>
  <c r="M705" i="3"/>
  <c r="M706" i="3"/>
  <c r="M707" i="3"/>
  <c r="M708" i="3"/>
  <c r="M709" i="3"/>
  <c r="M710" i="3"/>
  <c r="M711" i="3"/>
  <c r="M712" i="3"/>
  <c r="M713" i="3"/>
  <c r="M714" i="3"/>
  <c r="M715" i="3"/>
  <c r="M716" i="3"/>
  <c r="M717" i="3"/>
  <c r="M718" i="3"/>
  <c r="M719" i="3"/>
  <c r="M720" i="3"/>
  <c r="M721" i="3"/>
  <c r="M722" i="3"/>
  <c r="M723" i="3"/>
  <c r="M724" i="3"/>
  <c r="M725" i="3"/>
  <c r="M726" i="3"/>
  <c r="M727" i="3"/>
  <c r="M728" i="3"/>
  <c r="M729" i="3"/>
  <c r="M730" i="3"/>
  <c r="M731" i="3"/>
  <c r="M732" i="3"/>
  <c r="M733" i="3"/>
  <c r="M734" i="3"/>
  <c r="M735" i="3"/>
  <c r="M736" i="3"/>
  <c r="M737" i="3"/>
  <c r="M738" i="3"/>
  <c r="M739" i="3"/>
  <c r="M740" i="3"/>
  <c r="M741" i="3"/>
  <c r="M742" i="3"/>
  <c r="M743" i="3"/>
  <c r="M744" i="3"/>
  <c r="M745" i="3"/>
  <c r="M746" i="3"/>
  <c r="M747" i="3"/>
  <c r="M748" i="3"/>
  <c r="M749" i="3"/>
  <c r="M750" i="3"/>
  <c r="M751" i="3"/>
  <c r="M752" i="3"/>
  <c r="M753" i="3"/>
  <c r="M754" i="3"/>
  <c r="M755" i="3"/>
  <c r="M756" i="3"/>
  <c r="M757" i="3"/>
  <c r="M758" i="3"/>
  <c r="M759" i="3"/>
  <c r="M760" i="3"/>
  <c r="M761" i="3"/>
  <c r="M762" i="3"/>
  <c r="M763" i="3"/>
  <c r="M764" i="3"/>
  <c r="M765" i="3"/>
  <c r="M766" i="3"/>
  <c r="M767" i="3"/>
  <c r="M768" i="3"/>
  <c r="M769" i="3"/>
  <c r="M770" i="3"/>
  <c r="M771" i="3"/>
  <c r="M772" i="3"/>
  <c r="M773" i="3"/>
  <c r="M774" i="3"/>
  <c r="M775" i="3"/>
  <c r="M776" i="3"/>
  <c r="M777" i="3"/>
  <c r="M778" i="3"/>
  <c r="M779" i="3"/>
  <c r="M780" i="3"/>
  <c r="M781" i="3"/>
  <c r="M782" i="3"/>
  <c r="M783" i="3"/>
  <c r="M784" i="3"/>
  <c r="M785" i="3"/>
  <c r="M786" i="3"/>
  <c r="M787" i="3"/>
  <c r="M788" i="3"/>
  <c r="M789" i="3"/>
  <c r="M790" i="3"/>
  <c r="M791" i="3"/>
  <c r="M792" i="3"/>
  <c r="M793" i="3"/>
  <c r="M794" i="3"/>
  <c r="M795" i="3"/>
  <c r="M796" i="3"/>
  <c r="M797" i="3"/>
  <c r="M798" i="3"/>
  <c r="M799" i="3"/>
  <c r="M800" i="3"/>
  <c r="M801" i="3"/>
  <c r="M802" i="3"/>
  <c r="M803" i="3"/>
  <c r="M804" i="3"/>
  <c r="M805" i="3"/>
  <c r="M806" i="3"/>
  <c r="M807" i="3"/>
  <c r="M808" i="3"/>
  <c r="M809" i="3"/>
  <c r="M810" i="3"/>
  <c r="M811" i="3"/>
  <c r="M812" i="3"/>
  <c r="M813" i="3"/>
  <c r="M814" i="3"/>
  <c r="M815" i="3"/>
  <c r="M816" i="3"/>
  <c r="M817" i="3"/>
  <c r="M818" i="3"/>
  <c r="M819" i="3"/>
  <c r="M820" i="3"/>
  <c r="M821" i="3"/>
  <c r="M822" i="3"/>
  <c r="M823" i="3"/>
  <c r="M824" i="3"/>
  <c r="M825" i="3"/>
  <c r="M826" i="3"/>
  <c r="M827" i="3"/>
  <c r="M828" i="3"/>
  <c r="M829" i="3"/>
  <c r="M830" i="3"/>
  <c r="M831" i="3"/>
  <c r="M832" i="3"/>
  <c r="M833" i="3"/>
  <c r="M834" i="3"/>
  <c r="M835" i="3"/>
  <c r="M836" i="3"/>
  <c r="M837" i="3"/>
  <c r="M838" i="3"/>
  <c r="M839" i="3"/>
  <c r="M840" i="3"/>
  <c r="M841" i="3"/>
  <c r="M842" i="3"/>
  <c r="M843" i="3"/>
  <c r="M844" i="3"/>
  <c r="M845" i="3"/>
  <c r="M846" i="3"/>
  <c r="M847" i="3"/>
  <c r="M848" i="3"/>
  <c r="M849" i="3"/>
  <c r="M850" i="3"/>
  <c r="M851" i="3"/>
  <c r="M852" i="3"/>
  <c r="M853" i="3"/>
  <c r="M854" i="3"/>
  <c r="M855" i="3"/>
  <c r="M856" i="3"/>
  <c r="M857" i="3"/>
  <c r="M858" i="3"/>
  <c r="M859" i="3"/>
  <c r="M860" i="3"/>
  <c r="M861" i="3"/>
  <c r="M862" i="3"/>
  <c r="M863" i="3"/>
  <c r="M864" i="3"/>
  <c r="M865" i="3"/>
  <c r="M866" i="3"/>
  <c r="M867" i="3"/>
  <c r="M868" i="3"/>
  <c r="M869" i="3"/>
  <c r="M870" i="3"/>
  <c r="M871" i="3"/>
  <c r="M872" i="3"/>
  <c r="M873" i="3"/>
  <c r="M874" i="3"/>
  <c r="M875" i="3"/>
  <c r="M876" i="3"/>
  <c r="M877" i="3"/>
  <c r="M878" i="3"/>
  <c r="M879" i="3"/>
  <c r="M880" i="3"/>
  <c r="M881" i="3"/>
  <c r="M882" i="3"/>
  <c r="M883" i="3"/>
  <c r="M884" i="3"/>
  <c r="M885" i="3"/>
  <c r="M886" i="3"/>
  <c r="M887" i="3"/>
  <c r="M888" i="3"/>
  <c r="M889" i="3"/>
  <c r="M890" i="3"/>
  <c r="M891" i="3"/>
  <c r="M892" i="3"/>
  <c r="M893" i="3"/>
  <c r="M894" i="3"/>
  <c r="M895" i="3"/>
  <c r="M896" i="3"/>
  <c r="M897" i="3"/>
  <c r="M898" i="3"/>
  <c r="M899" i="3"/>
  <c r="M900" i="3"/>
  <c r="M901" i="3"/>
  <c r="M902" i="3"/>
  <c r="M903" i="3"/>
  <c r="M904" i="3"/>
  <c r="M905" i="3"/>
  <c r="M906" i="3"/>
  <c r="M907" i="3"/>
  <c r="M908" i="3"/>
  <c r="M909" i="3"/>
  <c r="M910" i="3"/>
  <c r="M911" i="3"/>
  <c r="M912" i="3"/>
  <c r="M913" i="3"/>
  <c r="M914" i="3"/>
  <c r="M915" i="3"/>
  <c r="M916" i="3"/>
  <c r="M917" i="3"/>
  <c r="M918" i="3"/>
  <c r="M919" i="3"/>
  <c r="M920" i="3"/>
  <c r="M921" i="3"/>
  <c r="M922" i="3"/>
  <c r="M923" i="3"/>
  <c r="M924" i="3"/>
  <c r="M925" i="3"/>
  <c r="M926" i="3"/>
  <c r="M927" i="3"/>
  <c r="M928" i="3"/>
  <c r="M929" i="3"/>
  <c r="M930" i="3"/>
  <c r="M931" i="3"/>
  <c r="M932" i="3"/>
  <c r="M933" i="3"/>
  <c r="M934" i="3"/>
  <c r="M935" i="3"/>
  <c r="M936" i="3"/>
  <c r="M937" i="3"/>
  <c r="M938" i="3"/>
  <c r="M939" i="3"/>
  <c r="M940" i="3"/>
  <c r="M941" i="3"/>
  <c r="M942" i="3"/>
  <c r="M943" i="3"/>
  <c r="M944" i="3"/>
  <c r="M945" i="3"/>
  <c r="M946" i="3"/>
  <c r="M947" i="3"/>
  <c r="M948" i="3"/>
  <c r="M949" i="3"/>
  <c r="M950" i="3"/>
  <c r="M951" i="3"/>
  <c r="M952" i="3"/>
  <c r="M953" i="3"/>
  <c r="M954" i="3"/>
  <c r="M955" i="3"/>
  <c r="M956" i="3"/>
  <c r="M957" i="3"/>
  <c r="M958" i="3"/>
  <c r="M959" i="3"/>
  <c r="M960" i="3"/>
  <c r="M961" i="3"/>
  <c r="M962" i="3"/>
  <c r="M963" i="3"/>
  <c r="M964" i="3"/>
  <c r="M965" i="3"/>
  <c r="M966" i="3"/>
  <c r="M967" i="3"/>
  <c r="M968" i="3"/>
  <c r="M969" i="3"/>
  <c r="M970" i="3"/>
  <c r="M971" i="3"/>
  <c r="M972" i="3"/>
  <c r="M973" i="3"/>
  <c r="M974" i="3"/>
  <c r="M975" i="3"/>
  <c r="M976" i="3"/>
  <c r="M977" i="3"/>
  <c r="M978" i="3"/>
  <c r="M979" i="3"/>
  <c r="M980" i="3"/>
  <c r="M981" i="3"/>
  <c r="M982" i="3"/>
  <c r="M983" i="3"/>
  <c r="M984" i="3"/>
  <c r="M985" i="3"/>
  <c r="M986" i="3"/>
  <c r="M987" i="3"/>
  <c r="M988" i="3"/>
  <c r="M989" i="3"/>
  <c r="M990" i="3"/>
  <c r="M991" i="3"/>
  <c r="M992" i="3"/>
  <c r="M993" i="3"/>
  <c r="M994" i="3"/>
  <c r="M995" i="3"/>
  <c r="M996" i="3"/>
  <c r="M997" i="3"/>
  <c r="M998" i="3"/>
  <c r="M999" i="3"/>
  <c r="M1000" i="3"/>
  <c r="M1001" i="3"/>
  <c r="M1002" i="3"/>
  <c r="M1003" i="3"/>
  <c r="M1004" i="3"/>
  <c r="M1005" i="3"/>
  <c r="M1006" i="3"/>
  <c r="M1007" i="3"/>
  <c r="M1008" i="3"/>
  <c r="M1009" i="3"/>
  <c r="M1010" i="3"/>
  <c r="M1011" i="3"/>
  <c r="M1012" i="3"/>
  <c r="M1013" i="3"/>
  <c r="M15" i="3"/>
  <c r="B16" i="6"/>
  <c r="B17" i="6"/>
  <c r="D17" i="6" s="1"/>
  <c r="B18" i="6"/>
  <c r="D18" i="6" s="1"/>
  <c r="B19" i="6"/>
  <c r="D19" i="6" s="1"/>
  <c r="J19" i="6" s="1"/>
  <c r="B20" i="6"/>
  <c r="D20" i="6" s="1"/>
  <c r="B21" i="6"/>
  <c r="D21" i="6" s="1"/>
  <c r="B22" i="6"/>
  <c r="D22" i="6" s="1"/>
  <c r="B23" i="6"/>
  <c r="D23" i="6" s="1"/>
  <c r="B24" i="6"/>
  <c r="D24" i="6" s="1"/>
  <c r="B25" i="6"/>
  <c r="D25" i="6" s="1"/>
  <c r="B26" i="6"/>
  <c r="D26" i="6" s="1"/>
  <c r="B27" i="6"/>
  <c r="D27" i="6" s="1"/>
  <c r="B28" i="6"/>
  <c r="D28" i="6" s="1"/>
  <c r="B29" i="6"/>
  <c r="D29" i="6" s="1"/>
  <c r="B30" i="6"/>
  <c r="D30" i="6" s="1"/>
  <c r="J30" i="6" s="1"/>
  <c r="B31" i="6"/>
  <c r="D31" i="6" s="1"/>
  <c r="B32" i="6"/>
  <c r="D32" i="6" s="1"/>
  <c r="J32" i="6" s="1"/>
  <c r="B33" i="6"/>
  <c r="D33" i="6" s="1"/>
  <c r="J33" i="6" s="1"/>
  <c r="B34" i="6"/>
  <c r="D34" i="6" s="1"/>
  <c r="B35" i="6"/>
  <c r="D35" i="6" s="1"/>
  <c r="B36" i="6"/>
  <c r="D36" i="6" s="1"/>
  <c r="B37" i="6"/>
  <c r="D37" i="6" s="1"/>
  <c r="B38" i="6"/>
  <c r="D38" i="6" s="1"/>
  <c r="B39" i="6"/>
  <c r="D39" i="6" s="1"/>
  <c r="B40" i="6"/>
  <c r="D40" i="6" s="1"/>
  <c r="B41" i="6"/>
  <c r="D41" i="6" s="1"/>
  <c r="B42" i="6"/>
  <c r="D42" i="6" s="1"/>
  <c r="B43" i="6"/>
  <c r="D43" i="6" s="1"/>
  <c r="B44" i="6"/>
  <c r="D44" i="6" s="1"/>
  <c r="B45" i="6"/>
  <c r="D45" i="6" s="1"/>
  <c r="B46" i="6"/>
  <c r="D46" i="6" s="1"/>
  <c r="B47" i="6"/>
  <c r="D47" i="6" s="1"/>
  <c r="J47" i="6" s="1"/>
  <c r="B48" i="6"/>
  <c r="D48" i="6" s="1"/>
  <c r="J48" i="6" s="1"/>
  <c r="B49" i="6"/>
  <c r="D49" i="6" s="1"/>
  <c r="J49" i="6" s="1"/>
  <c r="B50" i="6"/>
  <c r="D50" i="6" s="1"/>
  <c r="J50" i="6" s="1"/>
  <c r="B51" i="6"/>
  <c r="D51" i="6" s="1"/>
  <c r="J51" i="6" s="1"/>
  <c r="B52" i="6"/>
  <c r="D52" i="6" s="1"/>
  <c r="B53" i="6"/>
  <c r="D53" i="6" s="1"/>
  <c r="B54" i="6"/>
  <c r="D54" i="6" s="1"/>
  <c r="B55" i="6"/>
  <c r="D55" i="6" s="1"/>
  <c r="J55" i="6" s="1"/>
  <c r="B56" i="6"/>
  <c r="D56" i="6" s="1"/>
  <c r="B57" i="6"/>
  <c r="D57" i="6" s="1"/>
  <c r="B58" i="6"/>
  <c r="D58" i="6" s="1"/>
  <c r="B59" i="6"/>
  <c r="D59" i="6" s="1"/>
  <c r="B60" i="6"/>
  <c r="D60" i="6" s="1"/>
  <c r="B61" i="6"/>
  <c r="D61" i="6" s="1"/>
  <c r="B62" i="6"/>
  <c r="D62" i="6" s="1"/>
  <c r="B63" i="6"/>
  <c r="D63" i="6" s="1"/>
  <c r="B64" i="6"/>
  <c r="D64" i="6" s="1"/>
  <c r="B65" i="6"/>
  <c r="D65" i="6" s="1"/>
  <c r="B66" i="6"/>
  <c r="D66" i="6" s="1"/>
  <c r="J66" i="6" s="1"/>
  <c r="B67" i="6"/>
  <c r="D67" i="6" s="1"/>
  <c r="J67" i="6" s="1"/>
  <c r="B68" i="6"/>
  <c r="D68" i="6" s="1"/>
  <c r="B69" i="6"/>
  <c r="D69" i="6" s="1"/>
  <c r="B70" i="6"/>
  <c r="D70" i="6" s="1"/>
  <c r="B71" i="6"/>
  <c r="D71" i="6" s="1"/>
  <c r="J71" i="6" s="1"/>
  <c r="B72" i="6"/>
  <c r="D72" i="6" s="1"/>
  <c r="J72" i="6" s="1"/>
  <c r="B73" i="6"/>
  <c r="D73" i="6" s="1"/>
  <c r="J73" i="6" s="1"/>
  <c r="B74" i="6"/>
  <c r="D74" i="6" s="1"/>
  <c r="J74" i="6" s="1"/>
  <c r="B75" i="6"/>
  <c r="D75" i="6" s="1"/>
  <c r="B76" i="6"/>
  <c r="D76" i="6" s="1"/>
  <c r="B77" i="6"/>
  <c r="D77" i="6" s="1"/>
  <c r="B78" i="6"/>
  <c r="D78" i="6" s="1"/>
  <c r="B79" i="6"/>
  <c r="D79" i="6" s="1"/>
  <c r="B80" i="6"/>
  <c r="D80" i="6" s="1"/>
  <c r="B81" i="6"/>
  <c r="D81" i="6" s="1"/>
  <c r="B82" i="6"/>
  <c r="D82" i="6" s="1"/>
  <c r="B83" i="6"/>
  <c r="D83" i="6" s="1"/>
  <c r="B84" i="6"/>
  <c r="D84" i="6" s="1"/>
  <c r="B85" i="6"/>
  <c r="D85" i="6" s="1"/>
  <c r="B86" i="6"/>
  <c r="D86" i="6" s="1"/>
  <c r="B87" i="6"/>
  <c r="D87" i="6" s="1"/>
  <c r="B88" i="6"/>
  <c r="D88" i="6" s="1"/>
  <c r="J88" i="6" s="1"/>
  <c r="B89" i="6"/>
  <c r="D89" i="6" s="1"/>
  <c r="J89" i="6" s="1"/>
  <c r="B90" i="6"/>
  <c r="D90" i="6" s="1"/>
  <c r="J90" i="6" s="1"/>
  <c r="B91" i="6"/>
  <c r="D91" i="6" s="1"/>
  <c r="J91" i="6" s="1"/>
  <c r="B92" i="6"/>
  <c r="D92" i="6" s="1"/>
  <c r="J92" i="6" s="1"/>
  <c r="B93" i="6"/>
  <c r="D93" i="6" s="1"/>
  <c r="J93" i="6" s="1"/>
  <c r="B94" i="6"/>
  <c r="D94" i="6" s="1"/>
  <c r="B95" i="6"/>
  <c r="D95" i="6" s="1"/>
  <c r="B96" i="6"/>
  <c r="D96" i="6" s="1"/>
  <c r="B97" i="6"/>
  <c r="D97" i="6" s="1"/>
  <c r="B98" i="6"/>
  <c r="D98" i="6" s="1"/>
  <c r="B99" i="6"/>
  <c r="D99" i="6" s="1"/>
  <c r="B100" i="6"/>
  <c r="D100" i="6" s="1"/>
  <c r="B101" i="6"/>
  <c r="D101" i="6" s="1"/>
  <c r="B102" i="6"/>
  <c r="D102" i="6" s="1"/>
  <c r="B103" i="6"/>
  <c r="D103" i="6" s="1"/>
  <c r="B104" i="6"/>
  <c r="D104" i="6" s="1"/>
  <c r="B105" i="6"/>
  <c r="D105" i="6" s="1"/>
  <c r="B106" i="6"/>
  <c r="D106" i="6" s="1"/>
  <c r="B107" i="6"/>
  <c r="D107" i="6" s="1"/>
  <c r="J107" i="6" s="1"/>
  <c r="B108" i="6"/>
  <c r="D108" i="6" s="1"/>
  <c r="J108" i="6" s="1"/>
  <c r="B109" i="6"/>
  <c r="D109" i="6" s="1"/>
  <c r="J109" i="6" s="1"/>
  <c r="B110" i="6"/>
  <c r="D110" i="6" s="1"/>
  <c r="J110" i="6" s="1"/>
  <c r="B111" i="6"/>
  <c r="D111" i="6" s="1"/>
  <c r="J111" i="6" s="1"/>
  <c r="B112" i="6"/>
  <c r="D112" i="6" s="1"/>
  <c r="J112" i="6" s="1"/>
  <c r="B113" i="6"/>
  <c r="D113" i="6" s="1"/>
  <c r="B114" i="6"/>
  <c r="D114" i="6" s="1"/>
  <c r="B115" i="6"/>
  <c r="D115" i="6" s="1"/>
  <c r="B116" i="6"/>
  <c r="D116" i="6" s="1"/>
  <c r="B117" i="6"/>
  <c r="D117" i="6" s="1"/>
  <c r="B118" i="6"/>
  <c r="D118" i="6" s="1"/>
  <c r="B119" i="6"/>
  <c r="D119" i="6" s="1"/>
  <c r="B120" i="6"/>
  <c r="D120" i="6" s="1"/>
  <c r="B121" i="6"/>
  <c r="D121" i="6" s="1"/>
  <c r="B122" i="6"/>
  <c r="D122" i="6" s="1"/>
  <c r="B123" i="6"/>
  <c r="D123" i="6" s="1"/>
  <c r="B124" i="6"/>
  <c r="D124" i="6" s="1"/>
  <c r="B125" i="6"/>
  <c r="D125" i="6" s="1"/>
  <c r="B126" i="6"/>
  <c r="D126" i="6" s="1"/>
  <c r="J126" i="6" s="1"/>
  <c r="B127" i="6"/>
  <c r="D127" i="6" s="1"/>
  <c r="J127" i="6" s="1"/>
  <c r="B128" i="6"/>
  <c r="D128" i="6" s="1"/>
  <c r="J128" i="6" s="1"/>
  <c r="B129" i="6"/>
  <c r="D129" i="6" s="1"/>
  <c r="J129" i="6" s="1"/>
  <c r="B130" i="6"/>
  <c r="D130" i="6" s="1"/>
  <c r="J130" i="6" s="1"/>
  <c r="B131" i="6"/>
  <c r="D131" i="6" s="1"/>
  <c r="J131" i="6" s="1"/>
  <c r="B132" i="6"/>
  <c r="D132" i="6" s="1"/>
  <c r="B133" i="6"/>
  <c r="D133" i="6" s="1"/>
  <c r="B134" i="6"/>
  <c r="D134" i="6" s="1"/>
  <c r="B135" i="6"/>
  <c r="D135" i="6" s="1"/>
  <c r="B136" i="6"/>
  <c r="D136" i="6" s="1"/>
  <c r="B137" i="6"/>
  <c r="D137" i="6" s="1"/>
  <c r="B138" i="6"/>
  <c r="D138" i="6" s="1"/>
  <c r="B139" i="6"/>
  <c r="D139" i="6" s="1"/>
  <c r="B140" i="6"/>
  <c r="D140" i="6" s="1"/>
  <c r="B141" i="6"/>
  <c r="D141" i="6" s="1"/>
  <c r="B142" i="6"/>
  <c r="D142" i="6" s="1"/>
  <c r="B143" i="6"/>
  <c r="D143" i="6" s="1"/>
  <c r="B144" i="6"/>
  <c r="D144" i="6" s="1"/>
  <c r="B145" i="6"/>
  <c r="D145" i="6" s="1"/>
  <c r="J145" i="6" s="1"/>
  <c r="B146" i="6"/>
  <c r="D146" i="6" s="1"/>
  <c r="J146" i="6" s="1"/>
  <c r="B147" i="6"/>
  <c r="D147" i="6" s="1"/>
  <c r="J147" i="6" s="1"/>
  <c r="B148" i="6"/>
  <c r="D148" i="6" s="1"/>
  <c r="B149" i="6"/>
  <c r="D149" i="6" s="1"/>
  <c r="B150" i="6"/>
  <c r="D150" i="6" s="1"/>
  <c r="B151" i="6"/>
  <c r="D151" i="6" s="1"/>
  <c r="J151" i="6" s="1"/>
  <c r="B152" i="6"/>
  <c r="D152" i="6" s="1"/>
  <c r="J152" i="6" s="1"/>
  <c r="B153" i="6"/>
  <c r="D153" i="6" s="1"/>
  <c r="J153" i="6" s="1"/>
  <c r="B154" i="6"/>
  <c r="D154" i="6" s="1"/>
  <c r="B155" i="6"/>
  <c r="D155" i="6" s="1"/>
  <c r="B156" i="6"/>
  <c r="D156" i="6" s="1"/>
  <c r="B157" i="6"/>
  <c r="D157" i="6" s="1"/>
  <c r="B158" i="6"/>
  <c r="D158" i="6" s="1"/>
  <c r="B159" i="6"/>
  <c r="D159" i="6" s="1"/>
  <c r="B160" i="6"/>
  <c r="D160" i="6" s="1"/>
  <c r="B161" i="6"/>
  <c r="D161" i="6" s="1"/>
  <c r="B162" i="6"/>
  <c r="D162" i="6" s="1"/>
  <c r="B163" i="6"/>
  <c r="D163" i="6" s="1"/>
  <c r="B164" i="6"/>
  <c r="D164" i="6" s="1"/>
  <c r="B165" i="6"/>
  <c r="D165" i="6" s="1"/>
  <c r="B166" i="6"/>
  <c r="D166" i="6" s="1"/>
  <c r="B167" i="6"/>
  <c r="D167" i="6" s="1"/>
  <c r="J167" i="6" s="1"/>
  <c r="B168" i="6"/>
  <c r="D168" i="6" s="1"/>
  <c r="J168" i="6" s="1"/>
  <c r="B169" i="6"/>
  <c r="D169" i="6" s="1"/>
  <c r="J169" i="6" s="1"/>
  <c r="B170" i="6"/>
  <c r="D170" i="6" s="1"/>
  <c r="J170" i="6" s="1"/>
  <c r="B171" i="6"/>
  <c r="D171" i="6" s="1"/>
  <c r="J171" i="6" s="1"/>
  <c r="B172" i="6"/>
  <c r="D172" i="6" s="1"/>
  <c r="J172" i="6" s="1"/>
  <c r="B173" i="6"/>
  <c r="D173" i="6" s="1"/>
  <c r="B174" i="6"/>
  <c r="D174" i="6" s="1"/>
  <c r="B175" i="6"/>
  <c r="D175" i="6" s="1"/>
  <c r="B176" i="6"/>
  <c r="D176" i="6" s="1"/>
  <c r="B177" i="6"/>
  <c r="D177" i="6" s="1"/>
  <c r="B178" i="6"/>
  <c r="D178" i="6" s="1"/>
  <c r="B179" i="6"/>
  <c r="D179" i="6" s="1"/>
  <c r="B180" i="6"/>
  <c r="D180" i="6" s="1"/>
  <c r="B181" i="6"/>
  <c r="D181" i="6" s="1"/>
  <c r="B182" i="6"/>
  <c r="D182" i="6" s="1"/>
  <c r="B183" i="6"/>
  <c r="D183" i="6" s="1"/>
  <c r="B184" i="6"/>
  <c r="D184" i="6" s="1"/>
  <c r="B185" i="6"/>
  <c r="D185" i="6" s="1"/>
  <c r="B186" i="6"/>
  <c r="D186" i="6" s="1"/>
  <c r="J186" i="6" s="1"/>
  <c r="B187" i="6"/>
  <c r="D187" i="6" s="1"/>
  <c r="J187" i="6" s="1"/>
  <c r="B188" i="6"/>
  <c r="D188" i="6" s="1"/>
  <c r="J188" i="6" s="1"/>
  <c r="B189" i="6"/>
  <c r="D189" i="6" s="1"/>
  <c r="J189" i="6" s="1"/>
  <c r="B190" i="6"/>
  <c r="D190" i="6" s="1"/>
  <c r="J190" i="6" s="1"/>
  <c r="B191" i="6"/>
  <c r="D191" i="6" s="1"/>
  <c r="J191" i="6" s="1"/>
  <c r="B192" i="6"/>
  <c r="D192" i="6" s="1"/>
  <c r="B193" i="6"/>
  <c r="D193" i="6" s="1"/>
  <c r="B194" i="6"/>
  <c r="D194" i="6" s="1"/>
  <c r="B195" i="6"/>
  <c r="D195" i="6" s="1"/>
  <c r="B196" i="6"/>
  <c r="D196" i="6" s="1"/>
  <c r="B197" i="6"/>
  <c r="D197" i="6" s="1"/>
  <c r="B198" i="6"/>
  <c r="D198" i="6" s="1"/>
  <c r="B199" i="6"/>
  <c r="D199" i="6" s="1"/>
  <c r="B200" i="6"/>
  <c r="D200" i="6" s="1"/>
  <c r="B201" i="6"/>
  <c r="D201" i="6" s="1"/>
  <c r="B202" i="6"/>
  <c r="D202" i="6" s="1"/>
  <c r="B203" i="6"/>
  <c r="D203" i="6" s="1"/>
  <c r="B204" i="6"/>
  <c r="D204" i="6" s="1"/>
  <c r="B205" i="6"/>
  <c r="D205" i="6" s="1"/>
  <c r="J205" i="6" s="1"/>
  <c r="B206" i="6"/>
  <c r="D206" i="6" s="1"/>
  <c r="J206" i="6" s="1"/>
  <c r="B207" i="6"/>
  <c r="D207" i="6" s="1"/>
  <c r="J207" i="6" s="1"/>
  <c r="B208" i="6"/>
  <c r="D208" i="6" s="1"/>
  <c r="J208" i="6" s="1"/>
  <c r="B209" i="6"/>
  <c r="D209" i="6" s="1"/>
  <c r="J209" i="6" s="1"/>
  <c r="B210" i="6"/>
  <c r="D210" i="6" s="1"/>
  <c r="J210" i="6" s="1"/>
  <c r="B211" i="6"/>
  <c r="D211" i="6" s="1"/>
  <c r="B212" i="6"/>
  <c r="D212" i="6" s="1"/>
  <c r="B213" i="6"/>
  <c r="D213" i="6" s="1"/>
  <c r="B214" i="6"/>
  <c r="D214" i="6" s="1"/>
  <c r="B215" i="6"/>
  <c r="D215" i="6" s="1"/>
  <c r="B216" i="6"/>
  <c r="D216" i="6" s="1"/>
  <c r="B217" i="6"/>
  <c r="D217" i="6" s="1"/>
  <c r="B218" i="6"/>
  <c r="D218" i="6" s="1"/>
  <c r="B219" i="6"/>
  <c r="D219" i="6" s="1"/>
  <c r="B220" i="6"/>
  <c r="D220" i="6" s="1"/>
  <c r="B221" i="6"/>
  <c r="D221" i="6" s="1"/>
  <c r="B222" i="6"/>
  <c r="D222" i="6" s="1"/>
  <c r="B223" i="6"/>
  <c r="D223" i="6" s="1"/>
  <c r="B224" i="6"/>
  <c r="D224" i="6" s="1"/>
  <c r="J224" i="6" s="1"/>
  <c r="B225" i="6"/>
  <c r="D225" i="6" s="1"/>
  <c r="J225" i="6" s="1"/>
  <c r="B226" i="6"/>
  <c r="D226" i="6" s="1"/>
  <c r="J226" i="6" s="1"/>
  <c r="B227" i="6"/>
  <c r="D227" i="6" s="1"/>
  <c r="J227" i="6" s="1"/>
  <c r="B228" i="6"/>
  <c r="D228" i="6" s="1"/>
  <c r="B229" i="6"/>
  <c r="D229" i="6" s="1"/>
  <c r="B230" i="6"/>
  <c r="D230" i="6" s="1"/>
  <c r="B231" i="6"/>
  <c r="D231" i="6" s="1"/>
  <c r="J231" i="6" s="1"/>
  <c r="B232" i="6"/>
  <c r="D232" i="6" s="1"/>
  <c r="J232" i="6" s="1"/>
  <c r="B233" i="6"/>
  <c r="D233" i="6" s="1"/>
  <c r="B234" i="6"/>
  <c r="D234" i="6" s="1"/>
  <c r="B235" i="6"/>
  <c r="D235" i="6" s="1"/>
  <c r="B236" i="6"/>
  <c r="D236" i="6" s="1"/>
  <c r="B237" i="6"/>
  <c r="D237" i="6" s="1"/>
  <c r="B238" i="6"/>
  <c r="D238" i="6" s="1"/>
  <c r="B239" i="6"/>
  <c r="D239" i="6" s="1"/>
  <c r="B240" i="6"/>
  <c r="D240" i="6" s="1"/>
  <c r="B241" i="6"/>
  <c r="D241" i="6" s="1"/>
  <c r="B242" i="6"/>
  <c r="D242" i="6" s="1"/>
  <c r="B243" i="6"/>
  <c r="D243" i="6" s="1"/>
  <c r="J243" i="6" s="1"/>
  <c r="B244" i="6"/>
  <c r="D244" i="6" s="1"/>
  <c r="B245" i="6"/>
  <c r="D245" i="6" s="1"/>
  <c r="B246" i="6"/>
  <c r="D246" i="6" s="1"/>
  <c r="B247" i="6"/>
  <c r="D247" i="6" s="1"/>
  <c r="J247" i="6" s="1"/>
  <c r="B248" i="6"/>
  <c r="D248" i="6" s="1"/>
  <c r="J248" i="6" s="1"/>
  <c r="B249" i="6"/>
  <c r="D249" i="6" s="1"/>
  <c r="J249" i="6" s="1"/>
  <c r="B250" i="6"/>
  <c r="D250" i="6" s="1"/>
  <c r="J250" i="6" s="1"/>
  <c r="B251" i="6"/>
  <c r="D251" i="6" s="1"/>
  <c r="J251" i="6" s="1"/>
  <c r="B252" i="6"/>
  <c r="D252" i="6" s="1"/>
  <c r="B253" i="6"/>
  <c r="D253" i="6" s="1"/>
  <c r="B254" i="6"/>
  <c r="D254" i="6" s="1"/>
  <c r="B255" i="6"/>
  <c r="D255" i="6" s="1"/>
  <c r="B256" i="6"/>
  <c r="D256" i="6" s="1"/>
  <c r="B257" i="6"/>
  <c r="D257" i="6" s="1"/>
  <c r="B258" i="6"/>
  <c r="D258" i="6" s="1"/>
  <c r="B259" i="6"/>
  <c r="D259" i="6" s="1"/>
  <c r="B260" i="6"/>
  <c r="D260" i="6" s="1"/>
  <c r="B261" i="6"/>
  <c r="D261" i="6" s="1"/>
  <c r="B262" i="6"/>
  <c r="D262" i="6" s="1"/>
  <c r="B263" i="6"/>
  <c r="D263" i="6" s="1"/>
  <c r="B264" i="6"/>
  <c r="D264" i="6" s="1"/>
  <c r="B265" i="6"/>
  <c r="D265" i="6" s="1"/>
  <c r="J265" i="6" s="1"/>
  <c r="B266" i="6"/>
  <c r="D266" i="6" s="1"/>
  <c r="J266" i="6" s="1"/>
  <c r="B267" i="6"/>
  <c r="D267" i="6" s="1"/>
  <c r="J267" i="6" s="1"/>
  <c r="B268" i="6"/>
  <c r="D268" i="6" s="1"/>
  <c r="J268" i="6" s="1"/>
  <c r="B269" i="6"/>
  <c r="D269" i="6" s="1"/>
  <c r="J269" i="6" s="1"/>
  <c r="B270" i="6"/>
  <c r="D270" i="6" s="1"/>
  <c r="J270" i="6" s="1"/>
  <c r="B271" i="6"/>
  <c r="D271" i="6" s="1"/>
  <c r="B272" i="6"/>
  <c r="D272" i="6" s="1"/>
  <c r="B273" i="6"/>
  <c r="D273" i="6" s="1"/>
  <c r="B274" i="6"/>
  <c r="D274" i="6" s="1"/>
  <c r="B275" i="6"/>
  <c r="D275" i="6" s="1"/>
  <c r="B276" i="6"/>
  <c r="D276" i="6" s="1"/>
  <c r="B277" i="6"/>
  <c r="D277" i="6" s="1"/>
  <c r="B278" i="6"/>
  <c r="D278" i="6" s="1"/>
  <c r="B279" i="6"/>
  <c r="D279" i="6" s="1"/>
  <c r="B280" i="6"/>
  <c r="D280" i="6" s="1"/>
  <c r="B281" i="6"/>
  <c r="D281" i="6" s="1"/>
  <c r="B282" i="6"/>
  <c r="D282" i="6" s="1"/>
  <c r="B283" i="6"/>
  <c r="D283" i="6" s="1"/>
  <c r="B284" i="6"/>
  <c r="D284" i="6" s="1"/>
  <c r="J284" i="6" s="1"/>
  <c r="B285" i="6"/>
  <c r="D285" i="6" s="1"/>
  <c r="J285" i="6" s="1"/>
  <c r="B286" i="6"/>
  <c r="D286" i="6" s="1"/>
  <c r="J286" i="6" s="1"/>
  <c r="B287" i="6"/>
  <c r="D287" i="6" s="1"/>
  <c r="J287" i="6" s="1"/>
  <c r="B288" i="6"/>
  <c r="D288" i="6" s="1"/>
  <c r="J288" i="6" s="1"/>
  <c r="B289" i="6"/>
  <c r="D289" i="6" s="1"/>
  <c r="J289" i="6" s="1"/>
  <c r="B290" i="6"/>
  <c r="D290" i="6" s="1"/>
  <c r="B291" i="6"/>
  <c r="D291" i="6" s="1"/>
  <c r="B292" i="6"/>
  <c r="D292" i="6" s="1"/>
  <c r="B293" i="6"/>
  <c r="D293" i="6" s="1"/>
  <c r="B294" i="6"/>
  <c r="D294" i="6" s="1"/>
  <c r="B295" i="6"/>
  <c r="D295" i="6" s="1"/>
  <c r="B296" i="6"/>
  <c r="D296" i="6" s="1"/>
  <c r="B297" i="6"/>
  <c r="D297" i="6" s="1"/>
  <c r="B298" i="6"/>
  <c r="D298" i="6" s="1"/>
  <c r="B299" i="6"/>
  <c r="D299" i="6" s="1"/>
  <c r="B300" i="6"/>
  <c r="D300" i="6" s="1"/>
  <c r="B301" i="6"/>
  <c r="D301" i="6" s="1"/>
  <c r="B302" i="6"/>
  <c r="D302" i="6" s="1"/>
  <c r="B303" i="6"/>
  <c r="D303" i="6" s="1"/>
  <c r="J303" i="6" s="1"/>
  <c r="B304" i="6"/>
  <c r="D304" i="6" s="1"/>
  <c r="J304" i="6" s="1"/>
  <c r="B305" i="6"/>
  <c r="D305" i="6" s="1"/>
  <c r="J305" i="6" s="1"/>
  <c r="B306" i="6"/>
  <c r="D306" i="6" s="1"/>
  <c r="J306" i="6" s="1"/>
  <c r="B307" i="6"/>
  <c r="D307" i="6" s="1"/>
  <c r="J307" i="6" s="1"/>
  <c r="B308" i="6"/>
  <c r="D308" i="6" s="1"/>
  <c r="B309" i="6"/>
  <c r="D309" i="6" s="1"/>
  <c r="B310" i="6"/>
  <c r="D310" i="6" s="1"/>
  <c r="B311" i="6"/>
  <c r="D311" i="6" s="1"/>
  <c r="J311" i="6" s="1"/>
  <c r="B312" i="6"/>
  <c r="D312" i="6" s="1"/>
  <c r="B313" i="6"/>
  <c r="D313" i="6" s="1"/>
  <c r="B314" i="6"/>
  <c r="D314" i="6" s="1"/>
  <c r="B315" i="6"/>
  <c r="D315" i="6" s="1"/>
  <c r="B316" i="6"/>
  <c r="D316" i="6" s="1"/>
  <c r="B317" i="6"/>
  <c r="D317" i="6" s="1"/>
  <c r="B318" i="6"/>
  <c r="D318" i="6" s="1"/>
  <c r="B319" i="6"/>
  <c r="D319" i="6" s="1"/>
  <c r="B320" i="6"/>
  <c r="D320" i="6" s="1"/>
  <c r="B321" i="6"/>
  <c r="D321" i="6" s="1"/>
  <c r="B322" i="6"/>
  <c r="D322" i="6" s="1"/>
  <c r="J322" i="6" s="1"/>
  <c r="B323" i="6"/>
  <c r="D323" i="6" s="1"/>
  <c r="J323" i="6" s="1"/>
  <c r="B324" i="6"/>
  <c r="D324" i="6" s="1"/>
  <c r="B325" i="6"/>
  <c r="D325" i="6" s="1"/>
  <c r="B326" i="6"/>
  <c r="D326" i="6" s="1"/>
  <c r="B327" i="6"/>
  <c r="D327" i="6" s="1"/>
  <c r="J327" i="6" s="1"/>
  <c r="B328" i="6"/>
  <c r="D328" i="6" s="1"/>
  <c r="J328" i="6" s="1"/>
  <c r="B329" i="6"/>
  <c r="D329" i="6" s="1"/>
  <c r="J329" i="6" s="1"/>
  <c r="B330" i="6"/>
  <c r="D330" i="6" s="1"/>
  <c r="J330" i="6" s="1"/>
  <c r="B331" i="6"/>
  <c r="D331" i="6" s="1"/>
  <c r="B332" i="6"/>
  <c r="D332" i="6" s="1"/>
  <c r="B333" i="6"/>
  <c r="D333" i="6" s="1"/>
  <c r="B334" i="6"/>
  <c r="D334" i="6" s="1"/>
  <c r="B335" i="6"/>
  <c r="D335" i="6" s="1"/>
  <c r="B336" i="6"/>
  <c r="D336" i="6" s="1"/>
  <c r="B337" i="6"/>
  <c r="D337" i="6" s="1"/>
  <c r="B338" i="6"/>
  <c r="D338" i="6" s="1"/>
  <c r="B339" i="6"/>
  <c r="D339" i="6" s="1"/>
  <c r="B340" i="6"/>
  <c r="D340" i="6" s="1"/>
  <c r="B341" i="6"/>
  <c r="D341" i="6" s="1"/>
  <c r="B342" i="6"/>
  <c r="D342" i="6" s="1"/>
  <c r="B343" i="6"/>
  <c r="D343" i="6" s="1"/>
  <c r="B344" i="6"/>
  <c r="D344" i="6" s="1"/>
  <c r="J344" i="6" s="1"/>
  <c r="B345" i="6"/>
  <c r="D345" i="6" s="1"/>
  <c r="J345" i="6" s="1"/>
  <c r="B346" i="6"/>
  <c r="D346" i="6" s="1"/>
  <c r="J346" i="6" s="1"/>
  <c r="B347" i="6"/>
  <c r="D347" i="6" s="1"/>
  <c r="J347" i="6" s="1"/>
  <c r="B348" i="6"/>
  <c r="D348" i="6" s="1"/>
  <c r="J348" i="6" s="1"/>
  <c r="B349" i="6"/>
  <c r="D349" i="6" s="1"/>
  <c r="J349" i="6" s="1"/>
  <c r="B350" i="6"/>
  <c r="D350" i="6" s="1"/>
  <c r="B351" i="6"/>
  <c r="D351" i="6" s="1"/>
  <c r="B352" i="6"/>
  <c r="D352" i="6" s="1"/>
  <c r="B353" i="6"/>
  <c r="D353" i="6" s="1"/>
  <c r="B354" i="6"/>
  <c r="D354" i="6" s="1"/>
  <c r="B355" i="6"/>
  <c r="D355" i="6" s="1"/>
  <c r="B356" i="6"/>
  <c r="D356" i="6" s="1"/>
  <c r="B357" i="6"/>
  <c r="D357" i="6" s="1"/>
  <c r="B358" i="6"/>
  <c r="D358" i="6" s="1"/>
  <c r="B359" i="6"/>
  <c r="D359" i="6" s="1"/>
  <c r="B360" i="6"/>
  <c r="D360" i="6" s="1"/>
  <c r="B361" i="6"/>
  <c r="D361" i="6" s="1"/>
  <c r="B362" i="6"/>
  <c r="D362" i="6" s="1"/>
  <c r="B363" i="6"/>
  <c r="D363" i="6" s="1"/>
  <c r="J363" i="6" s="1"/>
  <c r="B364" i="6"/>
  <c r="D364" i="6" s="1"/>
  <c r="J364" i="6" s="1"/>
  <c r="B365" i="6"/>
  <c r="D365" i="6" s="1"/>
  <c r="J365" i="6" s="1"/>
  <c r="B366" i="6"/>
  <c r="D366" i="6" s="1"/>
  <c r="J366" i="6" s="1"/>
  <c r="B367" i="6"/>
  <c r="D367" i="6" s="1"/>
  <c r="J367" i="6" s="1"/>
  <c r="B368" i="6"/>
  <c r="D368" i="6" s="1"/>
  <c r="J368" i="6" s="1"/>
  <c r="B369" i="6"/>
  <c r="D369" i="6" s="1"/>
  <c r="B370" i="6"/>
  <c r="D370" i="6" s="1"/>
  <c r="B371" i="6"/>
  <c r="D371" i="6" s="1"/>
  <c r="B372" i="6"/>
  <c r="D372" i="6" s="1"/>
  <c r="B373" i="6"/>
  <c r="D373" i="6" s="1"/>
  <c r="B374" i="6"/>
  <c r="D374" i="6" s="1"/>
  <c r="B375" i="6"/>
  <c r="D375" i="6" s="1"/>
  <c r="B376" i="6"/>
  <c r="D376" i="6" s="1"/>
  <c r="B377" i="6"/>
  <c r="D377" i="6" s="1"/>
  <c r="B378" i="6"/>
  <c r="D378" i="6" s="1"/>
  <c r="B379" i="6"/>
  <c r="D379" i="6" s="1"/>
  <c r="B380" i="6"/>
  <c r="D380" i="6" s="1"/>
  <c r="B381" i="6"/>
  <c r="D381" i="6" s="1"/>
  <c r="B382" i="6"/>
  <c r="D382" i="6" s="1"/>
  <c r="J382" i="6" s="1"/>
  <c r="B383" i="6"/>
  <c r="D383" i="6" s="1"/>
  <c r="J383" i="6" s="1"/>
  <c r="B384" i="6"/>
  <c r="D384" i="6" s="1"/>
  <c r="J384" i="6" s="1"/>
  <c r="B385" i="6"/>
  <c r="D385" i="6" s="1"/>
  <c r="J385" i="6" s="1"/>
  <c r="B386" i="6"/>
  <c r="D386" i="6" s="1"/>
  <c r="J386" i="6" s="1"/>
  <c r="B387" i="6"/>
  <c r="D387" i="6" s="1"/>
  <c r="J387" i="6" s="1"/>
  <c r="B388" i="6"/>
  <c r="D388" i="6" s="1"/>
  <c r="B389" i="6"/>
  <c r="D389" i="6" s="1"/>
  <c r="B390" i="6"/>
  <c r="D390" i="6" s="1"/>
  <c r="B391" i="6"/>
  <c r="D391" i="6" s="1"/>
  <c r="B392" i="6"/>
  <c r="D392" i="6" s="1"/>
  <c r="B393" i="6"/>
  <c r="D393" i="6" s="1"/>
  <c r="B394" i="6"/>
  <c r="D394" i="6" s="1"/>
  <c r="B395" i="6"/>
  <c r="D395" i="6" s="1"/>
  <c r="B396" i="6"/>
  <c r="D396" i="6" s="1"/>
  <c r="B397" i="6"/>
  <c r="D397" i="6" s="1"/>
  <c r="B398" i="6"/>
  <c r="D398" i="6" s="1"/>
  <c r="B399" i="6"/>
  <c r="D399" i="6" s="1"/>
  <c r="B400" i="6"/>
  <c r="D400" i="6" s="1"/>
  <c r="B401" i="6"/>
  <c r="D401" i="6" s="1"/>
  <c r="J401" i="6" s="1"/>
  <c r="B402" i="6"/>
  <c r="D402" i="6" s="1"/>
  <c r="J402" i="6" s="1"/>
  <c r="B403" i="6"/>
  <c r="D403" i="6" s="1"/>
  <c r="J403" i="6" s="1"/>
  <c r="B404" i="6"/>
  <c r="D404" i="6" s="1"/>
  <c r="B405" i="6"/>
  <c r="D405" i="6" s="1"/>
  <c r="B406" i="6"/>
  <c r="D406" i="6" s="1"/>
  <c r="B407" i="6"/>
  <c r="D407" i="6" s="1"/>
  <c r="J407" i="6" s="1"/>
  <c r="B408" i="6"/>
  <c r="D408" i="6" s="1"/>
  <c r="J408" i="6" s="1"/>
  <c r="B409" i="6"/>
  <c r="D409" i="6" s="1"/>
  <c r="J409" i="6" s="1"/>
  <c r="B410" i="6"/>
  <c r="D410" i="6" s="1"/>
  <c r="B411" i="6"/>
  <c r="D411" i="6" s="1"/>
  <c r="B412" i="6"/>
  <c r="D412" i="6" s="1"/>
  <c r="B413" i="6"/>
  <c r="D413" i="6" s="1"/>
  <c r="B414" i="6"/>
  <c r="D414" i="6" s="1"/>
  <c r="B415" i="6"/>
  <c r="D415" i="6" s="1"/>
  <c r="B416" i="6"/>
  <c r="D416" i="6" s="1"/>
  <c r="B417" i="6"/>
  <c r="D417" i="6" s="1"/>
  <c r="B418" i="6"/>
  <c r="D418" i="6" s="1"/>
  <c r="B419" i="6"/>
  <c r="D419" i="6" s="1"/>
  <c r="B420" i="6"/>
  <c r="D420" i="6" s="1"/>
  <c r="B421" i="6"/>
  <c r="D421" i="6" s="1"/>
  <c r="B422" i="6"/>
  <c r="D422" i="6" s="1"/>
  <c r="B423" i="6"/>
  <c r="D423" i="6" s="1"/>
  <c r="J423" i="6" s="1"/>
  <c r="B424" i="6"/>
  <c r="D424" i="6" s="1"/>
  <c r="J424" i="6" s="1"/>
  <c r="B425" i="6"/>
  <c r="D425" i="6" s="1"/>
  <c r="J425" i="6" s="1"/>
  <c r="B426" i="6"/>
  <c r="D426" i="6" s="1"/>
  <c r="J426" i="6" s="1"/>
  <c r="B427" i="6"/>
  <c r="D427" i="6" s="1"/>
  <c r="J427" i="6" s="1"/>
  <c r="B428" i="6"/>
  <c r="D428" i="6" s="1"/>
  <c r="J428" i="6" s="1"/>
  <c r="B429" i="6"/>
  <c r="D429" i="6" s="1"/>
  <c r="B430" i="6"/>
  <c r="D430" i="6" s="1"/>
  <c r="B431" i="6"/>
  <c r="D431" i="6" s="1"/>
  <c r="B432" i="6"/>
  <c r="D432" i="6" s="1"/>
  <c r="B433" i="6"/>
  <c r="D433" i="6" s="1"/>
  <c r="B434" i="6"/>
  <c r="D434" i="6" s="1"/>
  <c r="B435" i="6"/>
  <c r="D435" i="6" s="1"/>
  <c r="B436" i="6"/>
  <c r="D436" i="6" s="1"/>
  <c r="B437" i="6"/>
  <c r="D437" i="6" s="1"/>
  <c r="B438" i="6"/>
  <c r="D438" i="6" s="1"/>
  <c r="B439" i="6"/>
  <c r="D439" i="6" s="1"/>
  <c r="B440" i="6"/>
  <c r="D440" i="6" s="1"/>
  <c r="B441" i="6"/>
  <c r="D441" i="6" s="1"/>
  <c r="B442" i="6"/>
  <c r="D442" i="6" s="1"/>
  <c r="J442" i="6" s="1"/>
  <c r="B443" i="6"/>
  <c r="D443" i="6" s="1"/>
  <c r="J443" i="6" s="1"/>
  <c r="B444" i="6"/>
  <c r="D444" i="6" s="1"/>
  <c r="J444" i="6" s="1"/>
  <c r="B445" i="6"/>
  <c r="D445" i="6" s="1"/>
  <c r="J445" i="6" s="1"/>
  <c r="B446" i="6"/>
  <c r="D446" i="6" s="1"/>
  <c r="J446" i="6" s="1"/>
  <c r="B447" i="6"/>
  <c r="D447" i="6" s="1"/>
  <c r="J447" i="6" s="1"/>
  <c r="B448" i="6"/>
  <c r="D448" i="6" s="1"/>
  <c r="B449" i="6"/>
  <c r="D449" i="6" s="1"/>
  <c r="B450" i="6"/>
  <c r="D450" i="6" s="1"/>
  <c r="B451" i="6"/>
  <c r="D451" i="6" s="1"/>
  <c r="B452" i="6"/>
  <c r="D452" i="6" s="1"/>
  <c r="B453" i="6"/>
  <c r="D453" i="6" s="1"/>
  <c r="B454" i="6"/>
  <c r="D454" i="6" s="1"/>
  <c r="B455" i="6"/>
  <c r="D455" i="6" s="1"/>
  <c r="B456" i="6"/>
  <c r="D456" i="6" s="1"/>
  <c r="B457" i="6"/>
  <c r="D457" i="6" s="1"/>
  <c r="B458" i="6"/>
  <c r="D458" i="6" s="1"/>
  <c r="B459" i="6"/>
  <c r="D459" i="6" s="1"/>
  <c r="B460" i="6"/>
  <c r="D460" i="6" s="1"/>
  <c r="B461" i="6"/>
  <c r="D461" i="6" s="1"/>
  <c r="J461" i="6" s="1"/>
  <c r="B462" i="6"/>
  <c r="D462" i="6" s="1"/>
  <c r="J462" i="6" s="1"/>
  <c r="B463" i="6"/>
  <c r="D463" i="6" s="1"/>
  <c r="J463" i="6" s="1"/>
  <c r="B464" i="6"/>
  <c r="D464" i="6" s="1"/>
  <c r="J464" i="6" s="1"/>
  <c r="B465" i="6"/>
  <c r="D465" i="6" s="1"/>
  <c r="J465" i="6" s="1"/>
  <c r="B466" i="6"/>
  <c r="D466" i="6" s="1"/>
  <c r="J466" i="6" s="1"/>
  <c r="B467" i="6"/>
  <c r="D467" i="6" s="1"/>
  <c r="B468" i="6"/>
  <c r="D468" i="6" s="1"/>
  <c r="B469" i="6"/>
  <c r="D469" i="6" s="1"/>
  <c r="B470" i="6"/>
  <c r="D470" i="6" s="1"/>
  <c r="B471" i="6"/>
  <c r="D471" i="6" s="1"/>
  <c r="B472" i="6"/>
  <c r="D472" i="6" s="1"/>
  <c r="B473" i="6"/>
  <c r="D473" i="6" s="1"/>
  <c r="B474" i="6"/>
  <c r="D474" i="6" s="1"/>
  <c r="B475" i="6"/>
  <c r="D475" i="6" s="1"/>
  <c r="B476" i="6"/>
  <c r="D476" i="6" s="1"/>
  <c r="B477" i="6"/>
  <c r="D477" i="6" s="1"/>
  <c r="B478" i="6"/>
  <c r="D478" i="6" s="1"/>
  <c r="B479" i="6"/>
  <c r="D479" i="6" s="1"/>
  <c r="B480" i="6"/>
  <c r="D480" i="6" s="1"/>
  <c r="J480" i="6" s="1"/>
  <c r="B481" i="6"/>
  <c r="D481" i="6" s="1"/>
  <c r="J481" i="6" s="1"/>
  <c r="B482" i="6"/>
  <c r="D482" i="6" s="1"/>
  <c r="J482" i="6" s="1"/>
  <c r="B483" i="6"/>
  <c r="D483" i="6" s="1"/>
  <c r="J483" i="6" s="1"/>
  <c r="B484" i="6"/>
  <c r="D484" i="6" s="1"/>
  <c r="B485" i="6"/>
  <c r="D485" i="6" s="1"/>
  <c r="B486" i="6"/>
  <c r="D486" i="6" s="1"/>
  <c r="B487" i="6"/>
  <c r="D487" i="6" s="1"/>
  <c r="J487" i="6" s="1"/>
  <c r="B488" i="6"/>
  <c r="D488" i="6" s="1"/>
  <c r="J488" i="6" s="1"/>
  <c r="B489" i="6"/>
  <c r="D489" i="6" s="1"/>
  <c r="B490" i="6"/>
  <c r="D490" i="6" s="1"/>
  <c r="B491" i="6"/>
  <c r="D491" i="6" s="1"/>
  <c r="B492" i="6"/>
  <c r="D492" i="6" s="1"/>
  <c r="B493" i="6"/>
  <c r="D493" i="6" s="1"/>
  <c r="B494" i="6"/>
  <c r="D494" i="6" s="1"/>
  <c r="B495" i="6"/>
  <c r="D495" i="6" s="1"/>
  <c r="B496" i="6"/>
  <c r="D496" i="6" s="1"/>
  <c r="B497" i="6"/>
  <c r="D497" i="6" s="1"/>
  <c r="B498" i="6"/>
  <c r="D498" i="6" s="1"/>
  <c r="B499" i="6"/>
  <c r="D499" i="6" s="1"/>
  <c r="J499" i="6" s="1"/>
  <c r="B500" i="6"/>
  <c r="D500" i="6" s="1"/>
  <c r="B501" i="6"/>
  <c r="D501" i="6" s="1"/>
  <c r="B502" i="6"/>
  <c r="D502" i="6" s="1"/>
  <c r="B503" i="6"/>
  <c r="D503" i="6" s="1"/>
  <c r="J503" i="6" s="1"/>
  <c r="B504" i="6"/>
  <c r="D504" i="6" s="1"/>
  <c r="J504" i="6" s="1"/>
  <c r="B505" i="6"/>
  <c r="D505" i="6" s="1"/>
  <c r="J505" i="6" s="1"/>
  <c r="B506" i="6"/>
  <c r="D506" i="6" s="1"/>
  <c r="J506" i="6" s="1"/>
  <c r="B507" i="6"/>
  <c r="D507" i="6" s="1"/>
  <c r="J507" i="6" s="1"/>
  <c r="B508" i="6"/>
  <c r="D508" i="6" s="1"/>
  <c r="B509" i="6"/>
  <c r="D509" i="6" s="1"/>
  <c r="B510" i="6"/>
  <c r="D510" i="6" s="1"/>
  <c r="B511" i="6"/>
  <c r="D511" i="6" s="1"/>
  <c r="B512" i="6"/>
  <c r="D512" i="6" s="1"/>
  <c r="B513" i="6"/>
  <c r="D513" i="6" s="1"/>
  <c r="B514" i="6"/>
  <c r="D514" i="6" s="1"/>
  <c r="B515" i="6"/>
  <c r="D515" i="6" s="1"/>
  <c r="B516" i="6"/>
  <c r="D516" i="6" s="1"/>
  <c r="B517" i="6"/>
  <c r="D517" i="6" s="1"/>
  <c r="B518" i="6"/>
  <c r="D518" i="6" s="1"/>
  <c r="B519" i="6"/>
  <c r="D519" i="6" s="1"/>
  <c r="B520" i="6"/>
  <c r="D520" i="6" s="1"/>
  <c r="B521" i="6"/>
  <c r="D521" i="6" s="1"/>
  <c r="J521" i="6" s="1"/>
  <c r="B522" i="6"/>
  <c r="D522" i="6" s="1"/>
  <c r="J522" i="6" s="1"/>
  <c r="B523" i="6"/>
  <c r="D523" i="6" s="1"/>
  <c r="J523" i="6" s="1"/>
  <c r="B524" i="6"/>
  <c r="D524" i="6" s="1"/>
  <c r="J524" i="6" s="1"/>
  <c r="B525" i="6"/>
  <c r="D525" i="6" s="1"/>
  <c r="J525" i="6" s="1"/>
  <c r="B526" i="6"/>
  <c r="D526" i="6" s="1"/>
  <c r="J526" i="6" s="1"/>
  <c r="B527" i="6"/>
  <c r="D527" i="6" s="1"/>
  <c r="B528" i="6"/>
  <c r="D528" i="6" s="1"/>
  <c r="B529" i="6"/>
  <c r="D529" i="6" s="1"/>
  <c r="B530" i="6"/>
  <c r="D530" i="6" s="1"/>
  <c r="B531" i="6"/>
  <c r="D531" i="6" s="1"/>
  <c r="B532" i="6"/>
  <c r="D532" i="6" s="1"/>
  <c r="B533" i="6"/>
  <c r="D533" i="6" s="1"/>
  <c r="B534" i="6"/>
  <c r="D534" i="6" s="1"/>
  <c r="B535" i="6"/>
  <c r="D535" i="6" s="1"/>
  <c r="B536" i="6"/>
  <c r="D536" i="6" s="1"/>
  <c r="B537" i="6"/>
  <c r="D537" i="6" s="1"/>
  <c r="B538" i="6"/>
  <c r="D538" i="6" s="1"/>
  <c r="B539" i="6"/>
  <c r="D539" i="6" s="1"/>
  <c r="B540" i="6"/>
  <c r="D540" i="6" s="1"/>
  <c r="J540" i="6" s="1"/>
  <c r="B541" i="6"/>
  <c r="D541" i="6" s="1"/>
  <c r="J541" i="6" s="1"/>
  <c r="B542" i="6"/>
  <c r="D542" i="6" s="1"/>
  <c r="J542" i="6" s="1"/>
  <c r="B543" i="6"/>
  <c r="D543" i="6" s="1"/>
  <c r="J543" i="6" s="1"/>
  <c r="B544" i="6"/>
  <c r="D544" i="6" s="1"/>
  <c r="J544" i="6" s="1"/>
  <c r="B545" i="6"/>
  <c r="D545" i="6" s="1"/>
  <c r="J545" i="6" s="1"/>
  <c r="B546" i="6"/>
  <c r="D546" i="6" s="1"/>
  <c r="B547" i="6"/>
  <c r="D547" i="6" s="1"/>
  <c r="B548" i="6"/>
  <c r="D548" i="6" s="1"/>
  <c r="B549" i="6"/>
  <c r="D549" i="6" s="1"/>
  <c r="B550" i="6"/>
  <c r="D550" i="6" s="1"/>
  <c r="B551" i="6"/>
  <c r="D551" i="6" s="1"/>
  <c r="B552" i="6"/>
  <c r="D552" i="6" s="1"/>
  <c r="B553" i="6"/>
  <c r="D553" i="6" s="1"/>
  <c r="B554" i="6"/>
  <c r="D554" i="6" s="1"/>
  <c r="B555" i="6"/>
  <c r="D555" i="6" s="1"/>
  <c r="B556" i="6"/>
  <c r="D556" i="6" s="1"/>
  <c r="B557" i="6"/>
  <c r="D557" i="6" s="1"/>
  <c r="B558" i="6"/>
  <c r="D558" i="6" s="1"/>
  <c r="B559" i="6"/>
  <c r="D559" i="6" s="1"/>
  <c r="J559" i="6" s="1"/>
  <c r="B560" i="6"/>
  <c r="D560" i="6" s="1"/>
  <c r="J560" i="6" s="1"/>
  <c r="B561" i="6"/>
  <c r="D561" i="6" s="1"/>
  <c r="J561" i="6" s="1"/>
  <c r="B562" i="6"/>
  <c r="D562" i="6" s="1"/>
  <c r="J562" i="6" s="1"/>
  <c r="B563" i="6"/>
  <c r="D563" i="6" s="1"/>
  <c r="J563" i="6" s="1"/>
  <c r="B564" i="6"/>
  <c r="D564" i="6" s="1"/>
  <c r="B565" i="6"/>
  <c r="D565" i="6" s="1"/>
  <c r="B566" i="6"/>
  <c r="D566" i="6" s="1"/>
  <c r="B567" i="6"/>
  <c r="D567" i="6" s="1"/>
  <c r="J567" i="6" s="1"/>
  <c r="B568" i="6"/>
  <c r="D568" i="6" s="1"/>
  <c r="B569" i="6"/>
  <c r="D569" i="6" s="1"/>
  <c r="B570" i="6"/>
  <c r="D570" i="6" s="1"/>
  <c r="B571" i="6"/>
  <c r="D571" i="6" s="1"/>
  <c r="B572" i="6"/>
  <c r="D572" i="6" s="1"/>
  <c r="B573" i="6"/>
  <c r="D573" i="6" s="1"/>
  <c r="B574" i="6"/>
  <c r="D574" i="6" s="1"/>
  <c r="B575" i="6"/>
  <c r="D575" i="6" s="1"/>
  <c r="B576" i="6"/>
  <c r="D576" i="6" s="1"/>
  <c r="B577" i="6"/>
  <c r="D577" i="6" s="1"/>
  <c r="B578" i="6"/>
  <c r="D578" i="6" s="1"/>
  <c r="J578" i="6" s="1"/>
  <c r="B579" i="6"/>
  <c r="D579" i="6" s="1"/>
  <c r="J579" i="6" s="1"/>
  <c r="B580" i="6"/>
  <c r="D580" i="6" s="1"/>
  <c r="B581" i="6"/>
  <c r="D581" i="6" s="1"/>
  <c r="B582" i="6"/>
  <c r="D582" i="6" s="1"/>
  <c r="B583" i="6"/>
  <c r="D583" i="6" s="1"/>
  <c r="J583" i="6" s="1"/>
  <c r="B584" i="6"/>
  <c r="D584" i="6" s="1"/>
  <c r="J584" i="6" s="1"/>
  <c r="B585" i="6"/>
  <c r="D585" i="6" s="1"/>
  <c r="J585" i="6" s="1"/>
  <c r="B586" i="6"/>
  <c r="D586" i="6" s="1"/>
  <c r="J586" i="6" s="1"/>
  <c r="B587" i="6"/>
  <c r="D587" i="6" s="1"/>
  <c r="B588" i="6"/>
  <c r="D588" i="6" s="1"/>
  <c r="B589" i="6"/>
  <c r="D589" i="6" s="1"/>
  <c r="B590" i="6"/>
  <c r="D590" i="6" s="1"/>
  <c r="B591" i="6"/>
  <c r="D591" i="6" s="1"/>
  <c r="B592" i="6"/>
  <c r="D592" i="6" s="1"/>
  <c r="B593" i="6"/>
  <c r="D593" i="6" s="1"/>
  <c r="B594" i="6"/>
  <c r="D594" i="6" s="1"/>
  <c r="B595" i="6"/>
  <c r="D595" i="6" s="1"/>
  <c r="B596" i="6"/>
  <c r="D596" i="6" s="1"/>
  <c r="B597" i="6"/>
  <c r="D597" i="6" s="1"/>
  <c r="B598" i="6"/>
  <c r="D598" i="6" s="1"/>
  <c r="B599" i="6"/>
  <c r="D599" i="6" s="1"/>
  <c r="B600" i="6"/>
  <c r="D600" i="6" s="1"/>
  <c r="J600" i="6" s="1"/>
  <c r="B601" i="6"/>
  <c r="D601" i="6" s="1"/>
  <c r="J601" i="6" s="1"/>
  <c r="B602" i="6"/>
  <c r="D602" i="6" s="1"/>
  <c r="J602" i="6" s="1"/>
  <c r="B603" i="6"/>
  <c r="D603" i="6" s="1"/>
  <c r="J603" i="6" s="1"/>
  <c r="B604" i="6"/>
  <c r="D604" i="6" s="1"/>
  <c r="J604" i="6" s="1"/>
  <c r="B605" i="6"/>
  <c r="D605" i="6" s="1"/>
  <c r="J605" i="6" s="1"/>
  <c r="B606" i="6"/>
  <c r="D606" i="6" s="1"/>
  <c r="B607" i="6"/>
  <c r="D607" i="6" s="1"/>
  <c r="B608" i="6"/>
  <c r="D608" i="6" s="1"/>
  <c r="B609" i="6"/>
  <c r="D609" i="6" s="1"/>
  <c r="B610" i="6"/>
  <c r="D610" i="6" s="1"/>
  <c r="B611" i="6"/>
  <c r="D611" i="6" s="1"/>
  <c r="B612" i="6"/>
  <c r="D612" i="6" s="1"/>
  <c r="B613" i="6"/>
  <c r="D613" i="6" s="1"/>
  <c r="B614" i="6"/>
  <c r="D614" i="6" s="1"/>
  <c r="B615" i="6"/>
  <c r="D615" i="6" s="1"/>
  <c r="B616" i="6"/>
  <c r="D616" i="6" s="1"/>
  <c r="B617" i="6"/>
  <c r="D617" i="6" s="1"/>
  <c r="B618" i="6"/>
  <c r="D618" i="6" s="1"/>
  <c r="B619" i="6"/>
  <c r="D619" i="6" s="1"/>
  <c r="J619" i="6" s="1"/>
  <c r="B620" i="6"/>
  <c r="D620" i="6" s="1"/>
  <c r="J620" i="6" s="1"/>
  <c r="B621" i="6"/>
  <c r="D621" i="6" s="1"/>
  <c r="J621" i="6" s="1"/>
  <c r="B622" i="6"/>
  <c r="D622" i="6" s="1"/>
  <c r="J622" i="6" s="1"/>
  <c r="B623" i="6"/>
  <c r="D623" i="6" s="1"/>
  <c r="J623" i="6" s="1"/>
  <c r="B624" i="6"/>
  <c r="D624" i="6" s="1"/>
  <c r="J624" i="6" s="1"/>
  <c r="B625" i="6"/>
  <c r="D625" i="6" s="1"/>
  <c r="B626" i="6"/>
  <c r="D626" i="6" s="1"/>
  <c r="B627" i="6"/>
  <c r="D627" i="6" s="1"/>
  <c r="B628" i="6"/>
  <c r="D628" i="6" s="1"/>
  <c r="B629" i="6"/>
  <c r="D629" i="6" s="1"/>
  <c r="B630" i="6"/>
  <c r="D630" i="6" s="1"/>
  <c r="B631" i="6"/>
  <c r="D631" i="6" s="1"/>
  <c r="B632" i="6"/>
  <c r="D632" i="6" s="1"/>
  <c r="B633" i="6"/>
  <c r="D633" i="6" s="1"/>
  <c r="B634" i="6"/>
  <c r="D634" i="6" s="1"/>
  <c r="B635" i="6"/>
  <c r="D635" i="6" s="1"/>
  <c r="B636" i="6"/>
  <c r="D636" i="6" s="1"/>
  <c r="B637" i="6"/>
  <c r="D637" i="6" s="1"/>
  <c r="B638" i="6"/>
  <c r="D638" i="6" s="1"/>
  <c r="J638" i="6" s="1"/>
  <c r="B639" i="6"/>
  <c r="D639" i="6" s="1"/>
  <c r="J639" i="6" s="1"/>
  <c r="B640" i="6"/>
  <c r="D640" i="6" s="1"/>
  <c r="J640" i="6" s="1"/>
  <c r="B641" i="6"/>
  <c r="D641" i="6" s="1"/>
  <c r="J641" i="6" s="1"/>
  <c r="B642" i="6"/>
  <c r="D642" i="6" s="1"/>
  <c r="J642" i="6" s="1"/>
  <c r="B643" i="6"/>
  <c r="D643" i="6" s="1"/>
  <c r="J643" i="6" s="1"/>
  <c r="B644" i="6"/>
  <c r="D644" i="6" s="1"/>
  <c r="B645" i="6"/>
  <c r="D645" i="6" s="1"/>
  <c r="B646" i="6"/>
  <c r="D646" i="6" s="1"/>
  <c r="B647" i="6"/>
  <c r="D647" i="6" s="1"/>
  <c r="B648" i="6"/>
  <c r="D648" i="6" s="1"/>
  <c r="B649" i="6"/>
  <c r="D649" i="6" s="1"/>
  <c r="B650" i="6"/>
  <c r="D650" i="6" s="1"/>
  <c r="B651" i="6"/>
  <c r="D651" i="6" s="1"/>
  <c r="B652" i="6"/>
  <c r="D652" i="6" s="1"/>
  <c r="B653" i="6"/>
  <c r="D653" i="6" s="1"/>
  <c r="B654" i="6"/>
  <c r="D654" i="6" s="1"/>
  <c r="B655" i="6"/>
  <c r="D655" i="6" s="1"/>
  <c r="B656" i="6"/>
  <c r="D656" i="6" s="1"/>
  <c r="B657" i="6"/>
  <c r="D657" i="6" s="1"/>
  <c r="J657" i="6" s="1"/>
  <c r="B658" i="6"/>
  <c r="D658" i="6" s="1"/>
  <c r="J658" i="6" s="1"/>
  <c r="B659" i="6"/>
  <c r="D659" i="6" s="1"/>
  <c r="J659" i="6" s="1"/>
  <c r="B660" i="6"/>
  <c r="D660" i="6" s="1"/>
  <c r="B661" i="6"/>
  <c r="D661" i="6" s="1"/>
  <c r="B662" i="6"/>
  <c r="D662" i="6" s="1"/>
  <c r="B663" i="6"/>
  <c r="D663" i="6" s="1"/>
  <c r="J663" i="6" s="1"/>
  <c r="B664" i="6"/>
  <c r="D664" i="6" s="1"/>
  <c r="J664" i="6" s="1"/>
  <c r="B665" i="6"/>
  <c r="D665" i="6" s="1"/>
  <c r="J665" i="6" s="1"/>
  <c r="B666" i="6"/>
  <c r="D666" i="6" s="1"/>
  <c r="B667" i="6"/>
  <c r="D667" i="6" s="1"/>
  <c r="B668" i="6"/>
  <c r="D668" i="6" s="1"/>
  <c r="B669" i="6"/>
  <c r="D669" i="6" s="1"/>
  <c r="B670" i="6"/>
  <c r="D670" i="6" s="1"/>
  <c r="B671" i="6"/>
  <c r="D671" i="6" s="1"/>
  <c r="B672" i="6"/>
  <c r="D672" i="6" s="1"/>
  <c r="B673" i="6"/>
  <c r="D673" i="6" s="1"/>
  <c r="B674" i="6"/>
  <c r="D674" i="6" s="1"/>
  <c r="B675" i="6"/>
  <c r="D675" i="6" s="1"/>
  <c r="B676" i="6"/>
  <c r="D676" i="6" s="1"/>
  <c r="B677" i="6"/>
  <c r="D677" i="6" s="1"/>
  <c r="B678" i="6"/>
  <c r="D678" i="6" s="1"/>
  <c r="B679" i="6"/>
  <c r="D679" i="6" s="1"/>
  <c r="J679" i="6" s="1"/>
  <c r="B680" i="6"/>
  <c r="D680" i="6" s="1"/>
  <c r="J680" i="6" s="1"/>
  <c r="B681" i="6"/>
  <c r="D681" i="6" s="1"/>
  <c r="J681" i="6" s="1"/>
  <c r="B682" i="6"/>
  <c r="D682" i="6" s="1"/>
  <c r="J682" i="6" s="1"/>
  <c r="B683" i="6"/>
  <c r="D683" i="6" s="1"/>
  <c r="J683" i="6" s="1"/>
  <c r="B684" i="6"/>
  <c r="D684" i="6" s="1"/>
  <c r="J684" i="6" s="1"/>
  <c r="B685" i="6"/>
  <c r="D685" i="6" s="1"/>
  <c r="B686" i="6"/>
  <c r="D686" i="6" s="1"/>
  <c r="B687" i="6"/>
  <c r="D687" i="6" s="1"/>
  <c r="B688" i="6"/>
  <c r="D688" i="6" s="1"/>
  <c r="B689" i="6"/>
  <c r="D689" i="6" s="1"/>
  <c r="B690" i="6"/>
  <c r="D690" i="6" s="1"/>
  <c r="B691" i="6"/>
  <c r="D691" i="6" s="1"/>
  <c r="B692" i="6"/>
  <c r="D692" i="6" s="1"/>
  <c r="B693" i="6"/>
  <c r="D693" i="6" s="1"/>
  <c r="B694" i="6"/>
  <c r="D694" i="6" s="1"/>
  <c r="B695" i="6"/>
  <c r="D695" i="6" s="1"/>
  <c r="B696" i="6"/>
  <c r="D696" i="6" s="1"/>
  <c r="B697" i="6"/>
  <c r="D697" i="6" s="1"/>
  <c r="B698" i="6"/>
  <c r="D698" i="6" s="1"/>
  <c r="J698" i="6" s="1"/>
  <c r="B699" i="6"/>
  <c r="D699" i="6" s="1"/>
  <c r="J699" i="6" s="1"/>
  <c r="B700" i="6"/>
  <c r="D700" i="6" s="1"/>
  <c r="J700" i="6" s="1"/>
  <c r="B701" i="6"/>
  <c r="D701" i="6" s="1"/>
  <c r="J701" i="6" s="1"/>
  <c r="B702" i="6"/>
  <c r="D702" i="6" s="1"/>
  <c r="J702" i="6" s="1"/>
  <c r="B703" i="6"/>
  <c r="D703" i="6" s="1"/>
  <c r="J703" i="6" s="1"/>
  <c r="B704" i="6"/>
  <c r="D704" i="6" s="1"/>
  <c r="B705" i="6"/>
  <c r="D705" i="6" s="1"/>
  <c r="B706" i="6"/>
  <c r="D706" i="6" s="1"/>
  <c r="B707" i="6"/>
  <c r="D707" i="6" s="1"/>
  <c r="B708" i="6"/>
  <c r="D708" i="6" s="1"/>
  <c r="B709" i="6"/>
  <c r="D709" i="6" s="1"/>
  <c r="B710" i="6"/>
  <c r="D710" i="6" s="1"/>
  <c r="B711" i="6"/>
  <c r="D711" i="6" s="1"/>
  <c r="B712" i="6"/>
  <c r="D712" i="6" s="1"/>
  <c r="B713" i="6"/>
  <c r="D713" i="6" s="1"/>
  <c r="B714" i="6"/>
  <c r="D714" i="6" s="1"/>
  <c r="B715" i="6"/>
  <c r="D715" i="6" s="1"/>
  <c r="B716" i="6"/>
  <c r="D716" i="6" s="1"/>
  <c r="B717" i="6"/>
  <c r="D717" i="6" s="1"/>
  <c r="J717" i="6" s="1"/>
  <c r="B718" i="6"/>
  <c r="D718" i="6" s="1"/>
  <c r="J718" i="6" s="1"/>
  <c r="B719" i="6"/>
  <c r="D719" i="6" s="1"/>
  <c r="J719" i="6" s="1"/>
  <c r="B720" i="6"/>
  <c r="D720" i="6" s="1"/>
  <c r="J720" i="6" s="1"/>
  <c r="B721" i="6"/>
  <c r="D721" i="6" s="1"/>
  <c r="J721" i="6" s="1"/>
  <c r="B722" i="6"/>
  <c r="D722" i="6" s="1"/>
  <c r="J722" i="6" s="1"/>
  <c r="B723" i="6"/>
  <c r="D723" i="6" s="1"/>
  <c r="B724" i="6"/>
  <c r="D724" i="6" s="1"/>
  <c r="B725" i="6"/>
  <c r="D725" i="6" s="1"/>
  <c r="B726" i="6"/>
  <c r="D726" i="6" s="1"/>
  <c r="B727" i="6"/>
  <c r="D727" i="6" s="1"/>
  <c r="B728" i="6"/>
  <c r="D728" i="6" s="1"/>
  <c r="B729" i="6"/>
  <c r="D729" i="6" s="1"/>
  <c r="B730" i="6"/>
  <c r="D730" i="6" s="1"/>
  <c r="B731" i="6"/>
  <c r="D731" i="6" s="1"/>
  <c r="B732" i="6"/>
  <c r="D732" i="6" s="1"/>
  <c r="B733" i="6"/>
  <c r="D733" i="6" s="1"/>
  <c r="B734" i="6"/>
  <c r="D734" i="6" s="1"/>
  <c r="B735" i="6"/>
  <c r="D735" i="6" s="1"/>
  <c r="B736" i="6"/>
  <c r="D736" i="6" s="1"/>
  <c r="J736" i="6" s="1"/>
  <c r="B737" i="6"/>
  <c r="D737" i="6" s="1"/>
  <c r="J737" i="6" s="1"/>
  <c r="B738" i="6"/>
  <c r="D738" i="6" s="1"/>
  <c r="J738" i="6" s="1"/>
  <c r="B739" i="6"/>
  <c r="D739" i="6" s="1"/>
  <c r="J739" i="6" s="1"/>
  <c r="B740" i="6"/>
  <c r="D740" i="6" s="1"/>
  <c r="B741" i="6"/>
  <c r="D741" i="6" s="1"/>
  <c r="B742" i="6"/>
  <c r="D742" i="6" s="1"/>
  <c r="B743" i="6"/>
  <c r="D743" i="6" s="1"/>
  <c r="J743" i="6" s="1"/>
  <c r="B744" i="6"/>
  <c r="D744" i="6" s="1"/>
  <c r="J744" i="6" s="1"/>
  <c r="B745" i="6"/>
  <c r="D745" i="6" s="1"/>
  <c r="B746" i="6"/>
  <c r="D746" i="6" s="1"/>
  <c r="B747" i="6"/>
  <c r="D747" i="6" s="1"/>
  <c r="B748" i="6"/>
  <c r="D748" i="6" s="1"/>
  <c r="B749" i="6"/>
  <c r="D749" i="6" s="1"/>
  <c r="B750" i="6"/>
  <c r="D750" i="6" s="1"/>
  <c r="B751" i="6"/>
  <c r="D751" i="6" s="1"/>
  <c r="B752" i="6"/>
  <c r="D752" i="6" s="1"/>
  <c r="B753" i="6"/>
  <c r="D753" i="6" s="1"/>
  <c r="B754" i="6"/>
  <c r="D754" i="6" s="1"/>
  <c r="B755" i="6"/>
  <c r="D755" i="6" s="1"/>
  <c r="J755" i="6" s="1"/>
  <c r="B756" i="6"/>
  <c r="D756" i="6" s="1"/>
  <c r="B757" i="6"/>
  <c r="D757" i="6" s="1"/>
  <c r="B758" i="6"/>
  <c r="D758" i="6" s="1"/>
  <c r="B759" i="6"/>
  <c r="D759" i="6" s="1"/>
  <c r="J759" i="6" s="1"/>
  <c r="B760" i="6"/>
  <c r="D760" i="6" s="1"/>
  <c r="J760" i="6" s="1"/>
  <c r="B761" i="6"/>
  <c r="D761" i="6" s="1"/>
  <c r="J761" i="6" s="1"/>
  <c r="B762" i="6"/>
  <c r="D762" i="6" s="1"/>
  <c r="J762" i="6" s="1"/>
  <c r="B763" i="6"/>
  <c r="D763" i="6" s="1"/>
  <c r="J763" i="6" s="1"/>
  <c r="B764" i="6"/>
  <c r="D764" i="6" s="1"/>
  <c r="B765" i="6"/>
  <c r="D765" i="6" s="1"/>
  <c r="B766" i="6"/>
  <c r="D766" i="6" s="1"/>
  <c r="B767" i="6"/>
  <c r="D767" i="6" s="1"/>
  <c r="B768" i="6"/>
  <c r="D768" i="6" s="1"/>
  <c r="B769" i="6"/>
  <c r="D769" i="6" s="1"/>
  <c r="B770" i="6"/>
  <c r="D770" i="6" s="1"/>
  <c r="B771" i="6"/>
  <c r="D771" i="6" s="1"/>
  <c r="B772" i="6"/>
  <c r="D772" i="6" s="1"/>
  <c r="B773" i="6"/>
  <c r="D773" i="6" s="1"/>
  <c r="B774" i="6"/>
  <c r="D774" i="6" s="1"/>
  <c r="B775" i="6"/>
  <c r="D775" i="6" s="1"/>
  <c r="B776" i="6"/>
  <c r="D776" i="6" s="1"/>
  <c r="B777" i="6"/>
  <c r="D777" i="6" s="1"/>
  <c r="J777" i="6" s="1"/>
  <c r="B778" i="6"/>
  <c r="D778" i="6" s="1"/>
  <c r="J778" i="6" s="1"/>
  <c r="B779" i="6"/>
  <c r="D779" i="6" s="1"/>
  <c r="J779" i="6" s="1"/>
  <c r="B780" i="6"/>
  <c r="D780" i="6" s="1"/>
  <c r="J780" i="6" s="1"/>
  <c r="B781" i="6"/>
  <c r="D781" i="6" s="1"/>
  <c r="J781" i="6" s="1"/>
  <c r="B782" i="6"/>
  <c r="D782" i="6" s="1"/>
  <c r="J782" i="6" s="1"/>
  <c r="B783" i="6"/>
  <c r="D783" i="6" s="1"/>
  <c r="B784" i="6"/>
  <c r="D784" i="6" s="1"/>
  <c r="B785" i="6"/>
  <c r="D785" i="6" s="1"/>
  <c r="B786" i="6"/>
  <c r="D786" i="6" s="1"/>
  <c r="B787" i="6"/>
  <c r="D787" i="6" s="1"/>
  <c r="B788" i="6"/>
  <c r="D788" i="6" s="1"/>
  <c r="B789" i="6"/>
  <c r="D789" i="6" s="1"/>
  <c r="B790" i="6"/>
  <c r="D790" i="6" s="1"/>
  <c r="B791" i="6"/>
  <c r="D791" i="6" s="1"/>
  <c r="B792" i="6"/>
  <c r="D792" i="6" s="1"/>
  <c r="B793" i="6"/>
  <c r="D793" i="6" s="1"/>
  <c r="B794" i="6"/>
  <c r="D794" i="6" s="1"/>
  <c r="B795" i="6"/>
  <c r="D795" i="6" s="1"/>
  <c r="B796" i="6"/>
  <c r="D796" i="6" s="1"/>
  <c r="J796" i="6" s="1"/>
  <c r="B797" i="6"/>
  <c r="D797" i="6" s="1"/>
  <c r="J797" i="6" s="1"/>
  <c r="B798" i="6"/>
  <c r="D798" i="6" s="1"/>
  <c r="J798" i="6" s="1"/>
  <c r="B799" i="6"/>
  <c r="D799" i="6" s="1"/>
  <c r="J799" i="6" s="1"/>
  <c r="B800" i="6"/>
  <c r="D800" i="6" s="1"/>
  <c r="J800" i="6" s="1"/>
  <c r="B801" i="6"/>
  <c r="D801" i="6" s="1"/>
  <c r="J801" i="6" s="1"/>
  <c r="B802" i="6"/>
  <c r="D802" i="6" s="1"/>
  <c r="B803" i="6"/>
  <c r="D803" i="6" s="1"/>
  <c r="B804" i="6"/>
  <c r="D804" i="6" s="1"/>
  <c r="B805" i="6"/>
  <c r="D805" i="6" s="1"/>
  <c r="B806" i="6"/>
  <c r="D806" i="6" s="1"/>
  <c r="B807" i="6"/>
  <c r="D807" i="6" s="1"/>
  <c r="B808" i="6"/>
  <c r="D808" i="6" s="1"/>
  <c r="B809" i="6"/>
  <c r="D809" i="6" s="1"/>
  <c r="B810" i="6"/>
  <c r="D810" i="6" s="1"/>
  <c r="B811" i="6"/>
  <c r="D811" i="6" s="1"/>
  <c r="B812" i="6"/>
  <c r="D812" i="6" s="1"/>
  <c r="B813" i="6"/>
  <c r="D813" i="6" s="1"/>
  <c r="B814" i="6"/>
  <c r="D814" i="6" s="1"/>
  <c r="B815" i="6"/>
  <c r="D815" i="6" s="1"/>
  <c r="J815" i="6" s="1"/>
  <c r="B816" i="6"/>
  <c r="D816" i="6" s="1"/>
  <c r="J816" i="6" s="1"/>
  <c r="B817" i="6"/>
  <c r="D817" i="6" s="1"/>
  <c r="J817" i="6" s="1"/>
  <c r="B818" i="6"/>
  <c r="D818" i="6" s="1"/>
  <c r="J818" i="6" s="1"/>
  <c r="B819" i="6"/>
  <c r="D819" i="6" s="1"/>
  <c r="J819" i="6" s="1"/>
  <c r="B820" i="6"/>
  <c r="D820" i="6" s="1"/>
  <c r="B821" i="6"/>
  <c r="D821" i="6" s="1"/>
  <c r="B822" i="6"/>
  <c r="D822" i="6" s="1"/>
  <c r="B823" i="6"/>
  <c r="D823" i="6" s="1"/>
  <c r="J823" i="6" s="1"/>
  <c r="B824" i="6"/>
  <c r="D824" i="6" s="1"/>
  <c r="B825" i="6"/>
  <c r="D825" i="6" s="1"/>
  <c r="B826" i="6"/>
  <c r="D826" i="6" s="1"/>
  <c r="B827" i="6"/>
  <c r="D827" i="6" s="1"/>
  <c r="B828" i="6"/>
  <c r="D828" i="6" s="1"/>
  <c r="B829" i="6"/>
  <c r="D829" i="6" s="1"/>
  <c r="B830" i="6"/>
  <c r="D830" i="6" s="1"/>
  <c r="B831" i="6"/>
  <c r="D831" i="6" s="1"/>
  <c r="B832" i="6"/>
  <c r="D832" i="6" s="1"/>
  <c r="B833" i="6"/>
  <c r="D833" i="6" s="1"/>
  <c r="B834" i="6"/>
  <c r="D834" i="6" s="1"/>
  <c r="J834" i="6" s="1"/>
  <c r="B835" i="6"/>
  <c r="D835" i="6" s="1"/>
  <c r="J835" i="6" s="1"/>
  <c r="B836" i="6"/>
  <c r="D836" i="6" s="1"/>
  <c r="B837" i="6"/>
  <c r="D837" i="6" s="1"/>
  <c r="B838" i="6"/>
  <c r="D838" i="6" s="1"/>
  <c r="B839" i="6"/>
  <c r="D839" i="6" s="1"/>
  <c r="J839" i="6" s="1"/>
  <c r="B840" i="6"/>
  <c r="D840" i="6" s="1"/>
  <c r="J840" i="6" s="1"/>
  <c r="B841" i="6"/>
  <c r="D841" i="6" s="1"/>
  <c r="J841" i="6" s="1"/>
  <c r="B842" i="6"/>
  <c r="D842" i="6" s="1"/>
  <c r="J842" i="6" s="1"/>
  <c r="B843" i="6"/>
  <c r="D843" i="6" s="1"/>
  <c r="B844" i="6"/>
  <c r="D844" i="6" s="1"/>
  <c r="B845" i="6"/>
  <c r="D845" i="6" s="1"/>
  <c r="B846" i="6"/>
  <c r="D846" i="6" s="1"/>
  <c r="B847" i="6"/>
  <c r="D847" i="6" s="1"/>
  <c r="B848" i="6"/>
  <c r="D848" i="6" s="1"/>
  <c r="B849" i="6"/>
  <c r="D849" i="6" s="1"/>
  <c r="B850" i="6"/>
  <c r="D850" i="6" s="1"/>
  <c r="B851" i="6"/>
  <c r="D851" i="6" s="1"/>
  <c r="B852" i="6"/>
  <c r="D852" i="6" s="1"/>
  <c r="B853" i="6"/>
  <c r="D853" i="6" s="1"/>
  <c r="B854" i="6"/>
  <c r="D854" i="6" s="1"/>
  <c r="B855" i="6"/>
  <c r="D855" i="6" s="1"/>
  <c r="B856" i="6"/>
  <c r="D856" i="6" s="1"/>
  <c r="J856" i="6" s="1"/>
  <c r="B857" i="6"/>
  <c r="D857" i="6" s="1"/>
  <c r="J857" i="6" s="1"/>
  <c r="B858" i="6"/>
  <c r="D858" i="6" s="1"/>
  <c r="J858" i="6" s="1"/>
  <c r="B859" i="6"/>
  <c r="D859" i="6" s="1"/>
  <c r="J859" i="6" s="1"/>
  <c r="B860" i="6"/>
  <c r="D860" i="6" s="1"/>
  <c r="J860" i="6" s="1"/>
  <c r="B861" i="6"/>
  <c r="D861" i="6" s="1"/>
  <c r="J861" i="6" s="1"/>
  <c r="B862" i="6"/>
  <c r="D862" i="6" s="1"/>
  <c r="B863" i="6"/>
  <c r="D863" i="6" s="1"/>
  <c r="B864" i="6"/>
  <c r="D864" i="6" s="1"/>
  <c r="B865" i="6"/>
  <c r="D865" i="6" s="1"/>
  <c r="B866" i="6"/>
  <c r="D866" i="6" s="1"/>
  <c r="B867" i="6"/>
  <c r="D867" i="6" s="1"/>
  <c r="B868" i="6"/>
  <c r="D868" i="6" s="1"/>
  <c r="B869" i="6"/>
  <c r="D869" i="6" s="1"/>
  <c r="B870" i="6"/>
  <c r="D870" i="6" s="1"/>
  <c r="B871" i="6"/>
  <c r="D871" i="6" s="1"/>
  <c r="B872" i="6"/>
  <c r="D872" i="6" s="1"/>
  <c r="B873" i="6"/>
  <c r="D873" i="6" s="1"/>
  <c r="B874" i="6"/>
  <c r="D874" i="6" s="1"/>
  <c r="B875" i="6"/>
  <c r="D875" i="6" s="1"/>
  <c r="B876" i="6"/>
  <c r="D876" i="6" s="1"/>
  <c r="J876" i="6" s="1"/>
  <c r="B877" i="6"/>
  <c r="D877" i="6" s="1"/>
  <c r="J877" i="6" s="1"/>
  <c r="B878" i="6"/>
  <c r="D878" i="6" s="1"/>
  <c r="J878" i="6" s="1"/>
  <c r="B879" i="6"/>
  <c r="D879" i="6" s="1"/>
  <c r="J879" i="6" s="1"/>
  <c r="B880" i="6"/>
  <c r="D880" i="6" s="1"/>
  <c r="J880" i="6" s="1"/>
  <c r="B881" i="6"/>
  <c r="D881" i="6" s="1"/>
  <c r="B882" i="6"/>
  <c r="D882" i="6" s="1"/>
  <c r="B883" i="6"/>
  <c r="D883" i="6" s="1"/>
  <c r="B884" i="6"/>
  <c r="D884" i="6" s="1"/>
  <c r="B885" i="6"/>
  <c r="D885" i="6" s="1"/>
  <c r="B886" i="6"/>
  <c r="D886" i="6" s="1"/>
  <c r="B887" i="6"/>
  <c r="D887" i="6" s="1"/>
  <c r="B888" i="6"/>
  <c r="D888" i="6" s="1"/>
  <c r="B889" i="6"/>
  <c r="D889" i="6" s="1"/>
  <c r="B890" i="6"/>
  <c r="D890" i="6" s="1"/>
  <c r="B891" i="6"/>
  <c r="D891" i="6" s="1"/>
  <c r="B892" i="6"/>
  <c r="D892" i="6" s="1"/>
  <c r="B893" i="6"/>
  <c r="D893" i="6" s="1"/>
  <c r="B894" i="6"/>
  <c r="D894" i="6" s="1"/>
  <c r="J894" i="6" s="1"/>
  <c r="B895" i="6"/>
  <c r="D895" i="6" s="1"/>
  <c r="J895" i="6" s="1"/>
  <c r="B896" i="6"/>
  <c r="D896" i="6" s="1"/>
  <c r="J896" i="6" s="1"/>
  <c r="B897" i="6"/>
  <c r="D897" i="6" s="1"/>
  <c r="B898" i="6"/>
  <c r="D898" i="6" s="1"/>
  <c r="J898" i="6" s="1"/>
  <c r="B899" i="6"/>
  <c r="D899" i="6" s="1"/>
  <c r="J899" i="6" s="1"/>
  <c r="B900" i="6"/>
  <c r="D900" i="6" s="1"/>
  <c r="B901" i="6"/>
  <c r="D901" i="6" s="1"/>
  <c r="B902" i="6"/>
  <c r="D902" i="6" s="1"/>
  <c r="B903" i="6"/>
  <c r="D903" i="6" s="1"/>
  <c r="B904" i="6"/>
  <c r="D904" i="6" s="1"/>
  <c r="B905" i="6"/>
  <c r="D905" i="6" s="1"/>
  <c r="B906" i="6"/>
  <c r="D906" i="6" s="1"/>
  <c r="B907" i="6"/>
  <c r="D907" i="6" s="1"/>
  <c r="B908" i="6"/>
  <c r="D908" i="6" s="1"/>
  <c r="B909" i="6"/>
  <c r="D909" i="6" s="1"/>
  <c r="B910" i="6"/>
  <c r="D910" i="6" s="1"/>
  <c r="B911" i="6"/>
  <c r="D911" i="6" s="1"/>
  <c r="B912" i="6"/>
  <c r="D912" i="6" s="1"/>
  <c r="B913" i="6"/>
  <c r="D913" i="6" s="1"/>
  <c r="J913" i="6" s="1"/>
  <c r="B914" i="6"/>
  <c r="D914" i="6" s="1"/>
  <c r="J914" i="6" s="1"/>
  <c r="B915" i="6"/>
  <c r="D915" i="6" s="1"/>
  <c r="J915" i="6" s="1"/>
  <c r="B916" i="6"/>
  <c r="D916" i="6" s="1"/>
  <c r="B917" i="6"/>
  <c r="D917" i="6" s="1"/>
  <c r="B918" i="6"/>
  <c r="D918" i="6" s="1"/>
  <c r="B919" i="6"/>
  <c r="D919" i="6" s="1"/>
  <c r="J919" i="6" s="1"/>
  <c r="B920" i="6"/>
  <c r="D920" i="6" s="1"/>
  <c r="J920" i="6" s="1"/>
  <c r="B921" i="6"/>
  <c r="D921" i="6" s="1"/>
  <c r="J921" i="6" s="1"/>
  <c r="B922" i="6"/>
  <c r="D922" i="6" s="1"/>
  <c r="B923" i="6"/>
  <c r="D923" i="6" s="1"/>
  <c r="B924" i="6"/>
  <c r="D924" i="6" s="1"/>
  <c r="B925" i="6"/>
  <c r="D925" i="6" s="1"/>
  <c r="B926" i="6"/>
  <c r="D926" i="6" s="1"/>
  <c r="B927" i="6"/>
  <c r="D927" i="6" s="1"/>
  <c r="B928" i="6"/>
  <c r="D928" i="6" s="1"/>
  <c r="B929" i="6"/>
  <c r="D929" i="6" s="1"/>
  <c r="B930" i="6"/>
  <c r="D930" i="6" s="1"/>
  <c r="B931" i="6"/>
  <c r="D931" i="6" s="1"/>
  <c r="B932" i="6"/>
  <c r="D932" i="6" s="1"/>
  <c r="B933" i="6"/>
  <c r="D933" i="6" s="1"/>
  <c r="B934" i="6"/>
  <c r="D934" i="6" s="1"/>
  <c r="B935" i="6"/>
  <c r="D935" i="6" s="1"/>
  <c r="J935" i="6" s="1"/>
  <c r="B936" i="6"/>
  <c r="D936" i="6" s="1"/>
  <c r="J936" i="6" s="1"/>
  <c r="B937" i="6"/>
  <c r="D937" i="6" s="1"/>
  <c r="J937" i="6" s="1"/>
  <c r="B938" i="6"/>
  <c r="D938" i="6" s="1"/>
  <c r="J938" i="6" s="1"/>
  <c r="B939" i="6"/>
  <c r="D939" i="6" s="1"/>
  <c r="J939" i="6" s="1"/>
  <c r="B940" i="6"/>
  <c r="D940" i="6" s="1"/>
  <c r="J940" i="6" s="1"/>
  <c r="B941" i="6"/>
  <c r="D941" i="6" s="1"/>
  <c r="B942" i="6"/>
  <c r="D942" i="6" s="1"/>
  <c r="B943" i="6"/>
  <c r="D943" i="6" s="1"/>
  <c r="B944" i="6"/>
  <c r="D944" i="6" s="1"/>
  <c r="B945" i="6"/>
  <c r="D945" i="6" s="1"/>
  <c r="B946" i="6"/>
  <c r="D946" i="6" s="1"/>
  <c r="B947" i="6"/>
  <c r="D947" i="6" s="1"/>
  <c r="B948" i="6"/>
  <c r="D948" i="6" s="1"/>
  <c r="B949" i="6"/>
  <c r="D949" i="6" s="1"/>
  <c r="B950" i="6"/>
  <c r="D950" i="6" s="1"/>
  <c r="B951" i="6"/>
  <c r="D951" i="6" s="1"/>
  <c r="B952" i="6"/>
  <c r="D952" i="6" s="1"/>
  <c r="B953" i="6"/>
  <c r="D953" i="6" s="1"/>
  <c r="B954" i="6"/>
  <c r="D954" i="6" s="1"/>
  <c r="J954" i="6" s="1"/>
  <c r="B955" i="6"/>
  <c r="D955" i="6" s="1"/>
  <c r="J955" i="6" s="1"/>
  <c r="B956" i="6"/>
  <c r="D956" i="6" s="1"/>
  <c r="J956" i="6" s="1"/>
  <c r="B957" i="6"/>
  <c r="D957" i="6" s="1"/>
  <c r="J957" i="6" s="1"/>
  <c r="B958" i="6"/>
  <c r="D958" i="6" s="1"/>
  <c r="J958" i="6" s="1"/>
  <c r="B959" i="6"/>
  <c r="D959" i="6" s="1"/>
  <c r="J959" i="6" s="1"/>
  <c r="B960" i="6"/>
  <c r="D960" i="6" s="1"/>
  <c r="B961" i="6"/>
  <c r="D961" i="6" s="1"/>
  <c r="B962" i="6"/>
  <c r="D962" i="6" s="1"/>
  <c r="B963" i="6"/>
  <c r="D963" i="6" s="1"/>
  <c r="B964" i="6"/>
  <c r="D964" i="6" s="1"/>
  <c r="B965" i="6"/>
  <c r="D965" i="6" s="1"/>
  <c r="B966" i="6"/>
  <c r="D966" i="6" s="1"/>
  <c r="B967" i="6"/>
  <c r="D967" i="6" s="1"/>
  <c r="B968" i="6"/>
  <c r="D968" i="6" s="1"/>
  <c r="B969" i="6"/>
  <c r="D969" i="6" s="1"/>
  <c r="B970" i="6"/>
  <c r="D970" i="6" s="1"/>
  <c r="B971" i="6"/>
  <c r="D971" i="6" s="1"/>
  <c r="B972" i="6"/>
  <c r="D972" i="6" s="1"/>
  <c r="B973" i="6"/>
  <c r="D973" i="6" s="1"/>
  <c r="J973" i="6" s="1"/>
  <c r="B974" i="6"/>
  <c r="D974" i="6" s="1"/>
  <c r="J974" i="6" s="1"/>
  <c r="B975" i="6"/>
  <c r="D975" i="6" s="1"/>
  <c r="J975" i="6" s="1"/>
  <c r="B976" i="6"/>
  <c r="D976" i="6" s="1"/>
  <c r="J976" i="6" s="1"/>
  <c r="B977" i="6"/>
  <c r="D977" i="6" s="1"/>
  <c r="J977" i="6" s="1"/>
  <c r="B978" i="6"/>
  <c r="D978" i="6" s="1"/>
  <c r="J978" i="6" s="1"/>
  <c r="B979" i="6"/>
  <c r="D979" i="6" s="1"/>
  <c r="B980" i="6"/>
  <c r="D980" i="6" s="1"/>
  <c r="B981" i="6"/>
  <c r="D981" i="6" s="1"/>
  <c r="B982" i="6"/>
  <c r="D982" i="6" s="1"/>
  <c r="B983" i="6"/>
  <c r="D983" i="6" s="1"/>
  <c r="B984" i="6"/>
  <c r="D984" i="6" s="1"/>
  <c r="B985" i="6"/>
  <c r="D985" i="6" s="1"/>
  <c r="B986" i="6"/>
  <c r="D986" i="6" s="1"/>
  <c r="B987" i="6"/>
  <c r="D987" i="6" s="1"/>
  <c r="B988" i="6"/>
  <c r="D988" i="6" s="1"/>
  <c r="B989" i="6"/>
  <c r="D989" i="6" s="1"/>
  <c r="B990" i="6"/>
  <c r="D990" i="6" s="1"/>
  <c r="B991" i="6"/>
  <c r="D991" i="6" s="1"/>
  <c r="B992" i="6"/>
  <c r="D992" i="6" s="1"/>
  <c r="J992" i="6" s="1"/>
  <c r="B993" i="6"/>
  <c r="D993" i="6" s="1"/>
  <c r="J993" i="6" s="1"/>
  <c r="B994" i="6"/>
  <c r="D994" i="6" s="1"/>
  <c r="J994" i="6" s="1"/>
  <c r="B995" i="6"/>
  <c r="D995" i="6" s="1"/>
  <c r="J995" i="6" s="1"/>
  <c r="B996" i="6"/>
  <c r="D996" i="6" s="1"/>
  <c r="B997" i="6"/>
  <c r="D997" i="6" s="1"/>
  <c r="B998" i="6"/>
  <c r="D998" i="6" s="1"/>
  <c r="B999" i="6"/>
  <c r="D999" i="6" s="1"/>
  <c r="J999" i="6" s="1"/>
  <c r="B1000" i="6"/>
  <c r="D1000" i="6" s="1"/>
  <c r="J1000" i="6" s="1"/>
  <c r="B1001" i="6"/>
  <c r="D1001" i="6" s="1"/>
  <c r="B1002" i="6"/>
  <c r="D1002" i="6" s="1"/>
  <c r="B1003" i="6"/>
  <c r="D1003" i="6" s="1"/>
  <c r="B1004" i="6"/>
  <c r="D1004" i="6" s="1"/>
  <c r="B1005" i="6"/>
  <c r="D1005" i="6" s="1"/>
  <c r="B1006" i="6"/>
  <c r="D1006" i="6" s="1"/>
  <c r="B1007" i="6"/>
  <c r="D1007" i="6" s="1"/>
  <c r="B1008" i="6"/>
  <c r="D1008" i="6" s="1"/>
  <c r="B1009" i="6"/>
  <c r="D1009" i="6" s="1"/>
  <c r="B1010" i="6"/>
  <c r="D1010" i="6" s="1"/>
  <c r="B1011" i="6"/>
  <c r="D1011" i="6" s="1"/>
  <c r="J1011" i="6" s="1"/>
  <c r="B1012" i="6"/>
  <c r="D1012" i="6" s="1"/>
  <c r="B1013" i="6"/>
  <c r="D1013" i="6" s="1"/>
  <c r="B15" i="6"/>
  <c r="B16" i="3"/>
  <c r="B17" i="3"/>
  <c r="D17" i="3" s="1"/>
  <c r="L17" i="3" s="1"/>
  <c r="B18" i="3"/>
  <c r="B19" i="3"/>
  <c r="B20" i="3"/>
  <c r="B21" i="3"/>
  <c r="B22" i="3"/>
  <c r="B23" i="3"/>
  <c r="D23" i="3" s="1"/>
  <c r="L23" i="3" s="1"/>
  <c r="B24" i="3"/>
  <c r="B25" i="3"/>
  <c r="D25" i="3" s="1"/>
  <c r="L25" i="3" s="1"/>
  <c r="B26" i="3"/>
  <c r="B27" i="3"/>
  <c r="B28" i="3"/>
  <c r="B29" i="3"/>
  <c r="B30" i="3"/>
  <c r="D30" i="3" s="1"/>
  <c r="L30" i="3" s="1"/>
  <c r="B31" i="3"/>
  <c r="D31" i="3" s="1"/>
  <c r="L31" i="3" s="1"/>
  <c r="B32" i="3"/>
  <c r="B33" i="3"/>
  <c r="D33" i="3" s="1"/>
  <c r="L33" i="3" s="1"/>
  <c r="B34" i="3"/>
  <c r="B35" i="3"/>
  <c r="B36" i="3"/>
  <c r="B37" i="3"/>
  <c r="B38" i="3"/>
  <c r="B39" i="3"/>
  <c r="D39" i="3" s="1"/>
  <c r="L39" i="3" s="1"/>
  <c r="B40" i="3"/>
  <c r="B41" i="3"/>
  <c r="D41" i="3" s="1"/>
  <c r="L41" i="3" s="1"/>
  <c r="B42" i="3"/>
  <c r="B43" i="3"/>
  <c r="B44" i="3"/>
  <c r="B45" i="3"/>
  <c r="B46" i="3"/>
  <c r="B47" i="3"/>
  <c r="D47" i="3" s="1"/>
  <c r="L47" i="3" s="1"/>
  <c r="B48" i="3"/>
  <c r="B49" i="3"/>
  <c r="B50" i="3"/>
  <c r="B51" i="3"/>
  <c r="B52" i="3"/>
  <c r="B53" i="3"/>
  <c r="B54" i="3"/>
  <c r="B55" i="3"/>
  <c r="D55" i="3" s="1"/>
  <c r="L55" i="3" s="1"/>
  <c r="B56" i="3"/>
  <c r="B57" i="3"/>
  <c r="D57" i="3" s="1"/>
  <c r="L57" i="3" s="1"/>
  <c r="B58" i="3"/>
  <c r="B59" i="3"/>
  <c r="B60" i="3"/>
  <c r="B61" i="3"/>
  <c r="B62" i="3"/>
  <c r="D62" i="3" s="1"/>
  <c r="L62" i="3" s="1"/>
  <c r="B63" i="3"/>
  <c r="D63" i="3" s="1"/>
  <c r="L63" i="3" s="1"/>
  <c r="B64" i="3"/>
  <c r="B65" i="3"/>
  <c r="D65" i="3" s="1"/>
  <c r="L65" i="3" s="1"/>
  <c r="B66" i="3"/>
  <c r="B67" i="3"/>
  <c r="B68" i="3"/>
  <c r="B69" i="3"/>
  <c r="B70" i="3"/>
  <c r="B71" i="3"/>
  <c r="D71" i="3" s="1"/>
  <c r="L71" i="3" s="1"/>
  <c r="B72" i="3"/>
  <c r="B73" i="3"/>
  <c r="D73" i="3" s="1"/>
  <c r="L73" i="3" s="1"/>
  <c r="B74" i="3"/>
  <c r="B75" i="3"/>
  <c r="B76" i="3"/>
  <c r="B77" i="3"/>
  <c r="B78" i="3"/>
  <c r="B79" i="3"/>
  <c r="D79" i="3" s="1"/>
  <c r="L79" i="3" s="1"/>
  <c r="B80" i="3"/>
  <c r="B81" i="3"/>
  <c r="B82" i="3"/>
  <c r="B83" i="3"/>
  <c r="B84" i="3"/>
  <c r="B85" i="3"/>
  <c r="B86" i="3"/>
  <c r="B87" i="3"/>
  <c r="D87" i="3" s="1"/>
  <c r="L87" i="3" s="1"/>
  <c r="B88" i="3"/>
  <c r="B89" i="3"/>
  <c r="D89" i="3" s="1"/>
  <c r="L89" i="3" s="1"/>
  <c r="B90" i="3"/>
  <c r="B91" i="3"/>
  <c r="B92" i="3"/>
  <c r="B93" i="3"/>
  <c r="B94" i="3"/>
  <c r="D94" i="3" s="1"/>
  <c r="L94" i="3" s="1"/>
  <c r="B95" i="3"/>
  <c r="D95" i="3" s="1"/>
  <c r="L95" i="3" s="1"/>
  <c r="B96" i="3"/>
  <c r="B97" i="3"/>
  <c r="D97" i="3" s="1"/>
  <c r="L97" i="3" s="1"/>
  <c r="B98" i="3"/>
  <c r="B99" i="3"/>
  <c r="B100" i="3"/>
  <c r="B101" i="3"/>
  <c r="B102" i="3"/>
  <c r="B103" i="3"/>
  <c r="D103" i="3" s="1"/>
  <c r="L103" i="3" s="1"/>
  <c r="B104" i="3"/>
  <c r="B105" i="3"/>
  <c r="D105" i="3" s="1"/>
  <c r="L105" i="3" s="1"/>
  <c r="B106" i="3"/>
  <c r="B107" i="3"/>
  <c r="B108" i="3"/>
  <c r="B109" i="3"/>
  <c r="B110" i="3"/>
  <c r="B111" i="3"/>
  <c r="D111" i="3" s="1"/>
  <c r="L111" i="3" s="1"/>
  <c r="B112" i="3"/>
  <c r="B113" i="3"/>
  <c r="D113" i="3" s="1"/>
  <c r="L113" i="3" s="1"/>
  <c r="B114" i="3"/>
  <c r="B115" i="3"/>
  <c r="B116" i="3"/>
  <c r="B117" i="3"/>
  <c r="B118" i="3"/>
  <c r="D118" i="3" s="1"/>
  <c r="L118" i="3" s="1"/>
  <c r="B119" i="3"/>
  <c r="D119" i="3" s="1"/>
  <c r="L119" i="3" s="1"/>
  <c r="B120" i="3"/>
  <c r="B121" i="3"/>
  <c r="D121" i="3" s="1"/>
  <c r="L121" i="3" s="1"/>
  <c r="B122" i="3"/>
  <c r="B123" i="3"/>
  <c r="B124" i="3"/>
  <c r="B125" i="3"/>
  <c r="B126" i="3"/>
  <c r="D126" i="3" s="1"/>
  <c r="L126" i="3" s="1"/>
  <c r="B127" i="3"/>
  <c r="D127" i="3" s="1"/>
  <c r="L127" i="3" s="1"/>
  <c r="B128" i="3"/>
  <c r="B129" i="3"/>
  <c r="D129" i="3" s="1"/>
  <c r="L129" i="3" s="1"/>
  <c r="B130" i="3"/>
  <c r="B131" i="3"/>
  <c r="B132" i="3"/>
  <c r="B133" i="3"/>
  <c r="B134" i="3"/>
  <c r="B135" i="3"/>
  <c r="D135" i="3" s="1"/>
  <c r="L135" i="3" s="1"/>
  <c r="B136" i="3"/>
  <c r="B137" i="3"/>
  <c r="D137" i="3" s="1"/>
  <c r="L137" i="3" s="1"/>
  <c r="B138" i="3"/>
  <c r="B139" i="3"/>
  <c r="B140" i="3"/>
  <c r="B141" i="3"/>
  <c r="B142" i="3"/>
  <c r="B143" i="3"/>
  <c r="D143" i="3" s="1"/>
  <c r="L143" i="3" s="1"/>
  <c r="B144" i="3"/>
  <c r="B145" i="3"/>
  <c r="D145" i="3" s="1"/>
  <c r="L145" i="3" s="1"/>
  <c r="B146" i="3"/>
  <c r="B147" i="3"/>
  <c r="B148" i="3"/>
  <c r="B149" i="3"/>
  <c r="B150" i="3"/>
  <c r="D150" i="3" s="1"/>
  <c r="L150" i="3" s="1"/>
  <c r="B151" i="3"/>
  <c r="D151" i="3" s="1"/>
  <c r="L151" i="3" s="1"/>
  <c r="B152" i="3"/>
  <c r="B153" i="3"/>
  <c r="D153" i="3" s="1"/>
  <c r="K153" i="3" s="1"/>
  <c r="B154" i="3"/>
  <c r="B155" i="3"/>
  <c r="B156" i="3"/>
  <c r="B157" i="3"/>
  <c r="D157" i="3" s="1"/>
  <c r="L157" i="3" s="1"/>
  <c r="B158" i="3"/>
  <c r="B159" i="3"/>
  <c r="D159" i="3" s="1"/>
  <c r="L159" i="3" s="1"/>
  <c r="B160" i="3"/>
  <c r="B161" i="3"/>
  <c r="D161" i="3" s="1"/>
  <c r="L161" i="3" s="1"/>
  <c r="B162" i="3"/>
  <c r="B163" i="3"/>
  <c r="B164" i="3"/>
  <c r="B165" i="3"/>
  <c r="D165" i="3" s="1"/>
  <c r="L165" i="3" s="1"/>
  <c r="B166" i="3"/>
  <c r="B167" i="3"/>
  <c r="D167" i="3" s="1"/>
  <c r="L167" i="3" s="1"/>
  <c r="B168" i="3"/>
  <c r="B169" i="3"/>
  <c r="D169" i="3" s="1"/>
  <c r="L169" i="3" s="1"/>
  <c r="B170" i="3"/>
  <c r="B171" i="3"/>
  <c r="B172" i="3"/>
  <c r="D172" i="3" s="1"/>
  <c r="L172" i="3" s="1"/>
  <c r="B173" i="3"/>
  <c r="D173" i="3" s="1"/>
  <c r="L173" i="3" s="1"/>
  <c r="B174" i="3"/>
  <c r="B175" i="3"/>
  <c r="D175" i="3" s="1"/>
  <c r="L175" i="3" s="1"/>
  <c r="B176" i="3"/>
  <c r="B177" i="3"/>
  <c r="B178" i="3"/>
  <c r="B179" i="3"/>
  <c r="B180" i="3"/>
  <c r="B181" i="3"/>
  <c r="D181" i="3" s="1"/>
  <c r="L181" i="3" s="1"/>
  <c r="B182" i="3"/>
  <c r="B183" i="3"/>
  <c r="D183" i="3" s="1"/>
  <c r="L183" i="3" s="1"/>
  <c r="B184" i="3"/>
  <c r="B185" i="3"/>
  <c r="D185" i="3" s="1"/>
  <c r="L185" i="3" s="1"/>
  <c r="B186" i="3"/>
  <c r="B187" i="3"/>
  <c r="B188" i="3"/>
  <c r="B189" i="3"/>
  <c r="D189" i="3" s="1"/>
  <c r="L189" i="3" s="1"/>
  <c r="B190" i="3"/>
  <c r="B191" i="3"/>
  <c r="D191" i="3" s="1"/>
  <c r="L191" i="3" s="1"/>
  <c r="B192" i="3"/>
  <c r="B193" i="3"/>
  <c r="B194" i="3"/>
  <c r="B195" i="3"/>
  <c r="B196" i="3"/>
  <c r="B197" i="3"/>
  <c r="D197" i="3" s="1"/>
  <c r="L197" i="3" s="1"/>
  <c r="B198" i="3"/>
  <c r="B199" i="3"/>
  <c r="D199" i="3" s="1"/>
  <c r="L199" i="3" s="1"/>
  <c r="B200" i="3"/>
  <c r="B201" i="3"/>
  <c r="D201" i="3" s="1"/>
  <c r="L201" i="3" s="1"/>
  <c r="B202" i="3"/>
  <c r="B203" i="3"/>
  <c r="B204" i="3"/>
  <c r="B205" i="3"/>
  <c r="D205" i="3" s="1"/>
  <c r="L205" i="3" s="1"/>
  <c r="B206" i="3"/>
  <c r="B207" i="3"/>
  <c r="D207" i="3" s="1"/>
  <c r="L207" i="3" s="1"/>
  <c r="B208" i="3"/>
  <c r="B209" i="3"/>
  <c r="B210" i="3"/>
  <c r="B211" i="3"/>
  <c r="B212" i="3"/>
  <c r="B213" i="3"/>
  <c r="D213" i="3" s="1"/>
  <c r="L213" i="3" s="1"/>
  <c r="B214" i="3"/>
  <c r="B215" i="3"/>
  <c r="D215" i="3" s="1"/>
  <c r="L215" i="3" s="1"/>
  <c r="B216" i="3"/>
  <c r="B217" i="3"/>
  <c r="B218" i="3"/>
  <c r="B219" i="3"/>
  <c r="B220" i="3"/>
  <c r="B221" i="3"/>
  <c r="D221" i="3" s="1"/>
  <c r="L221" i="3" s="1"/>
  <c r="B222" i="3"/>
  <c r="B223" i="3"/>
  <c r="D223" i="3" s="1"/>
  <c r="L223" i="3" s="1"/>
  <c r="B224" i="3"/>
  <c r="B225" i="3"/>
  <c r="B226" i="3"/>
  <c r="B227" i="3"/>
  <c r="B228" i="3"/>
  <c r="B229" i="3"/>
  <c r="D229" i="3" s="1"/>
  <c r="L229" i="3" s="1"/>
  <c r="B230" i="3"/>
  <c r="B231" i="3"/>
  <c r="D231" i="3" s="1"/>
  <c r="L231" i="3" s="1"/>
  <c r="B232" i="3"/>
  <c r="B233" i="3"/>
  <c r="D233" i="3" s="1"/>
  <c r="L233" i="3" s="1"/>
  <c r="B234" i="3"/>
  <c r="B235" i="3"/>
  <c r="B236" i="3"/>
  <c r="B237" i="3"/>
  <c r="D237" i="3" s="1"/>
  <c r="L237" i="3" s="1"/>
  <c r="B238" i="3"/>
  <c r="B239" i="3"/>
  <c r="D239" i="3" s="1"/>
  <c r="L239" i="3" s="1"/>
  <c r="B240" i="3"/>
  <c r="B241" i="3"/>
  <c r="D241" i="3" s="1"/>
  <c r="L241" i="3" s="1"/>
  <c r="B242" i="3"/>
  <c r="B243" i="3"/>
  <c r="B244" i="3"/>
  <c r="B245" i="3"/>
  <c r="D245" i="3" s="1"/>
  <c r="L245" i="3" s="1"/>
  <c r="B246" i="3"/>
  <c r="B247" i="3"/>
  <c r="D247" i="3" s="1"/>
  <c r="L247" i="3" s="1"/>
  <c r="B248" i="3"/>
  <c r="B249" i="3"/>
  <c r="D249" i="3" s="1"/>
  <c r="L249" i="3" s="1"/>
  <c r="B250" i="3"/>
  <c r="B251" i="3"/>
  <c r="B252" i="3"/>
  <c r="B253" i="3"/>
  <c r="D253" i="3" s="1"/>
  <c r="L253" i="3" s="1"/>
  <c r="B254" i="3"/>
  <c r="B255" i="3"/>
  <c r="D255" i="3" s="1"/>
  <c r="L255" i="3" s="1"/>
  <c r="B256" i="3"/>
  <c r="B257" i="3"/>
  <c r="D257" i="3" s="1"/>
  <c r="L257" i="3" s="1"/>
  <c r="B258" i="3"/>
  <c r="B259" i="3"/>
  <c r="B260" i="3"/>
  <c r="B261" i="3"/>
  <c r="D261" i="3" s="1"/>
  <c r="L261" i="3" s="1"/>
  <c r="B262" i="3"/>
  <c r="B263" i="3"/>
  <c r="D263" i="3" s="1"/>
  <c r="L263" i="3" s="1"/>
  <c r="B264" i="3"/>
  <c r="B265" i="3"/>
  <c r="D265" i="3" s="1"/>
  <c r="L265" i="3" s="1"/>
  <c r="B266" i="3"/>
  <c r="B267" i="3"/>
  <c r="B268" i="3"/>
  <c r="B269" i="3"/>
  <c r="D269" i="3" s="1"/>
  <c r="L269" i="3" s="1"/>
  <c r="B270" i="3"/>
  <c r="B271" i="3"/>
  <c r="D271" i="3" s="1"/>
  <c r="L271" i="3" s="1"/>
  <c r="B272" i="3"/>
  <c r="B273" i="3"/>
  <c r="D273" i="3" s="1"/>
  <c r="L273" i="3" s="1"/>
  <c r="B274" i="3"/>
  <c r="B275" i="3"/>
  <c r="B276" i="3"/>
  <c r="B277" i="3"/>
  <c r="D277" i="3" s="1"/>
  <c r="L277" i="3" s="1"/>
  <c r="B278" i="3"/>
  <c r="B279" i="3"/>
  <c r="D279" i="3" s="1"/>
  <c r="B280" i="3"/>
  <c r="B281" i="3"/>
  <c r="B282" i="3"/>
  <c r="B283" i="3"/>
  <c r="B284" i="3"/>
  <c r="B285" i="3"/>
  <c r="D285" i="3" s="1"/>
  <c r="L285" i="3" s="1"/>
  <c r="B286" i="3"/>
  <c r="B287" i="3"/>
  <c r="D287" i="3" s="1"/>
  <c r="L287" i="3" s="1"/>
  <c r="B288" i="3"/>
  <c r="B289" i="3"/>
  <c r="D289" i="3" s="1"/>
  <c r="L289" i="3" s="1"/>
  <c r="B290" i="3"/>
  <c r="B291" i="3"/>
  <c r="B292" i="3"/>
  <c r="B293" i="3"/>
  <c r="D293" i="3" s="1"/>
  <c r="L293" i="3" s="1"/>
  <c r="B294" i="3"/>
  <c r="B295" i="3"/>
  <c r="D295" i="3" s="1"/>
  <c r="L295" i="3" s="1"/>
  <c r="B296" i="3"/>
  <c r="B297" i="3"/>
  <c r="D297" i="3" s="1"/>
  <c r="L297" i="3" s="1"/>
  <c r="B298" i="3"/>
  <c r="B299" i="3"/>
  <c r="B300" i="3"/>
  <c r="D300" i="3" s="1"/>
  <c r="L300" i="3" s="1"/>
  <c r="B301" i="3"/>
  <c r="D301" i="3" s="1"/>
  <c r="L301" i="3" s="1"/>
  <c r="B302" i="3"/>
  <c r="B303" i="3"/>
  <c r="D303" i="3" s="1"/>
  <c r="L303" i="3" s="1"/>
  <c r="B304" i="3"/>
  <c r="B305" i="3"/>
  <c r="D305" i="3" s="1"/>
  <c r="L305" i="3" s="1"/>
  <c r="B306" i="3"/>
  <c r="B307" i="3"/>
  <c r="B308" i="3"/>
  <c r="B309" i="3"/>
  <c r="D309" i="3" s="1"/>
  <c r="L309" i="3" s="1"/>
  <c r="B310" i="3"/>
  <c r="B311" i="3"/>
  <c r="D311" i="3" s="1"/>
  <c r="L311" i="3" s="1"/>
  <c r="B312" i="3"/>
  <c r="B313" i="3"/>
  <c r="B314" i="3"/>
  <c r="B315" i="3"/>
  <c r="B316" i="3"/>
  <c r="B317" i="3"/>
  <c r="D317" i="3" s="1"/>
  <c r="L317" i="3" s="1"/>
  <c r="B318" i="3"/>
  <c r="B319" i="3"/>
  <c r="D319" i="3" s="1"/>
  <c r="L319" i="3" s="1"/>
  <c r="B320" i="3"/>
  <c r="B321" i="3"/>
  <c r="D321" i="3" s="1"/>
  <c r="B322" i="3"/>
  <c r="B323" i="3"/>
  <c r="B324" i="3"/>
  <c r="B325" i="3"/>
  <c r="D325" i="3" s="1"/>
  <c r="L325" i="3" s="1"/>
  <c r="B326" i="3"/>
  <c r="B327" i="3"/>
  <c r="D327" i="3" s="1"/>
  <c r="L327" i="3" s="1"/>
  <c r="B328" i="3"/>
  <c r="B329" i="3"/>
  <c r="B330" i="3"/>
  <c r="B331" i="3"/>
  <c r="B332" i="3"/>
  <c r="B333" i="3"/>
  <c r="D333" i="3" s="1"/>
  <c r="L333" i="3" s="1"/>
  <c r="B334" i="3"/>
  <c r="D334" i="3" s="1"/>
  <c r="L334" i="3" s="1"/>
  <c r="B335" i="3"/>
  <c r="D335" i="3" s="1"/>
  <c r="L335" i="3" s="1"/>
  <c r="B336" i="3"/>
  <c r="B337" i="3"/>
  <c r="B338" i="3"/>
  <c r="B339" i="3"/>
  <c r="B340" i="3"/>
  <c r="B341" i="3"/>
  <c r="D341" i="3" s="1"/>
  <c r="L341" i="3" s="1"/>
  <c r="B342" i="3"/>
  <c r="B343" i="3"/>
  <c r="D343" i="3" s="1"/>
  <c r="L343" i="3" s="1"/>
  <c r="B344" i="3"/>
  <c r="B345" i="3"/>
  <c r="B346" i="3"/>
  <c r="B347" i="3"/>
  <c r="B348" i="3"/>
  <c r="B349" i="3"/>
  <c r="D349" i="3" s="1"/>
  <c r="L349" i="3" s="1"/>
  <c r="B350" i="3"/>
  <c r="B351" i="3"/>
  <c r="D351" i="3" s="1"/>
  <c r="B352" i="3"/>
  <c r="B353" i="3"/>
  <c r="B354" i="3"/>
  <c r="B355" i="3"/>
  <c r="B356" i="3"/>
  <c r="B357" i="3"/>
  <c r="D357" i="3" s="1"/>
  <c r="L357" i="3" s="1"/>
  <c r="B358" i="3"/>
  <c r="B359" i="3"/>
  <c r="D359" i="3" s="1"/>
  <c r="L359" i="3" s="1"/>
  <c r="B360" i="3"/>
  <c r="B361" i="3"/>
  <c r="D361" i="3" s="1"/>
  <c r="L361" i="3" s="1"/>
  <c r="B362" i="3"/>
  <c r="B363" i="3"/>
  <c r="B364" i="3"/>
  <c r="B365" i="3"/>
  <c r="D365" i="3" s="1"/>
  <c r="L365" i="3" s="1"/>
  <c r="B366" i="3"/>
  <c r="B367" i="3"/>
  <c r="D367" i="3" s="1"/>
  <c r="L367" i="3" s="1"/>
  <c r="B368" i="3"/>
  <c r="B369" i="3"/>
  <c r="D369" i="3" s="1"/>
  <c r="L369" i="3" s="1"/>
  <c r="B370" i="3"/>
  <c r="B371" i="3"/>
  <c r="B372" i="3"/>
  <c r="B373" i="3"/>
  <c r="D373" i="3" s="1"/>
  <c r="L373" i="3" s="1"/>
  <c r="B374" i="3"/>
  <c r="B375" i="3"/>
  <c r="D375" i="3" s="1"/>
  <c r="L375" i="3" s="1"/>
  <c r="B376" i="3"/>
  <c r="B377" i="3"/>
  <c r="D377" i="3" s="1"/>
  <c r="L377" i="3" s="1"/>
  <c r="B378" i="3"/>
  <c r="B379" i="3"/>
  <c r="B380" i="3"/>
  <c r="B381" i="3"/>
  <c r="D381" i="3" s="1"/>
  <c r="L381" i="3" s="1"/>
  <c r="B382" i="3"/>
  <c r="B383" i="3"/>
  <c r="D383" i="3" s="1"/>
  <c r="L383" i="3" s="1"/>
  <c r="B384" i="3"/>
  <c r="B385" i="3"/>
  <c r="D385" i="3" s="1"/>
  <c r="L385" i="3" s="1"/>
  <c r="B386" i="3"/>
  <c r="B387" i="3"/>
  <c r="B388" i="3"/>
  <c r="B389" i="3"/>
  <c r="D389" i="3" s="1"/>
  <c r="L389" i="3" s="1"/>
  <c r="B390" i="3"/>
  <c r="B391" i="3"/>
  <c r="D391" i="3" s="1"/>
  <c r="L391" i="3" s="1"/>
  <c r="B392" i="3"/>
  <c r="B393" i="3"/>
  <c r="D393" i="3" s="1"/>
  <c r="L393" i="3" s="1"/>
  <c r="B394" i="3"/>
  <c r="B395" i="3"/>
  <c r="B396" i="3"/>
  <c r="B397" i="3"/>
  <c r="D397" i="3" s="1"/>
  <c r="L397" i="3" s="1"/>
  <c r="B398" i="3"/>
  <c r="B399" i="3"/>
  <c r="D399" i="3" s="1"/>
  <c r="L399" i="3" s="1"/>
  <c r="B400" i="3"/>
  <c r="B401" i="3"/>
  <c r="B402" i="3"/>
  <c r="D402" i="3" s="1"/>
  <c r="L402" i="3" s="1"/>
  <c r="B403" i="3"/>
  <c r="B404" i="3"/>
  <c r="B405" i="3"/>
  <c r="D405" i="3" s="1"/>
  <c r="L405" i="3" s="1"/>
  <c r="B406" i="3"/>
  <c r="B407" i="3"/>
  <c r="D407" i="3" s="1"/>
  <c r="B408" i="3"/>
  <c r="B409" i="3"/>
  <c r="D409" i="3" s="1"/>
  <c r="L409" i="3" s="1"/>
  <c r="B410" i="3"/>
  <c r="B411" i="3"/>
  <c r="B412" i="3"/>
  <c r="B413" i="3"/>
  <c r="D413" i="3" s="1"/>
  <c r="L413" i="3" s="1"/>
  <c r="B414" i="3"/>
  <c r="B415" i="3"/>
  <c r="D415" i="3" s="1"/>
  <c r="L415" i="3" s="1"/>
  <c r="B416" i="3"/>
  <c r="B417" i="3"/>
  <c r="B418" i="3"/>
  <c r="B419" i="3"/>
  <c r="B420" i="3"/>
  <c r="B421" i="3"/>
  <c r="D421" i="3" s="1"/>
  <c r="L421" i="3" s="1"/>
  <c r="B422" i="3"/>
  <c r="B423" i="3"/>
  <c r="D423" i="3" s="1"/>
  <c r="L423" i="3" s="1"/>
  <c r="B424" i="3"/>
  <c r="B425" i="3"/>
  <c r="D425" i="3" s="1"/>
  <c r="L425" i="3" s="1"/>
  <c r="B426" i="3"/>
  <c r="B427" i="3"/>
  <c r="B428" i="3"/>
  <c r="B429" i="3"/>
  <c r="D429" i="3" s="1"/>
  <c r="L429" i="3" s="1"/>
  <c r="B430" i="3"/>
  <c r="B431" i="3"/>
  <c r="D431" i="3" s="1"/>
  <c r="L431" i="3" s="1"/>
  <c r="B432" i="3"/>
  <c r="B433" i="3"/>
  <c r="D433" i="3" s="1"/>
  <c r="L433" i="3" s="1"/>
  <c r="B434" i="3"/>
  <c r="B435" i="3"/>
  <c r="B436" i="3"/>
  <c r="B437" i="3"/>
  <c r="D437" i="3" s="1"/>
  <c r="K437" i="3" s="1"/>
  <c r="B438" i="3"/>
  <c r="B439" i="3"/>
  <c r="D439" i="3" s="1"/>
  <c r="L439" i="3" s="1"/>
  <c r="B440" i="3"/>
  <c r="B441" i="3"/>
  <c r="D441" i="3" s="1"/>
  <c r="L441" i="3" s="1"/>
  <c r="B442" i="3"/>
  <c r="B443" i="3"/>
  <c r="B444" i="3"/>
  <c r="B445" i="3"/>
  <c r="D445" i="3" s="1"/>
  <c r="L445" i="3" s="1"/>
  <c r="B446" i="3"/>
  <c r="B447" i="3"/>
  <c r="D447" i="3" s="1"/>
  <c r="L447" i="3" s="1"/>
  <c r="B448" i="3"/>
  <c r="B449" i="3"/>
  <c r="B450" i="3"/>
  <c r="B451" i="3"/>
  <c r="B452" i="3"/>
  <c r="B453" i="3"/>
  <c r="D453" i="3" s="1"/>
  <c r="L453" i="3" s="1"/>
  <c r="B454" i="3"/>
  <c r="D454" i="3" s="1"/>
  <c r="L454" i="3" s="1"/>
  <c r="B455" i="3"/>
  <c r="D455" i="3" s="1"/>
  <c r="L455" i="3" s="1"/>
  <c r="B456" i="3"/>
  <c r="B457" i="3"/>
  <c r="D457" i="3" s="1"/>
  <c r="L457" i="3" s="1"/>
  <c r="B458" i="3"/>
  <c r="B459" i="3"/>
  <c r="B460" i="3"/>
  <c r="B461" i="3"/>
  <c r="D461" i="3" s="1"/>
  <c r="L461" i="3" s="1"/>
  <c r="B462" i="3"/>
  <c r="B463" i="3"/>
  <c r="D463" i="3" s="1"/>
  <c r="L463" i="3" s="1"/>
  <c r="B464" i="3"/>
  <c r="B465" i="3"/>
  <c r="B466" i="3"/>
  <c r="B467" i="3"/>
  <c r="B468" i="3"/>
  <c r="B469" i="3"/>
  <c r="D469" i="3" s="1"/>
  <c r="L469" i="3" s="1"/>
  <c r="B470" i="3"/>
  <c r="D470" i="3" s="1"/>
  <c r="L470" i="3" s="1"/>
  <c r="B471" i="3"/>
  <c r="D471" i="3" s="1"/>
  <c r="L471" i="3" s="1"/>
  <c r="B472" i="3"/>
  <c r="B473" i="3"/>
  <c r="B474" i="3"/>
  <c r="B475" i="3"/>
  <c r="B476" i="3"/>
  <c r="B477" i="3"/>
  <c r="D477" i="3" s="1"/>
  <c r="L477" i="3" s="1"/>
  <c r="B478" i="3"/>
  <c r="B479" i="3"/>
  <c r="D479" i="3" s="1"/>
  <c r="L479" i="3" s="1"/>
  <c r="B480" i="3"/>
  <c r="B481" i="3"/>
  <c r="B482" i="3"/>
  <c r="B483" i="3"/>
  <c r="B484" i="3"/>
  <c r="B485" i="3"/>
  <c r="D485" i="3" s="1"/>
  <c r="L485" i="3" s="1"/>
  <c r="B486" i="3"/>
  <c r="B487" i="3"/>
  <c r="D487" i="3" s="1"/>
  <c r="L487" i="3" s="1"/>
  <c r="B488" i="3"/>
  <c r="B489" i="3"/>
  <c r="D489" i="3" s="1"/>
  <c r="L489" i="3" s="1"/>
  <c r="B490" i="3"/>
  <c r="B491" i="3"/>
  <c r="B492" i="3"/>
  <c r="B493" i="3"/>
  <c r="D493" i="3" s="1"/>
  <c r="L493" i="3" s="1"/>
  <c r="B494" i="3"/>
  <c r="B495" i="3"/>
  <c r="D495" i="3" s="1"/>
  <c r="L495" i="3" s="1"/>
  <c r="B496" i="3"/>
  <c r="B497" i="3"/>
  <c r="D497" i="3" s="1"/>
  <c r="L497" i="3" s="1"/>
  <c r="B498" i="3"/>
  <c r="B499" i="3"/>
  <c r="B500" i="3"/>
  <c r="B501" i="3"/>
  <c r="D501" i="3" s="1"/>
  <c r="L501" i="3" s="1"/>
  <c r="B502" i="3"/>
  <c r="B503" i="3"/>
  <c r="D503" i="3" s="1"/>
  <c r="L503" i="3" s="1"/>
  <c r="B504" i="3"/>
  <c r="B505" i="3"/>
  <c r="D505" i="3" s="1"/>
  <c r="L505" i="3" s="1"/>
  <c r="B506" i="3"/>
  <c r="B507" i="3"/>
  <c r="B508" i="3"/>
  <c r="B509" i="3"/>
  <c r="D509" i="3" s="1"/>
  <c r="L509" i="3" s="1"/>
  <c r="B510" i="3"/>
  <c r="B511" i="3"/>
  <c r="D511" i="3" s="1"/>
  <c r="L511" i="3" s="1"/>
  <c r="B512" i="3"/>
  <c r="B513" i="3"/>
  <c r="D513" i="3" s="1"/>
  <c r="L513" i="3" s="1"/>
  <c r="B514" i="3"/>
  <c r="B515" i="3"/>
  <c r="B516" i="3"/>
  <c r="B517" i="3"/>
  <c r="D517" i="3" s="1"/>
  <c r="L517" i="3" s="1"/>
  <c r="B518" i="3"/>
  <c r="B519" i="3"/>
  <c r="D519" i="3" s="1"/>
  <c r="L519" i="3" s="1"/>
  <c r="B520" i="3"/>
  <c r="B521" i="3"/>
  <c r="D521" i="3" s="1"/>
  <c r="L521" i="3" s="1"/>
  <c r="B522" i="3"/>
  <c r="B523" i="3"/>
  <c r="B524" i="3"/>
  <c r="B525" i="3"/>
  <c r="D525" i="3" s="1"/>
  <c r="L525" i="3" s="1"/>
  <c r="B526" i="3"/>
  <c r="B527" i="3"/>
  <c r="D527" i="3" s="1"/>
  <c r="L527" i="3" s="1"/>
  <c r="B528" i="3"/>
  <c r="B529" i="3"/>
  <c r="D529" i="3" s="1"/>
  <c r="L529" i="3" s="1"/>
  <c r="B530" i="3"/>
  <c r="B531" i="3"/>
  <c r="B532" i="3"/>
  <c r="B533" i="3"/>
  <c r="D533" i="3" s="1"/>
  <c r="L533" i="3" s="1"/>
  <c r="B534" i="3"/>
  <c r="B535" i="3"/>
  <c r="D535" i="3" s="1"/>
  <c r="L535" i="3" s="1"/>
  <c r="B536" i="3"/>
  <c r="B537" i="3"/>
  <c r="D537" i="3" s="1"/>
  <c r="L537" i="3" s="1"/>
  <c r="B538" i="3"/>
  <c r="B539" i="3"/>
  <c r="B540" i="3"/>
  <c r="B541" i="3"/>
  <c r="D541" i="3" s="1"/>
  <c r="L541" i="3" s="1"/>
  <c r="B542" i="3"/>
  <c r="B543" i="3"/>
  <c r="D543" i="3" s="1"/>
  <c r="L543" i="3" s="1"/>
  <c r="B544" i="3"/>
  <c r="B545" i="3"/>
  <c r="D545" i="3" s="1"/>
  <c r="K545" i="3" s="1"/>
  <c r="B546" i="3"/>
  <c r="B547" i="3"/>
  <c r="B548" i="3"/>
  <c r="B549" i="3"/>
  <c r="D549" i="3" s="1"/>
  <c r="L549" i="3" s="1"/>
  <c r="B550" i="3"/>
  <c r="B551" i="3"/>
  <c r="D551" i="3" s="1"/>
  <c r="L551" i="3" s="1"/>
  <c r="B552" i="3"/>
  <c r="B553" i="3"/>
  <c r="B554" i="3"/>
  <c r="B555" i="3"/>
  <c r="B556" i="3"/>
  <c r="B557" i="3"/>
  <c r="D557" i="3" s="1"/>
  <c r="L557" i="3" s="1"/>
  <c r="B558" i="3"/>
  <c r="B559" i="3"/>
  <c r="D559" i="3" s="1"/>
  <c r="L559" i="3" s="1"/>
  <c r="B560" i="3"/>
  <c r="B561" i="3"/>
  <c r="B562" i="3"/>
  <c r="B563" i="3"/>
  <c r="B564" i="3"/>
  <c r="B565" i="3"/>
  <c r="B566" i="3"/>
  <c r="B567" i="3"/>
  <c r="D567" i="3" s="1"/>
  <c r="L567" i="3" s="1"/>
  <c r="B568" i="3"/>
  <c r="B569" i="3"/>
  <c r="D569" i="3" s="1"/>
  <c r="B570" i="3"/>
  <c r="B571" i="3"/>
  <c r="B572" i="3"/>
  <c r="B573" i="3"/>
  <c r="D573" i="3" s="1"/>
  <c r="L573" i="3" s="1"/>
  <c r="B574" i="3"/>
  <c r="B575" i="3"/>
  <c r="D575" i="3" s="1"/>
  <c r="L575" i="3" s="1"/>
  <c r="B576" i="3"/>
  <c r="B577" i="3"/>
  <c r="D577" i="3" s="1"/>
  <c r="L577" i="3" s="1"/>
  <c r="B578" i="3"/>
  <c r="B579" i="3"/>
  <c r="B580" i="3"/>
  <c r="B581" i="3"/>
  <c r="D581" i="3" s="1"/>
  <c r="L581" i="3" s="1"/>
  <c r="B582" i="3"/>
  <c r="B583" i="3"/>
  <c r="D583" i="3" s="1"/>
  <c r="L583" i="3" s="1"/>
  <c r="B584" i="3"/>
  <c r="B585" i="3"/>
  <c r="D585" i="3" s="1"/>
  <c r="L585" i="3" s="1"/>
  <c r="B586" i="3"/>
  <c r="B587" i="3"/>
  <c r="B588" i="3"/>
  <c r="B589" i="3"/>
  <c r="D589" i="3" s="1"/>
  <c r="L589" i="3" s="1"/>
  <c r="B590" i="3"/>
  <c r="B591" i="3"/>
  <c r="D591" i="3" s="1"/>
  <c r="L591" i="3" s="1"/>
  <c r="B592" i="3"/>
  <c r="B593" i="3"/>
  <c r="B594" i="3"/>
  <c r="B595" i="3"/>
  <c r="B596" i="3"/>
  <c r="B597" i="3"/>
  <c r="D597" i="3" s="1"/>
  <c r="L597" i="3" s="1"/>
  <c r="B598" i="3"/>
  <c r="B599" i="3"/>
  <c r="D599" i="3" s="1"/>
  <c r="L599" i="3" s="1"/>
  <c r="B600" i="3"/>
  <c r="B601" i="3"/>
  <c r="D601" i="3" s="1"/>
  <c r="L601" i="3" s="1"/>
  <c r="B602" i="3"/>
  <c r="B603" i="3"/>
  <c r="B604" i="3"/>
  <c r="B605" i="3"/>
  <c r="D605" i="3" s="1"/>
  <c r="L605" i="3" s="1"/>
  <c r="B606" i="3"/>
  <c r="B607" i="3"/>
  <c r="D607" i="3" s="1"/>
  <c r="L607" i="3" s="1"/>
  <c r="B608" i="3"/>
  <c r="B609" i="3"/>
  <c r="D609" i="3" s="1"/>
  <c r="L609" i="3" s="1"/>
  <c r="B610" i="3"/>
  <c r="B611" i="3"/>
  <c r="B612" i="3"/>
  <c r="B613" i="3"/>
  <c r="D613" i="3" s="1"/>
  <c r="L613" i="3" s="1"/>
  <c r="B614" i="3"/>
  <c r="B615" i="3"/>
  <c r="D615" i="3" s="1"/>
  <c r="L615" i="3" s="1"/>
  <c r="B616" i="3"/>
  <c r="B617" i="3"/>
  <c r="B618" i="3"/>
  <c r="B619" i="3"/>
  <c r="B620" i="3"/>
  <c r="B621" i="3"/>
  <c r="D621" i="3" s="1"/>
  <c r="L621" i="3" s="1"/>
  <c r="B622" i="3"/>
  <c r="D622" i="3" s="1"/>
  <c r="L622" i="3" s="1"/>
  <c r="B623" i="3"/>
  <c r="D623" i="3" s="1"/>
  <c r="L623" i="3" s="1"/>
  <c r="B624" i="3"/>
  <c r="B625" i="3"/>
  <c r="B626" i="3"/>
  <c r="B627" i="3"/>
  <c r="B628" i="3"/>
  <c r="B629" i="3"/>
  <c r="D629" i="3" s="1"/>
  <c r="L629" i="3" s="1"/>
  <c r="B630" i="3"/>
  <c r="B631" i="3"/>
  <c r="D631" i="3" s="1"/>
  <c r="L631" i="3" s="1"/>
  <c r="B632" i="3"/>
  <c r="B633" i="3"/>
  <c r="B634" i="3"/>
  <c r="B635" i="3"/>
  <c r="B636" i="3"/>
  <c r="B637" i="3"/>
  <c r="D637" i="3" s="1"/>
  <c r="L637" i="3" s="1"/>
  <c r="B638" i="3"/>
  <c r="B639" i="3"/>
  <c r="D639" i="3" s="1"/>
  <c r="L639" i="3" s="1"/>
  <c r="B640" i="3"/>
  <c r="B641" i="3"/>
  <c r="D641" i="3" s="1"/>
  <c r="K641" i="3" s="1"/>
  <c r="B642" i="3"/>
  <c r="B643" i="3"/>
  <c r="B644" i="3"/>
  <c r="B645" i="3"/>
  <c r="D645" i="3" s="1"/>
  <c r="L645" i="3" s="1"/>
  <c r="B646" i="3"/>
  <c r="B647" i="3"/>
  <c r="D647" i="3" s="1"/>
  <c r="L647" i="3" s="1"/>
  <c r="B648" i="3"/>
  <c r="B649" i="3"/>
  <c r="B650" i="3"/>
  <c r="B651" i="3"/>
  <c r="B652" i="3"/>
  <c r="B653" i="3"/>
  <c r="D653" i="3" s="1"/>
  <c r="L653" i="3" s="1"/>
  <c r="B654" i="3"/>
  <c r="B655" i="3"/>
  <c r="D655" i="3" s="1"/>
  <c r="L655" i="3" s="1"/>
  <c r="B656" i="3"/>
  <c r="B657" i="3"/>
  <c r="D657" i="3" s="1"/>
  <c r="L657" i="3" s="1"/>
  <c r="B658" i="3"/>
  <c r="B659" i="3"/>
  <c r="B660" i="3"/>
  <c r="B661" i="3"/>
  <c r="D661" i="3" s="1"/>
  <c r="L661" i="3" s="1"/>
  <c r="B662" i="3"/>
  <c r="B663" i="3"/>
  <c r="D663" i="3" s="1"/>
  <c r="L663" i="3" s="1"/>
  <c r="B664" i="3"/>
  <c r="B665" i="3"/>
  <c r="D665" i="3" s="1"/>
  <c r="L665" i="3" s="1"/>
  <c r="B666" i="3"/>
  <c r="B667" i="3"/>
  <c r="B668" i="3"/>
  <c r="B669" i="3"/>
  <c r="D669" i="3" s="1"/>
  <c r="L669" i="3" s="1"/>
  <c r="B670" i="3"/>
  <c r="B671" i="3"/>
  <c r="D671" i="3" s="1"/>
  <c r="L671" i="3" s="1"/>
  <c r="B672" i="3"/>
  <c r="B673" i="3"/>
  <c r="D673" i="3" s="1"/>
  <c r="L673" i="3" s="1"/>
  <c r="B674" i="3"/>
  <c r="B675" i="3"/>
  <c r="B676" i="3"/>
  <c r="B677" i="3"/>
  <c r="D677" i="3" s="1"/>
  <c r="K677" i="3" s="1"/>
  <c r="B678" i="3"/>
  <c r="B679" i="3"/>
  <c r="D679" i="3" s="1"/>
  <c r="L679" i="3" s="1"/>
  <c r="B680" i="3"/>
  <c r="B681" i="3"/>
  <c r="B682" i="3"/>
  <c r="B683" i="3"/>
  <c r="B684" i="3"/>
  <c r="B685" i="3"/>
  <c r="D685" i="3" s="1"/>
  <c r="L685" i="3" s="1"/>
  <c r="B686" i="3"/>
  <c r="B687" i="3"/>
  <c r="D687" i="3" s="1"/>
  <c r="K687" i="3" s="1"/>
  <c r="B688" i="3"/>
  <c r="B689" i="3"/>
  <c r="B690" i="3"/>
  <c r="B691" i="3"/>
  <c r="B692" i="3"/>
  <c r="B693" i="3"/>
  <c r="D693" i="3" s="1"/>
  <c r="L693" i="3" s="1"/>
  <c r="B694" i="3"/>
  <c r="B695" i="3"/>
  <c r="D695" i="3" s="1"/>
  <c r="L695" i="3" s="1"/>
  <c r="B696" i="3"/>
  <c r="B697" i="3"/>
  <c r="D697" i="3" s="1"/>
  <c r="L697" i="3" s="1"/>
  <c r="B698" i="3"/>
  <c r="B699" i="3"/>
  <c r="B700" i="3"/>
  <c r="B701" i="3"/>
  <c r="D701" i="3" s="1"/>
  <c r="L701" i="3" s="1"/>
  <c r="B702" i="3"/>
  <c r="B703" i="3"/>
  <c r="D703" i="3" s="1"/>
  <c r="L703" i="3" s="1"/>
  <c r="B704" i="3"/>
  <c r="B705" i="3"/>
  <c r="D705" i="3" s="1"/>
  <c r="K705" i="3" s="1"/>
  <c r="B706" i="3"/>
  <c r="B707" i="3"/>
  <c r="B708" i="3"/>
  <c r="B709" i="3"/>
  <c r="D709" i="3" s="1"/>
  <c r="L709" i="3" s="1"/>
  <c r="B710" i="3"/>
  <c r="B711" i="3"/>
  <c r="D711" i="3" s="1"/>
  <c r="B712" i="3"/>
  <c r="B713" i="3"/>
  <c r="D713" i="3" s="1"/>
  <c r="L713" i="3" s="1"/>
  <c r="B714" i="3"/>
  <c r="B715" i="3"/>
  <c r="B716" i="3"/>
  <c r="B717" i="3"/>
  <c r="D717" i="3" s="1"/>
  <c r="L717" i="3" s="1"/>
  <c r="B718" i="3"/>
  <c r="B719" i="3"/>
  <c r="D719" i="3" s="1"/>
  <c r="K719" i="3" s="1"/>
  <c r="B720" i="3"/>
  <c r="B721" i="3"/>
  <c r="B722" i="3"/>
  <c r="B723" i="3"/>
  <c r="B724" i="3"/>
  <c r="B725" i="3"/>
  <c r="D725" i="3" s="1"/>
  <c r="L725" i="3" s="1"/>
  <c r="B726" i="3"/>
  <c r="B727" i="3"/>
  <c r="D727" i="3" s="1"/>
  <c r="L727" i="3" s="1"/>
  <c r="B728" i="3"/>
  <c r="B729" i="3"/>
  <c r="D729" i="3" s="1"/>
  <c r="L729" i="3" s="1"/>
  <c r="B730" i="3"/>
  <c r="B731" i="3"/>
  <c r="B732" i="3"/>
  <c r="B733" i="3"/>
  <c r="D733" i="3" s="1"/>
  <c r="L733" i="3" s="1"/>
  <c r="B734" i="3"/>
  <c r="B735" i="3"/>
  <c r="D735" i="3" s="1"/>
  <c r="L735" i="3" s="1"/>
  <c r="B736" i="3"/>
  <c r="B737" i="3"/>
  <c r="D737" i="3" s="1"/>
  <c r="L737" i="3" s="1"/>
  <c r="B738" i="3"/>
  <c r="B739" i="3"/>
  <c r="B740" i="3"/>
  <c r="B741" i="3"/>
  <c r="D741" i="3" s="1"/>
  <c r="L741" i="3" s="1"/>
  <c r="B742" i="3"/>
  <c r="B743" i="3"/>
  <c r="D743" i="3" s="1"/>
  <c r="L743" i="3" s="1"/>
  <c r="B744" i="3"/>
  <c r="B745" i="3"/>
  <c r="B746" i="3"/>
  <c r="B747" i="3"/>
  <c r="B748" i="3"/>
  <c r="B749" i="3"/>
  <c r="D749" i="3" s="1"/>
  <c r="L749" i="3" s="1"/>
  <c r="B750" i="3"/>
  <c r="D750" i="3" s="1"/>
  <c r="L750" i="3" s="1"/>
  <c r="B751" i="3"/>
  <c r="D751" i="3" s="1"/>
  <c r="L751" i="3" s="1"/>
  <c r="B752" i="3"/>
  <c r="B753" i="3"/>
  <c r="B754" i="3"/>
  <c r="B755" i="3"/>
  <c r="B756" i="3"/>
  <c r="B757" i="3"/>
  <c r="D757" i="3" s="1"/>
  <c r="L757" i="3" s="1"/>
  <c r="B758" i="3"/>
  <c r="B759" i="3"/>
  <c r="D759" i="3" s="1"/>
  <c r="L759" i="3" s="1"/>
  <c r="B760" i="3"/>
  <c r="B761" i="3"/>
  <c r="B762" i="3"/>
  <c r="B763" i="3"/>
  <c r="B764" i="3"/>
  <c r="B765" i="3"/>
  <c r="D765" i="3" s="1"/>
  <c r="L765" i="3" s="1"/>
  <c r="B766" i="3"/>
  <c r="B767" i="3"/>
  <c r="D767" i="3" s="1"/>
  <c r="L767" i="3" s="1"/>
  <c r="B768" i="3"/>
  <c r="B769" i="3"/>
  <c r="D769" i="3" s="1"/>
  <c r="L769" i="3" s="1"/>
  <c r="B770" i="3"/>
  <c r="B771" i="3"/>
  <c r="B772" i="3"/>
  <c r="B773" i="3"/>
  <c r="D773" i="3" s="1"/>
  <c r="L773" i="3" s="1"/>
  <c r="B774" i="3"/>
  <c r="B775" i="3"/>
  <c r="D775" i="3" s="1"/>
  <c r="L775" i="3" s="1"/>
  <c r="B776" i="3"/>
  <c r="B777" i="3"/>
  <c r="B778" i="3"/>
  <c r="B779" i="3"/>
  <c r="B780" i="3"/>
  <c r="B781" i="3"/>
  <c r="D781" i="3" s="1"/>
  <c r="L781" i="3" s="1"/>
  <c r="B782" i="3"/>
  <c r="B783" i="3"/>
  <c r="D783" i="3" s="1"/>
  <c r="L783" i="3" s="1"/>
  <c r="B784" i="3"/>
  <c r="B785" i="3"/>
  <c r="D785" i="3" s="1"/>
  <c r="L785" i="3" s="1"/>
  <c r="B786" i="3"/>
  <c r="B787" i="3"/>
  <c r="B788" i="3"/>
  <c r="B789" i="3"/>
  <c r="D789" i="3" s="1"/>
  <c r="L789" i="3" s="1"/>
  <c r="B790" i="3"/>
  <c r="B791" i="3"/>
  <c r="D791" i="3" s="1"/>
  <c r="L791" i="3" s="1"/>
  <c r="B792" i="3"/>
  <c r="B793" i="3"/>
  <c r="D793" i="3" s="1"/>
  <c r="L793" i="3" s="1"/>
  <c r="B794" i="3"/>
  <c r="B795" i="3"/>
  <c r="B796" i="3"/>
  <c r="B797" i="3"/>
  <c r="D797" i="3" s="1"/>
  <c r="L797" i="3" s="1"/>
  <c r="B798" i="3"/>
  <c r="B799" i="3"/>
  <c r="D799" i="3" s="1"/>
  <c r="K799" i="3" s="1"/>
  <c r="B800" i="3"/>
  <c r="B801" i="3"/>
  <c r="D801" i="3" s="1"/>
  <c r="K801" i="3" s="1"/>
  <c r="B802" i="3"/>
  <c r="B803" i="3"/>
  <c r="B804" i="3"/>
  <c r="B805" i="3"/>
  <c r="D805" i="3" s="1"/>
  <c r="L805" i="3" s="1"/>
  <c r="B806" i="3"/>
  <c r="B807" i="3"/>
  <c r="D807" i="3" s="1"/>
  <c r="B808" i="3"/>
  <c r="B809" i="3"/>
  <c r="B810" i="3"/>
  <c r="B811" i="3"/>
  <c r="B812" i="3"/>
  <c r="B813" i="3"/>
  <c r="D813" i="3" s="1"/>
  <c r="L813" i="3" s="1"/>
  <c r="B814" i="3"/>
  <c r="B815" i="3"/>
  <c r="D815" i="3" s="1"/>
  <c r="K815" i="3" s="1"/>
  <c r="B816" i="3"/>
  <c r="B817" i="3"/>
  <c r="B818" i="3"/>
  <c r="B819" i="3"/>
  <c r="B820" i="3"/>
  <c r="B821" i="3"/>
  <c r="B822" i="3"/>
  <c r="B823" i="3"/>
  <c r="D823" i="3" s="1"/>
  <c r="L823" i="3" s="1"/>
  <c r="B824" i="3"/>
  <c r="B825" i="3"/>
  <c r="D825" i="3" s="1"/>
  <c r="L825" i="3" s="1"/>
  <c r="B826" i="3"/>
  <c r="B827" i="3"/>
  <c r="B828" i="3"/>
  <c r="B829" i="3"/>
  <c r="D829" i="3" s="1"/>
  <c r="L829" i="3" s="1"/>
  <c r="B830" i="3"/>
  <c r="B831" i="3"/>
  <c r="D831" i="3" s="1"/>
  <c r="L831" i="3" s="1"/>
  <c r="B832" i="3"/>
  <c r="B833" i="3"/>
  <c r="D833" i="3" s="1"/>
  <c r="K833" i="3" s="1"/>
  <c r="B834" i="3"/>
  <c r="B835" i="3"/>
  <c r="B836" i="3"/>
  <c r="B837" i="3"/>
  <c r="D837" i="3" s="1"/>
  <c r="L837" i="3" s="1"/>
  <c r="B838" i="3"/>
  <c r="B839" i="3"/>
  <c r="D839" i="3" s="1"/>
  <c r="L839" i="3" s="1"/>
  <c r="B840" i="3"/>
  <c r="B841" i="3"/>
  <c r="D841" i="3" s="1"/>
  <c r="L841" i="3" s="1"/>
  <c r="B842" i="3"/>
  <c r="B843" i="3"/>
  <c r="B844" i="3"/>
  <c r="B845" i="3"/>
  <c r="D845" i="3" s="1"/>
  <c r="L845" i="3" s="1"/>
  <c r="B846" i="3"/>
  <c r="B847" i="3"/>
  <c r="D847" i="3" s="1"/>
  <c r="L847" i="3" s="1"/>
  <c r="B848" i="3"/>
  <c r="B849" i="3"/>
  <c r="B850" i="3"/>
  <c r="B851" i="3"/>
  <c r="B852" i="3"/>
  <c r="B853" i="3"/>
  <c r="D853" i="3" s="1"/>
  <c r="L853" i="3" s="1"/>
  <c r="B854" i="3"/>
  <c r="B855" i="3"/>
  <c r="D855" i="3" s="1"/>
  <c r="L855" i="3" s="1"/>
  <c r="B856" i="3"/>
  <c r="B857" i="3"/>
  <c r="D857" i="3" s="1"/>
  <c r="L857" i="3" s="1"/>
  <c r="B858" i="3"/>
  <c r="B859" i="3"/>
  <c r="B860" i="3"/>
  <c r="B861" i="3"/>
  <c r="D861" i="3" s="1"/>
  <c r="L861" i="3" s="1"/>
  <c r="B862" i="3"/>
  <c r="B863" i="3"/>
  <c r="D863" i="3" s="1"/>
  <c r="L863" i="3" s="1"/>
  <c r="B864" i="3"/>
  <c r="B865" i="3"/>
  <c r="D865" i="3" s="1"/>
  <c r="L865" i="3" s="1"/>
  <c r="B866" i="3"/>
  <c r="B867" i="3"/>
  <c r="B868" i="3"/>
  <c r="B869" i="3"/>
  <c r="D869" i="3" s="1"/>
  <c r="L869" i="3" s="1"/>
  <c r="B870" i="3"/>
  <c r="B871" i="3"/>
  <c r="D871" i="3" s="1"/>
  <c r="L871" i="3" s="1"/>
  <c r="B872" i="3"/>
  <c r="B873" i="3"/>
  <c r="B874" i="3"/>
  <c r="B875" i="3"/>
  <c r="B876" i="3"/>
  <c r="B877" i="3"/>
  <c r="D877" i="3" s="1"/>
  <c r="L877" i="3" s="1"/>
  <c r="B878" i="3"/>
  <c r="D878" i="3" s="1"/>
  <c r="L878" i="3" s="1"/>
  <c r="B879" i="3"/>
  <c r="D879" i="3" s="1"/>
  <c r="L879" i="3" s="1"/>
  <c r="B880" i="3"/>
  <c r="B881" i="3"/>
  <c r="B882" i="3"/>
  <c r="B883" i="3"/>
  <c r="B884" i="3"/>
  <c r="B885" i="3"/>
  <c r="D885" i="3" s="1"/>
  <c r="L885" i="3" s="1"/>
  <c r="B886" i="3"/>
  <c r="B887" i="3"/>
  <c r="D887" i="3" s="1"/>
  <c r="L887" i="3" s="1"/>
  <c r="B888" i="3"/>
  <c r="B889" i="3"/>
  <c r="B890" i="3"/>
  <c r="B891" i="3"/>
  <c r="B892" i="3"/>
  <c r="B893" i="3"/>
  <c r="D893" i="3" s="1"/>
  <c r="L893" i="3" s="1"/>
  <c r="B894" i="3"/>
  <c r="B895" i="3"/>
  <c r="D895" i="3" s="1"/>
  <c r="L895" i="3" s="1"/>
  <c r="B896" i="3"/>
  <c r="B897" i="3"/>
  <c r="D897" i="3" s="1"/>
  <c r="L897" i="3" s="1"/>
  <c r="B898" i="3"/>
  <c r="B899" i="3"/>
  <c r="B900" i="3"/>
  <c r="B901" i="3"/>
  <c r="D901" i="3" s="1"/>
  <c r="L901" i="3" s="1"/>
  <c r="B902" i="3"/>
  <c r="B903" i="3"/>
  <c r="D903" i="3" s="1"/>
  <c r="L903" i="3" s="1"/>
  <c r="B904" i="3"/>
  <c r="B905" i="3"/>
  <c r="B906" i="3"/>
  <c r="D906" i="3" s="1"/>
  <c r="L906" i="3" s="1"/>
  <c r="B907" i="3"/>
  <c r="B908" i="3"/>
  <c r="B909" i="3"/>
  <c r="D909" i="3" s="1"/>
  <c r="L909" i="3" s="1"/>
  <c r="B910" i="3"/>
  <c r="B911" i="3"/>
  <c r="D911" i="3" s="1"/>
  <c r="L911" i="3" s="1"/>
  <c r="B912" i="3"/>
  <c r="B913" i="3"/>
  <c r="D913" i="3" s="1"/>
  <c r="L913" i="3" s="1"/>
  <c r="B914" i="3"/>
  <c r="B915" i="3"/>
  <c r="B916" i="3"/>
  <c r="B917" i="3"/>
  <c r="D917" i="3" s="1"/>
  <c r="L917" i="3" s="1"/>
  <c r="B918" i="3"/>
  <c r="B919" i="3"/>
  <c r="D919" i="3" s="1"/>
  <c r="L919" i="3" s="1"/>
  <c r="B920" i="3"/>
  <c r="B921" i="3"/>
  <c r="D921" i="3" s="1"/>
  <c r="L921" i="3" s="1"/>
  <c r="B922" i="3"/>
  <c r="B923" i="3"/>
  <c r="B924" i="3"/>
  <c r="B925" i="3"/>
  <c r="D925" i="3" s="1"/>
  <c r="L925" i="3" s="1"/>
  <c r="B926" i="3"/>
  <c r="B927" i="3"/>
  <c r="D927" i="3" s="1"/>
  <c r="L927" i="3" s="1"/>
  <c r="B928" i="3"/>
  <c r="B929" i="3"/>
  <c r="D929" i="3" s="1"/>
  <c r="K929" i="3" s="1"/>
  <c r="B930" i="3"/>
  <c r="B931" i="3"/>
  <c r="B932" i="3"/>
  <c r="B933" i="3"/>
  <c r="D933" i="3" s="1"/>
  <c r="L933" i="3" s="1"/>
  <c r="B934" i="3"/>
  <c r="B935" i="3"/>
  <c r="D935" i="3" s="1"/>
  <c r="L935" i="3" s="1"/>
  <c r="B936" i="3"/>
  <c r="B937" i="3"/>
  <c r="B938" i="3"/>
  <c r="B939" i="3"/>
  <c r="B940" i="3"/>
  <c r="B941" i="3"/>
  <c r="D941" i="3" s="1"/>
  <c r="L941" i="3" s="1"/>
  <c r="B942" i="3"/>
  <c r="B943" i="3"/>
  <c r="D943" i="3" s="1"/>
  <c r="K943" i="3" s="1"/>
  <c r="B944" i="3"/>
  <c r="B945" i="3"/>
  <c r="B946" i="3"/>
  <c r="B947" i="3"/>
  <c r="B948" i="3"/>
  <c r="B949" i="3"/>
  <c r="B950" i="3"/>
  <c r="B951" i="3"/>
  <c r="D951" i="3" s="1"/>
  <c r="L951" i="3" s="1"/>
  <c r="B952" i="3"/>
  <c r="B953" i="3"/>
  <c r="D953" i="3" s="1"/>
  <c r="L953" i="3" s="1"/>
  <c r="B954" i="3"/>
  <c r="B955" i="3"/>
  <c r="B956" i="3"/>
  <c r="B957" i="3"/>
  <c r="B958" i="3"/>
  <c r="B959" i="3"/>
  <c r="D959" i="3" s="1"/>
  <c r="L959" i="3" s="1"/>
  <c r="B960" i="3"/>
  <c r="B961" i="3"/>
  <c r="B962" i="3"/>
  <c r="B963" i="3"/>
  <c r="B964" i="3"/>
  <c r="B965" i="3"/>
  <c r="B966" i="3"/>
  <c r="B967" i="3"/>
  <c r="D967" i="3" s="1"/>
  <c r="L967" i="3" s="1"/>
  <c r="B968" i="3"/>
  <c r="B969" i="3"/>
  <c r="D969" i="3" s="1"/>
  <c r="L969" i="3" s="1"/>
  <c r="B970" i="3"/>
  <c r="B971" i="3"/>
  <c r="B972" i="3"/>
  <c r="B973" i="3"/>
  <c r="D973" i="3" s="1"/>
  <c r="L973" i="3" s="1"/>
  <c r="B974" i="3"/>
  <c r="D974" i="3" s="1"/>
  <c r="L974" i="3" s="1"/>
  <c r="B975" i="3"/>
  <c r="D975" i="3" s="1"/>
  <c r="I975" i="3" s="1"/>
  <c r="B976" i="3"/>
  <c r="B977" i="3"/>
  <c r="B978" i="3"/>
  <c r="B979" i="3"/>
  <c r="B980" i="3"/>
  <c r="B981" i="3"/>
  <c r="B982" i="3"/>
  <c r="B983" i="3"/>
  <c r="D983" i="3" s="1"/>
  <c r="B984" i="3"/>
  <c r="B985" i="3"/>
  <c r="B986" i="3"/>
  <c r="B987" i="3"/>
  <c r="B988" i="3"/>
  <c r="B989" i="3"/>
  <c r="B990" i="3"/>
  <c r="B991" i="3"/>
  <c r="D991" i="3" s="1"/>
  <c r="L991" i="3" s="1"/>
  <c r="B992" i="3"/>
  <c r="B993" i="3"/>
  <c r="D993" i="3" s="1"/>
  <c r="L993" i="3" s="1"/>
  <c r="B994" i="3"/>
  <c r="B995" i="3"/>
  <c r="B996" i="3"/>
  <c r="B997" i="3"/>
  <c r="B998" i="3"/>
  <c r="D998" i="3" s="1"/>
  <c r="L998" i="3" s="1"/>
  <c r="B999" i="3"/>
  <c r="D999" i="3" s="1"/>
  <c r="L999" i="3" s="1"/>
  <c r="B1000" i="3"/>
  <c r="B1001" i="3"/>
  <c r="D1001" i="3" s="1"/>
  <c r="L1001" i="3" s="1"/>
  <c r="B1002" i="3"/>
  <c r="B1003" i="3"/>
  <c r="B1004" i="3"/>
  <c r="B1005" i="3"/>
  <c r="D1005" i="3" s="1"/>
  <c r="L1005" i="3" s="1"/>
  <c r="B1006" i="3"/>
  <c r="B1007" i="3"/>
  <c r="D1007" i="3" s="1"/>
  <c r="L1007" i="3" s="1"/>
  <c r="B1008" i="3"/>
  <c r="B1009" i="3"/>
  <c r="D1009" i="3" s="1"/>
  <c r="L1009" i="3" s="1"/>
  <c r="B1010" i="3"/>
  <c r="B1011" i="3"/>
  <c r="B1012" i="3"/>
  <c r="B1013" i="3"/>
  <c r="B15" i="3"/>
  <c r="J897" i="6" l="1"/>
  <c r="L897" i="6"/>
  <c r="J875" i="6"/>
  <c r="L875" i="6"/>
  <c r="J491" i="6"/>
  <c r="L491" i="6"/>
  <c r="J537" i="6"/>
  <c r="L537" i="6"/>
  <c r="K983" i="3"/>
  <c r="L983" i="3"/>
  <c r="J1001" i="6"/>
  <c r="L1001" i="6"/>
  <c r="J985" i="6"/>
  <c r="L985" i="6"/>
  <c r="J969" i="6"/>
  <c r="L969" i="6"/>
  <c r="J953" i="6"/>
  <c r="L953" i="6"/>
  <c r="J905" i="6"/>
  <c r="L905" i="6"/>
  <c r="J889" i="6"/>
  <c r="L889" i="6"/>
  <c r="J873" i="6"/>
  <c r="L873" i="6"/>
  <c r="J825" i="6"/>
  <c r="L825" i="6"/>
  <c r="J809" i="6"/>
  <c r="L809" i="6"/>
  <c r="J793" i="6"/>
  <c r="L793" i="6"/>
  <c r="J745" i="6"/>
  <c r="L745" i="6"/>
  <c r="J729" i="6"/>
  <c r="L729" i="6"/>
  <c r="J713" i="6"/>
  <c r="L713" i="6"/>
  <c r="J697" i="6"/>
  <c r="L697" i="6"/>
  <c r="J649" i="6"/>
  <c r="L649" i="6"/>
  <c r="J633" i="6"/>
  <c r="L633" i="6"/>
  <c r="J617" i="6"/>
  <c r="L617" i="6"/>
  <c r="J569" i="6"/>
  <c r="L569" i="6"/>
  <c r="J553" i="6"/>
  <c r="L553" i="6"/>
  <c r="J489" i="6"/>
  <c r="L489" i="6"/>
  <c r="J473" i="6"/>
  <c r="L473" i="6"/>
  <c r="J457" i="6"/>
  <c r="L457" i="6"/>
  <c r="J441" i="6"/>
  <c r="L441" i="6"/>
  <c r="J393" i="6"/>
  <c r="L393" i="6"/>
  <c r="J377" i="6"/>
  <c r="L377" i="6"/>
  <c r="J361" i="6"/>
  <c r="L361" i="6"/>
  <c r="J313" i="6"/>
  <c r="L313" i="6"/>
  <c r="J297" i="6"/>
  <c r="L297" i="6"/>
  <c r="J281" i="6"/>
  <c r="L281" i="6"/>
  <c r="J233" i="6"/>
  <c r="L233" i="6"/>
  <c r="J217" i="6"/>
  <c r="L217" i="6"/>
  <c r="J201" i="6"/>
  <c r="L201" i="6"/>
  <c r="J185" i="6"/>
  <c r="L185" i="6"/>
  <c r="J137" i="6"/>
  <c r="L137" i="6"/>
  <c r="J121" i="6"/>
  <c r="L121" i="6"/>
  <c r="J105" i="6"/>
  <c r="L105" i="6"/>
  <c r="J57" i="6"/>
  <c r="L57" i="6"/>
  <c r="J41" i="6"/>
  <c r="L41" i="6"/>
  <c r="J25" i="6"/>
  <c r="L25" i="6"/>
  <c r="L978" i="6"/>
  <c r="L936" i="6"/>
  <c r="L878" i="6"/>
  <c r="L823" i="6"/>
  <c r="L778" i="6"/>
  <c r="L720" i="6"/>
  <c r="L665" i="6"/>
  <c r="L620" i="6"/>
  <c r="L562" i="6"/>
  <c r="L507" i="6"/>
  <c r="L462" i="6"/>
  <c r="L407" i="6"/>
  <c r="L349" i="6"/>
  <c r="L304" i="6"/>
  <c r="L249" i="6"/>
  <c r="L191" i="6"/>
  <c r="L146" i="6"/>
  <c r="L91" i="6"/>
  <c r="L33" i="6"/>
  <c r="I321" i="3"/>
  <c r="L321" i="3"/>
  <c r="J984" i="6"/>
  <c r="L984" i="6"/>
  <c r="J968" i="6"/>
  <c r="L968" i="6"/>
  <c r="J952" i="6"/>
  <c r="L952" i="6"/>
  <c r="J904" i="6"/>
  <c r="L904" i="6"/>
  <c r="J888" i="6"/>
  <c r="L888" i="6"/>
  <c r="J872" i="6"/>
  <c r="L872" i="6"/>
  <c r="J824" i="6"/>
  <c r="L824" i="6"/>
  <c r="J808" i="6"/>
  <c r="L808" i="6"/>
  <c r="J792" i="6"/>
  <c r="L792" i="6"/>
  <c r="J776" i="6"/>
  <c r="L776" i="6"/>
  <c r="J728" i="6"/>
  <c r="L728" i="6"/>
  <c r="J712" i="6"/>
  <c r="L712" i="6"/>
  <c r="J696" i="6"/>
  <c r="L696" i="6"/>
  <c r="J648" i="6"/>
  <c r="L648" i="6"/>
  <c r="J632" i="6"/>
  <c r="L632" i="6"/>
  <c r="J616" i="6"/>
  <c r="L616" i="6"/>
  <c r="J568" i="6"/>
  <c r="L568" i="6"/>
  <c r="J552" i="6"/>
  <c r="L552" i="6"/>
  <c r="J536" i="6"/>
  <c r="L536" i="6"/>
  <c r="J520" i="6"/>
  <c r="L520" i="6"/>
  <c r="J472" i="6"/>
  <c r="L472" i="6"/>
  <c r="J456" i="6"/>
  <c r="L456" i="6"/>
  <c r="J440" i="6"/>
  <c r="L440" i="6"/>
  <c r="J392" i="6"/>
  <c r="L392" i="6"/>
  <c r="J376" i="6"/>
  <c r="L376" i="6"/>
  <c r="J360" i="6"/>
  <c r="L360" i="6"/>
  <c r="J312" i="6"/>
  <c r="L312" i="6"/>
  <c r="J296" i="6"/>
  <c r="L296" i="6"/>
  <c r="J280" i="6"/>
  <c r="L280" i="6"/>
  <c r="J264" i="6"/>
  <c r="L264" i="6"/>
  <c r="J216" i="6"/>
  <c r="L216" i="6"/>
  <c r="J200" i="6"/>
  <c r="L200" i="6"/>
  <c r="J184" i="6"/>
  <c r="L184" i="6"/>
  <c r="J136" i="6"/>
  <c r="L136" i="6"/>
  <c r="J120" i="6"/>
  <c r="L120" i="6"/>
  <c r="J104" i="6"/>
  <c r="L104" i="6"/>
  <c r="J56" i="6"/>
  <c r="L56" i="6"/>
  <c r="J40" i="6"/>
  <c r="L40" i="6"/>
  <c r="J24" i="6"/>
  <c r="L24" i="6"/>
  <c r="L943" i="3"/>
  <c r="L687" i="3"/>
  <c r="L977" i="6"/>
  <c r="L935" i="6"/>
  <c r="L877" i="6"/>
  <c r="L819" i="6"/>
  <c r="L777" i="6"/>
  <c r="L719" i="6"/>
  <c r="L664" i="6"/>
  <c r="L619" i="6"/>
  <c r="L561" i="6"/>
  <c r="L506" i="6"/>
  <c r="L461" i="6"/>
  <c r="L403" i="6"/>
  <c r="L348" i="6"/>
  <c r="L303" i="6"/>
  <c r="L248" i="6"/>
  <c r="L190" i="6"/>
  <c r="L145" i="6"/>
  <c r="L90" i="6"/>
  <c r="L32" i="6"/>
  <c r="J983" i="6"/>
  <c r="L983" i="6"/>
  <c r="J967" i="6"/>
  <c r="L967" i="6"/>
  <c r="J951" i="6"/>
  <c r="L951" i="6"/>
  <c r="J903" i="6"/>
  <c r="L903" i="6"/>
  <c r="J887" i="6"/>
  <c r="L887" i="6"/>
  <c r="J871" i="6"/>
  <c r="L871" i="6"/>
  <c r="J855" i="6"/>
  <c r="L855" i="6"/>
  <c r="J807" i="6"/>
  <c r="L807" i="6"/>
  <c r="J791" i="6"/>
  <c r="L791" i="6"/>
  <c r="J775" i="6"/>
  <c r="L775" i="6"/>
  <c r="J727" i="6"/>
  <c r="L727" i="6"/>
  <c r="J711" i="6"/>
  <c r="L711" i="6"/>
  <c r="J695" i="6"/>
  <c r="L695" i="6"/>
  <c r="J647" i="6"/>
  <c r="L647" i="6"/>
  <c r="J631" i="6"/>
  <c r="L631" i="6"/>
  <c r="J615" i="6"/>
  <c r="L615" i="6"/>
  <c r="J599" i="6"/>
  <c r="L599" i="6"/>
  <c r="J551" i="6"/>
  <c r="L551" i="6"/>
  <c r="J535" i="6"/>
  <c r="L535" i="6"/>
  <c r="J519" i="6"/>
  <c r="L519" i="6"/>
  <c r="J471" i="6"/>
  <c r="L471" i="6"/>
  <c r="J455" i="6"/>
  <c r="L455" i="6"/>
  <c r="J439" i="6"/>
  <c r="L439" i="6"/>
  <c r="J391" i="6"/>
  <c r="L391" i="6"/>
  <c r="J375" i="6"/>
  <c r="L375" i="6"/>
  <c r="J359" i="6"/>
  <c r="L359" i="6"/>
  <c r="J343" i="6"/>
  <c r="L343" i="6"/>
  <c r="J295" i="6"/>
  <c r="L295" i="6"/>
  <c r="J279" i="6"/>
  <c r="L279" i="6"/>
  <c r="J263" i="6"/>
  <c r="L263" i="6"/>
  <c r="J215" i="6"/>
  <c r="L215" i="6"/>
  <c r="J199" i="6"/>
  <c r="L199" i="6"/>
  <c r="J183" i="6"/>
  <c r="L183" i="6"/>
  <c r="J135" i="6"/>
  <c r="L135" i="6"/>
  <c r="J119" i="6"/>
  <c r="L119" i="6"/>
  <c r="J103" i="6"/>
  <c r="L103" i="6"/>
  <c r="J87" i="6"/>
  <c r="L87" i="6"/>
  <c r="J39" i="6"/>
  <c r="L39" i="6"/>
  <c r="J23" i="6"/>
  <c r="L23" i="6"/>
  <c r="L705" i="3"/>
  <c r="L976" i="6"/>
  <c r="L921" i="6"/>
  <c r="L876" i="6"/>
  <c r="L818" i="6"/>
  <c r="L763" i="6"/>
  <c r="L718" i="6"/>
  <c r="L663" i="6"/>
  <c r="L605" i="6"/>
  <c r="L560" i="6"/>
  <c r="L505" i="6"/>
  <c r="L447" i="6"/>
  <c r="L402" i="6"/>
  <c r="L347" i="6"/>
  <c r="L289" i="6"/>
  <c r="L247" i="6"/>
  <c r="L189" i="6"/>
  <c r="L131" i="6"/>
  <c r="L89" i="6"/>
  <c r="L30" i="6"/>
  <c r="J998" i="6"/>
  <c r="L998" i="6"/>
  <c r="J982" i="6"/>
  <c r="L982" i="6"/>
  <c r="J966" i="6"/>
  <c r="L966" i="6"/>
  <c r="J950" i="6"/>
  <c r="L950" i="6"/>
  <c r="J934" i="6"/>
  <c r="L934" i="6"/>
  <c r="J918" i="6"/>
  <c r="L918" i="6"/>
  <c r="J902" i="6"/>
  <c r="L902" i="6"/>
  <c r="J886" i="6"/>
  <c r="L886" i="6"/>
  <c r="J870" i="6"/>
  <c r="L870" i="6"/>
  <c r="J854" i="6"/>
  <c r="L854" i="6"/>
  <c r="J838" i="6"/>
  <c r="L838" i="6"/>
  <c r="J822" i="6"/>
  <c r="L822" i="6"/>
  <c r="J806" i="6"/>
  <c r="L806" i="6"/>
  <c r="J790" i="6"/>
  <c r="L790" i="6"/>
  <c r="J774" i="6"/>
  <c r="L774" i="6"/>
  <c r="J758" i="6"/>
  <c r="L758" i="6"/>
  <c r="J742" i="6"/>
  <c r="L742" i="6"/>
  <c r="J726" i="6"/>
  <c r="L726" i="6"/>
  <c r="J710" i="6"/>
  <c r="L710" i="6"/>
  <c r="J694" i="6"/>
  <c r="L694" i="6"/>
  <c r="J678" i="6"/>
  <c r="L678" i="6"/>
  <c r="J662" i="6"/>
  <c r="L662" i="6"/>
  <c r="J646" i="6"/>
  <c r="L646" i="6"/>
  <c r="J630" i="6"/>
  <c r="L630" i="6"/>
  <c r="J614" i="6"/>
  <c r="L614" i="6"/>
  <c r="J598" i="6"/>
  <c r="L598" i="6"/>
  <c r="J582" i="6"/>
  <c r="L582" i="6"/>
  <c r="J566" i="6"/>
  <c r="L566" i="6"/>
  <c r="J550" i="6"/>
  <c r="L550" i="6"/>
  <c r="J534" i="6"/>
  <c r="L534" i="6"/>
  <c r="J518" i="6"/>
  <c r="L518" i="6"/>
  <c r="J502" i="6"/>
  <c r="L502" i="6"/>
  <c r="J486" i="6"/>
  <c r="L486" i="6"/>
  <c r="J470" i="6"/>
  <c r="L470" i="6"/>
  <c r="J454" i="6"/>
  <c r="L454" i="6"/>
  <c r="J438" i="6"/>
  <c r="L438" i="6"/>
  <c r="J422" i="6"/>
  <c r="L422" i="6"/>
  <c r="J406" i="6"/>
  <c r="L406" i="6"/>
  <c r="J390" i="6"/>
  <c r="L390" i="6"/>
  <c r="J374" i="6"/>
  <c r="L374" i="6"/>
  <c r="J358" i="6"/>
  <c r="L358" i="6"/>
  <c r="J342" i="6"/>
  <c r="L342" i="6"/>
  <c r="J326" i="6"/>
  <c r="L326" i="6"/>
  <c r="J310" i="6"/>
  <c r="L310" i="6"/>
  <c r="J294" i="6"/>
  <c r="L294" i="6"/>
  <c r="J278" i="6"/>
  <c r="L278" i="6"/>
  <c r="J262" i="6"/>
  <c r="L262" i="6"/>
  <c r="J246" i="6"/>
  <c r="L246" i="6"/>
  <c r="J230" i="6"/>
  <c r="L230" i="6"/>
  <c r="J214" i="6"/>
  <c r="L214" i="6"/>
  <c r="J198" i="6"/>
  <c r="L198" i="6"/>
  <c r="J182" i="6"/>
  <c r="L182" i="6"/>
  <c r="J166" i="6"/>
  <c r="L166" i="6"/>
  <c r="J150" i="6"/>
  <c r="L150" i="6"/>
  <c r="J134" i="6"/>
  <c r="L134" i="6"/>
  <c r="J118" i="6"/>
  <c r="L118" i="6"/>
  <c r="J102" i="6"/>
  <c r="L102" i="6"/>
  <c r="J86" i="6"/>
  <c r="L86" i="6"/>
  <c r="J70" i="6"/>
  <c r="L70" i="6"/>
  <c r="J54" i="6"/>
  <c r="L54" i="6"/>
  <c r="J38" i="6"/>
  <c r="L38" i="6"/>
  <c r="J22" i="6"/>
  <c r="L22" i="6"/>
  <c r="L975" i="6"/>
  <c r="L920" i="6"/>
  <c r="L817" i="6"/>
  <c r="L762" i="6"/>
  <c r="L717" i="6"/>
  <c r="L659" i="6"/>
  <c r="L604" i="6"/>
  <c r="L559" i="6"/>
  <c r="L504" i="6"/>
  <c r="L446" i="6"/>
  <c r="L401" i="6"/>
  <c r="L346" i="6"/>
  <c r="L288" i="6"/>
  <c r="L243" i="6"/>
  <c r="L188" i="6"/>
  <c r="L130" i="6"/>
  <c r="L88" i="6"/>
  <c r="L19" i="6"/>
  <c r="I351" i="3"/>
  <c r="L351" i="3"/>
  <c r="J1013" i="6"/>
  <c r="L1013" i="6"/>
  <c r="J997" i="6"/>
  <c r="L997" i="6"/>
  <c r="J981" i="6"/>
  <c r="L981" i="6"/>
  <c r="J965" i="6"/>
  <c r="L965" i="6"/>
  <c r="J949" i="6"/>
  <c r="L949" i="6"/>
  <c r="J933" i="6"/>
  <c r="L933" i="6"/>
  <c r="J917" i="6"/>
  <c r="L917" i="6"/>
  <c r="J901" i="6"/>
  <c r="L901" i="6"/>
  <c r="J885" i="6"/>
  <c r="L885" i="6"/>
  <c r="J869" i="6"/>
  <c r="L869" i="6"/>
  <c r="J853" i="6"/>
  <c r="L853" i="6"/>
  <c r="J837" i="6"/>
  <c r="L837" i="6"/>
  <c r="J821" i="6"/>
  <c r="L821" i="6"/>
  <c r="J805" i="6"/>
  <c r="L805" i="6"/>
  <c r="J789" i="6"/>
  <c r="L789" i="6"/>
  <c r="J773" i="6"/>
  <c r="L773" i="6"/>
  <c r="J757" i="6"/>
  <c r="L757" i="6"/>
  <c r="J741" i="6"/>
  <c r="L741" i="6"/>
  <c r="J725" i="6"/>
  <c r="L725" i="6"/>
  <c r="J709" i="6"/>
  <c r="L709" i="6"/>
  <c r="J693" i="6"/>
  <c r="L693" i="6"/>
  <c r="J677" i="6"/>
  <c r="L677" i="6"/>
  <c r="J661" i="6"/>
  <c r="L661" i="6"/>
  <c r="J645" i="6"/>
  <c r="L645" i="6"/>
  <c r="J629" i="6"/>
  <c r="L629" i="6"/>
  <c r="J613" i="6"/>
  <c r="L613" i="6"/>
  <c r="J597" i="6"/>
  <c r="L597" i="6"/>
  <c r="J581" i="6"/>
  <c r="L581" i="6"/>
  <c r="J565" i="6"/>
  <c r="L565" i="6"/>
  <c r="J549" i="6"/>
  <c r="L549" i="6"/>
  <c r="J533" i="6"/>
  <c r="L533" i="6"/>
  <c r="J517" i="6"/>
  <c r="L517" i="6"/>
  <c r="J501" i="6"/>
  <c r="L501" i="6"/>
  <c r="J485" i="6"/>
  <c r="L485" i="6"/>
  <c r="J469" i="6"/>
  <c r="L469" i="6"/>
  <c r="J453" i="6"/>
  <c r="L453" i="6"/>
  <c r="J437" i="6"/>
  <c r="L437" i="6"/>
  <c r="J421" i="6"/>
  <c r="L421" i="6"/>
  <c r="J405" i="6"/>
  <c r="L405" i="6"/>
  <c r="J389" i="6"/>
  <c r="L389" i="6"/>
  <c r="J373" i="6"/>
  <c r="L373" i="6"/>
  <c r="J357" i="6"/>
  <c r="L357" i="6"/>
  <c r="J341" i="6"/>
  <c r="L341" i="6"/>
  <c r="J325" i="6"/>
  <c r="L325" i="6"/>
  <c r="J309" i="6"/>
  <c r="L309" i="6"/>
  <c r="J293" i="6"/>
  <c r="L293" i="6"/>
  <c r="J277" i="6"/>
  <c r="L277" i="6"/>
  <c r="J261" i="6"/>
  <c r="L261" i="6"/>
  <c r="J245" i="6"/>
  <c r="L245" i="6"/>
  <c r="J229" i="6"/>
  <c r="L229" i="6"/>
  <c r="J213" i="6"/>
  <c r="L213" i="6"/>
  <c r="J197" i="6"/>
  <c r="L197" i="6"/>
  <c r="J181" i="6"/>
  <c r="L181" i="6"/>
  <c r="J165" i="6"/>
  <c r="L165" i="6"/>
  <c r="J149" i="6"/>
  <c r="L149" i="6"/>
  <c r="J133" i="6"/>
  <c r="L133" i="6"/>
  <c r="J117" i="6"/>
  <c r="L117" i="6"/>
  <c r="J101" i="6"/>
  <c r="L101" i="6"/>
  <c r="J85" i="6"/>
  <c r="L85" i="6"/>
  <c r="J69" i="6"/>
  <c r="L69" i="6"/>
  <c r="J53" i="6"/>
  <c r="L53" i="6"/>
  <c r="J37" i="6"/>
  <c r="L37" i="6"/>
  <c r="J21" i="6"/>
  <c r="L21" i="6"/>
  <c r="L801" i="3"/>
  <c r="L974" i="6"/>
  <c r="L919" i="6"/>
  <c r="L861" i="6"/>
  <c r="L816" i="6"/>
  <c r="L761" i="6"/>
  <c r="L703" i="6"/>
  <c r="L658" i="6"/>
  <c r="L603" i="6"/>
  <c r="L545" i="6"/>
  <c r="L503" i="6"/>
  <c r="L445" i="6"/>
  <c r="L387" i="6"/>
  <c r="L345" i="6"/>
  <c r="L287" i="6"/>
  <c r="L232" i="6"/>
  <c r="L187" i="6"/>
  <c r="L129" i="6"/>
  <c r="L74" i="6"/>
  <c r="J1012" i="6"/>
  <c r="L1012" i="6"/>
  <c r="J996" i="6"/>
  <c r="L996" i="6"/>
  <c r="J980" i="6"/>
  <c r="L980" i="6"/>
  <c r="J964" i="6"/>
  <c r="L964" i="6"/>
  <c r="J948" i="6"/>
  <c r="L948" i="6"/>
  <c r="J932" i="6"/>
  <c r="L932" i="6"/>
  <c r="J916" i="6"/>
  <c r="L916" i="6"/>
  <c r="J900" i="6"/>
  <c r="L900" i="6"/>
  <c r="J884" i="6"/>
  <c r="L884" i="6"/>
  <c r="J868" i="6"/>
  <c r="L868" i="6"/>
  <c r="J852" i="6"/>
  <c r="L852" i="6"/>
  <c r="J836" i="6"/>
  <c r="L836" i="6"/>
  <c r="J820" i="6"/>
  <c r="L820" i="6"/>
  <c r="J804" i="6"/>
  <c r="L804" i="6"/>
  <c r="J788" i="6"/>
  <c r="L788" i="6"/>
  <c r="J772" i="6"/>
  <c r="L772" i="6"/>
  <c r="J756" i="6"/>
  <c r="L756" i="6"/>
  <c r="J740" i="6"/>
  <c r="L740" i="6"/>
  <c r="J724" i="6"/>
  <c r="L724" i="6"/>
  <c r="J708" i="6"/>
  <c r="L708" i="6"/>
  <c r="J692" i="6"/>
  <c r="L692" i="6"/>
  <c r="J676" i="6"/>
  <c r="L676" i="6"/>
  <c r="J660" i="6"/>
  <c r="L660" i="6"/>
  <c r="J644" i="6"/>
  <c r="L644" i="6"/>
  <c r="J628" i="6"/>
  <c r="L628" i="6"/>
  <c r="J612" i="6"/>
  <c r="L612" i="6"/>
  <c r="J596" i="6"/>
  <c r="L596" i="6"/>
  <c r="J580" i="6"/>
  <c r="L580" i="6"/>
  <c r="J564" i="6"/>
  <c r="L564" i="6"/>
  <c r="J548" i="6"/>
  <c r="L548" i="6"/>
  <c r="J532" i="6"/>
  <c r="L532" i="6"/>
  <c r="J516" i="6"/>
  <c r="L516" i="6"/>
  <c r="J500" i="6"/>
  <c r="L500" i="6"/>
  <c r="J484" i="6"/>
  <c r="L484" i="6"/>
  <c r="J468" i="6"/>
  <c r="L468" i="6"/>
  <c r="J452" i="6"/>
  <c r="L452" i="6"/>
  <c r="J436" i="6"/>
  <c r="L436" i="6"/>
  <c r="J420" i="6"/>
  <c r="L420" i="6"/>
  <c r="J404" i="6"/>
  <c r="L404" i="6"/>
  <c r="J388" i="6"/>
  <c r="L388" i="6"/>
  <c r="J372" i="6"/>
  <c r="L372" i="6"/>
  <c r="J356" i="6"/>
  <c r="L356" i="6"/>
  <c r="J340" i="6"/>
  <c r="L340" i="6"/>
  <c r="J324" i="6"/>
  <c r="L324" i="6"/>
  <c r="J308" i="6"/>
  <c r="L308" i="6"/>
  <c r="J292" i="6"/>
  <c r="L292" i="6"/>
  <c r="J276" i="6"/>
  <c r="L276" i="6"/>
  <c r="J260" i="6"/>
  <c r="L260" i="6"/>
  <c r="J244" i="6"/>
  <c r="L244" i="6"/>
  <c r="J228" i="6"/>
  <c r="L228" i="6"/>
  <c r="J212" i="6"/>
  <c r="L212" i="6"/>
  <c r="J196" i="6"/>
  <c r="L196" i="6"/>
  <c r="J180" i="6"/>
  <c r="L180" i="6"/>
  <c r="J164" i="6"/>
  <c r="L164" i="6"/>
  <c r="J148" i="6"/>
  <c r="L148" i="6"/>
  <c r="J132" i="6"/>
  <c r="L132" i="6"/>
  <c r="J116" i="6"/>
  <c r="L116" i="6"/>
  <c r="J100" i="6"/>
  <c r="L100" i="6"/>
  <c r="J84" i="6"/>
  <c r="L84" i="6"/>
  <c r="J68" i="6"/>
  <c r="L68" i="6"/>
  <c r="J52" i="6"/>
  <c r="L52" i="6"/>
  <c r="J36" i="6"/>
  <c r="L36" i="6"/>
  <c r="J20" i="6"/>
  <c r="L20" i="6"/>
  <c r="L973" i="6"/>
  <c r="L915" i="6"/>
  <c r="L860" i="6"/>
  <c r="L815" i="6"/>
  <c r="L760" i="6"/>
  <c r="L702" i="6"/>
  <c r="L657" i="6"/>
  <c r="L602" i="6"/>
  <c r="L544" i="6"/>
  <c r="L499" i="6"/>
  <c r="L444" i="6"/>
  <c r="L386" i="6"/>
  <c r="L344" i="6"/>
  <c r="L286" i="6"/>
  <c r="L231" i="6"/>
  <c r="L186" i="6"/>
  <c r="L128" i="6"/>
  <c r="L73" i="6"/>
  <c r="J979" i="6"/>
  <c r="L979" i="6"/>
  <c r="J963" i="6"/>
  <c r="L963" i="6"/>
  <c r="J947" i="6"/>
  <c r="L947" i="6"/>
  <c r="J931" i="6"/>
  <c r="L931" i="6"/>
  <c r="J883" i="6"/>
  <c r="L883" i="6"/>
  <c r="J867" i="6"/>
  <c r="L867" i="6"/>
  <c r="J851" i="6"/>
  <c r="L851" i="6"/>
  <c r="J803" i="6"/>
  <c r="L803" i="6"/>
  <c r="J787" i="6"/>
  <c r="L787" i="6"/>
  <c r="J771" i="6"/>
  <c r="L771" i="6"/>
  <c r="J723" i="6"/>
  <c r="L723" i="6"/>
  <c r="J707" i="6"/>
  <c r="L707" i="6"/>
  <c r="J691" i="6"/>
  <c r="L691" i="6"/>
  <c r="J675" i="6"/>
  <c r="L675" i="6"/>
  <c r="J627" i="6"/>
  <c r="L627" i="6"/>
  <c r="J611" i="6"/>
  <c r="L611" i="6"/>
  <c r="J595" i="6"/>
  <c r="L595" i="6"/>
  <c r="J547" i="6"/>
  <c r="L547" i="6"/>
  <c r="J531" i="6"/>
  <c r="L531" i="6"/>
  <c r="J515" i="6"/>
  <c r="L515" i="6"/>
  <c r="J467" i="6"/>
  <c r="L467" i="6"/>
  <c r="J451" i="6"/>
  <c r="L451" i="6"/>
  <c r="J435" i="6"/>
  <c r="L435" i="6"/>
  <c r="J419" i="6"/>
  <c r="L419" i="6"/>
  <c r="J371" i="6"/>
  <c r="L371" i="6"/>
  <c r="J355" i="6"/>
  <c r="L355" i="6"/>
  <c r="J339" i="6"/>
  <c r="L339" i="6"/>
  <c r="J291" i="6"/>
  <c r="L291" i="6"/>
  <c r="J275" i="6"/>
  <c r="L275" i="6"/>
  <c r="J259" i="6"/>
  <c r="L259" i="6"/>
  <c r="J211" i="6"/>
  <c r="L211" i="6"/>
  <c r="J195" i="6"/>
  <c r="L195" i="6"/>
  <c r="J179" i="6"/>
  <c r="L179" i="6"/>
  <c r="J163" i="6"/>
  <c r="L163" i="6"/>
  <c r="J115" i="6"/>
  <c r="L115" i="6"/>
  <c r="J99" i="6"/>
  <c r="L99" i="6"/>
  <c r="J83" i="6"/>
  <c r="L83" i="6"/>
  <c r="J35" i="6"/>
  <c r="L35" i="6"/>
  <c r="L799" i="3"/>
  <c r="L641" i="3"/>
  <c r="L959" i="6"/>
  <c r="L914" i="6"/>
  <c r="L859" i="6"/>
  <c r="L801" i="6"/>
  <c r="L759" i="6"/>
  <c r="L701" i="6"/>
  <c r="L643" i="6"/>
  <c r="L601" i="6"/>
  <c r="L543" i="6"/>
  <c r="L488" i="6"/>
  <c r="L443" i="6"/>
  <c r="L385" i="6"/>
  <c r="L330" i="6"/>
  <c r="L285" i="6"/>
  <c r="L227" i="6"/>
  <c r="L172" i="6"/>
  <c r="L127" i="6"/>
  <c r="L72" i="6"/>
  <c r="J1010" i="6"/>
  <c r="L1010" i="6"/>
  <c r="J962" i="6"/>
  <c r="L962" i="6"/>
  <c r="J946" i="6"/>
  <c r="L946" i="6"/>
  <c r="J930" i="6"/>
  <c r="L930" i="6"/>
  <c r="J882" i="6"/>
  <c r="L882" i="6"/>
  <c r="J866" i="6"/>
  <c r="L866" i="6"/>
  <c r="J850" i="6"/>
  <c r="L850" i="6"/>
  <c r="J802" i="6"/>
  <c r="L802" i="6"/>
  <c r="J786" i="6"/>
  <c r="L786" i="6"/>
  <c r="J770" i="6"/>
  <c r="L770" i="6"/>
  <c r="J754" i="6"/>
  <c r="L754" i="6"/>
  <c r="J706" i="6"/>
  <c r="L706" i="6"/>
  <c r="J690" i="6"/>
  <c r="L690" i="6"/>
  <c r="J674" i="6"/>
  <c r="L674" i="6"/>
  <c r="J626" i="6"/>
  <c r="L626" i="6"/>
  <c r="J610" i="6"/>
  <c r="L610" i="6"/>
  <c r="J594" i="6"/>
  <c r="L594" i="6"/>
  <c r="J546" i="6"/>
  <c r="L546" i="6"/>
  <c r="J530" i="6"/>
  <c r="L530" i="6"/>
  <c r="J514" i="6"/>
  <c r="L514" i="6"/>
  <c r="J498" i="6"/>
  <c r="L498" i="6"/>
  <c r="J450" i="6"/>
  <c r="L450" i="6"/>
  <c r="J434" i="6"/>
  <c r="L434" i="6"/>
  <c r="J418" i="6"/>
  <c r="L418" i="6"/>
  <c r="J370" i="6"/>
  <c r="L370" i="6"/>
  <c r="J354" i="6"/>
  <c r="L354" i="6"/>
  <c r="J338" i="6"/>
  <c r="L338" i="6"/>
  <c r="J290" i="6"/>
  <c r="L290" i="6"/>
  <c r="J274" i="6"/>
  <c r="L274" i="6"/>
  <c r="J258" i="6"/>
  <c r="L258" i="6"/>
  <c r="J242" i="6"/>
  <c r="L242" i="6"/>
  <c r="J194" i="6"/>
  <c r="L194" i="6"/>
  <c r="J178" i="6"/>
  <c r="L178" i="6"/>
  <c r="J162" i="6"/>
  <c r="L162" i="6"/>
  <c r="J114" i="6"/>
  <c r="L114" i="6"/>
  <c r="J98" i="6"/>
  <c r="L98" i="6"/>
  <c r="J82" i="6"/>
  <c r="L82" i="6"/>
  <c r="J34" i="6"/>
  <c r="L34" i="6"/>
  <c r="J18" i="6"/>
  <c r="L18" i="6"/>
  <c r="L975" i="3"/>
  <c r="L719" i="3"/>
  <c r="L958" i="6"/>
  <c r="L913" i="6"/>
  <c r="L858" i="6"/>
  <c r="L800" i="6"/>
  <c r="L755" i="6"/>
  <c r="L700" i="6"/>
  <c r="L642" i="6"/>
  <c r="L600" i="6"/>
  <c r="L542" i="6"/>
  <c r="L487" i="6"/>
  <c r="L442" i="6"/>
  <c r="L384" i="6"/>
  <c r="L329" i="6"/>
  <c r="L284" i="6"/>
  <c r="L226" i="6"/>
  <c r="L171" i="6"/>
  <c r="L126" i="6"/>
  <c r="L71" i="6"/>
  <c r="J1009" i="6"/>
  <c r="L1009" i="6"/>
  <c r="J961" i="6"/>
  <c r="L961" i="6"/>
  <c r="J945" i="6"/>
  <c r="L945" i="6"/>
  <c r="J929" i="6"/>
  <c r="L929" i="6"/>
  <c r="J881" i="6"/>
  <c r="L881" i="6"/>
  <c r="J865" i="6"/>
  <c r="L865" i="6"/>
  <c r="J849" i="6"/>
  <c r="L849" i="6"/>
  <c r="J833" i="6"/>
  <c r="L833" i="6"/>
  <c r="J785" i="6"/>
  <c r="L785" i="6"/>
  <c r="J769" i="6"/>
  <c r="L769" i="6"/>
  <c r="J753" i="6"/>
  <c r="L753" i="6"/>
  <c r="J705" i="6"/>
  <c r="L705" i="6"/>
  <c r="J689" i="6"/>
  <c r="L689" i="6"/>
  <c r="J673" i="6"/>
  <c r="L673" i="6"/>
  <c r="J625" i="6"/>
  <c r="L625" i="6"/>
  <c r="J609" i="6"/>
  <c r="L609" i="6"/>
  <c r="J593" i="6"/>
  <c r="L593" i="6"/>
  <c r="J577" i="6"/>
  <c r="L577" i="6"/>
  <c r="J529" i="6"/>
  <c r="L529" i="6"/>
  <c r="J513" i="6"/>
  <c r="L513" i="6"/>
  <c r="J497" i="6"/>
  <c r="L497" i="6"/>
  <c r="J449" i="6"/>
  <c r="L449" i="6"/>
  <c r="J433" i="6"/>
  <c r="L433" i="6"/>
  <c r="J417" i="6"/>
  <c r="L417" i="6"/>
  <c r="J369" i="6"/>
  <c r="L369" i="6"/>
  <c r="J353" i="6"/>
  <c r="L353" i="6"/>
  <c r="J337" i="6"/>
  <c r="L337" i="6"/>
  <c r="J321" i="6"/>
  <c r="L321" i="6"/>
  <c r="J273" i="6"/>
  <c r="L273" i="6"/>
  <c r="J257" i="6"/>
  <c r="L257" i="6"/>
  <c r="J241" i="6"/>
  <c r="L241" i="6"/>
  <c r="J193" i="6"/>
  <c r="L193" i="6"/>
  <c r="J177" i="6"/>
  <c r="L177" i="6"/>
  <c r="J161" i="6"/>
  <c r="L161" i="6"/>
  <c r="J113" i="6"/>
  <c r="L113" i="6"/>
  <c r="J97" i="6"/>
  <c r="L97" i="6"/>
  <c r="J81" i="6"/>
  <c r="L81" i="6"/>
  <c r="J65" i="6"/>
  <c r="L65" i="6"/>
  <c r="J17" i="6"/>
  <c r="L17" i="6"/>
  <c r="I799" i="3"/>
  <c r="L677" i="3"/>
  <c r="L957" i="6"/>
  <c r="L899" i="6"/>
  <c r="L857" i="6"/>
  <c r="L799" i="6"/>
  <c r="L744" i="6"/>
  <c r="L699" i="6"/>
  <c r="L641" i="6"/>
  <c r="L586" i="6"/>
  <c r="L541" i="6"/>
  <c r="L483" i="6"/>
  <c r="L428" i="6"/>
  <c r="L383" i="6"/>
  <c r="L328" i="6"/>
  <c r="L270" i="6"/>
  <c r="L225" i="6"/>
  <c r="L170" i="6"/>
  <c r="L112" i="6"/>
  <c r="L67" i="6"/>
  <c r="K569" i="3"/>
  <c r="L569" i="3"/>
  <c r="J1008" i="6"/>
  <c r="L1008" i="6"/>
  <c r="J960" i="6"/>
  <c r="L960" i="6"/>
  <c r="J944" i="6"/>
  <c r="L944" i="6"/>
  <c r="J928" i="6"/>
  <c r="L928" i="6"/>
  <c r="J912" i="6"/>
  <c r="L912" i="6"/>
  <c r="J864" i="6"/>
  <c r="L864" i="6"/>
  <c r="J848" i="6"/>
  <c r="L848" i="6"/>
  <c r="J832" i="6"/>
  <c r="L832" i="6"/>
  <c r="J784" i="6"/>
  <c r="L784" i="6"/>
  <c r="J768" i="6"/>
  <c r="L768" i="6"/>
  <c r="J752" i="6"/>
  <c r="L752" i="6"/>
  <c r="J704" i="6"/>
  <c r="L704" i="6"/>
  <c r="J688" i="6"/>
  <c r="L688" i="6"/>
  <c r="J672" i="6"/>
  <c r="L672" i="6"/>
  <c r="J656" i="6"/>
  <c r="L656" i="6"/>
  <c r="J608" i="6"/>
  <c r="L608" i="6"/>
  <c r="J592" i="6"/>
  <c r="L592" i="6"/>
  <c r="J576" i="6"/>
  <c r="L576" i="6"/>
  <c r="J528" i="6"/>
  <c r="L528" i="6"/>
  <c r="J512" i="6"/>
  <c r="L512" i="6"/>
  <c r="J496" i="6"/>
  <c r="L496" i="6"/>
  <c r="J448" i="6"/>
  <c r="L448" i="6"/>
  <c r="J432" i="6"/>
  <c r="L432" i="6"/>
  <c r="J416" i="6"/>
  <c r="L416" i="6"/>
  <c r="J400" i="6"/>
  <c r="L400" i="6"/>
  <c r="J352" i="6"/>
  <c r="L352" i="6"/>
  <c r="J336" i="6"/>
  <c r="L336" i="6"/>
  <c r="J320" i="6"/>
  <c r="L320" i="6"/>
  <c r="J272" i="6"/>
  <c r="L272" i="6"/>
  <c r="J256" i="6"/>
  <c r="L256" i="6"/>
  <c r="J240" i="6"/>
  <c r="L240" i="6"/>
  <c r="J192" i="6"/>
  <c r="L192" i="6"/>
  <c r="J176" i="6"/>
  <c r="L176" i="6"/>
  <c r="J160" i="6"/>
  <c r="L160" i="6"/>
  <c r="J144" i="6"/>
  <c r="L144" i="6"/>
  <c r="J96" i="6"/>
  <c r="L96" i="6"/>
  <c r="J80" i="6"/>
  <c r="L80" i="6"/>
  <c r="J64" i="6"/>
  <c r="L64" i="6"/>
  <c r="L815" i="3"/>
  <c r="L1011" i="6"/>
  <c r="L956" i="6"/>
  <c r="L898" i="6"/>
  <c r="L856" i="6"/>
  <c r="L798" i="6"/>
  <c r="L743" i="6"/>
  <c r="L698" i="6"/>
  <c r="L640" i="6"/>
  <c r="L585" i="6"/>
  <c r="L540" i="6"/>
  <c r="L482" i="6"/>
  <c r="L427" i="6"/>
  <c r="L382" i="6"/>
  <c r="L327" i="6"/>
  <c r="L269" i="6"/>
  <c r="L224" i="6"/>
  <c r="L169" i="6"/>
  <c r="L111" i="6"/>
  <c r="L66" i="6"/>
  <c r="J1007" i="6"/>
  <c r="L1007" i="6"/>
  <c r="J991" i="6"/>
  <c r="L991" i="6"/>
  <c r="J943" i="6"/>
  <c r="L943" i="6"/>
  <c r="J927" i="6"/>
  <c r="L927" i="6"/>
  <c r="J911" i="6"/>
  <c r="L911" i="6"/>
  <c r="J863" i="6"/>
  <c r="L863" i="6"/>
  <c r="J847" i="6"/>
  <c r="L847" i="6"/>
  <c r="J831" i="6"/>
  <c r="L831" i="6"/>
  <c r="J783" i="6"/>
  <c r="L783" i="6"/>
  <c r="J767" i="6"/>
  <c r="L767" i="6"/>
  <c r="J751" i="6"/>
  <c r="L751" i="6"/>
  <c r="J735" i="6"/>
  <c r="L735" i="6"/>
  <c r="J687" i="6"/>
  <c r="L687" i="6"/>
  <c r="J671" i="6"/>
  <c r="L671" i="6"/>
  <c r="J655" i="6"/>
  <c r="L655" i="6"/>
  <c r="J607" i="6"/>
  <c r="L607" i="6"/>
  <c r="J591" i="6"/>
  <c r="L591" i="6"/>
  <c r="J575" i="6"/>
  <c r="L575" i="6"/>
  <c r="J527" i="6"/>
  <c r="L527" i="6"/>
  <c r="J511" i="6"/>
  <c r="L511" i="6"/>
  <c r="J495" i="6"/>
  <c r="L495" i="6"/>
  <c r="J479" i="6"/>
  <c r="L479" i="6"/>
  <c r="J431" i="6"/>
  <c r="L431" i="6"/>
  <c r="J415" i="6"/>
  <c r="L415" i="6"/>
  <c r="J399" i="6"/>
  <c r="L399" i="6"/>
  <c r="J351" i="6"/>
  <c r="L351" i="6"/>
  <c r="J335" i="6"/>
  <c r="L335" i="6"/>
  <c r="J319" i="6"/>
  <c r="L319" i="6"/>
  <c r="J271" i="6"/>
  <c r="L271" i="6"/>
  <c r="J255" i="6"/>
  <c r="L255" i="6"/>
  <c r="J239" i="6"/>
  <c r="L239" i="6"/>
  <c r="J223" i="6"/>
  <c r="L223" i="6"/>
  <c r="J175" i="6"/>
  <c r="L175" i="6"/>
  <c r="J159" i="6"/>
  <c r="L159" i="6"/>
  <c r="J143" i="6"/>
  <c r="L143" i="6"/>
  <c r="J95" i="6"/>
  <c r="L95" i="6"/>
  <c r="J79" i="6"/>
  <c r="L79" i="6"/>
  <c r="J63" i="6"/>
  <c r="L63" i="6"/>
  <c r="J31" i="6"/>
  <c r="L31" i="6"/>
  <c r="L833" i="3"/>
  <c r="L1000" i="6"/>
  <c r="L955" i="6"/>
  <c r="L842" i="6"/>
  <c r="L797" i="6"/>
  <c r="L739" i="6"/>
  <c r="L684" i="6"/>
  <c r="L639" i="6"/>
  <c r="L584" i="6"/>
  <c r="L526" i="6"/>
  <c r="L481" i="6"/>
  <c r="L426" i="6"/>
  <c r="L368" i="6"/>
  <c r="L323" i="6"/>
  <c r="L268" i="6"/>
  <c r="L210" i="6"/>
  <c r="L168" i="6"/>
  <c r="L110" i="6"/>
  <c r="L55" i="6"/>
  <c r="I807" i="3"/>
  <c r="L807" i="3"/>
  <c r="I407" i="3"/>
  <c r="L407" i="3"/>
  <c r="I279" i="3"/>
  <c r="L279" i="3"/>
  <c r="J1006" i="6"/>
  <c r="L1006" i="6"/>
  <c r="J990" i="6"/>
  <c r="L990" i="6"/>
  <c r="J942" i="6"/>
  <c r="L942" i="6"/>
  <c r="J926" i="6"/>
  <c r="L926" i="6"/>
  <c r="J910" i="6"/>
  <c r="L910" i="6"/>
  <c r="J862" i="6"/>
  <c r="L862" i="6"/>
  <c r="J846" i="6"/>
  <c r="L846" i="6"/>
  <c r="J830" i="6"/>
  <c r="L830" i="6"/>
  <c r="J814" i="6"/>
  <c r="L814" i="6"/>
  <c r="J766" i="6"/>
  <c r="L766" i="6"/>
  <c r="J750" i="6"/>
  <c r="L750" i="6"/>
  <c r="J734" i="6"/>
  <c r="L734" i="6"/>
  <c r="J686" i="6"/>
  <c r="L686" i="6"/>
  <c r="J670" i="6"/>
  <c r="L670" i="6"/>
  <c r="J654" i="6"/>
  <c r="L654" i="6"/>
  <c r="J606" i="6"/>
  <c r="L606" i="6"/>
  <c r="J590" i="6"/>
  <c r="L590" i="6"/>
  <c r="J574" i="6"/>
  <c r="L574" i="6"/>
  <c r="J558" i="6"/>
  <c r="L558" i="6"/>
  <c r="J510" i="6"/>
  <c r="L510" i="6"/>
  <c r="J494" i="6"/>
  <c r="L494" i="6"/>
  <c r="J478" i="6"/>
  <c r="L478" i="6"/>
  <c r="J430" i="6"/>
  <c r="L430" i="6"/>
  <c r="J414" i="6"/>
  <c r="L414" i="6"/>
  <c r="J398" i="6"/>
  <c r="L398" i="6"/>
  <c r="J350" i="6"/>
  <c r="L350" i="6"/>
  <c r="J334" i="6"/>
  <c r="L334" i="6"/>
  <c r="J318" i="6"/>
  <c r="L318" i="6"/>
  <c r="J302" i="6"/>
  <c r="L302" i="6"/>
  <c r="J254" i="6"/>
  <c r="L254" i="6"/>
  <c r="J238" i="6"/>
  <c r="L238" i="6"/>
  <c r="J222" i="6"/>
  <c r="L222" i="6"/>
  <c r="J174" i="6"/>
  <c r="L174" i="6"/>
  <c r="J158" i="6"/>
  <c r="L158" i="6"/>
  <c r="J142" i="6"/>
  <c r="L142" i="6"/>
  <c r="J94" i="6"/>
  <c r="L94" i="6"/>
  <c r="J78" i="6"/>
  <c r="L78" i="6"/>
  <c r="J62" i="6"/>
  <c r="L62" i="6"/>
  <c r="J46" i="6"/>
  <c r="L46" i="6"/>
  <c r="L999" i="6"/>
  <c r="L954" i="6"/>
  <c r="L896" i="6"/>
  <c r="L841" i="6"/>
  <c r="L796" i="6"/>
  <c r="L738" i="6"/>
  <c r="L683" i="6"/>
  <c r="L638" i="6"/>
  <c r="L583" i="6"/>
  <c r="L525" i="6"/>
  <c r="L480" i="6"/>
  <c r="L425" i="6"/>
  <c r="L367" i="6"/>
  <c r="L322" i="6"/>
  <c r="L267" i="6"/>
  <c r="L209" i="6"/>
  <c r="L167" i="6"/>
  <c r="L109" i="6"/>
  <c r="L51" i="6"/>
  <c r="J1005" i="6"/>
  <c r="L1005" i="6"/>
  <c r="J989" i="6"/>
  <c r="L989" i="6"/>
  <c r="J941" i="6"/>
  <c r="L941" i="6"/>
  <c r="J925" i="6"/>
  <c r="L925" i="6"/>
  <c r="J909" i="6"/>
  <c r="L909" i="6"/>
  <c r="J893" i="6"/>
  <c r="L893" i="6"/>
  <c r="J845" i="6"/>
  <c r="L845" i="6"/>
  <c r="J829" i="6"/>
  <c r="L829" i="6"/>
  <c r="J813" i="6"/>
  <c r="L813" i="6"/>
  <c r="J765" i="6"/>
  <c r="L765" i="6"/>
  <c r="J749" i="6"/>
  <c r="L749" i="6"/>
  <c r="J733" i="6"/>
  <c r="L733" i="6"/>
  <c r="J685" i="6"/>
  <c r="L685" i="6"/>
  <c r="J669" i="6"/>
  <c r="L669" i="6"/>
  <c r="J653" i="6"/>
  <c r="L653" i="6"/>
  <c r="J637" i="6"/>
  <c r="L637" i="6"/>
  <c r="J589" i="6"/>
  <c r="L589" i="6"/>
  <c r="J573" i="6"/>
  <c r="L573" i="6"/>
  <c r="J557" i="6"/>
  <c r="L557" i="6"/>
  <c r="J509" i="6"/>
  <c r="L509" i="6"/>
  <c r="J493" i="6"/>
  <c r="L493" i="6"/>
  <c r="J477" i="6"/>
  <c r="L477" i="6"/>
  <c r="J429" i="6"/>
  <c r="L429" i="6"/>
  <c r="J413" i="6"/>
  <c r="L413" i="6"/>
  <c r="J397" i="6"/>
  <c r="L397" i="6"/>
  <c r="J381" i="6"/>
  <c r="L381" i="6"/>
  <c r="J333" i="6"/>
  <c r="L333" i="6"/>
  <c r="J317" i="6"/>
  <c r="L317" i="6"/>
  <c r="J301" i="6"/>
  <c r="L301" i="6"/>
  <c r="J253" i="6"/>
  <c r="L253" i="6"/>
  <c r="J237" i="6"/>
  <c r="L237" i="6"/>
  <c r="J221" i="6"/>
  <c r="L221" i="6"/>
  <c r="J173" i="6"/>
  <c r="L173" i="6"/>
  <c r="J157" i="6"/>
  <c r="L157" i="6"/>
  <c r="J141" i="6"/>
  <c r="L141" i="6"/>
  <c r="J125" i="6"/>
  <c r="L125" i="6"/>
  <c r="J77" i="6"/>
  <c r="L77" i="6"/>
  <c r="J61" i="6"/>
  <c r="L61" i="6"/>
  <c r="J45" i="6"/>
  <c r="L45" i="6"/>
  <c r="J29" i="6"/>
  <c r="L29" i="6"/>
  <c r="L929" i="3"/>
  <c r="L437" i="3"/>
  <c r="L995" i="6"/>
  <c r="L940" i="6"/>
  <c r="L895" i="6"/>
  <c r="L840" i="6"/>
  <c r="L782" i="6"/>
  <c r="L737" i="6"/>
  <c r="L682" i="6"/>
  <c r="L624" i="6"/>
  <c r="L579" i="6"/>
  <c r="L524" i="6"/>
  <c r="L466" i="6"/>
  <c r="L424" i="6"/>
  <c r="L366" i="6"/>
  <c r="L311" i="6"/>
  <c r="L266" i="6"/>
  <c r="L208" i="6"/>
  <c r="L153" i="6"/>
  <c r="L108" i="6"/>
  <c r="L50" i="6"/>
  <c r="J1004" i="6"/>
  <c r="L1004" i="6"/>
  <c r="J988" i="6"/>
  <c r="L988" i="6"/>
  <c r="J972" i="6"/>
  <c r="L972" i="6"/>
  <c r="J924" i="6"/>
  <c r="L924" i="6"/>
  <c r="J908" i="6"/>
  <c r="L908" i="6"/>
  <c r="J892" i="6"/>
  <c r="L892" i="6"/>
  <c r="J844" i="6"/>
  <c r="L844" i="6"/>
  <c r="J828" i="6"/>
  <c r="L828" i="6"/>
  <c r="J812" i="6"/>
  <c r="L812" i="6"/>
  <c r="J764" i="6"/>
  <c r="L764" i="6"/>
  <c r="J748" i="6"/>
  <c r="L748" i="6"/>
  <c r="J732" i="6"/>
  <c r="L732" i="6"/>
  <c r="J716" i="6"/>
  <c r="L716" i="6"/>
  <c r="J668" i="6"/>
  <c r="L668" i="6"/>
  <c r="J652" i="6"/>
  <c r="L652" i="6"/>
  <c r="J636" i="6"/>
  <c r="L636" i="6"/>
  <c r="J588" i="6"/>
  <c r="L588" i="6"/>
  <c r="J572" i="6"/>
  <c r="L572" i="6"/>
  <c r="J556" i="6"/>
  <c r="L556" i="6"/>
  <c r="J508" i="6"/>
  <c r="L508" i="6"/>
  <c r="J492" i="6"/>
  <c r="L492" i="6"/>
  <c r="J476" i="6"/>
  <c r="L476" i="6"/>
  <c r="J460" i="6"/>
  <c r="L460" i="6"/>
  <c r="J412" i="6"/>
  <c r="L412" i="6"/>
  <c r="J396" i="6"/>
  <c r="L396" i="6"/>
  <c r="J380" i="6"/>
  <c r="L380" i="6"/>
  <c r="J332" i="6"/>
  <c r="L332" i="6"/>
  <c r="J316" i="6"/>
  <c r="L316" i="6"/>
  <c r="J300" i="6"/>
  <c r="L300" i="6"/>
  <c r="J252" i="6"/>
  <c r="L252" i="6"/>
  <c r="J236" i="6"/>
  <c r="L236" i="6"/>
  <c r="J220" i="6"/>
  <c r="L220" i="6"/>
  <c r="J204" i="6"/>
  <c r="L204" i="6"/>
  <c r="J156" i="6"/>
  <c r="L156" i="6"/>
  <c r="J140" i="6"/>
  <c r="L140" i="6"/>
  <c r="J124" i="6"/>
  <c r="L124" i="6"/>
  <c r="J76" i="6"/>
  <c r="L76" i="6"/>
  <c r="J60" i="6"/>
  <c r="L60" i="6"/>
  <c r="J44" i="6"/>
  <c r="L44" i="6"/>
  <c r="J28" i="6"/>
  <c r="L28" i="6"/>
  <c r="L153" i="3"/>
  <c r="L994" i="6"/>
  <c r="L939" i="6"/>
  <c r="L894" i="6"/>
  <c r="L839" i="6"/>
  <c r="L781" i="6"/>
  <c r="L736" i="6"/>
  <c r="L681" i="6"/>
  <c r="L623" i="6"/>
  <c r="L578" i="6"/>
  <c r="L523" i="6"/>
  <c r="L465" i="6"/>
  <c r="L423" i="6"/>
  <c r="L365" i="6"/>
  <c r="L307" i="6"/>
  <c r="L265" i="6"/>
  <c r="L207" i="6"/>
  <c r="L152" i="6"/>
  <c r="L107" i="6"/>
  <c r="L49" i="6"/>
  <c r="I711" i="3"/>
  <c r="L711" i="3"/>
  <c r="J1003" i="6"/>
  <c r="L1003" i="6"/>
  <c r="J987" i="6"/>
  <c r="L987" i="6"/>
  <c r="J971" i="6"/>
  <c r="L971" i="6"/>
  <c r="J923" i="6"/>
  <c r="L923" i="6"/>
  <c r="J907" i="6"/>
  <c r="L907" i="6"/>
  <c r="J891" i="6"/>
  <c r="L891" i="6"/>
  <c r="J843" i="6"/>
  <c r="L843" i="6"/>
  <c r="J827" i="6"/>
  <c r="L827" i="6"/>
  <c r="J811" i="6"/>
  <c r="L811" i="6"/>
  <c r="J795" i="6"/>
  <c r="L795" i="6"/>
  <c r="J747" i="6"/>
  <c r="L747" i="6"/>
  <c r="J731" i="6"/>
  <c r="L731" i="6"/>
  <c r="J715" i="6"/>
  <c r="L715" i="6"/>
  <c r="J667" i="6"/>
  <c r="L667" i="6"/>
  <c r="J651" i="6"/>
  <c r="L651" i="6"/>
  <c r="J635" i="6"/>
  <c r="L635" i="6"/>
  <c r="J587" i="6"/>
  <c r="L587" i="6"/>
  <c r="J571" i="6"/>
  <c r="L571" i="6"/>
  <c r="J555" i="6"/>
  <c r="L555" i="6"/>
  <c r="J539" i="6"/>
  <c r="L539" i="6"/>
  <c r="J475" i="6"/>
  <c r="L475" i="6"/>
  <c r="J459" i="6"/>
  <c r="L459" i="6"/>
  <c r="J411" i="6"/>
  <c r="L411" i="6"/>
  <c r="J395" i="6"/>
  <c r="L395" i="6"/>
  <c r="J379" i="6"/>
  <c r="L379" i="6"/>
  <c r="J331" i="6"/>
  <c r="L331" i="6"/>
  <c r="J315" i="6"/>
  <c r="L315" i="6"/>
  <c r="J299" i="6"/>
  <c r="L299" i="6"/>
  <c r="J283" i="6"/>
  <c r="L283" i="6"/>
  <c r="J235" i="6"/>
  <c r="L235" i="6"/>
  <c r="J219" i="6"/>
  <c r="L219" i="6"/>
  <c r="J203" i="6"/>
  <c r="L203" i="6"/>
  <c r="J155" i="6"/>
  <c r="L155" i="6"/>
  <c r="J139" i="6"/>
  <c r="L139" i="6"/>
  <c r="J123" i="6"/>
  <c r="L123" i="6"/>
  <c r="J75" i="6"/>
  <c r="L75" i="6"/>
  <c r="J59" i="6"/>
  <c r="L59" i="6"/>
  <c r="J43" i="6"/>
  <c r="L43" i="6"/>
  <c r="J27" i="6"/>
  <c r="L27" i="6"/>
  <c r="L993" i="6"/>
  <c r="L938" i="6"/>
  <c r="L880" i="6"/>
  <c r="L835" i="6"/>
  <c r="L780" i="6"/>
  <c r="L722" i="6"/>
  <c r="L680" i="6"/>
  <c r="L622" i="6"/>
  <c r="L567" i="6"/>
  <c r="L522" i="6"/>
  <c r="L464" i="6"/>
  <c r="L409" i="6"/>
  <c r="L364" i="6"/>
  <c r="L306" i="6"/>
  <c r="L251" i="6"/>
  <c r="L206" i="6"/>
  <c r="L151" i="6"/>
  <c r="L93" i="6"/>
  <c r="L48" i="6"/>
  <c r="J1002" i="6"/>
  <c r="L1002" i="6"/>
  <c r="J986" i="6"/>
  <c r="L986" i="6"/>
  <c r="J970" i="6"/>
  <c r="L970" i="6"/>
  <c r="J922" i="6"/>
  <c r="L922" i="6"/>
  <c r="J906" i="6"/>
  <c r="L906" i="6"/>
  <c r="J890" i="6"/>
  <c r="L890" i="6"/>
  <c r="J874" i="6"/>
  <c r="L874" i="6"/>
  <c r="J826" i="6"/>
  <c r="L826" i="6"/>
  <c r="J810" i="6"/>
  <c r="L810" i="6"/>
  <c r="J794" i="6"/>
  <c r="L794" i="6"/>
  <c r="J746" i="6"/>
  <c r="L746" i="6"/>
  <c r="J730" i="6"/>
  <c r="L730" i="6"/>
  <c r="J714" i="6"/>
  <c r="L714" i="6"/>
  <c r="J666" i="6"/>
  <c r="L666" i="6"/>
  <c r="J650" i="6"/>
  <c r="L650" i="6"/>
  <c r="J634" i="6"/>
  <c r="L634" i="6"/>
  <c r="J618" i="6"/>
  <c r="L618" i="6"/>
  <c r="J570" i="6"/>
  <c r="L570" i="6"/>
  <c r="J554" i="6"/>
  <c r="L554" i="6"/>
  <c r="J538" i="6"/>
  <c r="L538" i="6"/>
  <c r="J490" i="6"/>
  <c r="L490" i="6"/>
  <c r="J474" i="6"/>
  <c r="L474" i="6"/>
  <c r="J458" i="6"/>
  <c r="L458" i="6"/>
  <c r="J410" i="6"/>
  <c r="L410" i="6"/>
  <c r="J394" i="6"/>
  <c r="L394" i="6"/>
  <c r="J378" i="6"/>
  <c r="L378" i="6"/>
  <c r="J362" i="6"/>
  <c r="L362" i="6"/>
  <c r="J314" i="6"/>
  <c r="L314" i="6"/>
  <c r="J298" i="6"/>
  <c r="L298" i="6"/>
  <c r="J282" i="6"/>
  <c r="L282" i="6"/>
  <c r="J234" i="6"/>
  <c r="L234" i="6"/>
  <c r="J218" i="6"/>
  <c r="L218" i="6"/>
  <c r="J202" i="6"/>
  <c r="L202" i="6"/>
  <c r="J154" i="6"/>
  <c r="L154" i="6"/>
  <c r="J138" i="6"/>
  <c r="L138" i="6"/>
  <c r="J122" i="6"/>
  <c r="L122" i="6"/>
  <c r="J106" i="6"/>
  <c r="L106" i="6"/>
  <c r="J58" i="6"/>
  <c r="L58" i="6"/>
  <c r="J42" i="6"/>
  <c r="L42" i="6"/>
  <c r="J26" i="6"/>
  <c r="L26" i="6"/>
  <c r="L545" i="3"/>
  <c r="L992" i="6"/>
  <c r="L937" i="6"/>
  <c r="L879" i="6"/>
  <c r="L834" i="6"/>
  <c r="L779" i="6"/>
  <c r="L721" i="6"/>
  <c r="L679" i="6"/>
  <c r="L621" i="6"/>
  <c r="L563" i="6"/>
  <c r="L521" i="6"/>
  <c r="L463" i="6"/>
  <c r="L408" i="6"/>
  <c r="L363" i="6"/>
  <c r="L305" i="6"/>
  <c r="L250" i="6"/>
  <c r="L205" i="6"/>
  <c r="L147" i="6"/>
  <c r="L92" i="6"/>
  <c r="L47" i="6"/>
  <c r="K172" i="3"/>
  <c r="I172" i="3"/>
  <c r="K300" i="3"/>
  <c r="I300" i="3"/>
  <c r="D996" i="3"/>
  <c r="L996" i="3" s="1"/>
  <c r="D972" i="3"/>
  <c r="L972" i="3" s="1"/>
  <c r="D948" i="3"/>
  <c r="L948" i="3" s="1"/>
  <c r="D924" i="3"/>
  <c r="L924" i="3" s="1"/>
  <c r="D900" i="3"/>
  <c r="L900" i="3" s="1"/>
  <c r="D876" i="3"/>
  <c r="L876" i="3" s="1"/>
  <c r="D860" i="3"/>
  <c r="L860" i="3" s="1"/>
  <c r="D836" i="3"/>
  <c r="L836" i="3" s="1"/>
  <c r="D812" i="3"/>
  <c r="L812" i="3" s="1"/>
  <c r="D788" i="3"/>
  <c r="L788" i="3" s="1"/>
  <c r="D764" i="3"/>
  <c r="L764" i="3" s="1"/>
  <c r="D740" i="3"/>
  <c r="L740" i="3" s="1"/>
  <c r="D716" i="3"/>
  <c r="L716" i="3" s="1"/>
  <c r="D692" i="3"/>
  <c r="L692" i="3" s="1"/>
  <c r="D676" i="3"/>
  <c r="L676" i="3" s="1"/>
  <c r="D652" i="3"/>
  <c r="L652" i="3" s="1"/>
  <c r="D628" i="3"/>
  <c r="L628" i="3" s="1"/>
  <c r="D604" i="3"/>
  <c r="L604" i="3" s="1"/>
  <c r="D580" i="3"/>
  <c r="L580" i="3" s="1"/>
  <c r="D556" i="3"/>
  <c r="L556" i="3" s="1"/>
  <c r="D532" i="3"/>
  <c r="L532" i="3" s="1"/>
  <c r="D508" i="3"/>
  <c r="L508" i="3" s="1"/>
  <c r="D484" i="3"/>
  <c r="L484" i="3" s="1"/>
  <c r="D460" i="3"/>
  <c r="L460" i="3" s="1"/>
  <c r="D444" i="3"/>
  <c r="L444" i="3" s="1"/>
  <c r="D420" i="3"/>
  <c r="L420" i="3" s="1"/>
  <c r="D396" i="3"/>
  <c r="L396" i="3" s="1"/>
  <c r="D372" i="3"/>
  <c r="L372" i="3" s="1"/>
  <c r="D348" i="3"/>
  <c r="L348" i="3" s="1"/>
  <c r="D324" i="3"/>
  <c r="L324" i="3" s="1"/>
  <c r="D308" i="3"/>
  <c r="L308" i="3" s="1"/>
  <c r="D284" i="3"/>
  <c r="L284" i="3" s="1"/>
  <c r="D268" i="3"/>
  <c r="L268" i="3" s="1"/>
  <c r="D244" i="3"/>
  <c r="L244" i="3" s="1"/>
  <c r="D228" i="3"/>
  <c r="L228" i="3" s="1"/>
  <c r="D212" i="3"/>
  <c r="L212" i="3" s="1"/>
  <c r="D196" i="3"/>
  <c r="L196" i="3" s="1"/>
  <c r="D180" i="3"/>
  <c r="L180" i="3" s="1"/>
  <c r="D164" i="3"/>
  <c r="L164" i="3" s="1"/>
  <c r="D148" i="3"/>
  <c r="L148" i="3" s="1"/>
  <c r="D132" i="3"/>
  <c r="L132" i="3" s="1"/>
  <c r="D116" i="3"/>
  <c r="L116" i="3" s="1"/>
  <c r="D100" i="3"/>
  <c r="L100" i="3" s="1"/>
  <c r="D84" i="3"/>
  <c r="L84" i="3" s="1"/>
  <c r="D60" i="3"/>
  <c r="L60" i="3" s="1"/>
  <c r="D44" i="3"/>
  <c r="L44" i="3" s="1"/>
  <c r="D28" i="3"/>
  <c r="L28" i="3" s="1"/>
  <c r="D1003" i="3"/>
  <c r="L1003" i="3" s="1"/>
  <c r="D987" i="3"/>
  <c r="L987" i="3" s="1"/>
  <c r="D971" i="3"/>
  <c r="L971" i="3" s="1"/>
  <c r="D955" i="3"/>
  <c r="L955" i="3" s="1"/>
  <c r="D939" i="3"/>
  <c r="L939" i="3" s="1"/>
  <c r="D915" i="3"/>
  <c r="L915" i="3" s="1"/>
  <c r="D899" i="3"/>
  <c r="L899" i="3" s="1"/>
  <c r="D883" i="3"/>
  <c r="L883" i="3" s="1"/>
  <c r="D867" i="3"/>
  <c r="L867" i="3" s="1"/>
  <c r="D851" i="3"/>
  <c r="L851" i="3" s="1"/>
  <c r="D835" i="3"/>
  <c r="L835" i="3" s="1"/>
  <c r="D819" i="3"/>
  <c r="L819" i="3" s="1"/>
  <c r="D795" i="3"/>
  <c r="L795" i="3" s="1"/>
  <c r="D779" i="3"/>
  <c r="L779" i="3" s="1"/>
  <c r="D763" i="3"/>
  <c r="L763" i="3" s="1"/>
  <c r="D739" i="3"/>
  <c r="L739" i="3" s="1"/>
  <c r="D723" i="3"/>
  <c r="L723" i="3" s="1"/>
  <c r="D707" i="3"/>
  <c r="L707" i="3" s="1"/>
  <c r="D683" i="3"/>
  <c r="L683" i="3" s="1"/>
  <c r="D667" i="3"/>
  <c r="L667" i="3" s="1"/>
  <c r="D651" i="3"/>
  <c r="L651" i="3" s="1"/>
  <c r="D635" i="3"/>
  <c r="L635" i="3" s="1"/>
  <c r="D611" i="3"/>
  <c r="L611" i="3" s="1"/>
  <c r="D595" i="3"/>
  <c r="L595" i="3" s="1"/>
  <c r="D579" i="3"/>
  <c r="L579" i="3" s="1"/>
  <c r="D555" i="3"/>
  <c r="L555" i="3" s="1"/>
  <c r="D539" i="3"/>
  <c r="L539" i="3" s="1"/>
  <c r="D515" i="3"/>
  <c r="L515" i="3" s="1"/>
  <c r="D491" i="3"/>
  <c r="L491" i="3" s="1"/>
  <c r="D475" i="3"/>
  <c r="L475" i="3" s="1"/>
  <c r="D459" i="3"/>
  <c r="L459" i="3" s="1"/>
  <c r="D443" i="3"/>
  <c r="L443" i="3" s="1"/>
  <c r="D427" i="3"/>
  <c r="L427" i="3" s="1"/>
  <c r="D411" i="3"/>
  <c r="L411" i="3" s="1"/>
  <c r="D395" i="3"/>
  <c r="L395" i="3" s="1"/>
  <c r="D379" i="3"/>
  <c r="L379" i="3" s="1"/>
  <c r="D355" i="3"/>
  <c r="L355" i="3" s="1"/>
  <c r="D339" i="3"/>
  <c r="L339" i="3" s="1"/>
  <c r="D323" i="3"/>
  <c r="L323" i="3" s="1"/>
  <c r="D307" i="3"/>
  <c r="L307" i="3" s="1"/>
  <c r="D291" i="3"/>
  <c r="L291" i="3" s="1"/>
  <c r="D275" i="3"/>
  <c r="L275" i="3" s="1"/>
  <c r="D259" i="3"/>
  <c r="L259" i="3" s="1"/>
  <c r="D243" i="3"/>
  <c r="L243" i="3" s="1"/>
  <c r="D235" i="3"/>
  <c r="L235" i="3" s="1"/>
  <c r="D227" i="3"/>
  <c r="L227" i="3" s="1"/>
  <c r="D219" i="3"/>
  <c r="L219" i="3" s="1"/>
  <c r="D203" i="3"/>
  <c r="L203" i="3" s="1"/>
  <c r="D195" i="3"/>
  <c r="L195" i="3" s="1"/>
  <c r="D187" i="3"/>
  <c r="L187" i="3" s="1"/>
  <c r="D179" i="3"/>
  <c r="L179" i="3" s="1"/>
  <c r="D171" i="3"/>
  <c r="L171" i="3" s="1"/>
  <c r="D163" i="3"/>
  <c r="L163" i="3" s="1"/>
  <c r="D155" i="3"/>
  <c r="L155" i="3" s="1"/>
  <c r="D147" i="3"/>
  <c r="L147" i="3" s="1"/>
  <c r="D139" i="3"/>
  <c r="L139" i="3" s="1"/>
  <c r="D131" i="3"/>
  <c r="L131" i="3" s="1"/>
  <c r="D123" i="3"/>
  <c r="L123" i="3" s="1"/>
  <c r="D115" i="3"/>
  <c r="L115" i="3" s="1"/>
  <c r="D107" i="3"/>
  <c r="L107" i="3" s="1"/>
  <c r="D99" i="3"/>
  <c r="L99" i="3" s="1"/>
  <c r="D91" i="3"/>
  <c r="L91" i="3" s="1"/>
  <c r="D83" i="3"/>
  <c r="L83" i="3" s="1"/>
  <c r="D75" i="3"/>
  <c r="L75" i="3" s="1"/>
  <c r="D67" i="3"/>
  <c r="L67" i="3" s="1"/>
  <c r="D59" i="3"/>
  <c r="L59" i="3" s="1"/>
  <c r="D51" i="3"/>
  <c r="L51" i="3" s="1"/>
  <c r="D43" i="3"/>
  <c r="L43" i="3" s="1"/>
  <c r="D27" i="3"/>
  <c r="L27" i="3" s="1"/>
  <c r="D19" i="3"/>
  <c r="L19" i="3" s="1"/>
  <c r="K1009" i="3"/>
  <c r="I1009" i="3"/>
  <c r="K402" i="3"/>
  <c r="I402" i="3"/>
  <c r="D1012" i="3"/>
  <c r="L1012" i="3" s="1"/>
  <c r="D988" i="3"/>
  <c r="L988" i="3" s="1"/>
  <c r="D964" i="3"/>
  <c r="L964" i="3" s="1"/>
  <c r="D940" i="3"/>
  <c r="L940" i="3" s="1"/>
  <c r="D908" i="3"/>
  <c r="L908" i="3" s="1"/>
  <c r="D884" i="3"/>
  <c r="L884" i="3" s="1"/>
  <c r="D844" i="3"/>
  <c r="L844" i="3" s="1"/>
  <c r="D820" i="3"/>
  <c r="L820" i="3" s="1"/>
  <c r="D796" i="3"/>
  <c r="L796" i="3" s="1"/>
  <c r="D772" i="3"/>
  <c r="L772" i="3" s="1"/>
  <c r="D748" i="3"/>
  <c r="L748" i="3" s="1"/>
  <c r="D724" i="3"/>
  <c r="L724" i="3" s="1"/>
  <c r="D700" i="3"/>
  <c r="L700" i="3" s="1"/>
  <c r="D668" i="3"/>
  <c r="L668" i="3" s="1"/>
  <c r="D644" i="3"/>
  <c r="L644" i="3" s="1"/>
  <c r="D620" i="3"/>
  <c r="L620" i="3" s="1"/>
  <c r="D596" i="3"/>
  <c r="L596" i="3" s="1"/>
  <c r="D564" i="3"/>
  <c r="L564" i="3" s="1"/>
  <c r="D540" i="3"/>
  <c r="L540" i="3" s="1"/>
  <c r="D516" i="3"/>
  <c r="L516" i="3" s="1"/>
  <c r="D492" i="3"/>
  <c r="L492" i="3" s="1"/>
  <c r="D468" i="3"/>
  <c r="L468" i="3" s="1"/>
  <c r="D436" i="3"/>
  <c r="L436" i="3" s="1"/>
  <c r="D404" i="3"/>
  <c r="L404" i="3" s="1"/>
  <c r="D380" i="3"/>
  <c r="L380" i="3" s="1"/>
  <c r="D356" i="3"/>
  <c r="L356" i="3" s="1"/>
  <c r="D332" i="3"/>
  <c r="L332" i="3" s="1"/>
  <c r="D316" i="3"/>
  <c r="L316" i="3" s="1"/>
  <c r="D292" i="3"/>
  <c r="L292" i="3" s="1"/>
  <c r="D276" i="3"/>
  <c r="L276" i="3" s="1"/>
  <c r="D260" i="3"/>
  <c r="L260" i="3" s="1"/>
  <c r="D236" i="3"/>
  <c r="L236" i="3" s="1"/>
  <c r="D220" i="3"/>
  <c r="L220" i="3" s="1"/>
  <c r="D204" i="3"/>
  <c r="L204" i="3" s="1"/>
  <c r="D188" i="3"/>
  <c r="L188" i="3" s="1"/>
  <c r="D156" i="3"/>
  <c r="L156" i="3" s="1"/>
  <c r="D140" i="3"/>
  <c r="L140" i="3" s="1"/>
  <c r="D124" i="3"/>
  <c r="L124" i="3" s="1"/>
  <c r="D108" i="3"/>
  <c r="L108" i="3" s="1"/>
  <c r="D92" i="3"/>
  <c r="L92" i="3" s="1"/>
  <c r="D76" i="3"/>
  <c r="L76" i="3" s="1"/>
  <c r="D52" i="3"/>
  <c r="L52" i="3" s="1"/>
  <c r="D36" i="3"/>
  <c r="L36" i="3" s="1"/>
  <c r="D20" i="3"/>
  <c r="L20" i="3" s="1"/>
  <c r="D1011" i="3"/>
  <c r="L1011" i="3" s="1"/>
  <c r="D995" i="3"/>
  <c r="L995" i="3" s="1"/>
  <c r="D979" i="3"/>
  <c r="L979" i="3" s="1"/>
  <c r="D963" i="3"/>
  <c r="L963" i="3" s="1"/>
  <c r="D947" i="3"/>
  <c r="L947" i="3" s="1"/>
  <c r="D931" i="3"/>
  <c r="L931" i="3" s="1"/>
  <c r="D923" i="3"/>
  <c r="L923" i="3" s="1"/>
  <c r="D907" i="3"/>
  <c r="L907" i="3" s="1"/>
  <c r="D891" i="3"/>
  <c r="L891" i="3" s="1"/>
  <c r="D875" i="3"/>
  <c r="L875" i="3" s="1"/>
  <c r="D859" i="3"/>
  <c r="L859" i="3" s="1"/>
  <c r="D843" i="3"/>
  <c r="L843" i="3" s="1"/>
  <c r="D827" i="3"/>
  <c r="L827" i="3" s="1"/>
  <c r="D811" i="3"/>
  <c r="L811" i="3" s="1"/>
  <c r="D803" i="3"/>
  <c r="L803" i="3" s="1"/>
  <c r="D787" i="3"/>
  <c r="L787" i="3" s="1"/>
  <c r="D771" i="3"/>
  <c r="L771" i="3" s="1"/>
  <c r="D755" i="3"/>
  <c r="L755" i="3" s="1"/>
  <c r="D747" i="3"/>
  <c r="L747" i="3" s="1"/>
  <c r="D731" i="3"/>
  <c r="L731" i="3" s="1"/>
  <c r="D715" i="3"/>
  <c r="L715" i="3" s="1"/>
  <c r="D699" i="3"/>
  <c r="L699" i="3" s="1"/>
  <c r="D691" i="3"/>
  <c r="L691" i="3" s="1"/>
  <c r="D675" i="3"/>
  <c r="L675" i="3" s="1"/>
  <c r="D659" i="3"/>
  <c r="L659" i="3" s="1"/>
  <c r="D643" i="3"/>
  <c r="L643" i="3" s="1"/>
  <c r="D627" i="3"/>
  <c r="L627" i="3" s="1"/>
  <c r="D619" i="3"/>
  <c r="L619" i="3" s="1"/>
  <c r="D603" i="3"/>
  <c r="L603" i="3" s="1"/>
  <c r="D587" i="3"/>
  <c r="L587" i="3" s="1"/>
  <c r="D571" i="3"/>
  <c r="L571" i="3" s="1"/>
  <c r="D563" i="3"/>
  <c r="L563" i="3" s="1"/>
  <c r="D547" i="3"/>
  <c r="L547" i="3" s="1"/>
  <c r="D531" i="3"/>
  <c r="L531" i="3" s="1"/>
  <c r="D523" i="3"/>
  <c r="L523" i="3" s="1"/>
  <c r="D507" i="3"/>
  <c r="L507" i="3" s="1"/>
  <c r="D499" i="3"/>
  <c r="L499" i="3" s="1"/>
  <c r="D483" i="3"/>
  <c r="L483" i="3" s="1"/>
  <c r="D467" i="3"/>
  <c r="L467" i="3" s="1"/>
  <c r="D451" i="3"/>
  <c r="L451" i="3" s="1"/>
  <c r="D435" i="3"/>
  <c r="L435" i="3" s="1"/>
  <c r="D419" i="3"/>
  <c r="L419" i="3" s="1"/>
  <c r="D403" i="3"/>
  <c r="L403" i="3" s="1"/>
  <c r="D387" i="3"/>
  <c r="L387" i="3" s="1"/>
  <c r="D371" i="3"/>
  <c r="L371" i="3" s="1"/>
  <c r="D363" i="3"/>
  <c r="L363" i="3" s="1"/>
  <c r="D347" i="3"/>
  <c r="L347" i="3" s="1"/>
  <c r="D331" i="3"/>
  <c r="L331" i="3" s="1"/>
  <c r="D315" i="3"/>
  <c r="L315" i="3" s="1"/>
  <c r="D299" i="3"/>
  <c r="L299" i="3" s="1"/>
  <c r="D283" i="3"/>
  <c r="L283" i="3" s="1"/>
  <c r="D267" i="3"/>
  <c r="L267" i="3" s="1"/>
  <c r="D251" i="3"/>
  <c r="L251" i="3" s="1"/>
  <c r="D211" i="3"/>
  <c r="L211" i="3" s="1"/>
  <c r="D35" i="3"/>
  <c r="L35" i="3" s="1"/>
  <c r="K906" i="3"/>
  <c r="I906" i="3"/>
  <c r="K679" i="3"/>
  <c r="I679" i="3"/>
  <c r="I935" i="3"/>
  <c r="K935" i="3"/>
  <c r="K487" i="3"/>
  <c r="I487" i="3"/>
  <c r="K765" i="3"/>
  <c r="I765" i="3"/>
  <c r="K998" i="3"/>
  <c r="I998" i="3"/>
  <c r="K974" i="3"/>
  <c r="I974" i="3"/>
  <c r="K878" i="3"/>
  <c r="I878" i="3"/>
  <c r="K622" i="3"/>
  <c r="I622" i="3"/>
  <c r="K454" i="3"/>
  <c r="I454" i="3"/>
  <c r="K334" i="3"/>
  <c r="I334" i="3"/>
  <c r="D1013" i="3"/>
  <c r="L1013" i="3" s="1"/>
  <c r="I1005" i="3"/>
  <c r="K1005" i="3"/>
  <c r="D997" i="3"/>
  <c r="L997" i="3" s="1"/>
  <c r="D989" i="3"/>
  <c r="L989" i="3" s="1"/>
  <c r="D981" i="3"/>
  <c r="L981" i="3" s="1"/>
  <c r="K973" i="3"/>
  <c r="I973" i="3"/>
  <c r="D965" i="3"/>
  <c r="L965" i="3" s="1"/>
  <c r="D957" i="3"/>
  <c r="L957" i="3" s="1"/>
  <c r="D949" i="3"/>
  <c r="L949" i="3" s="1"/>
  <c r="K941" i="3"/>
  <c r="I941" i="3"/>
  <c r="K893" i="3"/>
  <c r="I893" i="3"/>
  <c r="K693" i="3"/>
  <c r="I693" i="3"/>
  <c r="K637" i="3"/>
  <c r="I637" i="3"/>
  <c r="D1004" i="3"/>
  <c r="L1004" i="3" s="1"/>
  <c r="D980" i="3"/>
  <c r="L980" i="3" s="1"/>
  <c r="D956" i="3"/>
  <c r="L956" i="3" s="1"/>
  <c r="D932" i="3"/>
  <c r="L932" i="3" s="1"/>
  <c r="D916" i="3"/>
  <c r="L916" i="3" s="1"/>
  <c r="D892" i="3"/>
  <c r="L892" i="3" s="1"/>
  <c r="D868" i="3"/>
  <c r="L868" i="3" s="1"/>
  <c r="D852" i="3"/>
  <c r="L852" i="3" s="1"/>
  <c r="D828" i="3"/>
  <c r="L828" i="3" s="1"/>
  <c r="D804" i="3"/>
  <c r="L804" i="3" s="1"/>
  <c r="D780" i="3"/>
  <c r="L780" i="3" s="1"/>
  <c r="D756" i="3"/>
  <c r="L756" i="3" s="1"/>
  <c r="D732" i="3"/>
  <c r="L732" i="3" s="1"/>
  <c r="D708" i="3"/>
  <c r="L708" i="3" s="1"/>
  <c r="D684" i="3"/>
  <c r="L684" i="3" s="1"/>
  <c r="D660" i="3"/>
  <c r="L660" i="3" s="1"/>
  <c r="D636" i="3"/>
  <c r="L636" i="3" s="1"/>
  <c r="D612" i="3"/>
  <c r="L612" i="3" s="1"/>
  <c r="D588" i="3"/>
  <c r="L588" i="3" s="1"/>
  <c r="D572" i="3"/>
  <c r="L572" i="3" s="1"/>
  <c r="D548" i="3"/>
  <c r="L548" i="3" s="1"/>
  <c r="D524" i="3"/>
  <c r="L524" i="3" s="1"/>
  <c r="D500" i="3"/>
  <c r="L500" i="3" s="1"/>
  <c r="D476" i="3"/>
  <c r="L476" i="3" s="1"/>
  <c r="D452" i="3"/>
  <c r="L452" i="3" s="1"/>
  <c r="D428" i="3"/>
  <c r="L428" i="3" s="1"/>
  <c r="D412" i="3"/>
  <c r="L412" i="3" s="1"/>
  <c r="D388" i="3"/>
  <c r="L388" i="3" s="1"/>
  <c r="D364" i="3"/>
  <c r="L364" i="3" s="1"/>
  <c r="D340" i="3"/>
  <c r="L340" i="3" s="1"/>
  <c r="D252" i="3"/>
  <c r="L252" i="3" s="1"/>
  <c r="D68" i="3"/>
  <c r="L68" i="3" s="1"/>
  <c r="K921" i="3"/>
  <c r="I921" i="3"/>
  <c r="K665" i="3"/>
  <c r="I665" i="3"/>
  <c r="K150" i="3"/>
  <c r="I150" i="3"/>
  <c r="D1010" i="3"/>
  <c r="L1010" i="3" s="1"/>
  <c r="D994" i="3"/>
  <c r="L994" i="3" s="1"/>
  <c r="D978" i="3"/>
  <c r="L978" i="3" s="1"/>
  <c r="D946" i="3"/>
  <c r="L946" i="3" s="1"/>
  <c r="D922" i="3"/>
  <c r="L922" i="3" s="1"/>
  <c r="D898" i="3"/>
  <c r="L898" i="3" s="1"/>
  <c r="D882" i="3"/>
  <c r="L882" i="3" s="1"/>
  <c r="D834" i="3"/>
  <c r="L834" i="3" s="1"/>
  <c r="D818" i="3"/>
  <c r="L818" i="3" s="1"/>
  <c r="D802" i="3"/>
  <c r="L802" i="3" s="1"/>
  <c r="D762" i="3"/>
  <c r="L762" i="3" s="1"/>
  <c r="D746" i="3"/>
  <c r="L746" i="3" s="1"/>
  <c r="D706" i="3"/>
  <c r="L706" i="3" s="1"/>
  <c r="D690" i="3"/>
  <c r="L690" i="3" s="1"/>
  <c r="D674" i="3"/>
  <c r="L674" i="3" s="1"/>
  <c r="D634" i="3"/>
  <c r="L634" i="3" s="1"/>
  <c r="D618" i="3"/>
  <c r="L618" i="3" s="1"/>
  <c r="D578" i="3"/>
  <c r="L578" i="3" s="1"/>
  <c r="D562" i="3"/>
  <c r="L562" i="3" s="1"/>
  <c r="D546" i="3"/>
  <c r="L546" i="3" s="1"/>
  <c r="D530" i="3"/>
  <c r="L530" i="3" s="1"/>
  <c r="D514" i="3"/>
  <c r="L514" i="3" s="1"/>
  <c r="D506" i="3"/>
  <c r="L506" i="3" s="1"/>
  <c r="D490" i="3"/>
  <c r="L490" i="3" s="1"/>
  <c r="D482" i="3"/>
  <c r="L482" i="3" s="1"/>
  <c r="D474" i="3"/>
  <c r="L474" i="3" s="1"/>
  <c r="D466" i="3"/>
  <c r="L466" i="3" s="1"/>
  <c r="D458" i="3"/>
  <c r="L458" i="3" s="1"/>
  <c r="D450" i="3"/>
  <c r="L450" i="3" s="1"/>
  <c r="D442" i="3"/>
  <c r="L442" i="3" s="1"/>
  <c r="D434" i="3"/>
  <c r="L434" i="3" s="1"/>
  <c r="D410" i="3"/>
  <c r="L410" i="3" s="1"/>
  <c r="D394" i="3"/>
  <c r="L394" i="3" s="1"/>
  <c r="D386" i="3"/>
  <c r="L386" i="3" s="1"/>
  <c r="D378" i="3"/>
  <c r="L378" i="3" s="1"/>
  <c r="D370" i="3"/>
  <c r="L370" i="3" s="1"/>
  <c r="D362" i="3"/>
  <c r="L362" i="3" s="1"/>
  <c r="D354" i="3"/>
  <c r="L354" i="3" s="1"/>
  <c r="D346" i="3"/>
  <c r="L346" i="3" s="1"/>
  <c r="D338" i="3"/>
  <c r="L338" i="3" s="1"/>
  <c r="D330" i="3"/>
  <c r="L330" i="3" s="1"/>
  <c r="D322" i="3"/>
  <c r="L322" i="3" s="1"/>
  <c r="D314" i="3"/>
  <c r="L314" i="3" s="1"/>
  <c r="D306" i="3"/>
  <c r="L306" i="3" s="1"/>
  <c r="D298" i="3"/>
  <c r="L298" i="3" s="1"/>
  <c r="D290" i="3"/>
  <c r="L290" i="3" s="1"/>
  <c r="D274" i="3"/>
  <c r="L274" i="3" s="1"/>
  <c r="D266" i="3"/>
  <c r="L266" i="3" s="1"/>
  <c r="D258" i="3"/>
  <c r="L258" i="3" s="1"/>
  <c r="D250" i="3"/>
  <c r="L250" i="3" s="1"/>
  <c r="D242" i="3"/>
  <c r="L242" i="3" s="1"/>
  <c r="D234" i="3"/>
  <c r="L234" i="3" s="1"/>
  <c r="D226" i="3"/>
  <c r="L226" i="3" s="1"/>
  <c r="D218" i="3"/>
  <c r="L218" i="3" s="1"/>
  <c r="D210" i="3"/>
  <c r="L210" i="3" s="1"/>
  <c r="D202" i="3"/>
  <c r="L202" i="3" s="1"/>
  <c r="D186" i="3"/>
  <c r="L186" i="3" s="1"/>
  <c r="D178" i="3"/>
  <c r="L178" i="3" s="1"/>
  <c r="D170" i="3"/>
  <c r="L170" i="3" s="1"/>
  <c r="D162" i="3"/>
  <c r="L162" i="3" s="1"/>
  <c r="D154" i="3"/>
  <c r="L154" i="3" s="1"/>
  <c r="D146" i="3"/>
  <c r="L146" i="3" s="1"/>
  <c r="D138" i="3"/>
  <c r="L138" i="3" s="1"/>
  <c r="D130" i="3"/>
  <c r="L130" i="3" s="1"/>
  <c r="D122" i="3"/>
  <c r="L122" i="3" s="1"/>
  <c r="D114" i="3"/>
  <c r="L114" i="3" s="1"/>
  <c r="D106" i="3"/>
  <c r="L106" i="3" s="1"/>
  <c r="D98" i="3"/>
  <c r="L98" i="3" s="1"/>
  <c r="D90" i="3"/>
  <c r="L90" i="3" s="1"/>
  <c r="D82" i="3"/>
  <c r="L82" i="3" s="1"/>
  <c r="D74" i="3"/>
  <c r="L74" i="3" s="1"/>
  <c r="D66" i="3"/>
  <c r="L66" i="3" s="1"/>
  <c r="D58" i="3"/>
  <c r="L58" i="3" s="1"/>
  <c r="D42" i="3"/>
  <c r="L42" i="3" s="1"/>
  <c r="D34" i="3"/>
  <c r="L34" i="3" s="1"/>
  <c r="D18" i="3"/>
  <c r="L18" i="3" s="1"/>
  <c r="I735" i="3"/>
  <c r="K735" i="3"/>
  <c r="D650" i="3"/>
  <c r="L650" i="3" s="1"/>
  <c r="I367" i="3"/>
  <c r="K367" i="3"/>
  <c r="D282" i="3"/>
  <c r="L282" i="3" s="1"/>
  <c r="K129" i="3"/>
  <c r="I129" i="3"/>
  <c r="I677" i="3"/>
  <c r="K750" i="3"/>
  <c r="I750" i="3"/>
  <c r="I470" i="3"/>
  <c r="K470" i="3"/>
  <c r="K385" i="3"/>
  <c r="I385" i="3"/>
  <c r="D1002" i="3"/>
  <c r="L1002" i="3" s="1"/>
  <c r="D986" i="3"/>
  <c r="L986" i="3" s="1"/>
  <c r="D970" i="3"/>
  <c r="L970" i="3" s="1"/>
  <c r="D938" i="3"/>
  <c r="L938" i="3" s="1"/>
  <c r="D890" i="3"/>
  <c r="L890" i="3" s="1"/>
  <c r="D874" i="3"/>
  <c r="L874" i="3" s="1"/>
  <c r="D858" i="3"/>
  <c r="L858" i="3" s="1"/>
  <c r="D842" i="3"/>
  <c r="L842" i="3" s="1"/>
  <c r="D826" i="3"/>
  <c r="L826" i="3" s="1"/>
  <c r="D810" i="3"/>
  <c r="L810" i="3" s="1"/>
  <c r="D794" i="3"/>
  <c r="L794" i="3" s="1"/>
  <c r="D786" i="3"/>
  <c r="L786" i="3" s="1"/>
  <c r="D770" i="3"/>
  <c r="L770" i="3" s="1"/>
  <c r="D754" i="3"/>
  <c r="L754" i="3" s="1"/>
  <c r="D738" i="3"/>
  <c r="L738" i="3" s="1"/>
  <c r="D730" i="3"/>
  <c r="L730" i="3" s="1"/>
  <c r="D714" i="3"/>
  <c r="L714" i="3" s="1"/>
  <c r="D698" i="3"/>
  <c r="L698" i="3" s="1"/>
  <c r="D682" i="3"/>
  <c r="L682" i="3" s="1"/>
  <c r="D666" i="3"/>
  <c r="L666" i="3" s="1"/>
  <c r="D658" i="3"/>
  <c r="L658" i="3" s="1"/>
  <c r="D642" i="3"/>
  <c r="L642" i="3" s="1"/>
  <c r="D626" i="3"/>
  <c r="L626" i="3" s="1"/>
  <c r="D610" i="3"/>
  <c r="L610" i="3" s="1"/>
  <c r="D602" i="3"/>
  <c r="L602" i="3" s="1"/>
  <c r="D586" i="3"/>
  <c r="L586" i="3" s="1"/>
  <c r="D570" i="3"/>
  <c r="L570" i="3" s="1"/>
  <c r="D554" i="3"/>
  <c r="L554" i="3" s="1"/>
  <c r="D538" i="3"/>
  <c r="L538" i="3" s="1"/>
  <c r="D522" i="3"/>
  <c r="L522" i="3" s="1"/>
  <c r="D498" i="3"/>
  <c r="L498" i="3" s="1"/>
  <c r="D426" i="3"/>
  <c r="L426" i="3" s="1"/>
  <c r="K993" i="3"/>
  <c r="I993" i="3"/>
  <c r="K969" i="3"/>
  <c r="I969" i="3"/>
  <c r="K913" i="3"/>
  <c r="I913" i="3"/>
  <c r="I857" i="3"/>
  <c r="K857" i="3"/>
  <c r="I841" i="3"/>
  <c r="K841" i="3"/>
  <c r="K785" i="3"/>
  <c r="I785" i="3"/>
  <c r="K729" i="3"/>
  <c r="I729" i="3"/>
  <c r="I713" i="3"/>
  <c r="K713" i="3"/>
  <c r="K657" i="3"/>
  <c r="I657" i="3"/>
  <c r="K601" i="3"/>
  <c r="I601" i="3"/>
  <c r="I585" i="3"/>
  <c r="K585" i="3"/>
  <c r="K529" i="3"/>
  <c r="I529" i="3"/>
  <c r="K513" i="3"/>
  <c r="I513" i="3"/>
  <c r="K409" i="3"/>
  <c r="I409" i="3"/>
  <c r="I393" i="3"/>
  <c r="K393" i="3"/>
  <c r="K377" i="3"/>
  <c r="I377" i="3"/>
  <c r="K289" i="3"/>
  <c r="I289" i="3"/>
  <c r="K273" i="3"/>
  <c r="I273" i="3"/>
  <c r="K257" i="3"/>
  <c r="I257" i="3"/>
  <c r="K161" i="3"/>
  <c r="I161" i="3"/>
  <c r="I145" i="3"/>
  <c r="K145" i="3"/>
  <c r="K113" i="3"/>
  <c r="I113" i="3"/>
  <c r="K97" i="3"/>
  <c r="I97" i="3"/>
  <c r="K65" i="3"/>
  <c r="I65" i="3"/>
  <c r="I17" i="3"/>
  <c r="K17" i="3"/>
  <c r="D821" i="3"/>
  <c r="L821" i="3" s="1"/>
  <c r="D722" i="3"/>
  <c r="L722" i="3" s="1"/>
  <c r="D565" i="3"/>
  <c r="L565" i="3" s="1"/>
  <c r="K265" i="3"/>
  <c r="I265" i="3"/>
  <c r="D954" i="3"/>
  <c r="L954" i="3" s="1"/>
  <c r="D930" i="3"/>
  <c r="L930" i="3" s="1"/>
  <c r="D914" i="3"/>
  <c r="L914" i="3" s="1"/>
  <c r="D866" i="3"/>
  <c r="L866" i="3" s="1"/>
  <c r="D1008" i="3"/>
  <c r="L1008" i="3" s="1"/>
  <c r="D1000" i="3"/>
  <c r="L1000" i="3" s="1"/>
  <c r="D992" i="3"/>
  <c r="L992" i="3" s="1"/>
  <c r="D984" i="3"/>
  <c r="L984" i="3" s="1"/>
  <c r="D976" i="3"/>
  <c r="L976" i="3" s="1"/>
  <c r="D968" i="3"/>
  <c r="L968" i="3" s="1"/>
  <c r="D960" i="3"/>
  <c r="L960" i="3" s="1"/>
  <c r="D952" i="3"/>
  <c r="L952" i="3" s="1"/>
  <c r="D944" i="3"/>
  <c r="L944" i="3" s="1"/>
  <c r="D936" i="3"/>
  <c r="L936" i="3" s="1"/>
  <c r="D928" i="3"/>
  <c r="L928" i="3" s="1"/>
  <c r="D920" i="3"/>
  <c r="L920" i="3" s="1"/>
  <c r="D912" i="3"/>
  <c r="L912" i="3" s="1"/>
  <c r="D904" i="3"/>
  <c r="L904" i="3" s="1"/>
  <c r="D896" i="3"/>
  <c r="L896" i="3" s="1"/>
  <c r="D888" i="3"/>
  <c r="L888" i="3" s="1"/>
  <c r="D880" i="3"/>
  <c r="L880" i="3" s="1"/>
  <c r="D872" i="3"/>
  <c r="L872" i="3" s="1"/>
  <c r="D864" i="3"/>
  <c r="L864" i="3" s="1"/>
  <c r="D856" i="3"/>
  <c r="L856" i="3" s="1"/>
  <c r="D848" i="3"/>
  <c r="L848" i="3" s="1"/>
  <c r="D840" i="3"/>
  <c r="L840" i="3" s="1"/>
  <c r="D832" i="3"/>
  <c r="L832" i="3" s="1"/>
  <c r="D824" i="3"/>
  <c r="L824" i="3" s="1"/>
  <c r="D816" i="3"/>
  <c r="L816" i="3" s="1"/>
  <c r="D808" i="3"/>
  <c r="L808" i="3" s="1"/>
  <c r="D800" i="3"/>
  <c r="L800" i="3" s="1"/>
  <c r="D792" i="3"/>
  <c r="L792" i="3" s="1"/>
  <c r="D784" i="3"/>
  <c r="L784" i="3" s="1"/>
  <c r="D776" i="3"/>
  <c r="L776" i="3" s="1"/>
  <c r="D768" i="3"/>
  <c r="L768" i="3" s="1"/>
  <c r="D760" i="3"/>
  <c r="L760" i="3" s="1"/>
  <c r="D752" i="3"/>
  <c r="L752" i="3" s="1"/>
  <c r="D744" i="3"/>
  <c r="L744" i="3" s="1"/>
  <c r="D736" i="3"/>
  <c r="L736" i="3" s="1"/>
  <c r="D728" i="3"/>
  <c r="L728" i="3" s="1"/>
  <c r="D720" i="3"/>
  <c r="L720" i="3" s="1"/>
  <c r="D712" i="3"/>
  <c r="L712" i="3" s="1"/>
  <c r="D704" i="3"/>
  <c r="L704" i="3" s="1"/>
  <c r="D696" i="3"/>
  <c r="L696" i="3" s="1"/>
  <c r="D688" i="3"/>
  <c r="L688" i="3" s="1"/>
  <c r="D680" i="3"/>
  <c r="L680" i="3" s="1"/>
  <c r="D672" i="3"/>
  <c r="L672" i="3" s="1"/>
  <c r="D664" i="3"/>
  <c r="L664" i="3" s="1"/>
  <c r="D656" i="3"/>
  <c r="L656" i="3" s="1"/>
  <c r="D648" i="3"/>
  <c r="L648" i="3" s="1"/>
  <c r="D640" i="3"/>
  <c r="L640" i="3" s="1"/>
  <c r="D632" i="3"/>
  <c r="L632" i="3" s="1"/>
  <c r="D624" i="3"/>
  <c r="L624" i="3" s="1"/>
  <c r="D616" i="3"/>
  <c r="L616" i="3" s="1"/>
  <c r="D608" i="3"/>
  <c r="L608" i="3" s="1"/>
  <c r="D600" i="3"/>
  <c r="L600" i="3" s="1"/>
  <c r="D592" i="3"/>
  <c r="L592" i="3" s="1"/>
  <c r="D584" i="3"/>
  <c r="L584" i="3" s="1"/>
  <c r="D576" i="3"/>
  <c r="L576" i="3" s="1"/>
  <c r="D568" i="3"/>
  <c r="L568" i="3" s="1"/>
  <c r="D560" i="3"/>
  <c r="L560" i="3" s="1"/>
  <c r="D552" i="3"/>
  <c r="L552" i="3" s="1"/>
  <c r="D544" i="3"/>
  <c r="L544" i="3" s="1"/>
  <c r="D536" i="3"/>
  <c r="L536" i="3" s="1"/>
  <c r="D528" i="3"/>
  <c r="L528" i="3" s="1"/>
  <c r="D520" i="3"/>
  <c r="L520" i="3" s="1"/>
  <c r="D512" i="3"/>
  <c r="L512" i="3" s="1"/>
  <c r="D504" i="3"/>
  <c r="L504" i="3" s="1"/>
  <c r="D496" i="3"/>
  <c r="L496" i="3" s="1"/>
  <c r="D488" i="3"/>
  <c r="L488" i="3" s="1"/>
  <c r="D480" i="3"/>
  <c r="L480" i="3" s="1"/>
  <c r="D472" i="3"/>
  <c r="L472" i="3" s="1"/>
  <c r="D464" i="3"/>
  <c r="L464" i="3" s="1"/>
  <c r="D456" i="3"/>
  <c r="L456" i="3" s="1"/>
  <c r="D448" i="3"/>
  <c r="L448" i="3" s="1"/>
  <c r="D440" i="3"/>
  <c r="L440" i="3" s="1"/>
  <c r="D432" i="3"/>
  <c r="L432" i="3" s="1"/>
  <c r="D424" i="3"/>
  <c r="L424" i="3" s="1"/>
  <c r="D416" i="3"/>
  <c r="L416" i="3" s="1"/>
  <c r="D408" i="3"/>
  <c r="L408" i="3" s="1"/>
  <c r="D400" i="3"/>
  <c r="L400" i="3" s="1"/>
  <c r="D392" i="3"/>
  <c r="L392" i="3" s="1"/>
  <c r="D384" i="3"/>
  <c r="L384" i="3" s="1"/>
  <c r="D376" i="3"/>
  <c r="L376" i="3" s="1"/>
  <c r="D368" i="3"/>
  <c r="L368" i="3" s="1"/>
  <c r="D360" i="3"/>
  <c r="L360" i="3" s="1"/>
  <c r="D352" i="3"/>
  <c r="L352" i="3" s="1"/>
  <c r="D344" i="3"/>
  <c r="L344" i="3" s="1"/>
  <c r="D336" i="3"/>
  <c r="L336" i="3" s="1"/>
  <c r="D328" i="3"/>
  <c r="L328" i="3" s="1"/>
  <c r="D320" i="3"/>
  <c r="L320" i="3" s="1"/>
  <c r="D312" i="3"/>
  <c r="L312" i="3" s="1"/>
  <c r="D304" i="3"/>
  <c r="L304" i="3" s="1"/>
  <c r="D296" i="3"/>
  <c r="L296" i="3" s="1"/>
  <c r="D288" i="3"/>
  <c r="L288" i="3" s="1"/>
  <c r="D280" i="3"/>
  <c r="L280" i="3" s="1"/>
  <c r="D272" i="3"/>
  <c r="L272" i="3" s="1"/>
  <c r="D264" i="3"/>
  <c r="L264" i="3" s="1"/>
  <c r="D256" i="3"/>
  <c r="L256" i="3" s="1"/>
  <c r="D248" i="3"/>
  <c r="L248" i="3" s="1"/>
  <c r="D240" i="3"/>
  <c r="L240" i="3" s="1"/>
  <c r="D232" i="3"/>
  <c r="L232" i="3" s="1"/>
  <c r="D224" i="3"/>
  <c r="L224" i="3" s="1"/>
  <c r="D216" i="3"/>
  <c r="L216" i="3" s="1"/>
  <c r="D208" i="3"/>
  <c r="L208" i="3" s="1"/>
  <c r="D200" i="3"/>
  <c r="L200" i="3" s="1"/>
  <c r="D192" i="3"/>
  <c r="L192" i="3" s="1"/>
  <c r="D184" i="3"/>
  <c r="L184" i="3" s="1"/>
  <c r="D176" i="3"/>
  <c r="L176" i="3" s="1"/>
  <c r="D168" i="3"/>
  <c r="L168" i="3" s="1"/>
  <c r="D160" i="3"/>
  <c r="L160" i="3" s="1"/>
  <c r="D152" i="3"/>
  <c r="L152" i="3" s="1"/>
  <c r="D144" i="3"/>
  <c r="L144" i="3" s="1"/>
  <c r="D136" i="3"/>
  <c r="L136" i="3" s="1"/>
  <c r="D128" i="3"/>
  <c r="L128" i="3" s="1"/>
  <c r="D120" i="3"/>
  <c r="L120" i="3" s="1"/>
  <c r="D112" i="3"/>
  <c r="L112" i="3" s="1"/>
  <c r="D104" i="3"/>
  <c r="L104" i="3" s="1"/>
  <c r="D96" i="3"/>
  <c r="L96" i="3" s="1"/>
  <c r="D88" i="3"/>
  <c r="L88" i="3" s="1"/>
  <c r="D80" i="3"/>
  <c r="L80" i="3" s="1"/>
  <c r="D72" i="3"/>
  <c r="L72" i="3" s="1"/>
  <c r="D64" i="3"/>
  <c r="L64" i="3" s="1"/>
  <c r="D56" i="3"/>
  <c r="L56" i="3" s="1"/>
  <c r="D48" i="3"/>
  <c r="L48" i="3" s="1"/>
  <c r="D40" i="3"/>
  <c r="L40" i="3" s="1"/>
  <c r="D32" i="3"/>
  <c r="L32" i="3" s="1"/>
  <c r="D24" i="3"/>
  <c r="L24" i="3" s="1"/>
  <c r="D16" i="3"/>
  <c r="L16" i="3" s="1"/>
  <c r="K551" i="3"/>
  <c r="I551" i="3"/>
  <c r="K249" i="3"/>
  <c r="I249" i="3"/>
  <c r="K807" i="3"/>
  <c r="K1007" i="3"/>
  <c r="I1007" i="3"/>
  <c r="I991" i="3"/>
  <c r="K991" i="3"/>
  <c r="K967" i="3"/>
  <c r="I967" i="3"/>
  <c r="I951" i="3"/>
  <c r="K951" i="3"/>
  <c r="K919" i="3"/>
  <c r="I919" i="3"/>
  <c r="K887" i="3"/>
  <c r="I887" i="3"/>
  <c r="K855" i="3"/>
  <c r="I855" i="3"/>
  <c r="K823" i="3"/>
  <c r="I823" i="3"/>
  <c r="K791" i="3"/>
  <c r="I791" i="3"/>
  <c r="K759" i="3"/>
  <c r="I759" i="3"/>
  <c r="K727" i="3"/>
  <c r="I727" i="3"/>
  <c r="K695" i="3"/>
  <c r="I695" i="3"/>
  <c r="I663" i="3"/>
  <c r="K663" i="3"/>
  <c r="K631" i="3"/>
  <c r="I631" i="3"/>
  <c r="K615" i="3"/>
  <c r="I615" i="3"/>
  <c r="K575" i="3"/>
  <c r="I575" i="3"/>
  <c r="I543" i="3"/>
  <c r="K543" i="3"/>
  <c r="I519" i="3"/>
  <c r="K519" i="3"/>
  <c r="I503" i="3"/>
  <c r="K503" i="3"/>
  <c r="K479" i="3"/>
  <c r="I479" i="3"/>
  <c r="K447" i="3"/>
  <c r="I447" i="3"/>
  <c r="I431" i="3"/>
  <c r="K431" i="3"/>
  <c r="K383" i="3"/>
  <c r="I383" i="3"/>
  <c r="I359" i="3"/>
  <c r="K359" i="3"/>
  <c r="K319" i="3"/>
  <c r="I319" i="3"/>
  <c r="I295" i="3"/>
  <c r="K295" i="3"/>
  <c r="K255" i="3"/>
  <c r="I255" i="3"/>
  <c r="I223" i="3"/>
  <c r="K223" i="3"/>
  <c r="D16" i="6"/>
  <c r="D962" i="3"/>
  <c r="L962" i="3" s="1"/>
  <c r="K793" i="3"/>
  <c r="I793" i="3"/>
  <c r="K537" i="3"/>
  <c r="I537" i="3"/>
  <c r="I231" i="3"/>
  <c r="K231" i="3"/>
  <c r="D50" i="3"/>
  <c r="L50" i="3" s="1"/>
  <c r="I983" i="3"/>
  <c r="I437" i="3"/>
  <c r="I999" i="3"/>
  <c r="K999" i="3"/>
  <c r="K959" i="3"/>
  <c r="I959" i="3"/>
  <c r="K927" i="3"/>
  <c r="I927" i="3"/>
  <c r="K903" i="3"/>
  <c r="I903" i="3"/>
  <c r="K871" i="3"/>
  <c r="I871" i="3"/>
  <c r="K831" i="3"/>
  <c r="I831" i="3"/>
  <c r="I775" i="3"/>
  <c r="K775" i="3"/>
  <c r="K743" i="3"/>
  <c r="I743" i="3"/>
  <c r="K703" i="3"/>
  <c r="I703" i="3"/>
  <c r="K671" i="3"/>
  <c r="I671" i="3"/>
  <c r="K647" i="3"/>
  <c r="I647" i="3"/>
  <c r="K599" i="3"/>
  <c r="I599" i="3"/>
  <c r="I567" i="3"/>
  <c r="K567" i="3"/>
  <c r="K535" i="3"/>
  <c r="I535" i="3"/>
  <c r="K511" i="3"/>
  <c r="I511" i="3"/>
  <c r="I495" i="3"/>
  <c r="K495" i="3"/>
  <c r="K455" i="3"/>
  <c r="I455" i="3"/>
  <c r="I439" i="3"/>
  <c r="K439" i="3"/>
  <c r="K415" i="3"/>
  <c r="I415" i="3"/>
  <c r="K391" i="3"/>
  <c r="I391" i="3"/>
  <c r="K375" i="3"/>
  <c r="I375" i="3"/>
  <c r="I327" i="3"/>
  <c r="K327" i="3"/>
  <c r="I311" i="3"/>
  <c r="K311" i="3"/>
  <c r="I263" i="3"/>
  <c r="K263" i="3"/>
  <c r="I247" i="3"/>
  <c r="K247" i="3"/>
  <c r="I239" i="3"/>
  <c r="K239" i="3"/>
  <c r="C15" i="3"/>
  <c r="A15" i="3" s="1"/>
  <c r="D15" i="3"/>
  <c r="L15" i="3" s="1"/>
  <c r="D1006" i="3"/>
  <c r="L1006" i="3" s="1"/>
  <c r="D990" i="3"/>
  <c r="L990" i="3" s="1"/>
  <c r="D982" i="3"/>
  <c r="L982" i="3" s="1"/>
  <c r="D966" i="3"/>
  <c r="L966" i="3" s="1"/>
  <c r="D958" i="3"/>
  <c r="L958" i="3" s="1"/>
  <c r="D950" i="3"/>
  <c r="L950" i="3" s="1"/>
  <c r="D942" i="3"/>
  <c r="L942" i="3" s="1"/>
  <c r="D934" i="3"/>
  <c r="L934" i="3" s="1"/>
  <c r="D926" i="3"/>
  <c r="L926" i="3" s="1"/>
  <c r="D918" i="3"/>
  <c r="L918" i="3" s="1"/>
  <c r="D910" i="3"/>
  <c r="L910" i="3" s="1"/>
  <c r="D902" i="3"/>
  <c r="L902" i="3" s="1"/>
  <c r="D894" i="3"/>
  <c r="L894" i="3" s="1"/>
  <c r="D886" i="3"/>
  <c r="L886" i="3" s="1"/>
  <c r="D870" i="3"/>
  <c r="L870" i="3" s="1"/>
  <c r="D862" i="3"/>
  <c r="L862" i="3" s="1"/>
  <c r="D854" i="3"/>
  <c r="L854" i="3" s="1"/>
  <c r="D846" i="3"/>
  <c r="L846" i="3" s="1"/>
  <c r="D838" i="3"/>
  <c r="L838" i="3" s="1"/>
  <c r="D830" i="3"/>
  <c r="L830" i="3" s="1"/>
  <c r="D822" i="3"/>
  <c r="L822" i="3" s="1"/>
  <c r="D814" i="3"/>
  <c r="L814" i="3" s="1"/>
  <c r="D806" i="3"/>
  <c r="L806" i="3" s="1"/>
  <c r="D798" i="3"/>
  <c r="L798" i="3" s="1"/>
  <c r="D790" i="3"/>
  <c r="L790" i="3" s="1"/>
  <c r="D782" i="3"/>
  <c r="L782" i="3" s="1"/>
  <c r="D774" i="3"/>
  <c r="L774" i="3" s="1"/>
  <c r="D766" i="3"/>
  <c r="L766" i="3" s="1"/>
  <c r="D758" i="3"/>
  <c r="L758" i="3" s="1"/>
  <c r="D742" i="3"/>
  <c r="L742" i="3" s="1"/>
  <c r="D734" i="3"/>
  <c r="L734" i="3" s="1"/>
  <c r="D726" i="3"/>
  <c r="L726" i="3" s="1"/>
  <c r="D718" i="3"/>
  <c r="L718" i="3" s="1"/>
  <c r="D710" i="3"/>
  <c r="L710" i="3" s="1"/>
  <c r="D702" i="3"/>
  <c r="L702" i="3" s="1"/>
  <c r="D694" i="3"/>
  <c r="L694" i="3" s="1"/>
  <c r="D686" i="3"/>
  <c r="L686" i="3" s="1"/>
  <c r="D678" i="3"/>
  <c r="L678" i="3" s="1"/>
  <c r="D670" i="3"/>
  <c r="L670" i="3" s="1"/>
  <c r="D662" i="3"/>
  <c r="L662" i="3" s="1"/>
  <c r="D654" i="3"/>
  <c r="L654" i="3" s="1"/>
  <c r="D646" i="3"/>
  <c r="L646" i="3" s="1"/>
  <c r="D638" i="3"/>
  <c r="L638" i="3" s="1"/>
  <c r="D630" i="3"/>
  <c r="L630" i="3" s="1"/>
  <c r="D614" i="3"/>
  <c r="L614" i="3" s="1"/>
  <c r="D606" i="3"/>
  <c r="L606" i="3" s="1"/>
  <c r="D598" i="3"/>
  <c r="L598" i="3" s="1"/>
  <c r="D590" i="3"/>
  <c r="L590" i="3" s="1"/>
  <c r="D582" i="3"/>
  <c r="L582" i="3" s="1"/>
  <c r="D574" i="3"/>
  <c r="L574" i="3" s="1"/>
  <c r="D566" i="3"/>
  <c r="L566" i="3" s="1"/>
  <c r="D558" i="3"/>
  <c r="L558" i="3" s="1"/>
  <c r="D550" i="3"/>
  <c r="L550" i="3" s="1"/>
  <c r="D542" i="3"/>
  <c r="L542" i="3" s="1"/>
  <c r="D534" i="3"/>
  <c r="L534" i="3" s="1"/>
  <c r="D526" i="3"/>
  <c r="L526" i="3" s="1"/>
  <c r="D518" i="3"/>
  <c r="L518" i="3" s="1"/>
  <c r="D510" i="3"/>
  <c r="L510" i="3" s="1"/>
  <c r="D502" i="3"/>
  <c r="L502" i="3" s="1"/>
  <c r="D494" i="3"/>
  <c r="L494" i="3" s="1"/>
  <c r="D486" i="3"/>
  <c r="L486" i="3" s="1"/>
  <c r="D478" i="3"/>
  <c r="L478" i="3" s="1"/>
  <c r="D462" i="3"/>
  <c r="L462" i="3" s="1"/>
  <c r="D446" i="3"/>
  <c r="L446" i="3" s="1"/>
  <c r="D438" i="3"/>
  <c r="L438" i="3" s="1"/>
  <c r="D430" i="3"/>
  <c r="L430" i="3" s="1"/>
  <c r="D422" i="3"/>
  <c r="L422" i="3" s="1"/>
  <c r="D414" i="3"/>
  <c r="L414" i="3" s="1"/>
  <c r="D406" i="3"/>
  <c r="L406" i="3" s="1"/>
  <c r="D398" i="3"/>
  <c r="L398" i="3" s="1"/>
  <c r="D390" i="3"/>
  <c r="L390" i="3" s="1"/>
  <c r="D382" i="3"/>
  <c r="L382" i="3" s="1"/>
  <c r="D374" i="3"/>
  <c r="L374" i="3" s="1"/>
  <c r="D366" i="3"/>
  <c r="L366" i="3" s="1"/>
  <c r="D358" i="3"/>
  <c r="L358" i="3" s="1"/>
  <c r="D350" i="3"/>
  <c r="L350" i="3" s="1"/>
  <c r="D342" i="3"/>
  <c r="L342" i="3" s="1"/>
  <c r="D326" i="3"/>
  <c r="L326" i="3" s="1"/>
  <c r="D318" i="3"/>
  <c r="L318" i="3" s="1"/>
  <c r="D310" i="3"/>
  <c r="L310" i="3" s="1"/>
  <c r="D302" i="3"/>
  <c r="L302" i="3" s="1"/>
  <c r="D294" i="3"/>
  <c r="L294" i="3" s="1"/>
  <c r="D286" i="3"/>
  <c r="L286" i="3" s="1"/>
  <c r="D278" i="3"/>
  <c r="L278" i="3" s="1"/>
  <c r="D270" i="3"/>
  <c r="L270" i="3" s="1"/>
  <c r="D262" i="3"/>
  <c r="L262" i="3" s="1"/>
  <c r="D254" i="3"/>
  <c r="L254" i="3" s="1"/>
  <c r="D246" i="3"/>
  <c r="L246" i="3" s="1"/>
  <c r="D238" i="3"/>
  <c r="L238" i="3" s="1"/>
  <c r="D230" i="3"/>
  <c r="L230" i="3" s="1"/>
  <c r="D222" i="3"/>
  <c r="L222" i="3" s="1"/>
  <c r="D206" i="3"/>
  <c r="L206" i="3" s="1"/>
  <c r="D198" i="3"/>
  <c r="L198" i="3" s="1"/>
  <c r="D190" i="3"/>
  <c r="L190" i="3" s="1"/>
  <c r="D182" i="3"/>
  <c r="L182" i="3" s="1"/>
  <c r="D174" i="3"/>
  <c r="L174" i="3" s="1"/>
  <c r="D166" i="3"/>
  <c r="L166" i="3" s="1"/>
  <c r="D158" i="3"/>
  <c r="L158" i="3" s="1"/>
  <c r="D142" i="3"/>
  <c r="L142" i="3" s="1"/>
  <c r="D134" i="3"/>
  <c r="L134" i="3" s="1"/>
  <c r="K126" i="3"/>
  <c r="I126" i="3"/>
  <c r="K118" i="3"/>
  <c r="I118" i="3"/>
  <c r="D110" i="3"/>
  <c r="L110" i="3" s="1"/>
  <c r="D102" i="3"/>
  <c r="L102" i="3" s="1"/>
  <c r="K94" i="3"/>
  <c r="I94" i="3"/>
  <c r="D86" i="3"/>
  <c r="L86" i="3" s="1"/>
  <c r="D78" i="3"/>
  <c r="L78" i="3" s="1"/>
  <c r="D70" i="3"/>
  <c r="L70" i="3" s="1"/>
  <c r="K62" i="3"/>
  <c r="I62" i="3"/>
  <c r="D54" i="3"/>
  <c r="L54" i="3" s="1"/>
  <c r="D46" i="3"/>
  <c r="L46" i="3" s="1"/>
  <c r="D38" i="3"/>
  <c r="L38" i="3" s="1"/>
  <c r="K30" i="3"/>
  <c r="I30" i="3"/>
  <c r="D22" i="3"/>
  <c r="L22" i="3" s="1"/>
  <c r="K863" i="3"/>
  <c r="I863" i="3"/>
  <c r="D778" i="3"/>
  <c r="L778" i="3" s="1"/>
  <c r="K607" i="3"/>
  <c r="I607" i="3"/>
  <c r="K521" i="3"/>
  <c r="I521" i="3"/>
  <c r="D214" i="3"/>
  <c r="L214" i="3" s="1"/>
  <c r="K933" i="3"/>
  <c r="I933" i="3"/>
  <c r="K925" i="3"/>
  <c r="I925" i="3"/>
  <c r="I917" i="3"/>
  <c r="K917" i="3"/>
  <c r="I909" i="3"/>
  <c r="K909" i="3"/>
  <c r="K901" i="3"/>
  <c r="I901" i="3"/>
  <c r="K885" i="3"/>
  <c r="I885" i="3"/>
  <c r="K877" i="3"/>
  <c r="I877" i="3"/>
  <c r="K869" i="3"/>
  <c r="I869" i="3"/>
  <c r="K861" i="3"/>
  <c r="I861" i="3"/>
  <c r="K853" i="3"/>
  <c r="I853" i="3"/>
  <c r="K845" i="3"/>
  <c r="I845" i="3"/>
  <c r="K837" i="3"/>
  <c r="I837" i="3"/>
  <c r="K829" i="3"/>
  <c r="I829" i="3"/>
  <c r="K813" i="3"/>
  <c r="I813" i="3"/>
  <c r="K805" i="3"/>
  <c r="I805" i="3"/>
  <c r="K797" i="3"/>
  <c r="I797" i="3"/>
  <c r="K789" i="3"/>
  <c r="I789" i="3"/>
  <c r="K781" i="3"/>
  <c r="I781" i="3"/>
  <c r="K773" i="3"/>
  <c r="I773" i="3"/>
  <c r="K757" i="3"/>
  <c r="I757" i="3"/>
  <c r="K749" i="3"/>
  <c r="I749" i="3"/>
  <c r="K741" i="3"/>
  <c r="I741" i="3"/>
  <c r="K733" i="3"/>
  <c r="I733" i="3"/>
  <c r="K725" i="3"/>
  <c r="I725" i="3"/>
  <c r="K717" i="3"/>
  <c r="I717" i="3"/>
  <c r="K709" i="3"/>
  <c r="I709" i="3"/>
  <c r="K701" i="3"/>
  <c r="I701" i="3"/>
  <c r="K685" i="3"/>
  <c r="I685" i="3"/>
  <c r="K669" i="3"/>
  <c r="I669" i="3"/>
  <c r="K661" i="3"/>
  <c r="I661" i="3"/>
  <c r="K653" i="3"/>
  <c r="I653" i="3"/>
  <c r="K645" i="3"/>
  <c r="I645" i="3"/>
  <c r="K629" i="3"/>
  <c r="I629" i="3"/>
  <c r="K621" i="3"/>
  <c r="I621" i="3"/>
  <c r="K613" i="3"/>
  <c r="I613" i="3"/>
  <c r="K605" i="3"/>
  <c r="I605" i="3"/>
  <c r="K597" i="3"/>
  <c r="I597" i="3"/>
  <c r="K589" i="3"/>
  <c r="I589" i="3"/>
  <c r="K581" i="3"/>
  <c r="I581" i="3"/>
  <c r="K573" i="3"/>
  <c r="I573" i="3"/>
  <c r="K557" i="3"/>
  <c r="I557" i="3"/>
  <c r="K549" i="3"/>
  <c r="I549" i="3"/>
  <c r="K541" i="3"/>
  <c r="I541" i="3"/>
  <c r="K533" i="3"/>
  <c r="I533" i="3"/>
  <c r="K525" i="3"/>
  <c r="I525" i="3"/>
  <c r="K517" i="3"/>
  <c r="I517" i="3"/>
  <c r="K509" i="3"/>
  <c r="I509" i="3"/>
  <c r="K501" i="3"/>
  <c r="I501" i="3"/>
  <c r="K493" i="3"/>
  <c r="I493" i="3"/>
  <c r="K485" i="3"/>
  <c r="I485" i="3"/>
  <c r="K477" i="3"/>
  <c r="I477" i="3"/>
  <c r="K469" i="3"/>
  <c r="I469" i="3"/>
  <c r="K461" i="3"/>
  <c r="I461" i="3"/>
  <c r="K453" i="3"/>
  <c r="I453" i="3"/>
  <c r="K445" i="3"/>
  <c r="I445" i="3"/>
  <c r="K429" i="3"/>
  <c r="I429" i="3"/>
  <c r="K421" i="3"/>
  <c r="I421" i="3"/>
  <c r="K413" i="3"/>
  <c r="I413" i="3"/>
  <c r="K405" i="3"/>
  <c r="I405" i="3"/>
  <c r="K397" i="3"/>
  <c r="I397" i="3"/>
  <c r="K389" i="3"/>
  <c r="I389" i="3"/>
  <c r="K381" i="3"/>
  <c r="I381" i="3"/>
  <c r="K373" i="3"/>
  <c r="I373" i="3"/>
  <c r="K365" i="3"/>
  <c r="I365" i="3"/>
  <c r="K357" i="3"/>
  <c r="I357" i="3"/>
  <c r="K349" i="3"/>
  <c r="I349" i="3"/>
  <c r="K341" i="3"/>
  <c r="I341" i="3"/>
  <c r="K333" i="3"/>
  <c r="I333" i="3"/>
  <c r="K325" i="3"/>
  <c r="I325" i="3"/>
  <c r="K317" i="3"/>
  <c r="I317" i="3"/>
  <c r="K309" i="3"/>
  <c r="I309" i="3"/>
  <c r="K301" i="3"/>
  <c r="I301" i="3"/>
  <c r="K293" i="3"/>
  <c r="I293" i="3"/>
  <c r="K285" i="3"/>
  <c r="I285" i="3"/>
  <c r="K277" i="3"/>
  <c r="I277" i="3"/>
  <c r="K269" i="3"/>
  <c r="I269" i="3"/>
  <c r="K261" i="3"/>
  <c r="I261" i="3"/>
  <c r="K253" i="3"/>
  <c r="I253" i="3"/>
  <c r="K245" i="3"/>
  <c r="I245" i="3"/>
  <c r="K237" i="3"/>
  <c r="I237" i="3"/>
  <c r="K229" i="3"/>
  <c r="I229" i="3"/>
  <c r="K221" i="3"/>
  <c r="I221" i="3"/>
  <c r="K213" i="3"/>
  <c r="I213" i="3"/>
  <c r="K205" i="3"/>
  <c r="I205" i="3"/>
  <c r="K197" i="3"/>
  <c r="I197" i="3"/>
  <c r="K189" i="3"/>
  <c r="I189" i="3"/>
  <c r="K181" i="3"/>
  <c r="I181" i="3"/>
  <c r="K173" i="3"/>
  <c r="I173" i="3"/>
  <c r="K165" i="3"/>
  <c r="I165" i="3"/>
  <c r="K157" i="3"/>
  <c r="I157" i="3"/>
  <c r="D149" i="3"/>
  <c r="L149" i="3" s="1"/>
  <c r="D141" i="3"/>
  <c r="L141" i="3" s="1"/>
  <c r="D133" i="3"/>
  <c r="L133" i="3" s="1"/>
  <c r="D125" i="3"/>
  <c r="L125" i="3" s="1"/>
  <c r="D117" i="3"/>
  <c r="L117" i="3" s="1"/>
  <c r="D109" i="3"/>
  <c r="L109" i="3" s="1"/>
  <c r="D101" i="3"/>
  <c r="L101" i="3" s="1"/>
  <c r="D93" i="3"/>
  <c r="L93" i="3" s="1"/>
  <c r="D85" i="3"/>
  <c r="L85" i="3" s="1"/>
  <c r="D77" i="3"/>
  <c r="L77" i="3" s="1"/>
  <c r="D69" i="3"/>
  <c r="L69" i="3" s="1"/>
  <c r="D61" i="3"/>
  <c r="L61" i="3" s="1"/>
  <c r="D53" i="3"/>
  <c r="L53" i="3" s="1"/>
  <c r="D45" i="3"/>
  <c r="L45" i="3" s="1"/>
  <c r="D37" i="3"/>
  <c r="L37" i="3" s="1"/>
  <c r="D29" i="3"/>
  <c r="L29" i="3" s="1"/>
  <c r="D21" i="3"/>
  <c r="L21" i="3" s="1"/>
  <c r="C15" i="6"/>
  <c r="C16" i="6" s="1"/>
  <c r="D15" i="6"/>
  <c r="D850" i="3"/>
  <c r="L850" i="3" s="1"/>
  <c r="D594" i="3"/>
  <c r="L594" i="3" s="1"/>
  <c r="K505" i="3"/>
  <c r="I505" i="3"/>
  <c r="D418" i="3"/>
  <c r="L418" i="3" s="1"/>
  <c r="D194" i="3"/>
  <c r="L194" i="3" s="1"/>
  <c r="D26" i="3"/>
  <c r="L26" i="3" s="1"/>
  <c r="K351" i="3"/>
  <c r="K1001" i="3"/>
  <c r="I1001" i="3"/>
  <c r="K953" i="3"/>
  <c r="I953" i="3"/>
  <c r="K895" i="3"/>
  <c r="I895" i="3"/>
  <c r="K839" i="3"/>
  <c r="I839" i="3"/>
  <c r="K825" i="3"/>
  <c r="I825" i="3"/>
  <c r="K767" i="3"/>
  <c r="I767" i="3"/>
  <c r="I697" i="3"/>
  <c r="K697" i="3"/>
  <c r="K639" i="3"/>
  <c r="I639" i="3"/>
  <c r="K583" i="3"/>
  <c r="I583" i="3"/>
  <c r="I457" i="3"/>
  <c r="K457" i="3"/>
  <c r="K441" i="3"/>
  <c r="I441" i="3"/>
  <c r="I423" i="3"/>
  <c r="K423" i="3"/>
  <c r="I303" i="3"/>
  <c r="K303" i="3"/>
  <c r="I287" i="3"/>
  <c r="K287" i="3"/>
  <c r="K33" i="3"/>
  <c r="I33" i="3"/>
  <c r="I815" i="3"/>
  <c r="I687" i="3"/>
  <c r="D977" i="3"/>
  <c r="L977" i="3" s="1"/>
  <c r="D937" i="3"/>
  <c r="L937" i="3" s="1"/>
  <c r="D881" i="3"/>
  <c r="L881" i="3" s="1"/>
  <c r="D809" i="3"/>
  <c r="L809" i="3" s="1"/>
  <c r="D753" i="3"/>
  <c r="L753" i="3" s="1"/>
  <c r="D681" i="3"/>
  <c r="L681" i="3" s="1"/>
  <c r="D625" i="3"/>
  <c r="L625" i="3" s="1"/>
  <c r="D553" i="3"/>
  <c r="L553" i="3" s="1"/>
  <c r="D473" i="3"/>
  <c r="L473" i="3" s="1"/>
  <c r="D353" i="3"/>
  <c r="L353" i="3" s="1"/>
  <c r="D337" i="3"/>
  <c r="L337" i="3" s="1"/>
  <c r="D217" i="3"/>
  <c r="L217" i="3" s="1"/>
  <c r="D177" i="3"/>
  <c r="L177" i="3" s="1"/>
  <c r="D81" i="3"/>
  <c r="L81" i="3" s="1"/>
  <c r="I929" i="3"/>
  <c r="I801" i="3"/>
  <c r="D985" i="3"/>
  <c r="L985" i="3" s="1"/>
  <c r="D961" i="3"/>
  <c r="L961" i="3" s="1"/>
  <c r="D905" i="3"/>
  <c r="L905" i="3" s="1"/>
  <c r="D849" i="3"/>
  <c r="L849" i="3" s="1"/>
  <c r="D777" i="3"/>
  <c r="L777" i="3" s="1"/>
  <c r="D721" i="3"/>
  <c r="L721" i="3" s="1"/>
  <c r="D649" i="3"/>
  <c r="L649" i="3" s="1"/>
  <c r="D593" i="3"/>
  <c r="L593" i="3" s="1"/>
  <c r="D417" i="3"/>
  <c r="L417" i="3" s="1"/>
  <c r="D401" i="3"/>
  <c r="L401" i="3" s="1"/>
  <c r="D281" i="3"/>
  <c r="L281" i="3" s="1"/>
  <c r="D193" i="3"/>
  <c r="L193" i="3" s="1"/>
  <c r="D49" i="3"/>
  <c r="L49" i="3" s="1"/>
  <c r="K321" i="3"/>
  <c r="D889" i="3"/>
  <c r="L889" i="3" s="1"/>
  <c r="D761" i="3"/>
  <c r="L761" i="3" s="1"/>
  <c r="D633" i="3"/>
  <c r="L633" i="3" s="1"/>
  <c r="D449" i="3"/>
  <c r="L449" i="3" s="1"/>
  <c r="D329" i="3"/>
  <c r="L329" i="3" s="1"/>
  <c r="D313" i="3"/>
  <c r="L313" i="3" s="1"/>
  <c r="I719" i="3"/>
  <c r="K897" i="3"/>
  <c r="I897" i="3"/>
  <c r="I865" i="3"/>
  <c r="K865" i="3"/>
  <c r="K769" i="3"/>
  <c r="I769" i="3"/>
  <c r="K737" i="3"/>
  <c r="I737" i="3"/>
  <c r="K673" i="3"/>
  <c r="I673" i="3"/>
  <c r="K609" i="3"/>
  <c r="I609" i="3"/>
  <c r="I577" i="3"/>
  <c r="K577" i="3"/>
  <c r="K497" i="3"/>
  <c r="I497" i="3"/>
  <c r="K489" i="3"/>
  <c r="I489" i="3"/>
  <c r="I433" i="3"/>
  <c r="K433" i="3"/>
  <c r="I425" i="3"/>
  <c r="K425" i="3"/>
  <c r="K369" i="3"/>
  <c r="I369" i="3"/>
  <c r="I361" i="3"/>
  <c r="K361" i="3"/>
  <c r="I305" i="3"/>
  <c r="K305" i="3"/>
  <c r="I297" i="3"/>
  <c r="K297" i="3"/>
  <c r="K241" i="3"/>
  <c r="I241" i="3"/>
  <c r="I233" i="3"/>
  <c r="K233" i="3"/>
  <c r="K201" i="3"/>
  <c r="I201" i="3"/>
  <c r="I185" i="3"/>
  <c r="K185" i="3"/>
  <c r="I169" i="3"/>
  <c r="K169" i="3"/>
  <c r="K137" i="3"/>
  <c r="I137" i="3"/>
  <c r="K121" i="3"/>
  <c r="I121" i="3"/>
  <c r="I105" i="3"/>
  <c r="K105" i="3"/>
  <c r="K89" i="3"/>
  <c r="I89" i="3"/>
  <c r="K73" i="3"/>
  <c r="I73" i="3"/>
  <c r="K57" i="3"/>
  <c r="I57" i="3"/>
  <c r="I41" i="3"/>
  <c r="K41" i="3"/>
  <c r="K25" i="3"/>
  <c r="I25" i="3"/>
  <c r="D945" i="3"/>
  <c r="L945" i="3" s="1"/>
  <c r="D873" i="3"/>
  <c r="L873" i="3" s="1"/>
  <c r="D817" i="3"/>
  <c r="L817" i="3" s="1"/>
  <c r="D745" i="3"/>
  <c r="L745" i="3" s="1"/>
  <c r="D689" i="3"/>
  <c r="L689" i="3" s="1"/>
  <c r="D617" i="3"/>
  <c r="L617" i="3" s="1"/>
  <c r="D561" i="3"/>
  <c r="L561" i="3" s="1"/>
  <c r="D481" i="3"/>
  <c r="L481" i="3" s="1"/>
  <c r="D465" i="3"/>
  <c r="L465" i="3" s="1"/>
  <c r="D345" i="3"/>
  <c r="L345" i="3" s="1"/>
  <c r="D225" i="3"/>
  <c r="L225" i="3" s="1"/>
  <c r="D209" i="3"/>
  <c r="L209" i="3" s="1"/>
  <c r="I833" i="3"/>
  <c r="I569" i="3"/>
  <c r="I153" i="3"/>
  <c r="K975" i="3"/>
  <c r="K279" i="3"/>
  <c r="I705" i="3"/>
  <c r="I641" i="3"/>
  <c r="K911" i="3"/>
  <c r="I911" i="3"/>
  <c r="K879" i="3"/>
  <c r="I879" i="3"/>
  <c r="K847" i="3"/>
  <c r="I847" i="3"/>
  <c r="I783" i="3"/>
  <c r="K783" i="3"/>
  <c r="K751" i="3"/>
  <c r="I751" i="3"/>
  <c r="I655" i="3"/>
  <c r="K655" i="3"/>
  <c r="K623" i="3"/>
  <c r="I623" i="3"/>
  <c r="I591" i="3"/>
  <c r="K591" i="3"/>
  <c r="K559" i="3"/>
  <c r="I559" i="3"/>
  <c r="K527" i="3"/>
  <c r="I527" i="3"/>
  <c r="I471" i="3"/>
  <c r="K471" i="3"/>
  <c r="K463" i="3"/>
  <c r="I463" i="3"/>
  <c r="I399" i="3"/>
  <c r="K399" i="3"/>
  <c r="K343" i="3"/>
  <c r="I343" i="3"/>
  <c r="I335" i="3"/>
  <c r="K335" i="3"/>
  <c r="I271" i="3"/>
  <c r="K271" i="3"/>
  <c r="I215" i="3"/>
  <c r="K215" i="3"/>
  <c r="I207" i="3"/>
  <c r="K207" i="3"/>
  <c r="I199" i="3"/>
  <c r="K199" i="3"/>
  <c r="I191" i="3"/>
  <c r="K191" i="3"/>
  <c r="I183" i="3"/>
  <c r="K183" i="3"/>
  <c r="I175" i="3"/>
  <c r="K175" i="3"/>
  <c r="I167" i="3"/>
  <c r="K167" i="3"/>
  <c r="I159" i="3"/>
  <c r="K159" i="3"/>
  <c r="I151" i="3"/>
  <c r="K151" i="3"/>
  <c r="I143" i="3"/>
  <c r="K143" i="3"/>
  <c r="I135" i="3"/>
  <c r="K135" i="3"/>
  <c r="I127" i="3"/>
  <c r="K127" i="3"/>
  <c r="I119" i="3"/>
  <c r="K119" i="3"/>
  <c r="I111" i="3"/>
  <c r="K111" i="3"/>
  <c r="I103" i="3"/>
  <c r="K103" i="3"/>
  <c r="I95" i="3"/>
  <c r="K95" i="3"/>
  <c r="I87" i="3"/>
  <c r="K87" i="3"/>
  <c r="I79" i="3"/>
  <c r="K79" i="3"/>
  <c r="I71" i="3"/>
  <c r="K71" i="3"/>
  <c r="I63" i="3"/>
  <c r="K63" i="3"/>
  <c r="I55" i="3"/>
  <c r="K55" i="3"/>
  <c r="I47" i="3"/>
  <c r="K47" i="3"/>
  <c r="I39" i="3"/>
  <c r="K39" i="3"/>
  <c r="I31" i="3"/>
  <c r="K31" i="3"/>
  <c r="I23" i="3"/>
  <c r="K23" i="3"/>
  <c r="I943" i="3"/>
  <c r="I545" i="3"/>
  <c r="K711" i="3"/>
  <c r="K407" i="3"/>
  <c r="A15" i="6" l="1"/>
  <c r="J15" i="6"/>
  <c r="L15" i="6"/>
  <c r="J16" i="6"/>
  <c r="L16" i="6"/>
  <c r="C16" i="3"/>
  <c r="K93" i="3"/>
  <c r="I93" i="3"/>
  <c r="K130" i="3"/>
  <c r="I130" i="3"/>
  <c r="K174" i="3"/>
  <c r="I174" i="3"/>
  <c r="I452" i="3"/>
  <c r="K452" i="3"/>
  <c r="K40" i="3"/>
  <c r="I40" i="3"/>
  <c r="K104" i="3"/>
  <c r="I104" i="3"/>
  <c r="K168" i="3"/>
  <c r="I168" i="3"/>
  <c r="K296" i="3"/>
  <c r="I296" i="3"/>
  <c r="K360" i="3"/>
  <c r="I360" i="3"/>
  <c r="K424" i="3"/>
  <c r="I424" i="3"/>
  <c r="K488" i="3"/>
  <c r="I488" i="3"/>
  <c r="K552" i="3"/>
  <c r="I552" i="3"/>
  <c r="I616" i="3"/>
  <c r="K616" i="3"/>
  <c r="I680" i="3"/>
  <c r="K680" i="3"/>
  <c r="I744" i="3"/>
  <c r="K744" i="3"/>
  <c r="I808" i="3"/>
  <c r="K808" i="3"/>
  <c r="I872" i="3"/>
  <c r="K872" i="3"/>
  <c r="I936" i="3"/>
  <c r="K936" i="3"/>
  <c r="I1000" i="3"/>
  <c r="K1000" i="3"/>
  <c r="K258" i="3"/>
  <c r="I258" i="3"/>
  <c r="K834" i="3"/>
  <c r="I834" i="3"/>
  <c r="K989" i="3"/>
  <c r="I989" i="3"/>
  <c r="I81" i="3"/>
  <c r="K81" i="3"/>
  <c r="I670" i="3"/>
  <c r="K670" i="3"/>
  <c r="K66" i="3"/>
  <c r="I66" i="3"/>
  <c r="I636" i="3"/>
  <c r="K636" i="3"/>
  <c r="K778" i="3"/>
  <c r="I778" i="3"/>
  <c r="K342" i="3"/>
  <c r="I342" i="3"/>
  <c r="I232" i="3"/>
  <c r="K232" i="3"/>
  <c r="K281" i="3"/>
  <c r="I281" i="3"/>
  <c r="I905" i="3"/>
  <c r="K905" i="3"/>
  <c r="K61" i="3"/>
  <c r="I61" i="3"/>
  <c r="K406" i="3"/>
  <c r="I406" i="3"/>
  <c r="K934" i="3"/>
  <c r="I934" i="3"/>
  <c r="K1006" i="3"/>
  <c r="I1006" i="3"/>
  <c r="K754" i="3"/>
  <c r="I754" i="3"/>
  <c r="I874" i="3"/>
  <c r="K874" i="3"/>
  <c r="I508" i="3"/>
  <c r="K508" i="3"/>
  <c r="K401" i="3"/>
  <c r="I401" i="3"/>
  <c r="K961" i="3"/>
  <c r="I961" i="3"/>
  <c r="K134" i="3"/>
  <c r="I134" i="3"/>
  <c r="K302" i="3"/>
  <c r="I302" i="3"/>
  <c r="I638" i="3"/>
  <c r="K638" i="3"/>
  <c r="K702" i="3"/>
  <c r="I702" i="3"/>
  <c r="K821" i="3"/>
  <c r="I821" i="3"/>
  <c r="K98" i="3"/>
  <c r="I98" i="3"/>
  <c r="I964" i="3"/>
  <c r="K964" i="3"/>
  <c r="K238" i="3"/>
  <c r="I238" i="3"/>
  <c r="K1004" i="3"/>
  <c r="I1004" i="3"/>
  <c r="K761" i="3"/>
  <c r="I761" i="3"/>
  <c r="K125" i="3"/>
  <c r="I125" i="3"/>
  <c r="K102" i="3"/>
  <c r="I102" i="3"/>
  <c r="I478" i="3"/>
  <c r="K478" i="3"/>
  <c r="K474" i="3"/>
  <c r="I474" i="3"/>
  <c r="K922" i="3"/>
  <c r="I922" i="3"/>
  <c r="K364" i="3"/>
  <c r="I364" i="3"/>
  <c r="I548" i="3"/>
  <c r="K548" i="3"/>
  <c r="K732" i="3"/>
  <c r="I732" i="3"/>
  <c r="I916" i="3"/>
  <c r="K916" i="3"/>
  <c r="K957" i="3"/>
  <c r="I957" i="3"/>
  <c r="K436" i="3"/>
  <c r="I436" i="3"/>
  <c r="I681" i="3"/>
  <c r="K681" i="3"/>
  <c r="K38" i="3"/>
  <c r="I38" i="3"/>
  <c r="K828" i="3"/>
  <c r="I828" i="3"/>
  <c r="A16" i="6"/>
  <c r="C17" i="6"/>
  <c r="A17" i="6" s="1"/>
  <c r="K889" i="3"/>
  <c r="I889" i="3"/>
  <c r="K29" i="3"/>
  <c r="I29" i="3"/>
  <c r="K206" i="3"/>
  <c r="I206" i="3"/>
  <c r="K72" i="3"/>
  <c r="I72" i="3"/>
  <c r="K136" i="3"/>
  <c r="I136" i="3"/>
  <c r="K200" i="3"/>
  <c r="I200" i="3"/>
  <c r="K264" i="3"/>
  <c r="I264" i="3"/>
  <c r="K328" i="3"/>
  <c r="I328" i="3"/>
  <c r="K392" i="3"/>
  <c r="I392" i="3"/>
  <c r="K456" i="3"/>
  <c r="I456" i="3"/>
  <c r="K520" i="3"/>
  <c r="I520" i="3"/>
  <c r="K584" i="3"/>
  <c r="I584" i="3"/>
  <c r="K648" i="3"/>
  <c r="I648" i="3"/>
  <c r="K712" i="3"/>
  <c r="I712" i="3"/>
  <c r="K776" i="3"/>
  <c r="I776" i="3"/>
  <c r="K840" i="3"/>
  <c r="I840" i="3"/>
  <c r="I904" i="3"/>
  <c r="K904" i="3"/>
  <c r="K968" i="3"/>
  <c r="I968" i="3"/>
  <c r="K930" i="3"/>
  <c r="I930" i="3"/>
  <c r="K970" i="3"/>
  <c r="I970" i="3"/>
  <c r="I298" i="3"/>
  <c r="K298" i="3"/>
  <c r="K578" i="3"/>
  <c r="I578" i="3"/>
  <c r="I617" i="3"/>
  <c r="K617" i="3"/>
  <c r="I734" i="3"/>
  <c r="K734" i="3"/>
  <c r="I540" i="3"/>
  <c r="K540" i="3"/>
  <c r="K594" i="3"/>
  <c r="I594" i="3"/>
  <c r="K561" i="3"/>
  <c r="I561" i="3"/>
  <c r="K625" i="3"/>
  <c r="I625" i="3"/>
  <c r="K70" i="3"/>
  <c r="I70" i="3"/>
  <c r="K374" i="3"/>
  <c r="I374" i="3"/>
  <c r="K902" i="3"/>
  <c r="I902" i="3"/>
  <c r="K810" i="3"/>
  <c r="I810" i="3"/>
  <c r="I806" i="3"/>
  <c r="K806" i="3"/>
  <c r="I650" i="3"/>
  <c r="K650" i="3"/>
  <c r="K330" i="3"/>
  <c r="I330" i="3"/>
  <c r="K946" i="3"/>
  <c r="I946" i="3"/>
  <c r="K283" i="3"/>
  <c r="I283" i="3"/>
  <c r="I627" i="3"/>
  <c r="K627" i="3"/>
  <c r="K923" i="3"/>
  <c r="I923" i="3"/>
  <c r="I108" i="3"/>
  <c r="K108" i="3"/>
  <c r="I644" i="3"/>
  <c r="K644" i="3"/>
  <c r="K83" i="3"/>
  <c r="I83" i="3"/>
  <c r="K147" i="3"/>
  <c r="I147" i="3"/>
  <c r="K219" i="3"/>
  <c r="I219" i="3"/>
  <c r="K323" i="3"/>
  <c r="I323" i="3"/>
  <c r="I459" i="3"/>
  <c r="K459" i="3"/>
  <c r="K611" i="3"/>
  <c r="I611" i="3"/>
  <c r="K763" i="3"/>
  <c r="I763" i="3"/>
  <c r="K899" i="3"/>
  <c r="I899" i="3"/>
  <c r="I44" i="3"/>
  <c r="K44" i="3"/>
  <c r="I180" i="3"/>
  <c r="K180" i="3"/>
  <c r="K604" i="3"/>
  <c r="I604" i="3"/>
  <c r="K876" i="3"/>
  <c r="I876" i="3"/>
  <c r="K689" i="3"/>
  <c r="I689" i="3"/>
  <c r="K417" i="3"/>
  <c r="I417" i="3"/>
  <c r="K985" i="3"/>
  <c r="I985" i="3"/>
  <c r="K177" i="3"/>
  <c r="I177" i="3"/>
  <c r="K753" i="3"/>
  <c r="I753" i="3"/>
  <c r="K850" i="3"/>
  <c r="I850" i="3"/>
  <c r="K246" i="3"/>
  <c r="I246" i="3"/>
  <c r="K278" i="3"/>
  <c r="I278" i="3"/>
  <c r="K310" i="3"/>
  <c r="I310" i="3"/>
  <c r="K646" i="3"/>
  <c r="I646" i="3"/>
  <c r="K678" i="3"/>
  <c r="I678" i="3"/>
  <c r="K710" i="3"/>
  <c r="I710" i="3"/>
  <c r="K742" i="3"/>
  <c r="I742" i="3"/>
  <c r="K782" i="3"/>
  <c r="I782" i="3"/>
  <c r="K942" i="3"/>
  <c r="I942" i="3"/>
  <c r="K15" i="3"/>
  <c r="I15" i="3"/>
  <c r="K50" i="3"/>
  <c r="I50" i="3"/>
  <c r="K16" i="3"/>
  <c r="I16" i="3"/>
  <c r="K48" i="3"/>
  <c r="I48" i="3"/>
  <c r="K80" i="3"/>
  <c r="I80" i="3"/>
  <c r="K112" i="3"/>
  <c r="I112" i="3"/>
  <c r="K144" i="3"/>
  <c r="I144" i="3"/>
  <c r="I176" i="3"/>
  <c r="K176" i="3"/>
  <c r="K208" i="3"/>
  <c r="I208" i="3"/>
  <c r="K240" i="3"/>
  <c r="I240" i="3"/>
  <c r="K272" i="3"/>
  <c r="I272" i="3"/>
  <c r="I304" i="3"/>
  <c r="K304" i="3"/>
  <c r="K336" i="3"/>
  <c r="I336" i="3"/>
  <c r="K368" i="3"/>
  <c r="I368" i="3"/>
  <c r="I400" i="3"/>
  <c r="K400" i="3"/>
  <c r="K432" i="3"/>
  <c r="I432" i="3"/>
  <c r="I464" i="3"/>
  <c r="K464" i="3"/>
  <c r="I496" i="3"/>
  <c r="K496" i="3"/>
  <c r="I528" i="3"/>
  <c r="K528" i="3"/>
  <c r="I560" i="3"/>
  <c r="K560" i="3"/>
  <c r="I592" i="3"/>
  <c r="K592" i="3"/>
  <c r="I624" i="3"/>
  <c r="K624" i="3"/>
  <c r="K656" i="3"/>
  <c r="I656" i="3"/>
  <c r="K688" i="3"/>
  <c r="I688" i="3"/>
  <c r="I720" i="3"/>
  <c r="K720" i="3"/>
  <c r="I752" i="3"/>
  <c r="K752" i="3"/>
  <c r="I784" i="3"/>
  <c r="K784" i="3"/>
  <c r="I816" i="3"/>
  <c r="K816" i="3"/>
  <c r="I848" i="3"/>
  <c r="K848" i="3"/>
  <c r="I880" i="3"/>
  <c r="K880" i="3"/>
  <c r="K912" i="3"/>
  <c r="I912" i="3"/>
  <c r="K944" i="3"/>
  <c r="I944" i="3"/>
  <c r="K976" i="3"/>
  <c r="I976" i="3"/>
  <c r="I1008" i="3"/>
  <c r="K1008" i="3"/>
  <c r="I954" i="3"/>
  <c r="K954" i="3"/>
  <c r="K986" i="3"/>
  <c r="I986" i="3"/>
  <c r="I34" i="3"/>
  <c r="K34" i="3"/>
  <c r="K170" i="3"/>
  <c r="I170" i="3"/>
  <c r="K202" i="3"/>
  <c r="I202" i="3"/>
  <c r="K266" i="3"/>
  <c r="I266" i="3"/>
  <c r="K338" i="3"/>
  <c r="I338" i="3"/>
  <c r="K370" i="3"/>
  <c r="I370" i="3"/>
  <c r="K482" i="3"/>
  <c r="I482" i="3"/>
  <c r="K690" i="3"/>
  <c r="I690" i="3"/>
  <c r="K762" i="3"/>
  <c r="I762" i="3"/>
  <c r="K252" i="3"/>
  <c r="I252" i="3"/>
  <c r="I476" i="3"/>
  <c r="K476" i="3"/>
  <c r="K572" i="3"/>
  <c r="I572" i="3"/>
  <c r="K660" i="3"/>
  <c r="I660" i="3"/>
  <c r="I756" i="3"/>
  <c r="K756" i="3"/>
  <c r="I932" i="3"/>
  <c r="K932" i="3"/>
  <c r="K965" i="3"/>
  <c r="I965" i="3"/>
  <c r="K997" i="3"/>
  <c r="I997" i="3"/>
  <c r="K124" i="3"/>
  <c r="I124" i="3"/>
  <c r="K668" i="3"/>
  <c r="I668" i="3"/>
  <c r="K988" i="3"/>
  <c r="I988" i="3"/>
  <c r="I132" i="3"/>
  <c r="K132" i="3"/>
  <c r="I196" i="3"/>
  <c r="K196" i="3"/>
  <c r="I268" i="3"/>
  <c r="K268" i="3"/>
  <c r="K510" i="3"/>
  <c r="I510" i="3"/>
  <c r="K870" i="3"/>
  <c r="I870" i="3"/>
  <c r="I394" i="3"/>
  <c r="K394" i="3"/>
  <c r="K852" i="3"/>
  <c r="I852" i="3"/>
  <c r="I347" i="3"/>
  <c r="K347" i="3"/>
  <c r="I691" i="3"/>
  <c r="K691" i="3"/>
  <c r="K979" i="3"/>
  <c r="I979" i="3"/>
  <c r="K332" i="3"/>
  <c r="I332" i="3"/>
  <c r="K844" i="3"/>
  <c r="I844" i="3"/>
  <c r="I51" i="3"/>
  <c r="K51" i="3"/>
  <c r="I115" i="3"/>
  <c r="K115" i="3"/>
  <c r="I179" i="3"/>
  <c r="K179" i="3"/>
  <c r="K259" i="3"/>
  <c r="I259" i="3"/>
  <c r="K395" i="3"/>
  <c r="I395" i="3"/>
  <c r="K539" i="3"/>
  <c r="I539" i="3"/>
  <c r="K683" i="3"/>
  <c r="I683" i="3"/>
  <c r="K835" i="3"/>
  <c r="I835" i="3"/>
  <c r="I971" i="3"/>
  <c r="K971" i="3"/>
  <c r="K116" i="3"/>
  <c r="I116" i="3"/>
  <c r="K244" i="3"/>
  <c r="I244" i="3"/>
  <c r="K972" i="3"/>
  <c r="I972" i="3"/>
  <c r="K209" i="3"/>
  <c r="I209" i="3"/>
  <c r="I745" i="3"/>
  <c r="K745" i="3"/>
  <c r="K593" i="3"/>
  <c r="I593" i="3"/>
  <c r="K217" i="3"/>
  <c r="I217" i="3"/>
  <c r="K809" i="3"/>
  <c r="I809" i="3"/>
  <c r="K37" i="3"/>
  <c r="I37" i="3"/>
  <c r="K69" i="3"/>
  <c r="I69" i="3"/>
  <c r="K101" i="3"/>
  <c r="I101" i="3"/>
  <c r="K133" i="3"/>
  <c r="I133" i="3"/>
  <c r="K46" i="3"/>
  <c r="I46" i="3"/>
  <c r="K78" i="3"/>
  <c r="I78" i="3"/>
  <c r="K110" i="3"/>
  <c r="I110" i="3"/>
  <c r="K142" i="3"/>
  <c r="I142" i="3"/>
  <c r="K182" i="3"/>
  <c r="I182" i="3"/>
  <c r="K350" i="3"/>
  <c r="I350" i="3"/>
  <c r="I382" i="3"/>
  <c r="K382" i="3"/>
  <c r="I414" i="3"/>
  <c r="K414" i="3"/>
  <c r="I446" i="3"/>
  <c r="K446" i="3"/>
  <c r="K486" i="3"/>
  <c r="I486" i="3"/>
  <c r="I518" i="3"/>
  <c r="K518" i="3"/>
  <c r="I550" i="3"/>
  <c r="K550" i="3"/>
  <c r="K582" i="3"/>
  <c r="I582" i="3"/>
  <c r="I614" i="3"/>
  <c r="K614" i="3"/>
  <c r="K654" i="3"/>
  <c r="I654" i="3"/>
  <c r="K814" i="3"/>
  <c r="I814" i="3"/>
  <c r="K846" i="3"/>
  <c r="I846" i="3"/>
  <c r="K982" i="3"/>
  <c r="I982" i="3"/>
  <c r="K866" i="3"/>
  <c r="I866" i="3"/>
  <c r="K538" i="3"/>
  <c r="I538" i="3"/>
  <c r="K602" i="3"/>
  <c r="I602" i="3"/>
  <c r="K658" i="3"/>
  <c r="I658" i="3"/>
  <c r="K714" i="3"/>
  <c r="I714" i="3"/>
  <c r="K770" i="3"/>
  <c r="I770" i="3"/>
  <c r="K826" i="3"/>
  <c r="I826" i="3"/>
  <c r="I890" i="3"/>
  <c r="K890" i="3"/>
  <c r="K74" i="3"/>
  <c r="I74" i="3"/>
  <c r="K106" i="3"/>
  <c r="I106" i="3"/>
  <c r="I138" i="3"/>
  <c r="K138" i="3"/>
  <c r="K210" i="3"/>
  <c r="I210" i="3"/>
  <c r="K306" i="3"/>
  <c r="I306" i="3"/>
  <c r="K450" i="3"/>
  <c r="I450" i="3"/>
  <c r="K530" i="3"/>
  <c r="I530" i="3"/>
  <c r="K618" i="3"/>
  <c r="I618" i="3"/>
  <c r="K882" i="3"/>
  <c r="I882" i="3"/>
  <c r="I978" i="3"/>
  <c r="K978" i="3"/>
  <c r="K868" i="3"/>
  <c r="I868" i="3"/>
  <c r="K211" i="3"/>
  <c r="I211" i="3"/>
  <c r="K299" i="3"/>
  <c r="I299" i="3"/>
  <c r="K363" i="3"/>
  <c r="I363" i="3"/>
  <c r="K419" i="3"/>
  <c r="I419" i="3"/>
  <c r="K483" i="3"/>
  <c r="I483" i="3"/>
  <c r="K531" i="3"/>
  <c r="I531" i="3"/>
  <c r="K587" i="3"/>
  <c r="I587" i="3"/>
  <c r="K643" i="3"/>
  <c r="I643" i="3"/>
  <c r="K699" i="3"/>
  <c r="I699" i="3"/>
  <c r="I755" i="3"/>
  <c r="K755" i="3"/>
  <c r="I811" i="3"/>
  <c r="K811" i="3"/>
  <c r="I875" i="3"/>
  <c r="K875" i="3"/>
  <c r="K931" i="3"/>
  <c r="I931" i="3"/>
  <c r="I995" i="3"/>
  <c r="K995" i="3"/>
  <c r="K52" i="3"/>
  <c r="I52" i="3"/>
  <c r="K204" i="3"/>
  <c r="I204" i="3"/>
  <c r="I276" i="3"/>
  <c r="K276" i="3"/>
  <c r="K356" i="3"/>
  <c r="I356" i="3"/>
  <c r="K468" i="3"/>
  <c r="I468" i="3"/>
  <c r="I564" i="3"/>
  <c r="K564" i="3"/>
  <c r="K772" i="3"/>
  <c r="I772" i="3"/>
  <c r="I884" i="3"/>
  <c r="K884" i="3"/>
  <c r="K19" i="3"/>
  <c r="I19" i="3"/>
  <c r="K59" i="3"/>
  <c r="I59" i="3"/>
  <c r="I91" i="3"/>
  <c r="K91" i="3"/>
  <c r="I123" i="3"/>
  <c r="K123" i="3"/>
  <c r="K155" i="3"/>
  <c r="I155" i="3"/>
  <c r="I187" i="3"/>
  <c r="K187" i="3"/>
  <c r="K227" i="3"/>
  <c r="I227" i="3"/>
  <c r="K275" i="3"/>
  <c r="I275" i="3"/>
  <c r="K339" i="3"/>
  <c r="I339" i="3"/>
  <c r="K411" i="3"/>
  <c r="I411" i="3"/>
  <c r="K475" i="3"/>
  <c r="I475" i="3"/>
  <c r="K555" i="3"/>
  <c r="I555" i="3"/>
  <c r="K635" i="3"/>
  <c r="I635" i="3"/>
  <c r="I707" i="3"/>
  <c r="K707" i="3"/>
  <c r="K779" i="3"/>
  <c r="I779" i="3"/>
  <c r="I851" i="3"/>
  <c r="K851" i="3"/>
  <c r="K915" i="3"/>
  <c r="I915" i="3"/>
  <c r="I987" i="3"/>
  <c r="K987" i="3"/>
  <c r="K60" i="3"/>
  <c r="I60" i="3"/>
  <c r="I348" i="3"/>
  <c r="K348" i="3"/>
  <c r="I444" i="3"/>
  <c r="K444" i="3"/>
  <c r="I532" i="3"/>
  <c r="K532" i="3"/>
  <c r="I628" i="3"/>
  <c r="K628" i="3"/>
  <c r="K716" i="3"/>
  <c r="I716" i="3"/>
  <c r="K812" i="3"/>
  <c r="I812" i="3"/>
  <c r="I900" i="3"/>
  <c r="K900" i="3"/>
  <c r="K996" i="3"/>
  <c r="I996" i="3"/>
  <c r="K542" i="3"/>
  <c r="I542" i="3"/>
  <c r="I838" i="3"/>
  <c r="K838" i="3"/>
  <c r="K586" i="3"/>
  <c r="I586" i="3"/>
  <c r="I442" i="3"/>
  <c r="K442" i="3"/>
  <c r="I388" i="3"/>
  <c r="K388" i="3"/>
  <c r="I35" i="3"/>
  <c r="K35" i="3"/>
  <c r="K571" i="3"/>
  <c r="I571" i="3"/>
  <c r="K859" i="3"/>
  <c r="I859" i="3"/>
  <c r="K36" i="3"/>
  <c r="I36" i="3"/>
  <c r="K748" i="3"/>
  <c r="I748" i="3"/>
  <c r="I420" i="3"/>
  <c r="K420" i="3"/>
  <c r="I225" i="3"/>
  <c r="K225" i="3"/>
  <c r="K337" i="3"/>
  <c r="I337" i="3"/>
  <c r="I214" i="3"/>
  <c r="K214" i="3"/>
  <c r="I254" i="3"/>
  <c r="K254" i="3"/>
  <c r="K286" i="3"/>
  <c r="I286" i="3"/>
  <c r="I318" i="3"/>
  <c r="K318" i="3"/>
  <c r="I390" i="3"/>
  <c r="K390" i="3"/>
  <c r="K526" i="3"/>
  <c r="I526" i="3"/>
  <c r="K686" i="3"/>
  <c r="I686" i="3"/>
  <c r="K718" i="3"/>
  <c r="I718" i="3"/>
  <c r="K886" i="3"/>
  <c r="I886" i="3"/>
  <c r="K918" i="3"/>
  <c r="I918" i="3"/>
  <c r="K950" i="3"/>
  <c r="I950" i="3"/>
  <c r="K990" i="3"/>
  <c r="I990" i="3"/>
  <c r="K24" i="3"/>
  <c r="I24" i="3"/>
  <c r="K56" i="3"/>
  <c r="I56" i="3"/>
  <c r="K88" i="3"/>
  <c r="I88" i="3"/>
  <c r="K120" i="3"/>
  <c r="I120" i="3"/>
  <c r="K152" i="3"/>
  <c r="I152" i="3"/>
  <c r="K184" i="3"/>
  <c r="I184" i="3"/>
  <c r="K216" i="3"/>
  <c r="I216" i="3"/>
  <c r="K248" i="3"/>
  <c r="I248" i="3"/>
  <c r="K280" i="3"/>
  <c r="I280" i="3"/>
  <c r="K312" i="3"/>
  <c r="I312" i="3"/>
  <c r="K344" i="3"/>
  <c r="I344" i="3"/>
  <c r="I376" i="3"/>
  <c r="K376" i="3"/>
  <c r="K408" i="3"/>
  <c r="I408" i="3"/>
  <c r="K440" i="3"/>
  <c r="I440" i="3"/>
  <c r="K472" i="3"/>
  <c r="I472" i="3"/>
  <c r="K504" i="3"/>
  <c r="I504" i="3"/>
  <c r="K536" i="3"/>
  <c r="I536" i="3"/>
  <c r="K568" i="3"/>
  <c r="I568" i="3"/>
  <c r="K600" i="3"/>
  <c r="I600" i="3"/>
  <c r="I632" i="3"/>
  <c r="K632" i="3"/>
  <c r="I664" i="3"/>
  <c r="K664" i="3"/>
  <c r="I696" i="3"/>
  <c r="K696" i="3"/>
  <c r="I728" i="3"/>
  <c r="K728" i="3"/>
  <c r="I760" i="3"/>
  <c r="K760" i="3"/>
  <c r="K792" i="3"/>
  <c r="I792" i="3"/>
  <c r="I824" i="3"/>
  <c r="K824" i="3"/>
  <c r="K856" i="3"/>
  <c r="I856" i="3"/>
  <c r="K888" i="3"/>
  <c r="I888" i="3"/>
  <c r="I920" i="3"/>
  <c r="K920" i="3"/>
  <c r="K952" i="3"/>
  <c r="I952" i="3"/>
  <c r="I984" i="3"/>
  <c r="K984" i="3"/>
  <c r="I554" i="3"/>
  <c r="K554" i="3"/>
  <c r="K610" i="3"/>
  <c r="I610" i="3"/>
  <c r="K1002" i="3"/>
  <c r="I1002" i="3"/>
  <c r="I42" i="3"/>
  <c r="K42" i="3"/>
  <c r="K82" i="3"/>
  <c r="I82" i="3"/>
  <c r="K178" i="3"/>
  <c r="I178" i="3"/>
  <c r="I242" i="3"/>
  <c r="K242" i="3"/>
  <c r="I274" i="3"/>
  <c r="K274" i="3"/>
  <c r="I314" i="3"/>
  <c r="K314" i="3"/>
  <c r="K346" i="3"/>
  <c r="I346" i="3"/>
  <c r="K410" i="3"/>
  <c r="I410" i="3"/>
  <c r="I490" i="3"/>
  <c r="K490" i="3"/>
  <c r="K706" i="3"/>
  <c r="I706" i="3"/>
  <c r="I412" i="3"/>
  <c r="K412" i="3"/>
  <c r="I500" i="3"/>
  <c r="K500" i="3"/>
  <c r="I588" i="3"/>
  <c r="K588" i="3"/>
  <c r="K684" i="3"/>
  <c r="I684" i="3"/>
  <c r="K780" i="3"/>
  <c r="I780" i="3"/>
  <c r="K956" i="3"/>
  <c r="I956" i="3"/>
  <c r="K76" i="3"/>
  <c r="I76" i="3"/>
  <c r="K492" i="3"/>
  <c r="I492" i="3"/>
  <c r="I596" i="3"/>
  <c r="K596" i="3"/>
  <c r="K796" i="3"/>
  <c r="I796" i="3"/>
  <c r="K1012" i="3"/>
  <c r="I1012" i="3"/>
  <c r="I372" i="3"/>
  <c r="K372" i="3"/>
  <c r="K740" i="3"/>
  <c r="I740" i="3"/>
  <c r="I836" i="3"/>
  <c r="K836" i="3"/>
  <c r="K924" i="3"/>
  <c r="I924" i="3"/>
  <c r="K438" i="3"/>
  <c r="I438" i="3"/>
  <c r="K910" i="3"/>
  <c r="I910" i="3"/>
  <c r="K962" i="3"/>
  <c r="I962" i="3"/>
  <c r="K522" i="3"/>
  <c r="I522" i="3"/>
  <c r="I162" i="3"/>
  <c r="K162" i="3"/>
  <c r="K514" i="3"/>
  <c r="I514" i="3"/>
  <c r="K403" i="3"/>
  <c r="I403" i="3"/>
  <c r="I747" i="3"/>
  <c r="K747" i="3"/>
  <c r="K188" i="3"/>
  <c r="I188" i="3"/>
  <c r="I692" i="3"/>
  <c r="K692" i="3"/>
  <c r="K313" i="3"/>
  <c r="I313" i="3"/>
  <c r="K881" i="3"/>
  <c r="I881" i="3"/>
  <c r="K345" i="3"/>
  <c r="I345" i="3"/>
  <c r="K873" i="3"/>
  <c r="I873" i="3"/>
  <c r="I329" i="3"/>
  <c r="K329" i="3"/>
  <c r="K721" i="3"/>
  <c r="I721" i="3"/>
  <c r="K353" i="3"/>
  <c r="I353" i="3"/>
  <c r="K937" i="3"/>
  <c r="I937" i="3"/>
  <c r="K194" i="3"/>
  <c r="I194" i="3"/>
  <c r="K45" i="3"/>
  <c r="I45" i="3"/>
  <c r="K77" i="3"/>
  <c r="I77" i="3"/>
  <c r="K109" i="3"/>
  <c r="I109" i="3"/>
  <c r="K141" i="3"/>
  <c r="I141" i="3"/>
  <c r="K22" i="3"/>
  <c r="I22" i="3"/>
  <c r="K54" i="3"/>
  <c r="I54" i="3"/>
  <c r="K86" i="3"/>
  <c r="I86" i="3"/>
  <c r="K158" i="3"/>
  <c r="I158" i="3"/>
  <c r="K190" i="3"/>
  <c r="I190" i="3"/>
  <c r="K358" i="3"/>
  <c r="I358" i="3"/>
  <c r="K422" i="3"/>
  <c r="I422" i="3"/>
  <c r="K494" i="3"/>
  <c r="I494" i="3"/>
  <c r="K558" i="3"/>
  <c r="I558" i="3"/>
  <c r="K590" i="3"/>
  <c r="I590" i="3"/>
  <c r="K758" i="3"/>
  <c r="I758" i="3"/>
  <c r="K790" i="3"/>
  <c r="I790" i="3"/>
  <c r="K822" i="3"/>
  <c r="I822" i="3"/>
  <c r="K854" i="3"/>
  <c r="I854" i="3"/>
  <c r="K426" i="3"/>
  <c r="I426" i="3"/>
  <c r="K666" i="3"/>
  <c r="I666" i="3"/>
  <c r="K730" i="3"/>
  <c r="I730" i="3"/>
  <c r="K786" i="3"/>
  <c r="I786" i="3"/>
  <c r="K842" i="3"/>
  <c r="I842" i="3"/>
  <c r="I938" i="3"/>
  <c r="K938" i="3"/>
  <c r="K114" i="3"/>
  <c r="I114" i="3"/>
  <c r="K146" i="3"/>
  <c r="I146" i="3"/>
  <c r="K218" i="3"/>
  <c r="I218" i="3"/>
  <c r="K250" i="3"/>
  <c r="I250" i="3"/>
  <c r="I378" i="3"/>
  <c r="K378" i="3"/>
  <c r="K458" i="3"/>
  <c r="I458" i="3"/>
  <c r="K546" i="3"/>
  <c r="I546" i="3"/>
  <c r="K802" i="3"/>
  <c r="I802" i="3"/>
  <c r="I524" i="3"/>
  <c r="K524" i="3"/>
  <c r="I612" i="3"/>
  <c r="K612" i="3"/>
  <c r="K708" i="3"/>
  <c r="I708" i="3"/>
  <c r="I251" i="3"/>
  <c r="K251" i="3"/>
  <c r="K315" i="3"/>
  <c r="I315" i="3"/>
  <c r="K371" i="3"/>
  <c r="I371" i="3"/>
  <c r="I435" i="3"/>
  <c r="K435" i="3"/>
  <c r="K499" i="3"/>
  <c r="I499" i="3"/>
  <c r="K547" i="3"/>
  <c r="I547" i="3"/>
  <c r="K603" i="3"/>
  <c r="I603" i="3"/>
  <c r="K659" i="3"/>
  <c r="I659" i="3"/>
  <c r="K715" i="3"/>
  <c r="I715" i="3"/>
  <c r="K771" i="3"/>
  <c r="I771" i="3"/>
  <c r="I827" i="3"/>
  <c r="K827" i="3"/>
  <c r="I891" i="3"/>
  <c r="K891" i="3"/>
  <c r="K947" i="3"/>
  <c r="I947" i="3"/>
  <c r="I1011" i="3"/>
  <c r="K1011" i="3"/>
  <c r="K140" i="3"/>
  <c r="I140" i="3"/>
  <c r="K220" i="3"/>
  <c r="I220" i="3"/>
  <c r="I292" i="3"/>
  <c r="K292" i="3"/>
  <c r="I380" i="3"/>
  <c r="K380" i="3"/>
  <c r="K700" i="3"/>
  <c r="I700" i="3"/>
  <c r="I908" i="3"/>
  <c r="K908" i="3"/>
  <c r="K27" i="3"/>
  <c r="I27" i="3"/>
  <c r="K67" i="3"/>
  <c r="I67" i="3"/>
  <c r="I99" i="3"/>
  <c r="K99" i="3"/>
  <c r="K131" i="3"/>
  <c r="I131" i="3"/>
  <c r="K163" i="3"/>
  <c r="I163" i="3"/>
  <c r="K195" i="3"/>
  <c r="I195" i="3"/>
  <c r="K235" i="3"/>
  <c r="I235" i="3"/>
  <c r="K291" i="3"/>
  <c r="I291" i="3"/>
  <c r="K355" i="3"/>
  <c r="I355" i="3"/>
  <c r="K427" i="3"/>
  <c r="I427" i="3"/>
  <c r="K491" i="3"/>
  <c r="I491" i="3"/>
  <c r="K579" i="3"/>
  <c r="I579" i="3"/>
  <c r="K651" i="3"/>
  <c r="I651" i="3"/>
  <c r="I723" i="3"/>
  <c r="K723" i="3"/>
  <c r="K795" i="3"/>
  <c r="I795" i="3"/>
  <c r="K867" i="3"/>
  <c r="I867" i="3"/>
  <c r="K939" i="3"/>
  <c r="I939" i="3"/>
  <c r="K1003" i="3"/>
  <c r="I1003" i="3"/>
  <c r="I84" i="3"/>
  <c r="K84" i="3"/>
  <c r="I148" i="3"/>
  <c r="K148" i="3"/>
  <c r="K212" i="3"/>
  <c r="I212" i="3"/>
  <c r="K284" i="3"/>
  <c r="I284" i="3"/>
  <c r="I460" i="3"/>
  <c r="K460" i="3"/>
  <c r="K556" i="3"/>
  <c r="I556" i="3"/>
  <c r="K652" i="3"/>
  <c r="I652" i="3"/>
  <c r="I606" i="3"/>
  <c r="K606" i="3"/>
  <c r="K774" i="3"/>
  <c r="I774" i="3"/>
  <c r="K698" i="3"/>
  <c r="I698" i="3"/>
  <c r="I362" i="3"/>
  <c r="K362" i="3"/>
  <c r="K523" i="3"/>
  <c r="I523" i="3"/>
  <c r="I324" i="3"/>
  <c r="K324" i="3"/>
  <c r="K465" i="3"/>
  <c r="I465" i="3"/>
  <c r="K945" i="3"/>
  <c r="I945" i="3"/>
  <c r="K449" i="3"/>
  <c r="I449" i="3"/>
  <c r="K49" i="3"/>
  <c r="I49" i="3"/>
  <c r="I777" i="3"/>
  <c r="K777" i="3"/>
  <c r="K473" i="3"/>
  <c r="I473" i="3"/>
  <c r="K977" i="3"/>
  <c r="I977" i="3"/>
  <c r="K418" i="3"/>
  <c r="I418" i="3"/>
  <c r="K198" i="3"/>
  <c r="I198" i="3"/>
  <c r="K230" i="3"/>
  <c r="I230" i="3"/>
  <c r="K262" i="3"/>
  <c r="I262" i="3"/>
  <c r="K294" i="3"/>
  <c r="I294" i="3"/>
  <c r="K326" i="3"/>
  <c r="I326" i="3"/>
  <c r="K462" i="3"/>
  <c r="I462" i="3"/>
  <c r="K630" i="3"/>
  <c r="I630" i="3"/>
  <c r="I662" i="3"/>
  <c r="K662" i="3"/>
  <c r="K694" i="3"/>
  <c r="I694" i="3"/>
  <c r="K726" i="3"/>
  <c r="I726" i="3"/>
  <c r="K894" i="3"/>
  <c r="I894" i="3"/>
  <c r="K926" i="3"/>
  <c r="I926" i="3"/>
  <c r="K958" i="3"/>
  <c r="I958" i="3"/>
  <c r="I32" i="3"/>
  <c r="K32" i="3"/>
  <c r="K64" i="3"/>
  <c r="I64" i="3"/>
  <c r="I96" i="3"/>
  <c r="K96" i="3"/>
  <c r="I128" i="3"/>
  <c r="K128" i="3"/>
  <c r="K160" i="3"/>
  <c r="I160" i="3"/>
  <c r="K192" i="3"/>
  <c r="I192" i="3"/>
  <c r="K224" i="3"/>
  <c r="I224" i="3"/>
  <c r="K256" i="3"/>
  <c r="I256" i="3"/>
  <c r="K288" i="3"/>
  <c r="I288" i="3"/>
  <c r="K320" i="3"/>
  <c r="I320" i="3"/>
  <c r="I352" i="3"/>
  <c r="K352" i="3"/>
  <c r="K384" i="3"/>
  <c r="I384" i="3"/>
  <c r="K416" i="3"/>
  <c r="I416" i="3"/>
  <c r="K448" i="3"/>
  <c r="I448" i="3"/>
  <c r="K480" i="3"/>
  <c r="I480" i="3"/>
  <c r="K512" i="3"/>
  <c r="I512" i="3"/>
  <c r="K544" i="3"/>
  <c r="I544" i="3"/>
  <c r="K576" i="3"/>
  <c r="I576" i="3"/>
  <c r="I608" i="3"/>
  <c r="K608" i="3"/>
  <c r="I640" i="3"/>
  <c r="K640" i="3"/>
  <c r="I672" i="3"/>
  <c r="K672" i="3"/>
  <c r="I704" i="3"/>
  <c r="K704" i="3"/>
  <c r="I736" i="3"/>
  <c r="K736" i="3"/>
  <c r="I768" i="3"/>
  <c r="K768" i="3"/>
  <c r="I800" i="3"/>
  <c r="K800" i="3"/>
  <c r="K832" i="3"/>
  <c r="I832" i="3"/>
  <c r="I864" i="3"/>
  <c r="K864" i="3"/>
  <c r="I896" i="3"/>
  <c r="K896" i="3"/>
  <c r="I928" i="3"/>
  <c r="K928" i="3"/>
  <c r="I960" i="3"/>
  <c r="K960" i="3"/>
  <c r="K992" i="3"/>
  <c r="I992" i="3"/>
  <c r="I914" i="3"/>
  <c r="K914" i="3"/>
  <c r="K565" i="3"/>
  <c r="I565" i="3"/>
  <c r="K626" i="3"/>
  <c r="I626" i="3"/>
  <c r="K682" i="3"/>
  <c r="I682" i="3"/>
  <c r="K738" i="3"/>
  <c r="I738" i="3"/>
  <c r="K282" i="3"/>
  <c r="I282" i="3"/>
  <c r="I58" i="3"/>
  <c r="K58" i="3"/>
  <c r="K122" i="3"/>
  <c r="I122" i="3"/>
  <c r="I154" i="3"/>
  <c r="K154" i="3"/>
  <c r="K354" i="3"/>
  <c r="I354" i="3"/>
  <c r="K434" i="3"/>
  <c r="I434" i="3"/>
  <c r="K466" i="3"/>
  <c r="I466" i="3"/>
  <c r="I506" i="3"/>
  <c r="K506" i="3"/>
  <c r="K562" i="3"/>
  <c r="I562" i="3"/>
  <c r="K634" i="3"/>
  <c r="I634" i="3"/>
  <c r="K818" i="3"/>
  <c r="I818" i="3"/>
  <c r="K898" i="3"/>
  <c r="I898" i="3"/>
  <c r="K994" i="3"/>
  <c r="I994" i="3"/>
  <c r="I340" i="3"/>
  <c r="K340" i="3"/>
  <c r="K428" i="3"/>
  <c r="I428" i="3"/>
  <c r="K804" i="3"/>
  <c r="I804" i="3"/>
  <c r="I892" i="3"/>
  <c r="K892" i="3"/>
  <c r="K980" i="3"/>
  <c r="I980" i="3"/>
  <c r="I949" i="3"/>
  <c r="K949" i="3"/>
  <c r="I981" i="3"/>
  <c r="K981" i="3"/>
  <c r="K1013" i="3"/>
  <c r="I1013" i="3"/>
  <c r="K156" i="3"/>
  <c r="I156" i="3"/>
  <c r="K236" i="3"/>
  <c r="I236" i="3"/>
  <c r="I316" i="3"/>
  <c r="K316" i="3"/>
  <c r="I404" i="3"/>
  <c r="K404" i="3"/>
  <c r="I724" i="3"/>
  <c r="K724" i="3"/>
  <c r="K28" i="3"/>
  <c r="I28" i="3"/>
  <c r="K100" i="3"/>
  <c r="I100" i="3"/>
  <c r="I580" i="3"/>
  <c r="K580" i="3"/>
  <c r="I574" i="3"/>
  <c r="K574" i="3"/>
  <c r="K642" i="3"/>
  <c r="I642" i="3"/>
  <c r="I234" i="3"/>
  <c r="K234" i="3"/>
  <c r="K674" i="3"/>
  <c r="I674" i="3"/>
  <c r="K467" i="3"/>
  <c r="I467" i="3"/>
  <c r="K803" i="3"/>
  <c r="I803" i="3"/>
  <c r="K260" i="3"/>
  <c r="I260" i="3"/>
  <c r="I788" i="3"/>
  <c r="K788" i="3"/>
  <c r="K817" i="3"/>
  <c r="I817" i="3"/>
  <c r="I649" i="3"/>
  <c r="K649" i="3"/>
  <c r="I26" i="3"/>
  <c r="K26" i="3"/>
  <c r="K222" i="3"/>
  <c r="I222" i="3"/>
  <c r="I481" i="3"/>
  <c r="K481" i="3"/>
  <c r="I633" i="3"/>
  <c r="K633" i="3"/>
  <c r="I193" i="3"/>
  <c r="K193" i="3"/>
  <c r="K849" i="3"/>
  <c r="I849" i="3"/>
  <c r="I553" i="3"/>
  <c r="K553" i="3"/>
  <c r="K21" i="3"/>
  <c r="I21" i="3"/>
  <c r="K53" i="3"/>
  <c r="I53" i="3"/>
  <c r="K85" i="3"/>
  <c r="I85" i="3"/>
  <c r="K117" i="3"/>
  <c r="I117" i="3"/>
  <c r="K149" i="3"/>
  <c r="I149" i="3"/>
  <c r="K166" i="3"/>
  <c r="I166" i="3"/>
  <c r="K270" i="3"/>
  <c r="I270" i="3"/>
  <c r="K366" i="3"/>
  <c r="I366" i="3"/>
  <c r="K398" i="3"/>
  <c r="I398" i="3"/>
  <c r="K430" i="3"/>
  <c r="I430" i="3"/>
  <c r="K502" i="3"/>
  <c r="I502" i="3"/>
  <c r="I534" i="3"/>
  <c r="K534" i="3"/>
  <c r="K566" i="3"/>
  <c r="I566" i="3"/>
  <c r="K598" i="3"/>
  <c r="I598" i="3"/>
  <c r="K766" i="3"/>
  <c r="I766" i="3"/>
  <c r="K798" i="3"/>
  <c r="I798" i="3"/>
  <c r="K830" i="3"/>
  <c r="I830" i="3"/>
  <c r="I862" i="3"/>
  <c r="K862" i="3"/>
  <c r="K966" i="3"/>
  <c r="I966" i="3"/>
  <c r="K722" i="3"/>
  <c r="I722" i="3"/>
  <c r="K498" i="3"/>
  <c r="I498" i="3"/>
  <c r="K570" i="3"/>
  <c r="I570" i="3"/>
  <c r="K794" i="3"/>
  <c r="I794" i="3"/>
  <c r="K858" i="3"/>
  <c r="I858" i="3"/>
  <c r="K18" i="3"/>
  <c r="I18" i="3"/>
  <c r="I90" i="3"/>
  <c r="K90" i="3"/>
  <c r="K186" i="3"/>
  <c r="I186" i="3"/>
  <c r="K226" i="3"/>
  <c r="I226" i="3"/>
  <c r="K290" i="3"/>
  <c r="I290" i="3"/>
  <c r="K322" i="3"/>
  <c r="I322" i="3"/>
  <c r="I386" i="3"/>
  <c r="K386" i="3"/>
  <c r="K746" i="3"/>
  <c r="I746" i="3"/>
  <c r="K1010" i="3"/>
  <c r="I1010" i="3"/>
  <c r="I68" i="3"/>
  <c r="K68" i="3"/>
  <c r="I267" i="3"/>
  <c r="K267" i="3"/>
  <c r="K331" i="3"/>
  <c r="I331" i="3"/>
  <c r="K387" i="3"/>
  <c r="I387" i="3"/>
  <c r="K451" i="3"/>
  <c r="I451" i="3"/>
  <c r="K507" i="3"/>
  <c r="I507" i="3"/>
  <c r="K563" i="3"/>
  <c r="I563" i="3"/>
  <c r="K619" i="3"/>
  <c r="I619" i="3"/>
  <c r="K675" i="3"/>
  <c r="I675" i="3"/>
  <c r="K731" i="3"/>
  <c r="I731" i="3"/>
  <c r="I787" i="3"/>
  <c r="K787" i="3"/>
  <c r="I843" i="3"/>
  <c r="K843" i="3"/>
  <c r="K907" i="3"/>
  <c r="I907" i="3"/>
  <c r="I963" i="3"/>
  <c r="K963" i="3"/>
  <c r="K20" i="3"/>
  <c r="I20" i="3"/>
  <c r="K92" i="3"/>
  <c r="I92" i="3"/>
  <c r="I516" i="3"/>
  <c r="K516" i="3"/>
  <c r="K620" i="3"/>
  <c r="I620" i="3"/>
  <c r="K820" i="3"/>
  <c r="I820" i="3"/>
  <c r="I940" i="3"/>
  <c r="K940" i="3"/>
  <c r="I43" i="3"/>
  <c r="K43" i="3"/>
  <c r="K75" i="3"/>
  <c r="I75" i="3"/>
  <c r="K107" i="3"/>
  <c r="I107" i="3"/>
  <c r="I139" i="3"/>
  <c r="K139" i="3"/>
  <c r="K171" i="3"/>
  <c r="I171" i="3"/>
  <c r="I203" i="3"/>
  <c r="K203" i="3"/>
  <c r="K243" i="3"/>
  <c r="I243" i="3"/>
  <c r="K307" i="3"/>
  <c r="I307" i="3"/>
  <c r="K379" i="3"/>
  <c r="I379" i="3"/>
  <c r="K443" i="3"/>
  <c r="I443" i="3"/>
  <c r="K515" i="3"/>
  <c r="I515" i="3"/>
  <c r="K595" i="3"/>
  <c r="I595" i="3"/>
  <c r="K667" i="3"/>
  <c r="I667" i="3"/>
  <c r="K739" i="3"/>
  <c r="I739" i="3"/>
  <c r="I819" i="3"/>
  <c r="K819" i="3"/>
  <c r="K883" i="3"/>
  <c r="I883" i="3"/>
  <c r="K955" i="3"/>
  <c r="I955" i="3"/>
  <c r="I164" i="3"/>
  <c r="K164" i="3"/>
  <c r="K228" i="3"/>
  <c r="I228" i="3"/>
  <c r="I308" i="3"/>
  <c r="K308" i="3"/>
  <c r="I396" i="3"/>
  <c r="K396" i="3"/>
  <c r="I484" i="3"/>
  <c r="K484" i="3"/>
  <c r="I676" i="3"/>
  <c r="K676" i="3"/>
  <c r="I764" i="3"/>
  <c r="K764" i="3"/>
  <c r="K860" i="3"/>
  <c r="I860" i="3"/>
  <c r="K948" i="3"/>
  <c r="I948" i="3"/>
  <c r="C18" i="6" l="1"/>
  <c r="A18" i="6" s="1"/>
  <c r="C17" i="3"/>
  <c r="A16" i="3"/>
  <c r="S6" i="6"/>
  <c r="C19" i="6" l="1"/>
  <c r="C20" i="6" s="1"/>
  <c r="C18" i="3"/>
  <c r="A17" i="3"/>
  <c r="A19" i="6"/>
  <c r="W3" i="6"/>
  <c r="I16" i="6"/>
  <c r="I17" i="6"/>
  <c r="I18" i="6"/>
  <c r="I19" i="6"/>
  <c r="I20" i="6"/>
  <c r="I21" i="6"/>
  <c r="I22" i="6"/>
  <c r="I24" i="6"/>
  <c r="I25" i="6"/>
  <c r="I26" i="6"/>
  <c r="I27" i="6"/>
  <c r="I28" i="6"/>
  <c r="I29" i="6"/>
  <c r="I30" i="6"/>
  <c r="I31" i="6"/>
  <c r="I32" i="6"/>
  <c r="I33" i="6"/>
  <c r="I34" i="6"/>
  <c r="I35" i="6"/>
  <c r="I36" i="6"/>
  <c r="I37" i="6"/>
  <c r="I38" i="6"/>
  <c r="I39" i="6"/>
  <c r="I40" i="6"/>
  <c r="I41" i="6"/>
  <c r="I42" i="6"/>
  <c r="I43" i="6"/>
  <c r="I44" i="6"/>
  <c r="I45" i="6"/>
  <c r="I46" i="6"/>
  <c r="I47" i="6"/>
  <c r="I48" i="6"/>
  <c r="I49" i="6"/>
  <c r="I50" i="6"/>
  <c r="I51" i="6"/>
  <c r="I52" i="6"/>
  <c r="I53" i="6"/>
  <c r="I54" i="6"/>
  <c r="I56" i="6"/>
  <c r="I57" i="6"/>
  <c r="I58" i="6"/>
  <c r="I59" i="6"/>
  <c r="I60" i="6"/>
  <c r="I61" i="6"/>
  <c r="I62" i="6"/>
  <c r="I63" i="6"/>
  <c r="I64" i="6"/>
  <c r="I65" i="6"/>
  <c r="I66" i="6"/>
  <c r="I67" i="6"/>
  <c r="I68" i="6"/>
  <c r="I69" i="6"/>
  <c r="I70" i="6"/>
  <c r="I71" i="6"/>
  <c r="I72" i="6"/>
  <c r="I73" i="6"/>
  <c r="I74" i="6"/>
  <c r="I75" i="6"/>
  <c r="I76" i="6"/>
  <c r="I77" i="6"/>
  <c r="I78" i="6"/>
  <c r="I79" i="6"/>
  <c r="I80" i="6"/>
  <c r="I81" i="6"/>
  <c r="I82" i="6"/>
  <c r="I83" i="6"/>
  <c r="I84" i="6"/>
  <c r="I85" i="6"/>
  <c r="I86" i="6"/>
  <c r="I87" i="6"/>
  <c r="I88" i="6"/>
  <c r="I89" i="6"/>
  <c r="I90" i="6"/>
  <c r="I91" i="6"/>
  <c r="I92" i="6"/>
  <c r="I93" i="6"/>
  <c r="I94" i="6"/>
  <c r="I95" i="6"/>
  <c r="I96" i="6"/>
  <c r="I97" i="6"/>
  <c r="I98" i="6"/>
  <c r="I99" i="6"/>
  <c r="I100" i="6"/>
  <c r="I101" i="6"/>
  <c r="I102" i="6"/>
  <c r="I103" i="6"/>
  <c r="I104" i="6"/>
  <c r="I105" i="6"/>
  <c r="I106" i="6"/>
  <c r="I107" i="6"/>
  <c r="I108" i="6"/>
  <c r="I109" i="6"/>
  <c r="I110" i="6"/>
  <c r="I111" i="6"/>
  <c r="I112" i="6"/>
  <c r="I113" i="6"/>
  <c r="I114" i="6"/>
  <c r="I115" i="6"/>
  <c r="I116" i="6"/>
  <c r="I117" i="6"/>
  <c r="I118" i="6"/>
  <c r="I119" i="6"/>
  <c r="I120" i="6"/>
  <c r="I121" i="6"/>
  <c r="I122" i="6"/>
  <c r="I123" i="6"/>
  <c r="I124" i="6"/>
  <c r="I125" i="6"/>
  <c r="I126" i="6"/>
  <c r="I127" i="6"/>
  <c r="I128" i="6"/>
  <c r="I129" i="6"/>
  <c r="I130" i="6"/>
  <c r="I131" i="6"/>
  <c r="I132" i="6"/>
  <c r="I133" i="6"/>
  <c r="I134" i="6"/>
  <c r="I135" i="6"/>
  <c r="I136" i="6"/>
  <c r="I137" i="6"/>
  <c r="I138" i="6"/>
  <c r="I139" i="6"/>
  <c r="I140" i="6"/>
  <c r="I141" i="6"/>
  <c r="I142" i="6"/>
  <c r="I143" i="6"/>
  <c r="I144" i="6"/>
  <c r="I145" i="6"/>
  <c r="I146" i="6"/>
  <c r="I147" i="6"/>
  <c r="I148" i="6"/>
  <c r="I149" i="6"/>
  <c r="I150" i="6"/>
  <c r="I151" i="6"/>
  <c r="I152" i="6"/>
  <c r="I153" i="6"/>
  <c r="I154" i="6"/>
  <c r="I155" i="6"/>
  <c r="I156" i="6"/>
  <c r="I157" i="6"/>
  <c r="I158" i="6"/>
  <c r="I159" i="6"/>
  <c r="I160" i="6"/>
  <c r="I161" i="6"/>
  <c r="I162" i="6"/>
  <c r="I163" i="6"/>
  <c r="I164" i="6"/>
  <c r="I165" i="6"/>
  <c r="I166" i="6"/>
  <c r="I167" i="6"/>
  <c r="I168" i="6"/>
  <c r="I169" i="6"/>
  <c r="I170" i="6"/>
  <c r="I171" i="6"/>
  <c r="I172" i="6"/>
  <c r="I173" i="6"/>
  <c r="I174" i="6"/>
  <c r="I175" i="6"/>
  <c r="I176" i="6"/>
  <c r="I177" i="6"/>
  <c r="I178" i="6"/>
  <c r="I179" i="6"/>
  <c r="I180" i="6"/>
  <c r="I181" i="6"/>
  <c r="I182" i="6"/>
  <c r="I183" i="6"/>
  <c r="I184" i="6"/>
  <c r="I185" i="6"/>
  <c r="I186" i="6"/>
  <c r="I187" i="6"/>
  <c r="I188" i="6"/>
  <c r="I189" i="6"/>
  <c r="I190" i="6"/>
  <c r="I191" i="6"/>
  <c r="I192" i="6"/>
  <c r="I193" i="6"/>
  <c r="I194" i="6"/>
  <c r="I195" i="6"/>
  <c r="I196" i="6"/>
  <c r="I197" i="6"/>
  <c r="I198" i="6"/>
  <c r="I199" i="6"/>
  <c r="I200" i="6"/>
  <c r="I201" i="6"/>
  <c r="I202" i="6"/>
  <c r="I203" i="6"/>
  <c r="I204" i="6"/>
  <c r="I205" i="6"/>
  <c r="I206" i="6"/>
  <c r="I207" i="6"/>
  <c r="I208" i="6"/>
  <c r="I209" i="6"/>
  <c r="I210" i="6"/>
  <c r="I211" i="6"/>
  <c r="I212" i="6"/>
  <c r="I213" i="6"/>
  <c r="I214" i="6"/>
  <c r="I215" i="6"/>
  <c r="I216" i="6"/>
  <c r="I217" i="6"/>
  <c r="I218" i="6"/>
  <c r="I219" i="6"/>
  <c r="I220" i="6"/>
  <c r="I221" i="6"/>
  <c r="I222" i="6"/>
  <c r="I223" i="6"/>
  <c r="I224" i="6"/>
  <c r="I225" i="6"/>
  <c r="I226" i="6"/>
  <c r="I227" i="6"/>
  <c r="I228" i="6"/>
  <c r="I229" i="6"/>
  <c r="I230" i="6"/>
  <c r="I231" i="6"/>
  <c r="I232" i="6"/>
  <c r="I233" i="6"/>
  <c r="I234" i="6"/>
  <c r="I235" i="6"/>
  <c r="I236" i="6"/>
  <c r="I237" i="6"/>
  <c r="I238" i="6"/>
  <c r="I239" i="6"/>
  <c r="I240" i="6"/>
  <c r="I241" i="6"/>
  <c r="I242" i="6"/>
  <c r="I243" i="6"/>
  <c r="I244" i="6"/>
  <c r="I245" i="6"/>
  <c r="I246" i="6"/>
  <c r="I247" i="6"/>
  <c r="I248" i="6"/>
  <c r="I249" i="6"/>
  <c r="I250" i="6"/>
  <c r="I251" i="6"/>
  <c r="I252" i="6"/>
  <c r="I253" i="6"/>
  <c r="I254" i="6"/>
  <c r="I255" i="6"/>
  <c r="I256" i="6"/>
  <c r="I257" i="6"/>
  <c r="I258" i="6"/>
  <c r="I259" i="6"/>
  <c r="I260" i="6"/>
  <c r="I261" i="6"/>
  <c r="I262" i="6"/>
  <c r="I263" i="6"/>
  <c r="I264" i="6"/>
  <c r="I265" i="6"/>
  <c r="I266" i="6"/>
  <c r="I267" i="6"/>
  <c r="I268" i="6"/>
  <c r="I269" i="6"/>
  <c r="I270" i="6"/>
  <c r="I271" i="6"/>
  <c r="I272" i="6"/>
  <c r="I273" i="6"/>
  <c r="I274" i="6"/>
  <c r="I275" i="6"/>
  <c r="I276" i="6"/>
  <c r="I277" i="6"/>
  <c r="I278" i="6"/>
  <c r="I279" i="6"/>
  <c r="I280" i="6"/>
  <c r="I281" i="6"/>
  <c r="I282" i="6"/>
  <c r="I283" i="6"/>
  <c r="I284" i="6"/>
  <c r="I285" i="6"/>
  <c r="I286" i="6"/>
  <c r="I287" i="6"/>
  <c r="I288" i="6"/>
  <c r="I289" i="6"/>
  <c r="I290" i="6"/>
  <c r="I291" i="6"/>
  <c r="I292" i="6"/>
  <c r="I293" i="6"/>
  <c r="I294" i="6"/>
  <c r="I295" i="6"/>
  <c r="I296" i="6"/>
  <c r="I297" i="6"/>
  <c r="I298" i="6"/>
  <c r="I299" i="6"/>
  <c r="I300" i="6"/>
  <c r="I301" i="6"/>
  <c r="I302" i="6"/>
  <c r="I303" i="6"/>
  <c r="I304" i="6"/>
  <c r="I305" i="6"/>
  <c r="I306" i="6"/>
  <c r="I307" i="6"/>
  <c r="I308" i="6"/>
  <c r="I309" i="6"/>
  <c r="I310" i="6"/>
  <c r="I311" i="6"/>
  <c r="I312" i="6"/>
  <c r="I313" i="6"/>
  <c r="I314" i="6"/>
  <c r="I315" i="6"/>
  <c r="I316" i="6"/>
  <c r="I317" i="6"/>
  <c r="I318" i="6"/>
  <c r="I319" i="6"/>
  <c r="I320" i="6"/>
  <c r="I321" i="6"/>
  <c r="I322" i="6"/>
  <c r="I323" i="6"/>
  <c r="I324" i="6"/>
  <c r="I325" i="6"/>
  <c r="I327" i="6"/>
  <c r="I328" i="6"/>
  <c r="I329" i="6"/>
  <c r="I330" i="6"/>
  <c r="I331" i="6"/>
  <c r="I332" i="6"/>
  <c r="I333" i="6"/>
  <c r="I334" i="6"/>
  <c r="I335" i="6"/>
  <c r="I336" i="6"/>
  <c r="I337" i="6"/>
  <c r="I338" i="6"/>
  <c r="I339" i="6"/>
  <c r="I340" i="6"/>
  <c r="I341" i="6"/>
  <c r="I342" i="6"/>
  <c r="I343" i="6"/>
  <c r="I344" i="6"/>
  <c r="I345" i="6"/>
  <c r="I346" i="6"/>
  <c r="I347" i="6"/>
  <c r="I348" i="6"/>
  <c r="I349" i="6"/>
  <c r="I350" i="6"/>
  <c r="I351" i="6"/>
  <c r="I352" i="6"/>
  <c r="I353" i="6"/>
  <c r="I354" i="6"/>
  <c r="I355" i="6"/>
  <c r="I356" i="6"/>
  <c r="I357" i="6"/>
  <c r="I358" i="6"/>
  <c r="I359" i="6"/>
  <c r="I360" i="6"/>
  <c r="I361" i="6"/>
  <c r="I362" i="6"/>
  <c r="I363" i="6"/>
  <c r="I364" i="6"/>
  <c r="I365" i="6"/>
  <c r="I366" i="6"/>
  <c r="I367" i="6"/>
  <c r="I368" i="6"/>
  <c r="I369" i="6"/>
  <c r="I370" i="6"/>
  <c r="I371" i="6"/>
  <c r="I373" i="6"/>
  <c r="I375" i="6"/>
  <c r="I376" i="6"/>
  <c r="I377" i="6"/>
  <c r="I378" i="6"/>
  <c r="I379" i="6"/>
  <c r="I380" i="6"/>
  <c r="I381" i="6"/>
  <c r="I382" i="6"/>
  <c r="I383" i="6"/>
  <c r="I384" i="6"/>
  <c r="I385" i="6"/>
  <c r="I386" i="6"/>
  <c r="I387" i="6"/>
  <c r="I388" i="6"/>
  <c r="I389" i="6"/>
  <c r="I390" i="6"/>
  <c r="I391" i="6"/>
  <c r="I392" i="6"/>
  <c r="I393" i="6"/>
  <c r="I394" i="6"/>
  <c r="I395" i="6"/>
  <c r="I396" i="6"/>
  <c r="I397" i="6"/>
  <c r="I398" i="6"/>
  <c r="I399" i="6"/>
  <c r="I400" i="6"/>
  <c r="I401" i="6"/>
  <c r="I402" i="6"/>
  <c r="I403" i="6"/>
  <c r="I405" i="6"/>
  <c r="I406" i="6"/>
  <c r="I407" i="6"/>
  <c r="I408" i="6"/>
  <c r="I409" i="6"/>
  <c r="I410" i="6"/>
  <c r="I411" i="6"/>
  <c r="I412" i="6"/>
  <c r="I413" i="6"/>
  <c r="I415" i="6"/>
  <c r="I416" i="6"/>
  <c r="I417" i="6"/>
  <c r="I418" i="6"/>
  <c r="I419" i="6"/>
  <c r="I420" i="6"/>
  <c r="I421" i="6"/>
  <c r="I422" i="6"/>
  <c r="I423" i="6"/>
  <c r="I424" i="6"/>
  <c r="I425" i="6"/>
  <c r="I426" i="6"/>
  <c r="I427" i="6"/>
  <c r="I428" i="6"/>
  <c r="I429" i="6"/>
  <c r="I430" i="6"/>
  <c r="I431" i="6"/>
  <c r="I432" i="6"/>
  <c r="I433" i="6"/>
  <c r="I434" i="6"/>
  <c r="I435" i="6"/>
  <c r="I436" i="6"/>
  <c r="I437" i="6"/>
  <c r="I438" i="6"/>
  <c r="I439" i="6"/>
  <c r="I440" i="6"/>
  <c r="I442" i="6"/>
  <c r="I443" i="6"/>
  <c r="I444" i="6"/>
  <c r="I445" i="6"/>
  <c r="I446" i="6"/>
  <c r="I447" i="6"/>
  <c r="I448" i="6"/>
  <c r="I449" i="6"/>
  <c r="I450" i="6"/>
  <c r="I451" i="6"/>
  <c r="I452" i="6"/>
  <c r="I453" i="6"/>
  <c r="I454" i="6"/>
  <c r="I455" i="6"/>
  <c r="I456" i="6"/>
  <c r="I457" i="6"/>
  <c r="I458" i="6"/>
  <c r="I459" i="6"/>
  <c r="I460" i="6"/>
  <c r="I461" i="6"/>
  <c r="I462" i="6"/>
  <c r="I463" i="6"/>
  <c r="I464" i="6"/>
  <c r="I465" i="6"/>
  <c r="I466" i="6"/>
  <c r="I467" i="6"/>
  <c r="I468" i="6"/>
  <c r="I469" i="6"/>
  <c r="I470" i="6"/>
  <c r="I471" i="6"/>
  <c r="I472" i="6"/>
  <c r="I473" i="6"/>
  <c r="I474" i="6"/>
  <c r="I475" i="6"/>
  <c r="I476" i="6"/>
  <c r="I477" i="6"/>
  <c r="I479" i="6"/>
  <c r="I481" i="6"/>
  <c r="I482" i="6"/>
  <c r="I483" i="6"/>
  <c r="I484" i="6"/>
  <c r="I485" i="6"/>
  <c r="I486" i="6"/>
  <c r="I487" i="6"/>
  <c r="I488" i="6"/>
  <c r="I489" i="6"/>
  <c r="I490" i="6"/>
  <c r="I491" i="6"/>
  <c r="I492" i="6"/>
  <c r="I493" i="6"/>
  <c r="I494" i="6"/>
  <c r="I495" i="6"/>
  <c r="I496" i="6"/>
  <c r="I497" i="6"/>
  <c r="I498" i="6"/>
  <c r="I499" i="6"/>
  <c r="I500" i="6"/>
  <c r="I501" i="6"/>
  <c r="I502" i="6"/>
  <c r="I503" i="6"/>
  <c r="I506" i="6"/>
  <c r="I507" i="6"/>
  <c r="I508" i="6"/>
  <c r="I509" i="6"/>
  <c r="I510" i="6"/>
  <c r="I511" i="6"/>
  <c r="I512" i="6"/>
  <c r="I513" i="6"/>
  <c r="I514" i="6"/>
  <c r="I515" i="6"/>
  <c r="I516" i="6"/>
  <c r="I517" i="6"/>
  <c r="I518" i="6"/>
  <c r="I519" i="6"/>
  <c r="I520" i="6"/>
  <c r="I521" i="6"/>
  <c r="I522" i="6"/>
  <c r="I523" i="6"/>
  <c r="I524" i="6"/>
  <c r="I525" i="6"/>
  <c r="I526" i="6"/>
  <c r="I527" i="6"/>
  <c r="I528" i="6"/>
  <c r="I530" i="6"/>
  <c r="I531" i="6"/>
  <c r="I532" i="6"/>
  <c r="I533" i="6"/>
  <c r="I534" i="6"/>
  <c r="I535" i="6"/>
  <c r="I536" i="6"/>
  <c r="I537" i="6"/>
  <c r="I538" i="6"/>
  <c r="I539" i="6"/>
  <c r="I540" i="6"/>
  <c r="I541" i="6"/>
  <c r="I542" i="6"/>
  <c r="I543" i="6"/>
  <c r="I544" i="6"/>
  <c r="I545" i="6"/>
  <c r="I546" i="6"/>
  <c r="I547" i="6"/>
  <c r="I548" i="6"/>
  <c r="I549" i="6"/>
  <c r="I550" i="6"/>
  <c r="I551" i="6"/>
  <c r="I552" i="6"/>
  <c r="I553" i="6"/>
  <c r="I554" i="6"/>
  <c r="I555" i="6"/>
  <c r="I557" i="6"/>
  <c r="I558" i="6"/>
  <c r="I559" i="6"/>
  <c r="I560" i="6"/>
  <c r="I561" i="6"/>
  <c r="I562" i="6"/>
  <c r="I563" i="6"/>
  <c r="I564" i="6"/>
  <c r="I565" i="6"/>
  <c r="I566" i="6"/>
  <c r="I567" i="6"/>
  <c r="I568" i="6"/>
  <c r="I569" i="6"/>
  <c r="I570" i="6"/>
  <c r="I571" i="6"/>
  <c r="I572" i="6"/>
  <c r="I573" i="6"/>
  <c r="I574" i="6"/>
  <c r="I575" i="6"/>
  <c r="I576" i="6"/>
  <c r="I577" i="6"/>
  <c r="I578" i="6"/>
  <c r="I579" i="6"/>
  <c r="I580" i="6"/>
  <c r="I581" i="6"/>
  <c r="I582" i="6"/>
  <c r="I583" i="6"/>
  <c r="I584" i="6"/>
  <c r="I585" i="6"/>
  <c r="I586" i="6"/>
  <c r="I587" i="6"/>
  <c r="I588" i="6"/>
  <c r="I589" i="6"/>
  <c r="I590" i="6"/>
  <c r="I591" i="6"/>
  <c r="I592" i="6"/>
  <c r="I593" i="6"/>
  <c r="I594" i="6"/>
  <c r="I595" i="6"/>
  <c r="I597" i="6"/>
  <c r="I599" i="6"/>
  <c r="I600" i="6"/>
  <c r="I601" i="6"/>
  <c r="I602" i="6"/>
  <c r="I603" i="6"/>
  <c r="I604" i="6"/>
  <c r="I605" i="6"/>
  <c r="I606" i="6"/>
  <c r="I607" i="6"/>
  <c r="I608" i="6"/>
  <c r="I609" i="6"/>
  <c r="I610" i="6"/>
  <c r="I611" i="6"/>
  <c r="I612" i="6"/>
  <c r="I613" i="6"/>
  <c r="I614" i="6"/>
  <c r="I617" i="6"/>
  <c r="I618" i="6"/>
  <c r="I619" i="6"/>
  <c r="I620" i="6"/>
  <c r="I621" i="6"/>
  <c r="I622" i="6"/>
  <c r="I623" i="6"/>
  <c r="I624" i="6"/>
  <c r="I625" i="6"/>
  <c r="I626" i="6"/>
  <c r="I627" i="6"/>
  <c r="I628" i="6"/>
  <c r="I629" i="6"/>
  <c r="I630" i="6"/>
  <c r="I631" i="6"/>
  <c r="I632" i="6"/>
  <c r="I634" i="6"/>
  <c r="I635" i="6"/>
  <c r="I636" i="6"/>
  <c r="I637" i="6"/>
  <c r="I638" i="6"/>
  <c r="I639" i="6"/>
  <c r="I640" i="6"/>
  <c r="I641" i="6"/>
  <c r="I642" i="6"/>
  <c r="I643" i="6"/>
  <c r="I644" i="6"/>
  <c r="I645" i="6"/>
  <c r="I646" i="6"/>
  <c r="I647" i="6"/>
  <c r="I648" i="6"/>
  <c r="I649" i="6"/>
  <c r="I650" i="6"/>
  <c r="I651" i="6"/>
  <c r="I653" i="6"/>
  <c r="I654" i="6"/>
  <c r="I655" i="6"/>
  <c r="I656" i="6"/>
  <c r="I657" i="6"/>
  <c r="I658" i="6"/>
  <c r="I659" i="6"/>
  <c r="I660" i="6"/>
  <c r="I661" i="6"/>
  <c r="I662" i="6"/>
  <c r="I663" i="6"/>
  <c r="I664" i="6"/>
  <c r="I665" i="6"/>
  <c r="I666" i="6"/>
  <c r="I667" i="6"/>
  <c r="I668" i="6"/>
  <c r="I669" i="6"/>
  <c r="I672" i="6"/>
  <c r="I673" i="6"/>
  <c r="I674" i="6"/>
  <c r="I675" i="6"/>
  <c r="I676" i="6"/>
  <c r="I677" i="6"/>
  <c r="I678" i="6"/>
  <c r="I679" i="6"/>
  <c r="I680" i="6"/>
  <c r="I681" i="6"/>
  <c r="I682" i="6"/>
  <c r="I683" i="6"/>
  <c r="I684" i="6"/>
  <c r="I685" i="6"/>
  <c r="I686" i="6"/>
  <c r="I687" i="6"/>
  <c r="I690" i="6"/>
  <c r="I691" i="6"/>
  <c r="I692" i="6"/>
  <c r="I693" i="6"/>
  <c r="I694" i="6"/>
  <c r="I695" i="6"/>
  <c r="I696" i="6"/>
  <c r="I697" i="6"/>
  <c r="I698" i="6"/>
  <c r="I699" i="6"/>
  <c r="I700" i="6"/>
  <c r="I701" i="6"/>
  <c r="I702" i="6"/>
  <c r="I703" i="6"/>
  <c r="I706" i="6"/>
  <c r="I707" i="6"/>
  <c r="I708" i="6"/>
  <c r="I709" i="6"/>
  <c r="I710" i="6"/>
  <c r="I711" i="6"/>
  <c r="I712" i="6"/>
  <c r="I713" i="6"/>
  <c r="I714" i="6"/>
  <c r="I715" i="6"/>
  <c r="I716" i="6"/>
  <c r="I717" i="6"/>
  <c r="I718" i="6"/>
  <c r="I719" i="6"/>
  <c r="I722" i="6"/>
  <c r="I723" i="6"/>
  <c r="I724" i="6"/>
  <c r="I725" i="6"/>
  <c r="I726" i="6"/>
  <c r="I727" i="6"/>
  <c r="I728" i="6"/>
  <c r="I729" i="6"/>
  <c r="I730" i="6"/>
  <c r="I731" i="6"/>
  <c r="I732" i="6"/>
  <c r="I733" i="6"/>
  <c r="I734" i="6"/>
  <c r="I735" i="6"/>
  <c r="I738" i="6"/>
  <c r="I739" i="6"/>
  <c r="I740" i="6"/>
  <c r="I741" i="6"/>
  <c r="I742" i="6"/>
  <c r="I743" i="6"/>
  <c r="I744" i="6"/>
  <c r="I745" i="6"/>
  <c r="I746" i="6"/>
  <c r="I747" i="6"/>
  <c r="I748" i="6"/>
  <c r="I749" i="6"/>
  <c r="I750" i="6"/>
  <c r="I751" i="6"/>
  <c r="I754" i="6"/>
  <c r="I755" i="6"/>
  <c r="I756" i="6"/>
  <c r="I757" i="6"/>
  <c r="I758" i="6"/>
  <c r="I759" i="6"/>
  <c r="I760" i="6"/>
  <c r="I761" i="6"/>
  <c r="I762" i="6"/>
  <c r="I763" i="6"/>
  <c r="I764" i="6"/>
  <c r="I765" i="6"/>
  <c r="I766" i="6"/>
  <c r="I767" i="6"/>
  <c r="I770" i="6"/>
  <c r="I771" i="6"/>
  <c r="I772" i="6"/>
  <c r="I773" i="6"/>
  <c r="I774" i="6"/>
  <c r="I775" i="6"/>
  <c r="I776" i="6"/>
  <c r="I777" i="6"/>
  <c r="I778" i="6"/>
  <c r="I779" i="6"/>
  <c r="I780" i="6"/>
  <c r="I781" i="6"/>
  <c r="I782" i="6"/>
  <c r="I783" i="6"/>
  <c r="I786" i="6"/>
  <c r="I787" i="6"/>
  <c r="I788" i="6"/>
  <c r="I789" i="6"/>
  <c r="I790" i="6"/>
  <c r="I791" i="6"/>
  <c r="I792" i="6"/>
  <c r="I793" i="6"/>
  <c r="I794" i="6"/>
  <c r="I795" i="6"/>
  <c r="I796" i="6"/>
  <c r="I797" i="6"/>
  <c r="I798" i="6"/>
  <c r="I799" i="6"/>
  <c r="I802" i="6"/>
  <c r="I803" i="6"/>
  <c r="I804" i="6"/>
  <c r="I805" i="6"/>
  <c r="I806" i="6"/>
  <c r="I807" i="6"/>
  <c r="I808" i="6"/>
  <c r="I809" i="6"/>
  <c r="I810" i="6"/>
  <c r="I811" i="6"/>
  <c r="I812" i="6"/>
  <c r="I813" i="6"/>
  <c r="I814" i="6"/>
  <c r="I815" i="6"/>
  <c r="I818" i="6"/>
  <c r="I819" i="6"/>
  <c r="I820" i="6"/>
  <c r="I821" i="6"/>
  <c r="I822" i="6"/>
  <c r="I823" i="6"/>
  <c r="I824" i="6"/>
  <c r="I825" i="6"/>
  <c r="I826" i="6"/>
  <c r="I827" i="6"/>
  <c r="I828" i="6"/>
  <c r="I829" i="6"/>
  <c r="I830" i="6"/>
  <c r="I831" i="6"/>
  <c r="I834" i="6"/>
  <c r="I835" i="6"/>
  <c r="I836" i="6"/>
  <c r="I837" i="6"/>
  <c r="I838" i="6"/>
  <c r="I839" i="6"/>
  <c r="I840" i="6"/>
  <c r="I841" i="6"/>
  <c r="I842" i="6"/>
  <c r="I843" i="6"/>
  <c r="I844" i="6"/>
  <c r="I845" i="6"/>
  <c r="I846" i="6"/>
  <c r="I847" i="6"/>
  <c r="I850" i="6"/>
  <c r="I851" i="6"/>
  <c r="I852" i="6"/>
  <c r="I853" i="6"/>
  <c r="I854" i="6"/>
  <c r="I855" i="6"/>
  <c r="I856" i="6"/>
  <c r="I857" i="6"/>
  <c r="I858" i="6"/>
  <c r="I859" i="6"/>
  <c r="I860" i="6"/>
  <c r="I861" i="6"/>
  <c r="I862" i="6"/>
  <c r="I863" i="6"/>
  <c r="I866" i="6"/>
  <c r="I867" i="6"/>
  <c r="I868" i="6"/>
  <c r="I869" i="6"/>
  <c r="I870" i="6"/>
  <c r="I871" i="6"/>
  <c r="I872" i="6"/>
  <c r="I873" i="6"/>
  <c r="I874" i="6"/>
  <c r="I875" i="6"/>
  <c r="I876" i="6"/>
  <c r="I877" i="6"/>
  <c r="I878" i="6"/>
  <c r="I879" i="6"/>
  <c r="I882" i="6"/>
  <c r="I883" i="6"/>
  <c r="I884" i="6"/>
  <c r="I885" i="6"/>
  <c r="I886" i="6"/>
  <c r="I887" i="6"/>
  <c r="I888" i="6"/>
  <c r="I889" i="6"/>
  <c r="I890" i="6"/>
  <c r="I891" i="6"/>
  <c r="I892" i="6"/>
  <c r="I893" i="6"/>
  <c r="I894" i="6"/>
  <c r="I896" i="6"/>
  <c r="I897" i="6"/>
  <c r="I898" i="6"/>
  <c r="I899" i="6"/>
  <c r="I900" i="6"/>
  <c r="I901" i="6"/>
  <c r="I902" i="6"/>
  <c r="I903" i="6"/>
  <c r="I906" i="6"/>
  <c r="I907" i="6"/>
  <c r="I908" i="6"/>
  <c r="I909" i="6"/>
  <c r="I910" i="6"/>
  <c r="I911" i="6"/>
  <c r="I912" i="6"/>
  <c r="I913" i="6"/>
  <c r="I914" i="6"/>
  <c r="I915" i="6"/>
  <c r="I916" i="6"/>
  <c r="I917" i="6"/>
  <c r="I918" i="6"/>
  <c r="I919" i="6"/>
  <c r="I920" i="6"/>
  <c r="I921" i="6"/>
  <c r="I922" i="6"/>
  <c r="I923" i="6"/>
  <c r="I925" i="6"/>
  <c r="I926" i="6"/>
  <c r="I928" i="6"/>
  <c r="I929" i="6"/>
  <c r="I930" i="6"/>
  <c r="I931" i="6"/>
  <c r="I933" i="6"/>
  <c r="I934" i="6"/>
  <c r="I935" i="6"/>
  <c r="I938" i="6"/>
  <c r="I939" i="6"/>
  <c r="I940" i="6"/>
  <c r="I941" i="6"/>
  <c r="I942" i="6"/>
  <c r="I943" i="6"/>
  <c r="I944" i="6"/>
  <c r="I945" i="6"/>
  <c r="I946" i="6"/>
  <c r="I947" i="6"/>
  <c r="I948" i="6"/>
  <c r="I949" i="6"/>
  <c r="I950" i="6"/>
  <c r="I951" i="6"/>
  <c r="I952" i="6"/>
  <c r="I953" i="6"/>
  <c r="I954" i="6"/>
  <c r="I955" i="6"/>
  <c r="I957" i="6"/>
  <c r="I959" i="6"/>
  <c r="I960" i="6"/>
  <c r="I961" i="6"/>
  <c r="I962" i="6"/>
  <c r="I963" i="6"/>
  <c r="I964" i="6"/>
  <c r="I967" i="6"/>
  <c r="I968" i="6"/>
  <c r="I969" i="6"/>
  <c r="I970" i="6"/>
  <c r="I971" i="6"/>
  <c r="I972" i="6"/>
  <c r="I975" i="6"/>
  <c r="I976" i="6"/>
  <c r="I977" i="6"/>
  <c r="I978" i="6"/>
  <c r="I979" i="6"/>
  <c r="I980" i="6"/>
  <c r="I983" i="6"/>
  <c r="I984" i="6"/>
  <c r="I985" i="6"/>
  <c r="I986" i="6"/>
  <c r="I987" i="6"/>
  <c r="I988" i="6"/>
  <c r="I991" i="6"/>
  <c r="I992" i="6"/>
  <c r="I993" i="6"/>
  <c r="I994" i="6"/>
  <c r="I995" i="6"/>
  <c r="I996" i="6"/>
  <c r="I999" i="6"/>
  <c r="I1000" i="6"/>
  <c r="I1001" i="6"/>
  <c r="I1002" i="6"/>
  <c r="I1003" i="6"/>
  <c r="I1004" i="6"/>
  <c r="I1007" i="6"/>
  <c r="I1008" i="6"/>
  <c r="I1009" i="6"/>
  <c r="I1010" i="6"/>
  <c r="I1011" i="6"/>
  <c r="I1012" i="6"/>
  <c r="I6" i="6"/>
  <c r="J6" i="6"/>
  <c r="L6" i="6"/>
  <c r="Q6" i="6"/>
  <c r="I3" i="6"/>
  <c r="J3" i="6"/>
  <c r="L3" i="6"/>
  <c r="M3" i="6"/>
  <c r="N3" i="6"/>
  <c r="O3" i="6"/>
  <c r="P3" i="6"/>
  <c r="Q3" i="6"/>
  <c r="R3" i="6"/>
  <c r="H3" i="6"/>
  <c r="K6" i="3"/>
  <c r="C19" i="3" l="1"/>
  <c r="A18" i="3"/>
  <c r="C21" i="6"/>
  <c r="A20" i="6"/>
  <c r="I982" i="6"/>
  <c r="G982" i="6" s="1"/>
  <c r="I932" i="6"/>
  <c r="I372" i="6"/>
  <c r="I924" i="6"/>
  <c r="I689" i="6"/>
  <c r="I937" i="6"/>
  <c r="I785" i="6"/>
  <c r="I769" i="6"/>
  <c r="I753" i="6"/>
  <c r="I705" i="6"/>
  <c r="I633" i="6"/>
  <c r="I936" i="6"/>
  <c r="I904" i="6"/>
  <c r="I880" i="6"/>
  <c r="G880" i="6" s="1"/>
  <c r="I864" i="6"/>
  <c r="I848" i="6"/>
  <c r="I832" i="6"/>
  <c r="I816" i="6"/>
  <c r="I800" i="6"/>
  <c r="I784" i="6"/>
  <c r="I768" i="6"/>
  <c r="I752" i="6"/>
  <c r="G752" i="6" s="1"/>
  <c r="I736" i="6"/>
  <c r="I720" i="6"/>
  <c r="I704" i="6"/>
  <c r="I688" i="6"/>
  <c r="I616" i="6"/>
  <c r="I504" i="6"/>
  <c r="G504" i="6" s="1"/>
  <c r="F504" i="6" s="1"/>
  <c r="I480" i="6"/>
  <c r="I596" i="6"/>
  <c r="I652" i="6"/>
  <c r="I556" i="6"/>
  <c r="I404" i="6"/>
  <c r="G404" i="6" s="1"/>
  <c r="I865" i="6"/>
  <c r="I849" i="6"/>
  <c r="G849" i="6" s="1"/>
  <c r="F849" i="6" s="1"/>
  <c r="I833" i="6"/>
  <c r="I817" i="6"/>
  <c r="G817" i="6" s="1"/>
  <c r="I801" i="6"/>
  <c r="I737" i="6"/>
  <c r="I721" i="6"/>
  <c r="I529" i="6"/>
  <c r="I505" i="6"/>
  <c r="I441" i="6"/>
  <c r="I927" i="6"/>
  <c r="I671" i="6"/>
  <c r="G671" i="6" s="1"/>
  <c r="F671" i="6" s="1"/>
  <c r="I615" i="6"/>
  <c r="I55" i="6"/>
  <c r="I23" i="6"/>
  <c r="I1006" i="6"/>
  <c r="G1006" i="6" s="1"/>
  <c r="I998" i="6"/>
  <c r="I990" i="6"/>
  <c r="I974" i="6"/>
  <c r="I966" i="6"/>
  <c r="G966" i="6" s="1"/>
  <c r="F966" i="6" s="1"/>
  <c r="I958" i="6"/>
  <c r="I670" i="6"/>
  <c r="I598" i="6"/>
  <c r="I478" i="6"/>
  <c r="I414" i="6"/>
  <c r="I374" i="6"/>
  <c r="I326" i="6"/>
  <c r="I895" i="6"/>
  <c r="I956" i="6"/>
  <c r="I905" i="6"/>
  <c r="I881" i="6"/>
  <c r="I1013" i="6"/>
  <c r="G1013" i="6" s="1"/>
  <c r="I1005" i="6"/>
  <c r="I997" i="6"/>
  <c r="G997" i="6" s="1"/>
  <c r="F997" i="6" s="1"/>
  <c r="I989" i="6"/>
  <c r="I981" i="6"/>
  <c r="I973" i="6"/>
  <c r="I965" i="6"/>
  <c r="I15" i="6"/>
  <c r="G955" i="6"/>
  <c r="F955" i="6" s="1"/>
  <c r="G947" i="6"/>
  <c r="F947" i="6" s="1"/>
  <c r="G939" i="6"/>
  <c r="F939" i="6" s="1"/>
  <c r="G931" i="6"/>
  <c r="G867" i="6"/>
  <c r="G811" i="6"/>
  <c r="G795" i="6"/>
  <c r="G787" i="6"/>
  <c r="G779" i="6"/>
  <c r="G755" i="6"/>
  <c r="G747" i="6"/>
  <c r="G715" i="6"/>
  <c r="G691" i="6"/>
  <c r="G683" i="6"/>
  <c r="G675" i="6"/>
  <c r="G667" i="6"/>
  <c r="G651" i="6"/>
  <c r="F651" i="6" s="1"/>
  <c r="G643" i="6"/>
  <c r="F643" i="6" s="1"/>
  <c r="G611" i="6"/>
  <c r="G595" i="6"/>
  <c r="F595" i="6" s="1"/>
  <c r="G531" i="6"/>
  <c r="G515" i="6"/>
  <c r="F515" i="6" s="1"/>
  <c r="G427" i="6"/>
  <c r="F427" i="6" s="1"/>
  <c r="G419" i="6"/>
  <c r="G395" i="6"/>
  <c r="G371" i="6"/>
  <c r="G363" i="6"/>
  <c r="G347" i="6"/>
  <c r="G323" i="6"/>
  <c r="G307" i="6"/>
  <c r="G291" i="6"/>
  <c r="G275" i="6"/>
  <c r="F275" i="6" s="1"/>
  <c r="G259" i="6"/>
  <c r="G243" i="6"/>
  <c r="G235" i="6"/>
  <c r="G227" i="6"/>
  <c r="G155" i="6"/>
  <c r="G131" i="6"/>
  <c r="F131" i="6" s="1"/>
  <c r="G123" i="6"/>
  <c r="G115" i="6"/>
  <c r="G99" i="6"/>
  <c r="G91" i="6"/>
  <c r="G51" i="6"/>
  <c r="G43" i="6"/>
  <c r="F43" i="6" s="1"/>
  <c r="G35" i="6"/>
  <c r="F35" i="6" s="1"/>
  <c r="G27" i="6"/>
  <c r="G19" i="6"/>
  <c r="F19" i="6" s="1"/>
  <c r="G1010" i="6"/>
  <c r="G986" i="6"/>
  <c r="G898" i="6"/>
  <c r="F898" i="6" s="1"/>
  <c r="G890" i="6"/>
  <c r="F890" i="6" s="1"/>
  <c r="G810" i="6"/>
  <c r="G794" i="6"/>
  <c r="F794" i="6" s="1"/>
  <c r="G754" i="6"/>
  <c r="G714" i="6"/>
  <c r="F714" i="6" s="1"/>
  <c r="G706" i="6"/>
  <c r="F706" i="6" s="1"/>
  <c r="G698" i="6"/>
  <c r="F698" i="6" s="1"/>
  <c r="G522" i="6"/>
  <c r="G514" i="6"/>
  <c r="G498" i="6"/>
  <c r="G490" i="6"/>
  <c r="G482" i="6"/>
  <c r="G474" i="6"/>
  <c r="G458" i="6"/>
  <c r="F458" i="6" s="1"/>
  <c r="G442" i="6"/>
  <c r="G426" i="6"/>
  <c r="G418" i="6"/>
  <c r="G410" i="6"/>
  <c r="G402" i="6"/>
  <c r="G362" i="6"/>
  <c r="F362" i="6" s="1"/>
  <c r="G346" i="6"/>
  <c r="G234" i="6"/>
  <c r="F234" i="6" s="1"/>
  <c r="G186" i="6"/>
  <c r="G170" i="6"/>
  <c r="F170" i="6" s="1"/>
  <c r="G162" i="6"/>
  <c r="G154" i="6"/>
  <c r="G985" i="6"/>
  <c r="G977" i="6"/>
  <c r="F977" i="6" s="1"/>
  <c r="G961" i="6"/>
  <c r="G953" i="6"/>
  <c r="G945" i="6"/>
  <c r="G921" i="6"/>
  <c r="G889" i="6"/>
  <c r="G857" i="6"/>
  <c r="G841" i="6"/>
  <c r="G809" i="6"/>
  <c r="G761" i="6"/>
  <c r="G665" i="6"/>
  <c r="F665" i="6" s="1"/>
  <c r="G657" i="6"/>
  <c r="F657" i="6" s="1"/>
  <c r="G649" i="6"/>
  <c r="F649" i="6" s="1"/>
  <c r="G641" i="6"/>
  <c r="G609" i="6"/>
  <c r="G561" i="6"/>
  <c r="G553" i="6"/>
  <c r="F553" i="6" s="1"/>
  <c r="G481" i="6"/>
  <c r="F481" i="6" s="1"/>
  <c r="G433" i="6"/>
  <c r="G425" i="6"/>
  <c r="G417" i="6"/>
  <c r="G409" i="6"/>
  <c r="G401" i="6"/>
  <c r="F401" i="6" s="1"/>
  <c r="G393" i="6"/>
  <c r="G345" i="6"/>
  <c r="F345" i="6" s="1"/>
  <c r="G329" i="6"/>
  <c r="G281" i="6"/>
  <c r="G257" i="6"/>
  <c r="G249" i="6"/>
  <c r="F249" i="6" s="1"/>
  <c r="G241" i="6"/>
  <c r="G233" i="6"/>
  <c r="F233" i="6" s="1"/>
  <c r="G225" i="6"/>
  <c r="G217" i="6"/>
  <c r="F217" i="6" s="1"/>
  <c r="G193" i="6"/>
  <c r="G185" i="6"/>
  <c r="F185" i="6" s="1"/>
  <c r="G169" i="6"/>
  <c r="G145" i="6"/>
  <c r="F145" i="6" s="1"/>
  <c r="G113" i="6"/>
  <c r="G81" i="6"/>
  <c r="G65" i="6"/>
  <c r="F65" i="6" s="1"/>
  <c r="G57" i="6"/>
  <c r="G41" i="6"/>
  <c r="G17" i="6"/>
  <c r="G926" i="6"/>
  <c r="F926" i="6" s="1"/>
  <c r="G1008" i="6"/>
  <c r="F1008" i="6" s="1"/>
  <c r="G1000" i="6"/>
  <c r="G992" i="6"/>
  <c r="F992" i="6" s="1"/>
  <c r="G984" i="6"/>
  <c r="G976" i="6"/>
  <c r="F976" i="6" s="1"/>
  <c r="G968" i="6"/>
  <c r="F968" i="6" s="1"/>
  <c r="G760" i="6"/>
  <c r="G728" i="6"/>
  <c r="F728" i="6" s="1"/>
  <c r="G712" i="6"/>
  <c r="F712" i="6" s="1"/>
  <c r="G656" i="6"/>
  <c r="G600" i="6"/>
  <c r="G560" i="6"/>
  <c r="F560" i="6" s="1"/>
  <c r="G488" i="6"/>
  <c r="G456" i="6"/>
  <c r="G432" i="6"/>
  <c r="G424" i="6"/>
  <c r="F424" i="6" s="1"/>
  <c r="G280" i="6"/>
  <c r="G256" i="6"/>
  <c r="G208" i="6"/>
  <c r="G200" i="6"/>
  <c r="G192" i="6"/>
  <c r="F192" i="6" s="1"/>
  <c r="G168" i="6"/>
  <c r="G160" i="6"/>
  <c r="G32" i="6"/>
  <c r="G999" i="6"/>
  <c r="G943" i="6"/>
  <c r="G919" i="6"/>
  <c r="F919" i="6" s="1"/>
  <c r="G871" i="6"/>
  <c r="F871" i="6" s="1"/>
  <c r="G799" i="6"/>
  <c r="F799" i="6" s="1"/>
  <c r="G751" i="6"/>
  <c r="G743" i="6"/>
  <c r="G735" i="6"/>
  <c r="F735" i="6" s="1"/>
  <c r="G727" i="6"/>
  <c r="G679" i="6"/>
  <c r="F679" i="6" s="1"/>
  <c r="G663" i="6"/>
  <c r="G647" i="6"/>
  <c r="F647" i="6" s="1"/>
  <c r="G599" i="6"/>
  <c r="F599" i="6" s="1"/>
  <c r="G583" i="6"/>
  <c r="F583" i="6" s="1"/>
  <c r="G527" i="6"/>
  <c r="G511" i="6"/>
  <c r="G367" i="6"/>
  <c r="F367" i="6" s="1"/>
  <c r="G255" i="6"/>
  <c r="F255" i="6" s="1"/>
  <c r="G223" i="6"/>
  <c r="F223" i="6" s="1"/>
  <c r="G215" i="6"/>
  <c r="F215" i="6" s="1"/>
  <c r="G207" i="6"/>
  <c r="F207" i="6" s="1"/>
  <c r="G191" i="6"/>
  <c r="F191" i="6" s="1"/>
  <c r="G175" i="6"/>
  <c r="F175" i="6" s="1"/>
  <c r="G167" i="6"/>
  <c r="F167" i="6" s="1"/>
  <c r="G143" i="6"/>
  <c r="F143" i="6" s="1"/>
  <c r="G111" i="6"/>
  <c r="F111" i="6" s="1"/>
  <c r="G103" i="6"/>
  <c r="F103" i="6" s="1"/>
  <c r="G87" i="6"/>
  <c r="F87" i="6" s="1"/>
  <c r="G79" i="6"/>
  <c r="F79" i="6" s="1"/>
  <c r="G71" i="6"/>
  <c r="F71" i="6" s="1"/>
  <c r="G39" i="6"/>
  <c r="F39" i="6" s="1"/>
  <c r="G894" i="6"/>
  <c r="F894" i="6" s="1"/>
  <c r="G790" i="6"/>
  <c r="G734" i="6"/>
  <c r="F734" i="6" s="1"/>
  <c r="G702" i="6"/>
  <c r="F702" i="6" s="1"/>
  <c r="G694" i="6"/>
  <c r="G510" i="6"/>
  <c r="G486" i="6"/>
  <c r="F486" i="6" s="1"/>
  <c r="G462" i="6"/>
  <c r="F462" i="6" s="1"/>
  <c r="G454" i="6"/>
  <c r="G446" i="6"/>
  <c r="G430" i="6"/>
  <c r="G422" i="6"/>
  <c r="G294" i="6"/>
  <c r="G158" i="6"/>
  <c r="G150" i="6"/>
  <c r="G126" i="6"/>
  <c r="F126" i="6" s="1"/>
  <c r="G102" i="6"/>
  <c r="G38" i="6"/>
  <c r="G22" i="6"/>
  <c r="G949" i="6"/>
  <c r="F949" i="6" s="1"/>
  <c r="G933" i="6"/>
  <c r="G925" i="6"/>
  <c r="G917" i="6"/>
  <c r="F917" i="6" s="1"/>
  <c r="G901" i="6"/>
  <c r="F901" i="6" s="1"/>
  <c r="G893" i="6"/>
  <c r="G885" i="6"/>
  <c r="F885" i="6" s="1"/>
  <c r="G877" i="6"/>
  <c r="F877" i="6" s="1"/>
  <c r="G869" i="6"/>
  <c r="G861" i="6"/>
  <c r="F861" i="6" s="1"/>
  <c r="G837" i="6"/>
  <c r="F837" i="6" s="1"/>
  <c r="G821" i="6"/>
  <c r="G733" i="6"/>
  <c r="F733" i="6" s="1"/>
  <c r="G701" i="6"/>
  <c r="F701" i="6" s="1"/>
  <c r="G693" i="6"/>
  <c r="G677" i="6"/>
  <c r="G669" i="6"/>
  <c r="F669" i="6" s="1"/>
  <c r="G661" i="6"/>
  <c r="F661" i="6" s="1"/>
  <c r="G597" i="6"/>
  <c r="G573" i="6"/>
  <c r="G525" i="6"/>
  <c r="G517" i="6"/>
  <c r="G453" i="6"/>
  <c r="G397" i="6"/>
  <c r="F397" i="6" s="1"/>
  <c r="G381" i="6"/>
  <c r="F381" i="6" s="1"/>
  <c r="G221" i="6"/>
  <c r="F221" i="6" s="1"/>
  <c r="G213" i="6"/>
  <c r="F213" i="6" s="1"/>
  <c r="G189" i="6"/>
  <c r="F189" i="6" s="1"/>
  <c r="G117" i="6"/>
  <c r="G101" i="6"/>
  <c r="F101" i="6" s="1"/>
  <c r="G85" i="6"/>
  <c r="F85" i="6" s="1"/>
  <c r="G77" i="6"/>
  <c r="G61" i="6"/>
  <c r="G53" i="6"/>
  <c r="G21" i="6"/>
  <c r="F21" i="6" s="1"/>
  <c r="G1012" i="6"/>
  <c r="F1012" i="6" s="1"/>
  <c r="G1004" i="6"/>
  <c r="G996" i="6"/>
  <c r="F996" i="6" s="1"/>
  <c r="G988" i="6"/>
  <c r="G980" i="6"/>
  <c r="F980" i="6" s="1"/>
  <c r="G972" i="6"/>
  <c r="G964" i="6"/>
  <c r="G916" i="6"/>
  <c r="F916" i="6" s="1"/>
  <c r="G892" i="6"/>
  <c r="F892" i="6" s="1"/>
  <c r="G884" i="6"/>
  <c r="G876" i="6"/>
  <c r="G788" i="6"/>
  <c r="G780" i="6"/>
  <c r="G756" i="6"/>
  <c r="G748" i="6"/>
  <c r="G724" i="6"/>
  <c r="G708" i="6"/>
  <c r="F708" i="6" s="1"/>
  <c r="G700" i="6"/>
  <c r="F700" i="6" s="1"/>
  <c r="G612" i="6"/>
  <c r="G476" i="6"/>
  <c r="F476" i="6" s="1"/>
  <c r="G444" i="6"/>
  <c r="G436" i="6"/>
  <c r="G428" i="6"/>
  <c r="G412" i="6"/>
  <c r="G396" i="6"/>
  <c r="F396" i="6" s="1"/>
  <c r="G380" i="6"/>
  <c r="F380" i="6" s="1"/>
  <c r="G340" i="6"/>
  <c r="G260" i="6"/>
  <c r="G212" i="6"/>
  <c r="G204" i="6"/>
  <c r="G196" i="6"/>
  <c r="G188" i="6"/>
  <c r="G172" i="6"/>
  <c r="G44" i="6"/>
  <c r="G365" i="6"/>
  <c r="F365" i="6" s="1"/>
  <c r="G197" i="6"/>
  <c r="F197" i="6" s="1"/>
  <c r="G732" i="6"/>
  <c r="F732" i="6" s="1"/>
  <c r="G617" i="6"/>
  <c r="G109" i="6"/>
  <c r="F109" i="6" s="1"/>
  <c r="G199" i="6"/>
  <c r="G63" i="6"/>
  <c r="G69" i="6"/>
  <c r="F69" i="6" s="1"/>
  <c r="G411" i="6"/>
  <c r="F411" i="6" s="1"/>
  <c r="G608" i="6"/>
  <c r="G386" i="6"/>
  <c r="G452" i="6"/>
  <c r="F452" i="6" s="1"/>
  <c r="G759" i="6"/>
  <c r="G623" i="6"/>
  <c r="F623" i="6" s="1"/>
  <c r="G685" i="6"/>
  <c r="G805" i="6"/>
  <c r="F805" i="6" s="1"/>
  <c r="G887" i="6"/>
  <c r="G923" i="6"/>
  <c r="D6" i="6"/>
  <c r="G4" i="6"/>
  <c r="G171" i="6"/>
  <c r="F171" i="6" s="1"/>
  <c r="G183" i="6"/>
  <c r="F183" i="6" s="1"/>
  <c r="G70" i="6"/>
  <c r="G322" i="6"/>
  <c r="G219" i="6"/>
  <c r="F219" i="6" s="1"/>
  <c r="G220" i="6"/>
  <c r="F220" i="6" s="1"/>
  <c r="G251" i="6"/>
  <c r="G252" i="6"/>
  <c r="F252" i="6" s="1"/>
  <c r="G289" i="6"/>
  <c r="G400" i="6"/>
  <c r="G543" i="6"/>
  <c r="F543" i="6" s="1"/>
  <c r="G590" i="6"/>
  <c r="F590" i="6" s="1"/>
  <c r="G571" i="6"/>
  <c r="F571" i="6" s="1"/>
  <c r="G762" i="6"/>
  <c r="G813" i="6"/>
  <c r="G838" i="6"/>
  <c r="G910" i="6"/>
  <c r="G929" i="6"/>
  <c r="G993" i="6"/>
  <c r="F993" i="6" s="1"/>
  <c r="C20" i="3" l="1"/>
  <c r="A19" i="3"/>
  <c r="G6" i="6"/>
  <c r="J12" i="6"/>
  <c r="S12" i="6"/>
  <c r="L12" i="6"/>
  <c r="T12" i="6"/>
  <c r="M12" i="6"/>
  <c r="U12" i="6"/>
  <c r="N12" i="6"/>
  <c r="V12" i="6"/>
  <c r="O12" i="6"/>
  <c r="P12" i="6"/>
  <c r="Q12" i="6"/>
  <c r="I12" i="6"/>
  <c r="R12" i="6"/>
  <c r="C22" i="6"/>
  <c r="A21" i="6"/>
  <c r="G374" i="6"/>
  <c r="F374" i="6" s="1"/>
  <c r="G990" i="6"/>
  <c r="F990" i="6" s="1"/>
  <c r="G55" i="6"/>
  <c r="F55" i="6" s="1"/>
  <c r="G615" i="6"/>
  <c r="F615" i="6" s="1"/>
  <c r="G616" i="6"/>
  <c r="F616" i="6" s="1"/>
  <c r="G633" i="6"/>
  <c r="F633" i="6" s="1"/>
  <c r="G598" i="6"/>
  <c r="F598" i="6" s="1"/>
  <c r="G974" i="6"/>
  <c r="F974" i="6" s="1"/>
  <c r="G927" i="6"/>
  <c r="E927" i="6" s="1"/>
  <c r="G768" i="6"/>
  <c r="E768" i="6" s="1"/>
  <c r="G720" i="6"/>
  <c r="F720" i="6" s="1"/>
  <c r="G989" i="6"/>
  <c r="E989" i="6" s="1"/>
  <c r="G833" i="6"/>
  <c r="F833" i="6" s="1"/>
  <c r="G998" i="6"/>
  <c r="F998" i="6" s="1"/>
  <c r="E43" i="6"/>
  <c r="E939" i="6"/>
  <c r="E698" i="6"/>
  <c r="E712" i="6"/>
  <c r="F27" i="6"/>
  <c r="E27" i="6"/>
  <c r="F422" i="6"/>
  <c r="E422" i="6"/>
  <c r="G29" i="6"/>
  <c r="F29" i="6" s="1"/>
  <c r="E19" i="6"/>
  <c r="E955" i="6"/>
  <c r="E643" i="6"/>
  <c r="E170" i="6"/>
  <c r="E919" i="6"/>
  <c r="E968" i="6"/>
  <c r="E476" i="6"/>
  <c r="E458" i="6"/>
  <c r="E39" i="6"/>
  <c r="E69" i="6"/>
  <c r="E362" i="6"/>
  <c r="E560" i="6"/>
  <c r="E145" i="6"/>
  <c r="E131" i="6"/>
  <c r="E486" i="6"/>
  <c r="E65" i="6"/>
  <c r="F436" i="6"/>
  <c r="E436" i="6"/>
  <c r="F759" i="6"/>
  <c r="E759" i="6"/>
  <c r="F456" i="6"/>
  <c r="E456" i="6"/>
  <c r="F418" i="6"/>
  <c r="E418" i="6"/>
  <c r="F525" i="6"/>
  <c r="E525" i="6"/>
  <c r="F430" i="6"/>
  <c r="E430" i="6"/>
  <c r="F694" i="6"/>
  <c r="E694" i="6"/>
  <c r="F641" i="6"/>
  <c r="E641" i="6"/>
  <c r="G951" i="6"/>
  <c r="F951" i="6" s="1"/>
  <c r="G969" i="6"/>
  <c r="F969" i="6" s="1"/>
  <c r="G816" i="6"/>
  <c r="F816" i="6" s="1"/>
  <c r="G719" i="6"/>
  <c r="E719" i="6" s="1"/>
  <c r="G682" i="6"/>
  <c r="F682" i="6" s="1"/>
  <c r="G624" i="6"/>
  <c r="G660" i="6"/>
  <c r="F660" i="6" s="1"/>
  <c r="G644" i="6"/>
  <c r="F644" i="6" s="1"/>
  <c r="G558" i="6"/>
  <c r="F558" i="6" s="1"/>
  <c r="G429" i="6"/>
  <c r="F429" i="6" s="1"/>
  <c r="G520" i="6"/>
  <c r="G389" i="6"/>
  <c r="F389" i="6" s="1"/>
  <c r="G268" i="6"/>
  <c r="E268" i="6" s="1"/>
  <c r="G392" i="6"/>
  <c r="F392" i="6" s="1"/>
  <c r="G312" i="6"/>
  <c r="F312" i="6" s="1"/>
  <c r="G320" i="6"/>
  <c r="F320" i="6" s="1"/>
  <c r="G265" i="6"/>
  <c r="F265" i="6" s="1"/>
  <c r="G224" i="6"/>
  <c r="E224" i="6" s="1"/>
  <c r="G49" i="6"/>
  <c r="E49" i="6" s="1"/>
  <c r="G194" i="6"/>
  <c r="F194" i="6" s="1"/>
  <c r="G159" i="6"/>
  <c r="F159" i="6" s="1"/>
  <c r="G136" i="6"/>
  <c r="E136" i="6" s="1"/>
  <c r="E79" i="6"/>
  <c r="G882" i="6"/>
  <c r="F882" i="6" s="1"/>
  <c r="G865" i="6"/>
  <c r="E865" i="6" s="1"/>
  <c r="G619" i="6"/>
  <c r="G508" i="6"/>
  <c r="G979" i="6"/>
  <c r="F979" i="6" s="1"/>
  <c r="G45" i="6"/>
  <c r="F45" i="6" s="1"/>
  <c r="G672" i="6"/>
  <c r="F672" i="6" s="1"/>
  <c r="G518" i="6"/>
  <c r="E518" i="6" s="1"/>
  <c r="G763" i="6"/>
  <c r="F763" i="6" s="1"/>
  <c r="G445" i="6"/>
  <c r="G378" i="6"/>
  <c r="F378" i="6" s="1"/>
  <c r="G355" i="6"/>
  <c r="F355" i="6" s="1"/>
  <c r="G127" i="6"/>
  <c r="F127" i="6" s="1"/>
  <c r="G97" i="6"/>
  <c r="F97" i="6" s="1"/>
  <c r="G72" i="6"/>
  <c r="E72" i="6" s="1"/>
  <c r="G618" i="6"/>
  <c r="G716" i="6"/>
  <c r="F716" i="6" s="1"/>
  <c r="G791" i="6"/>
  <c r="G704" i="6"/>
  <c r="F704" i="6" s="1"/>
  <c r="G472" i="6"/>
  <c r="F472" i="6" s="1"/>
  <c r="E143" i="6"/>
  <c r="E87" i="6"/>
  <c r="G556" i="6"/>
  <c r="F556" i="6" s="1"/>
  <c r="G585" i="6"/>
  <c r="F585" i="6" s="1"/>
  <c r="G540" i="6"/>
  <c r="F540" i="6" s="1"/>
  <c r="G607" i="6"/>
  <c r="F607" i="6" s="1"/>
  <c r="G591" i="6"/>
  <c r="F591" i="6" s="1"/>
  <c r="G441" i="6"/>
  <c r="F441" i="6" s="1"/>
  <c r="G284" i="6"/>
  <c r="F284" i="6" s="1"/>
  <c r="G258" i="6"/>
  <c r="F258" i="6" s="1"/>
  <c r="G277" i="6"/>
  <c r="E277" i="6" s="1"/>
  <c r="G786" i="6"/>
  <c r="F786" i="6" s="1"/>
  <c r="G637" i="6"/>
  <c r="G625" i="6"/>
  <c r="F625" i="6" s="1"/>
  <c r="G549" i="6"/>
  <c r="G47" i="6"/>
  <c r="F47" i="6" s="1"/>
  <c r="G139" i="6"/>
  <c r="F139" i="6" s="1"/>
  <c r="G164" i="6"/>
  <c r="G920" i="6"/>
  <c r="F920" i="6" s="1"/>
  <c r="E977" i="6"/>
  <c r="G908" i="6"/>
  <c r="F908" i="6" s="1"/>
  <c r="G771" i="6"/>
  <c r="F771" i="6" s="1"/>
  <c r="E732" i="6"/>
  <c r="G652" i="6"/>
  <c r="F652" i="6" s="1"/>
  <c r="G800" i="6"/>
  <c r="F800" i="6" s="1"/>
  <c r="G577" i="6"/>
  <c r="F577" i="6" s="1"/>
  <c r="G499" i="6"/>
  <c r="F499" i="6" s="1"/>
  <c r="G317" i="6"/>
  <c r="F317" i="6" s="1"/>
  <c r="G285" i="6"/>
  <c r="F285" i="6" s="1"/>
  <c r="G384" i="6"/>
  <c r="F384" i="6" s="1"/>
  <c r="G336" i="6"/>
  <c r="F336" i="6" s="1"/>
  <c r="G318" i="6"/>
  <c r="F318" i="6" s="1"/>
  <c r="G28" i="6"/>
  <c r="F28" i="6" s="1"/>
  <c r="G276" i="6"/>
  <c r="E276" i="6" s="1"/>
  <c r="G124" i="6"/>
  <c r="F124" i="6" s="1"/>
  <c r="G60" i="6"/>
  <c r="E60" i="6" s="1"/>
  <c r="G912" i="6"/>
  <c r="E912" i="6" s="1"/>
  <c r="G741" i="6"/>
  <c r="F741" i="6" s="1"/>
  <c r="G775" i="6"/>
  <c r="F775" i="6" s="1"/>
  <c r="G359" i="6"/>
  <c r="F359" i="6" s="1"/>
  <c r="G180" i="6"/>
  <c r="F180" i="6" s="1"/>
  <c r="G957" i="6"/>
  <c r="F957" i="6" s="1"/>
  <c r="G801" i="6"/>
  <c r="F801" i="6" s="1"/>
  <c r="G1007" i="6"/>
  <c r="F1007" i="6" s="1"/>
  <c r="G932" i="6"/>
  <c r="F932" i="6" s="1"/>
  <c r="E917" i="6"/>
  <c r="G662" i="6"/>
  <c r="E662" i="6" s="1"/>
  <c r="G655" i="6"/>
  <c r="F655" i="6" s="1"/>
  <c r="G546" i="6"/>
  <c r="F546" i="6" s="1"/>
  <c r="G588" i="6"/>
  <c r="G552" i="6"/>
  <c r="F552" i="6" s="1"/>
  <c r="G327" i="6"/>
  <c r="G25" i="6"/>
  <c r="F25" i="6" s="1"/>
  <c r="E101" i="6"/>
  <c r="G92" i="6"/>
  <c r="F92" i="6" s="1"/>
  <c r="G231" i="6"/>
  <c r="F231" i="6" s="1"/>
  <c r="G195" i="6"/>
  <c r="F195" i="6" s="1"/>
  <c r="G572" i="6"/>
  <c r="G584" i="6"/>
  <c r="F584" i="6" s="1"/>
  <c r="G622" i="6"/>
  <c r="G519" i="6"/>
  <c r="F519" i="6" s="1"/>
  <c r="G468" i="6"/>
  <c r="F468" i="6" s="1"/>
  <c r="G859" i="6"/>
  <c r="F859" i="6" s="1"/>
  <c r="G653" i="6"/>
  <c r="E167" i="6"/>
  <c r="G639" i="6"/>
  <c r="F639" i="6" s="1"/>
  <c r="G403" i="6"/>
  <c r="F403" i="6" s="1"/>
  <c r="G506" i="6"/>
  <c r="F506" i="6" s="1"/>
  <c r="G354" i="6"/>
  <c r="F354" i="6" s="1"/>
  <c r="G994" i="6"/>
  <c r="F994" i="6" s="1"/>
  <c r="G613" i="6"/>
  <c r="F613" i="6" s="1"/>
  <c r="E462" i="6"/>
  <c r="G24" i="6"/>
  <c r="F24" i="6" s="1"/>
  <c r="G983" i="6"/>
  <c r="F983" i="6" s="1"/>
  <c r="G941" i="6"/>
  <c r="F941" i="6" s="1"/>
  <c r="G798" i="6"/>
  <c r="F798" i="6" s="1"/>
  <c r="G705" i="6"/>
  <c r="F705" i="6" s="1"/>
  <c r="G646" i="6"/>
  <c r="F646" i="6" s="1"/>
  <c r="G796" i="6"/>
  <c r="E796" i="6" s="1"/>
  <c r="G718" i="6"/>
  <c r="F718" i="6" s="1"/>
  <c r="E411" i="6"/>
  <c r="G338" i="6"/>
  <c r="F338" i="6" s="1"/>
  <c r="G274" i="6"/>
  <c r="F274" i="6" s="1"/>
  <c r="G330" i="6"/>
  <c r="F330" i="6" s="1"/>
  <c r="G263" i="6"/>
  <c r="E263" i="6" s="1"/>
  <c r="G324" i="6"/>
  <c r="F324" i="6" s="1"/>
  <c r="G23" i="6"/>
  <c r="E23" i="6" s="1"/>
  <c r="G140" i="6"/>
  <c r="G88" i="6"/>
  <c r="F88" i="6" s="1"/>
  <c r="G18" i="6"/>
  <c r="F18" i="6" s="1"/>
  <c r="E702" i="6"/>
  <c r="G388" i="6"/>
  <c r="F388" i="6" s="1"/>
  <c r="E255" i="6"/>
  <c r="G492" i="6"/>
  <c r="G119" i="6"/>
  <c r="G31" i="6"/>
  <c r="G149" i="6"/>
  <c r="G135" i="6"/>
  <c r="F135" i="6" s="1"/>
  <c r="G915" i="6"/>
  <c r="F915" i="6" s="1"/>
  <c r="F754" i="6"/>
  <c r="E754" i="6"/>
  <c r="F409" i="6"/>
  <c r="E409" i="6"/>
  <c r="F61" i="6"/>
  <c r="E61" i="6"/>
  <c r="F751" i="6"/>
  <c r="E751" i="6"/>
  <c r="F227" i="6"/>
  <c r="E227" i="6"/>
  <c r="F923" i="6"/>
  <c r="E923" i="6"/>
  <c r="G614" i="6"/>
  <c r="F614" i="6" s="1"/>
  <c r="E708" i="6"/>
  <c r="G399" i="6"/>
  <c r="G116" i="6"/>
  <c r="F116" i="6" s="1"/>
  <c r="E992" i="6"/>
  <c r="G529" i="6"/>
  <c r="F529" i="6" s="1"/>
  <c r="G535" i="6"/>
  <c r="F81" i="6"/>
  <c r="E81" i="6"/>
  <c r="G807" i="6"/>
  <c r="F807" i="6" s="1"/>
  <c r="G906" i="6"/>
  <c r="E906" i="6" s="1"/>
  <c r="G523" i="6"/>
  <c r="F523" i="6" s="1"/>
  <c r="G565" i="6"/>
  <c r="F565" i="6" s="1"/>
  <c r="G878" i="6"/>
  <c r="F878" i="6" s="1"/>
  <c r="G863" i="6"/>
  <c r="F863" i="6" s="1"/>
  <c r="G897" i="6"/>
  <c r="E901" i="6"/>
  <c r="G792" i="6"/>
  <c r="F792" i="6" s="1"/>
  <c r="G737" i="6"/>
  <c r="F737" i="6" s="1"/>
  <c r="G731" i="6"/>
  <c r="F731" i="6" s="1"/>
  <c r="E665" i="6"/>
  <c r="G638" i="6"/>
  <c r="F638" i="6" s="1"/>
  <c r="G545" i="6"/>
  <c r="G610" i="6"/>
  <c r="F610" i="6" s="1"/>
  <c r="G394" i="6"/>
  <c r="F394" i="6" s="1"/>
  <c r="G331" i="6"/>
  <c r="F331" i="6" s="1"/>
  <c r="G344" i="6"/>
  <c r="F344" i="6" s="1"/>
  <c r="G174" i="6"/>
  <c r="F174" i="6" s="1"/>
  <c r="G107" i="6"/>
  <c r="E107" i="6" s="1"/>
  <c r="E35" i="6"/>
  <c r="G773" i="6"/>
  <c r="G629" i="6"/>
  <c r="E629" i="6" s="1"/>
  <c r="G845" i="6"/>
  <c r="F845" i="6" s="1"/>
  <c r="G391" i="6"/>
  <c r="F810" i="6"/>
  <c r="E810" i="6"/>
  <c r="G361" i="6"/>
  <c r="F361" i="6" s="1"/>
  <c r="G484" i="6"/>
  <c r="G793" i="6"/>
  <c r="F793" i="6" s="1"/>
  <c r="F727" i="6"/>
  <c r="E727" i="6"/>
  <c r="E661" i="6"/>
  <c r="G589" i="6"/>
  <c r="G333" i="6"/>
  <c r="E333" i="6" s="1"/>
  <c r="G297" i="6"/>
  <c r="F297" i="6" s="1"/>
  <c r="G825" i="6"/>
  <c r="F825" i="6" s="1"/>
  <c r="F517" i="6"/>
  <c r="E517" i="6"/>
  <c r="G502" i="6"/>
  <c r="F77" i="6"/>
  <c r="E77" i="6"/>
  <c r="G900" i="6"/>
  <c r="E900" i="6" s="1"/>
  <c r="G725" i="6"/>
  <c r="F725" i="6" s="1"/>
  <c r="F417" i="6"/>
  <c r="E417" i="6"/>
  <c r="G555" i="6"/>
  <c r="G948" i="6"/>
  <c r="F948" i="6" s="1"/>
  <c r="G830" i="6"/>
  <c r="F830" i="6" s="1"/>
  <c r="G766" i="6"/>
  <c r="E766" i="6" s="1"/>
  <c r="G824" i="6"/>
  <c r="E824" i="6" s="1"/>
  <c r="G753" i="6"/>
  <c r="F753" i="6" s="1"/>
  <c r="G736" i="6"/>
  <c r="F736" i="6" s="1"/>
  <c r="G636" i="6"/>
  <c r="F636" i="6" s="1"/>
  <c r="G574" i="6"/>
  <c r="G627" i="6"/>
  <c r="G337" i="6"/>
  <c r="F337" i="6" s="1"/>
  <c r="G311" i="6"/>
  <c r="F311" i="6" s="1"/>
  <c r="G303" i="6"/>
  <c r="F303" i="6" s="1"/>
  <c r="E109" i="6"/>
  <c r="E103" i="6"/>
  <c r="E734" i="6"/>
  <c r="G544" i="6"/>
  <c r="E544" i="6" s="1"/>
  <c r="G496" i="6"/>
  <c r="F496" i="6" s="1"/>
  <c r="G176" i="6"/>
  <c r="F176" i="6" s="1"/>
  <c r="G500" i="6"/>
  <c r="G129" i="6"/>
  <c r="F129" i="6" s="1"/>
  <c r="G237" i="6"/>
  <c r="F237" i="6" s="1"/>
  <c r="G306" i="6"/>
  <c r="F306" i="6" s="1"/>
  <c r="G913" i="6"/>
  <c r="G695" i="6"/>
  <c r="F695" i="6" s="1"/>
  <c r="G147" i="6"/>
  <c r="F147" i="6" s="1"/>
  <c r="E192" i="6"/>
  <c r="F612" i="6"/>
  <c r="E612" i="6"/>
  <c r="F117" i="6"/>
  <c r="E117" i="6"/>
  <c r="F446" i="6"/>
  <c r="E446" i="6"/>
  <c r="F113" i="6"/>
  <c r="E113" i="6"/>
  <c r="F63" i="6"/>
  <c r="E63" i="6"/>
  <c r="F869" i="6"/>
  <c r="E869" i="6"/>
  <c r="G541" i="6"/>
  <c r="F541" i="6" s="1"/>
  <c r="F432" i="6"/>
  <c r="E432" i="6"/>
  <c r="G829" i="6"/>
  <c r="F829" i="6" s="1"/>
  <c r="E892" i="6"/>
  <c r="G569" i="6"/>
  <c r="F569" i="6" s="1"/>
  <c r="G581" i="6"/>
  <c r="F581" i="6" s="1"/>
  <c r="G447" i="6"/>
  <c r="F447" i="6" s="1"/>
  <c r="F531" i="6"/>
  <c r="E531" i="6"/>
  <c r="G862" i="6"/>
  <c r="F862" i="6" s="1"/>
  <c r="G758" i="6"/>
  <c r="F758" i="6" s="1"/>
  <c r="G740" i="6"/>
  <c r="F740" i="6" s="1"/>
  <c r="G606" i="6"/>
  <c r="F606" i="6" s="1"/>
  <c r="G524" i="6"/>
  <c r="E524" i="6" s="1"/>
  <c r="G493" i="6"/>
  <c r="G471" i="6"/>
  <c r="E452" i="6"/>
  <c r="G437" i="6"/>
  <c r="F437" i="6" s="1"/>
  <c r="G238" i="6"/>
  <c r="F238" i="6" s="1"/>
  <c r="G305" i="6"/>
  <c r="E305" i="6" s="1"/>
  <c r="F123" i="6"/>
  <c r="E123" i="6"/>
  <c r="G533" i="6"/>
  <c r="G692" i="6"/>
  <c r="F692" i="6" s="1"/>
  <c r="G349" i="6"/>
  <c r="E349" i="6" s="1"/>
  <c r="F51" i="6"/>
  <c r="E51" i="6"/>
  <c r="G141" i="6"/>
  <c r="F141" i="6" s="1"/>
  <c r="G375" i="6"/>
  <c r="G420" i="6"/>
  <c r="F420" i="6" s="1"/>
  <c r="G855" i="6"/>
  <c r="E855" i="6" s="1"/>
  <c r="G844" i="6"/>
  <c r="F844" i="6" s="1"/>
  <c r="G886" i="6"/>
  <c r="F886" i="6" s="1"/>
  <c r="G783" i="6"/>
  <c r="F783" i="6" s="1"/>
  <c r="G745" i="6"/>
  <c r="F745" i="6" s="1"/>
  <c r="G730" i="6"/>
  <c r="G566" i="6"/>
  <c r="F566" i="6" s="1"/>
  <c r="G592" i="6"/>
  <c r="G491" i="6"/>
  <c r="F491" i="6" s="1"/>
  <c r="G372" i="6"/>
  <c r="F372" i="6" s="1"/>
  <c r="G328" i="6"/>
  <c r="F328" i="6" s="1"/>
  <c r="G325" i="6"/>
  <c r="G293" i="6"/>
  <c r="F293" i="6" s="1"/>
  <c r="G229" i="6"/>
  <c r="F229" i="6" s="1"/>
  <c r="G133" i="6"/>
  <c r="F133" i="6" s="1"/>
  <c r="G50" i="6"/>
  <c r="F50" i="6" s="1"/>
  <c r="G480" i="6"/>
  <c r="G230" i="6"/>
  <c r="F230" i="6" s="1"/>
  <c r="G995" i="6"/>
  <c r="E706" i="6"/>
  <c r="G965" i="6"/>
  <c r="G494" i="6"/>
  <c r="G621" i="6"/>
  <c r="F621" i="6" s="1"/>
  <c r="G526" i="6"/>
  <c r="G770" i="6"/>
  <c r="G464" i="6"/>
  <c r="F464" i="6" s="1"/>
  <c r="G369" i="6"/>
  <c r="E369" i="6" s="1"/>
  <c r="G440" i="6"/>
  <c r="F440" i="6" s="1"/>
  <c r="G407" i="6"/>
  <c r="F407" i="6" s="1"/>
  <c r="E219" i="6"/>
  <c r="G157" i="6"/>
  <c r="F157" i="6" s="1"/>
  <c r="G73" i="6"/>
  <c r="F73" i="6" s="1"/>
  <c r="G37" i="6"/>
  <c r="F37" i="6" s="1"/>
  <c r="G20" i="6"/>
  <c r="F20" i="6" s="1"/>
  <c r="G48" i="6"/>
  <c r="F48" i="6" s="1"/>
  <c r="G118" i="6"/>
  <c r="F118" i="6" s="1"/>
  <c r="G86" i="6"/>
  <c r="E86" i="6" s="1"/>
  <c r="G184" i="6"/>
  <c r="E184" i="6" s="1"/>
  <c r="G210" i="6"/>
  <c r="F210" i="6" s="1"/>
  <c r="G620" i="6"/>
  <c r="G907" i="6"/>
  <c r="F907" i="6" s="1"/>
  <c r="G883" i="6"/>
  <c r="F883" i="6" s="1"/>
  <c r="G764" i="6"/>
  <c r="F764" i="6" s="1"/>
  <c r="G654" i="6"/>
  <c r="E654" i="6" s="1"/>
  <c r="G603" i="6"/>
  <c r="F603" i="6" s="1"/>
  <c r="G749" i="6"/>
  <c r="F749" i="6" s="1"/>
  <c r="G562" i="6"/>
  <c r="E562" i="6" s="1"/>
  <c r="G564" i="6"/>
  <c r="F564" i="6" s="1"/>
  <c r="G557" i="6"/>
  <c r="G477" i="6"/>
  <c r="F477" i="6" s="1"/>
  <c r="G435" i="6"/>
  <c r="G483" i="6"/>
  <c r="F483" i="6" s="1"/>
  <c r="G315" i="6"/>
  <c r="F315" i="6" s="1"/>
  <c r="G283" i="6"/>
  <c r="F283" i="6" s="1"/>
  <c r="G254" i="6"/>
  <c r="F254" i="6" s="1"/>
  <c r="G321" i="6"/>
  <c r="F321" i="6" s="1"/>
  <c r="G295" i="6"/>
  <c r="F295" i="6" s="1"/>
  <c r="G273" i="6"/>
  <c r="F273" i="6" s="1"/>
  <c r="G290" i="6"/>
  <c r="F290" i="6" s="1"/>
  <c r="G296" i="6"/>
  <c r="E296" i="6" s="1"/>
  <c r="G262" i="6"/>
  <c r="F262" i="6" s="1"/>
  <c r="G358" i="6"/>
  <c r="E358" i="6" s="1"/>
  <c r="G288" i="6"/>
  <c r="F288" i="6" s="1"/>
  <c r="G206" i="6"/>
  <c r="F206" i="6" s="1"/>
  <c r="G166" i="6"/>
  <c r="F166" i="6" s="1"/>
  <c r="G151" i="6"/>
  <c r="G125" i="6"/>
  <c r="F125" i="6" s="1"/>
  <c r="G95" i="6"/>
  <c r="F95" i="6" s="1"/>
  <c r="G33" i="6"/>
  <c r="F33" i="6" s="1"/>
  <c r="G68" i="6"/>
  <c r="G478" i="6"/>
  <c r="G575" i="6"/>
  <c r="G710" i="6"/>
  <c r="F710" i="6" s="1"/>
  <c r="G586" i="6"/>
  <c r="G351" i="6"/>
  <c r="E351" i="6" s="1"/>
  <c r="G416" i="6"/>
  <c r="G596" i="6"/>
  <c r="F596" i="6" s="1"/>
  <c r="G551" i="6"/>
  <c r="F551" i="6" s="1"/>
  <c r="G353" i="6"/>
  <c r="F353" i="6" s="1"/>
  <c r="G408" i="6"/>
  <c r="F408" i="6" s="1"/>
  <c r="G310" i="6"/>
  <c r="F310" i="6" s="1"/>
  <c r="G314" i="6"/>
  <c r="E314" i="6" s="1"/>
  <c r="G282" i="6"/>
  <c r="F282" i="6" s="1"/>
  <c r="G406" i="6"/>
  <c r="E406" i="6" s="1"/>
  <c r="G309" i="6"/>
  <c r="F309" i="6" s="1"/>
  <c r="G308" i="6"/>
  <c r="F308" i="6" s="1"/>
  <c r="G292" i="6"/>
  <c r="E292" i="6" s="1"/>
  <c r="G144" i="6"/>
  <c r="G937" i="6"/>
  <c r="F937" i="6" s="1"/>
  <c r="G896" i="6"/>
  <c r="G746" i="6"/>
  <c r="G528" i="6"/>
  <c r="G470" i="6"/>
  <c r="G460" i="6"/>
  <c r="F460" i="6" s="1"/>
  <c r="G152" i="6"/>
  <c r="G201" i="6"/>
  <c r="F201" i="6" s="1"/>
  <c r="F600" i="6"/>
  <c r="E600" i="6"/>
  <c r="F972" i="6"/>
  <c r="E972" i="6"/>
  <c r="F453" i="6"/>
  <c r="E453" i="6"/>
  <c r="F186" i="6"/>
  <c r="E186" i="6"/>
  <c r="F199" i="6"/>
  <c r="E199" i="6"/>
  <c r="F760" i="6"/>
  <c r="E760" i="6"/>
  <c r="F715" i="6"/>
  <c r="E715" i="6"/>
  <c r="F693" i="6"/>
  <c r="E693" i="6"/>
  <c r="F683" i="6"/>
  <c r="E683" i="6"/>
  <c r="E700" i="6"/>
  <c r="E651" i="6"/>
  <c r="F573" i="6"/>
  <c r="E573" i="6"/>
  <c r="F425" i="6"/>
  <c r="E425" i="6"/>
  <c r="G377" i="6"/>
  <c r="F289" i="6"/>
  <c r="E289" i="6"/>
  <c r="F393" i="6"/>
  <c r="E393" i="6"/>
  <c r="F256" i="6"/>
  <c r="E256" i="6"/>
  <c r="F168" i="6"/>
  <c r="E168" i="6"/>
  <c r="F340" i="6"/>
  <c r="E340" i="6"/>
  <c r="F188" i="6"/>
  <c r="E188" i="6"/>
  <c r="F527" i="6"/>
  <c r="E527" i="6"/>
  <c r="F99" i="6"/>
  <c r="E99" i="6"/>
  <c r="E714" i="6"/>
  <c r="F927" i="6"/>
  <c r="F743" i="6"/>
  <c r="E743" i="6"/>
  <c r="F755" i="6"/>
  <c r="E755" i="6"/>
  <c r="F514" i="6"/>
  <c r="E514" i="6"/>
  <c r="G1002" i="6"/>
  <c r="F1013" i="6"/>
  <c r="E1013" i="6"/>
  <c r="E916" i="6"/>
  <c r="F961" i="6"/>
  <c r="E961" i="6"/>
  <c r="F925" i="6"/>
  <c r="E925" i="6"/>
  <c r="F964" i="6"/>
  <c r="E964" i="6"/>
  <c r="E966" i="6"/>
  <c r="F889" i="6"/>
  <c r="E889" i="6"/>
  <c r="F811" i="6"/>
  <c r="E811" i="6"/>
  <c r="F788" i="6"/>
  <c r="E788" i="6"/>
  <c r="F780" i="6"/>
  <c r="E780" i="6"/>
  <c r="F761" i="6"/>
  <c r="E761" i="6"/>
  <c r="E735" i="6"/>
  <c r="F752" i="6"/>
  <c r="E752" i="6"/>
  <c r="F691" i="6"/>
  <c r="E691" i="6"/>
  <c r="E595" i="6"/>
  <c r="E701" i="6"/>
  <c r="F488" i="6"/>
  <c r="E488" i="6"/>
  <c r="E424" i="6"/>
  <c r="E599" i="6"/>
  <c r="F419" i="6"/>
  <c r="E419" i="6"/>
  <c r="F200" i="6"/>
  <c r="E200" i="6"/>
  <c r="F91" i="6"/>
  <c r="E91" i="6"/>
  <c r="F57" i="6"/>
  <c r="E57" i="6"/>
  <c r="F22" i="6"/>
  <c r="E22" i="6"/>
  <c r="F38" i="6"/>
  <c r="E38" i="6"/>
  <c r="F887" i="6"/>
  <c r="E887" i="6"/>
  <c r="G376" i="6"/>
  <c r="F160" i="6"/>
  <c r="E160" i="6"/>
  <c r="E794" i="6"/>
  <c r="F41" i="6"/>
  <c r="E41" i="6"/>
  <c r="F821" i="6"/>
  <c r="E821" i="6"/>
  <c r="F841" i="6"/>
  <c r="E841" i="6"/>
  <c r="F1000" i="6"/>
  <c r="E1000" i="6"/>
  <c r="F984" i="6"/>
  <c r="E984" i="6"/>
  <c r="F982" i="6"/>
  <c r="E982" i="6"/>
  <c r="F1006" i="6"/>
  <c r="E1006" i="6"/>
  <c r="G959" i="6"/>
  <c r="F933" i="6"/>
  <c r="E933" i="6"/>
  <c r="E947" i="6"/>
  <c r="E890" i="6"/>
  <c r="E861" i="6"/>
  <c r="E976" i="6"/>
  <c r="F817" i="6"/>
  <c r="E817" i="6"/>
  <c r="F809" i="6"/>
  <c r="E809" i="6"/>
  <c r="E849" i="6"/>
  <c r="F779" i="6"/>
  <c r="E779" i="6"/>
  <c r="E649" i="6"/>
  <c r="F609" i="6"/>
  <c r="E609" i="6"/>
  <c r="F561" i="6"/>
  <c r="E561" i="6"/>
  <c r="E571" i="6"/>
  <c r="F597" i="6"/>
  <c r="E597" i="6"/>
  <c r="F115" i="6"/>
  <c r="E115" i="6"/>
  <c r="F70" i="6"/>
  <c r="E70" i="6"/>
  <c r="E21" i="6"/>
  <c r="E1012" i="6"/>
  <c r="F953" i="6"/>
  <c r="E953" i="6"/>
  <c r="E1008" i="6"/>
  <c r="G659" i="6"/>
  <c r="E733" i="6"/>
  <c r="E926" i="6"/>
  <c r="F945" i="6"/>
  <c r="E945" i="6"/>
  <c r="F1004" i="6"/>
  <c r="E1004" i="6"/>
  <c r="F608" i="6"/>
  <c r="E608" i="6"/>
  <c r="G1009" i="6"/>
  <c r="E877" i="6"/>
  <c r="F999" i="6"/>
  <c r="E999" i="6"/>
  <c r="F929" i="6"/>
  <c r="E929" i="6"/>
  <c r="E949" i="6"/>
  <c r="F838" i="6"/>
  <c r="E838" i="6"/>
  <c r="E837" i="6"/>
  <c r="F787" i="6"/>
  <c r="E787" i="6"/>
  <c r="G873" i="6"/>
  <c r="G750" i="6"/>
  <c r="F790" i="6"/>
  <c r="E790" i="6"/>
  <c r="E728" i="6"/>
  <c r="F677" i="6"/>
  <c r="E677" i="6"/>
  <c r="E647" i="6"/>
  <c r="F675" i="6"/>
  <c r="E675" i="6"/>
  <c r="E679" i="6"/>
  <c r="E996" i="6"/>
  <c r="F154" i="6"/>
  <c r="E154" i="6"/>
  <c r="E885" i="6"/>
  <c r="F102" i="6"/>
  <c r="E102" i="6"/>
  <c r="F150" i="6"/>
  <c r="E150" i="6"/>
  <c r="F986" i="6"/>
  <c r="E986" i="6"/>
  <c r="F985" i="6"/>
  <c r="E985" i="6"/>
  <c r="F931" i="6"/>
  <c r="E931" i="6"/>
  <c r="F880" i="6"/>
  <c r="E880" i="6"/>
  <c r="F867" i="6"/>
  <c r="E867" i="6"/>
  <c r="F884" i="6"/>
  <c r="E884" i="6"/>
  <c r="F756" i="6"/>
  <c r="E756" i="6"/>
  <c r="E657" i="6"/>
  <c r="F667" i="6"/>
  <c r="E667" i="6"/>
  <c r="F656" i="6"/>
  <c r="E656" i="6"/>
  <c r="E553" i="6"/>
  <c r="F329" i="6"/>
  <c r="E329" i="6"/>
  <c r="E71" i="6"/>
  <c r="F511" i="6"/>
  <c r="E511" i="6"/>
  <c r="F910" i="6"/>
  <c r="E910" i="6"/>
  <c r="F762" i="6"/>
  <c r="E762" i="6"/>
  <c r="F17" i="6"/>
  <c r="E17" i="6"/>
  <c r="F243" i="6"/>
  <c r="E243" i="6"/>
  <c r="F988" i="6"/>
  <c r="E988" i="6"/>
  <c r="F876" i="6"/>
  <c r="E876" i="6"/>
  <c r="F611" i="6"/>
  <c r="E611" i="6"/>
  <c r="F212" i="6"/>
  <c r="E212" i="6"/>
  <c r="G587" i="6"/>
  <c r="F1010" i="6"/>
  <c r="E1010" i="6"/>
  <c r="G978" i="6"/>
  <c r="E980" i="6"/>
  <c r="F943" i="6"/>
  <c r="E943" i="6"/>
  <c r="E894" i="6"/>
  <c r="F921" i="6"/>
  <c r="E921" i="6"/>
  <c r="F893" i="6"/>
  <c r="E893" i="6"/>
  <c r="F813" i="6"/>
  <c r="E813" i="6"/>
  <c r="G803" i="6"/>
  <c r="F857" i="6"/>
  <c r="E857" i="6"/>
  <c r="F748" i="6"/>
  <c r="E748" i="6"/>
  <c r="F747" i="6"/>
  <c r="E747" i="6"/>
  <c r="F663" i="6"/>
  <c r="E663" i="6"/>
  <c r="F685" i="6"/>
  <c r="E685" i="6"/>
  <c r="E671" i="6"/>
  <c r="F322" i="6"/>
  <c r="E322" i="6"/>
  <c r="E175" i="6"/>
  <c r="F510" i="6"/>
  <c r="E510" i="6"/>
  <c r="F498" i="6"/>
  <c r="E498" i="6"/>
  <c r="E993" i="6"/>
  <c r="E898" i="6"/>
  <c r="F53" i="6"/>
  <c r="E53" i="6"/>
  <c r="F208" i="6"/>
  <c r="E208" i="6"/>
  <c r="E213" i="6"/>
  <c r="G112" i="6"/>
  <c r="F724" i="6"/>
  <c r="E724" i="6"/>
  <c r="G673" i="6"/>
  <c r="E515" i="6"/>
  <c r="F444" i="6"/>
  <c r="E444" i="6"/>
  <c r="F347" i="6"/>
  <c r="E347" i="6"/>
  <c r="F259" i="6"/>
  <c r="E259" i="6"/>
  <c r="E217" i="6"/>
  <c r="F257" i="6"/>
  <c r="E257" i="6"/>
  <c r="F225" i="6"/>
  <c r="E225" i="6"/>
  <c r="E805" i="6"/>
  <c r="E189" i="6"/>
  <c r="E381" i="6"/>
  <c r="F410" i="6"/>
  <c r="E410" i="6"/>
  <c r="F235" i="6"/>
  <c r="E235" i="6"/>
  <c r="F196" i="6"/>
  <c r="E196" i="6"/>
  <c r="G287" i="6"/>
  <c r="F291" i="6"/>
  <c r="E291" i="6"/>
  <c r="G54" i="6"/>
  <c r="E504" i="6"/>
  <c r="E207" i="6"/>
  <c r="F260" i="6"/>
  <c r="E260" i="6"/>
  <c r="G570" i="6"/>
  <c r="F412" i="6"/>
  <c r="E412" i="6"/>
  <c r="F490" i="6"/>
  <c r="E490" i="6"/>
  <c r="F482" i="6"/>
  <c r="E482" i="6"/>
  <c r="E233" i="6"/>
  <c r="G121" i="6"/>
  <c r="E126" i="6"/>
  <c r="E345" i="6"/>
  <c r="G239" i="6"/>
  <c r="E367" i="6"/>
  <c r="E623" i="6"/>
  <c r="E583" i="6"/>
  <c r="G405" i="6"/>
  <c r="E427" i="6"/>
  <c r="F404" i="6"/>
  <c r="E404" i="6"/>
  <c r="F294" i="6"/>
  <c r="E294" i="6"/>
  <c r="F251" i="6"/>
  <c r="E251" i="6"/>
  <c r="F193" i="6"/>
  <c r="E193" i="6"/>
  <c r="E221" i="6"/>
  <c r="F44" i="6"/>
  <c r="E44" i="6"/>
  <c r="E481" i="6"/>
  <c r="F474" i="6"/>
  <c r="E474" i="6"/>
  <c r="F395" i="6"/>
  <c r="E395" i="6"/>
  <c r="F428" i="6"/>
  <c r="E428" i="6"/>
  <c r="F172" i="6"/>
  <c r="E172" i="6"/>
  <c r="E185" i="6"/>
  <c r="E380" i="6"/>
  <c r="E397" i="6"/>
  <c r="F400" i="6"/>
  <c r="E400" i="6"/>
  <c r="F402" i="6"/>
  <c r="E402" i="6"/>
  <c r="F371" i="6"/>
  <c r="E371" i="6"/>
  <c r="F280" i="6"/>
  <c r="E280" i="6"/>
  <c r="G177" i="6"/>
  <c r="F795" i="6"/>
  <c r="E795" i="6"/>
  <c r="G958" i="6"/>
  <c r="F454" i="6"/>
  <c r="E454" i="6"/>
  <c r="E249" i="6"/>
  <c r="F363" i="6"/>
  <c r="E363" i="6"/>
  <c r="F162" i="6"/>
  <c r="E162" i="6"/>
  <c r="G466" i="6"/>
  <c r="E401" i="6"/>
  <c r="E171" i="6"/>
  <c r="E215" i="6"/>
  <c r="E275" i="6"/>
  <c r="E85" i="6"/>
  <c r="E223" i="6"/>
  <c r="E590" i="6"/>
  <c r="E543" i="6"/>
  <c r="G413" i="6"/>
  <c r="G182" i="6"/>
  <c r="F169" i="6"/>
  <c r="E169" i="6"/>
  <c r="E191" i="6"/>
  <c r="E220" i="6"/>
  <c r="E252" i="6"/>
  <c r="G767" i="6"/>
  <c r="E799" i="6"/>
  <c r="E396" i="6"/>
  <c r="F241" i="6"/>
  <c r="E241" i="6"/>
  <c r="F158" i="6"/>
  <c r="E158" i="6"/>
  <c r="F442" i="6"/>
  <c r="E442" i="6"/>
  <c r="G105" i="6"/>
  <c r="E997" i="6"/>
  <c r="E111" i="6"/>
  <c r="E871" i="6"/>
  <c r="F617" i="6"/>
  <c r="E617" i="6"/>
  <c r="F522" i="6"/>
  <c r="E522" i="6"/>
  <c r="F433" i="6"/>
  <c r="E433" i="6"/>
  <c r="G269" i="6"/>
  <c r="G335" i="6"/>
  <c r="F281" i="6"/>
  <c r="E281" i="6"/>
  <c r="F32" i="6"/>
  <c r="E32" i="6"/>
  <c r="E197" i="6"/>
  <c r="F323" i="6"/>
  <c r="E323" i="6"/>
  <c r="F204" i="6"/>
  <c r="E204" i="6"/>
  <c r="F307" i="6"/>
  <c r="E307" i="6"/>
  <c r="G181" i="6"/>
  <c r="G778" i="6"/>
  <c r="E669" i="6"/>
  <c r="F426" i="6"/>
  <c r="E426" i="6"/>
  <c r="F386" i="6"/>
  <c r="E386" i="6"/>
  <c r="E234" i="6"/>
  <c r="F155" i="6"/>
  <c r="E155" i="6"/>
  <c r="F346" i="6"/>
  <c r="E346" i="6"/>
  <c r="G93" i="6"/>
  <c r="E183" i="6"/>
  <c r="E365" i="6"/>
  <c r="G580" i="6"/>
  <c r="G987" i="6"/>
  <c r="G902" i="6"/>
  <c r="G846" i="6"/>
  <c r="G891" i="6"/>
  <c r="G812" i="6"/>
  <c r="G772" i="6"/>
  <c r="G689" i="6"/>
  <c r="G645" i="6"/>
  <c r="G973" i="6"/>
  <c r="G981" i="6"/>
  <c r="G918" i="6"/>
  <c r="G905" i="6"/>
  <c r="G963" i="6"/>
  <c r="G864" i="6"/>
  <c r="G848" i="6"/>
  <c r="G853" i="6"/>
  <c r="G826" i="6"/>
  <c r="G802" i="6"/>
  <c r="G888" i="6"/>
  <c r="G820" i="6"/>
  <c r="G797" i="6"/>
  <c r="G738" i="6"/>
  <c r="G744" i="6"/>
  <c r="G707" i="6"/>
  <c r="G697" i="6"/>
  <c r="G576" i="6"/>
  <c r="G940" i="6"/>
  <c r="G903" i="6"/>
  <c r="G944" i="6"/>
  <c r="G834" i="6"/>
  <c r="G872" i="6"/>
  <c r="G815" i="6"/>
  <c r="G94" i="6"/>
  <c r="G568" i="6"/>
  <c r="G163" i="6"/>
  <c r="G635" i="6"/>
  <c r="G970" i="6"/>
  <c r="G1011" i="6"/>
  <c r="G991" i="6"/>
  <c r="G935" i="6"/>
  <c r="G843" i="6"/>
  <c r="G911" i="6"/>
  <c r="G765" i="6"/>
  <c r="G782" i="6"/>
  <c r="G729" i="6"/>
  <c r="G532" i="6"/>
  <c r="G1005" i="6"/>
  <c r="G831" i="6"/>
  <c r="G870" i="6"/>
  <c r="G875" i="6"/>
  <c r="G774" i="6"/>
  <c r="G739" i="6"/>
  <c r="G605" i="6"/>
  <c r="G509" i="6"/>
  <c r="G373" i="6"/>
  <c r="G467" i="6"/>
  <c r="G253" i="6"/>
  <c r="G161" i="6"/>
  <c r="G270" i="6"/>
  <c r="G209" i="6"/>
  <c r="G42" i="6"/>
  <c r="G142" i="6"/>
  <c r="G776" i="6"/>
  <c r="G721" i="6"/>
  <c r="G601" i="6"/>
  <c r="G674" i="6"/>
  <c r="G777" i="6"/>
  <c r="G538" i="6"/>
  <c r="G530" i="6"/>
  <c r="G696" i="6"/>
  <c r="G485" i="6"/>
  <c r="G489" i="6"/>
  <c r="G398" i="6"/>
  <c r="G431" i="6"/>
  <c r="G278" i="6"/>
  <c r="G202" i="6"/>
  <c r="G343" i="6"/>
  <c r="G300" i="6"/>
  <c r="G279" i="6"/>
  <c r="G352" i="6"/>
  <c r="G348" i="6"/>
  <c r="G319" i="6"/>
  <c r="G226" i="6"/>
  <c r="G244" i="6"/>
  <c r="G228" i="6"/>
  <c r="G89" i="6"/>
  <c r="G216" i="6"/>
  <c r="G66" i="6"/>
  <c r="G360" i="6"/>
  <c r="G98" i="6"/>
  <c r="G58" i="6"/>
  <c r="G190" i="6"/>
  <c r="G962" i="6"/>
  <c r="G536" i="6"/>
  <c r="G593" i="6"/>
  <c r="G668" i="6"/>
  <c r="G604" i="6"/>
  <c r="G521" i="6"/>
  <c r="G501" i="6"/>
  <c r="G459" i="6"/>
  <c r="G495" i="6"/>
  <c r="G684" i="6"/>
  <c r="G505" i="6"/>
  <c r="G385" i="6"/>
  <c r="G382" i="6"/>
  <c r="G326" i="6"/>
  <c r="G299" i="6"/>
  <c r="G316" i="6"/>
  <c r="G264" i="6"/>
  <c r="G173" i="6"/>
  <c r="G137" i="6"/>
  <c r="G83" i="6"/>
  <c r="G246" i="6"/>
  <c r="G339" i="6"/>
  <c r="G203" i="6"/>
  <c r="G247" i="6"/>
  <c r="G138" i="6"/>
  <c r="G114" i="6"/>
  <c r="G84" i="6"/>
  <c r="G722" i="6"/>
  <c r="G567" i="6"/>
  <c r="G688" i="6"/>
  <c r="G548" i="6"/>
  <c r="G534" i="6"/>
  <c r="G356" i="6"/>
  <c r="G156" i="6"/>
  <c r="G582" i="6"/>
  <c r="G550" i="6"/>
  <c r="G364" i="6"/>
  <c r="G75" i="6"/>
  <c r="G82" i="6"/>
  <c r="G703" i="6"/>
  <c r="G628" i="6"/>
  <c r="G630" i="6"/>
  <c r="G443" i="6"/>
  <c r="G267" i="6"/>
  <c r="G332" i="6"/>
  <c r="G236" i="6"/>
  <c r="G218" i="6"/>
  <c r="G248" i="6"/>
  <c r="G304" i="6"/>
  <c r="G214" i="6"/>
  <c r="G302" i="6"/>
  <c r="G286" i="6"/>
  <c r="G153" i="6"/>
  <c r="G134" i="6"/>
  <c r="G108" i="6"/>
  <c r="G76" i="6"/>
  <c r="G895" i="6"/>
  <c r="G687" i="6"/>
  <c r="G554" i="6"/>
  <c r="G448" i="6"/>
  <c r="G537" i="6"/>
  <c r="G681" i="6"/>
  <c r="G542" i="6"/>
  <c r="G559" i="6"/>
  <c r="G439" i="6"/>
  <c r="G473" i="6"/>
  <c r="G497" i="6"/>
  <c r="G475" i="6"/>
  <c r="G266" i="6"/>
  <c r="G334" i="6"/>
  <c r="G261" i="6"/>
  <c r="G67" i="6"/>
  <c r="G30" i="6"/>
  <c r="G34" i="6"/>
  <c r="G74" i="6"/>
  <c r="G313" i="6"/>
  <c r="G370" i="6"/>
  <c r="G690" i="6"/>
  <c r="G781" i="6"/>
  <c r="G594" i="6"/>
  <c r="G678" i="6"/>
  <c r="G578" i="6"/>
  <c r="G463" i="6"/>
  <c r="G634" i="6"/>
  <c r="G342" i="6"/>
  <c r="G232" i="6"/>
  <c r="G271" i="6"/>
  <c r="G242" i="6"/>
  <c r="G240" i="6"/>
  <c r="G205" i="6"/>
  <c r="G59" i="6"/>
  <c r="G106" i="6"/>
  <c r="G46" i="6"/>
  <c r="G146" i="6"/>
  <c r="G130" i="6"/>
  <c r="G100" i="6"/>
  <c r="G15" i="6"/>
  <c r="G438" i="6"/>
  <c r="G434" i="6"/>
  <c r="G383" i="6"/>
  <c r="G16" i="6"/>
  <c r="G928" i="6"/>
  <c r="G640" i="6"/>
  <c r="G686" i="6"/>
  <c r="G670" i="6"/>
  <c r="G936" i="6"/>
  <c r="G852" i="6"/>
  <c r="G804" i="6"/>
  <c r="G934" i="6"/>
  <c r="G942" i="6"/>
  <c r="G785" i="6"/>
  <c r="G642" i="6"/>
  <c r="G904" i="6"/>
  <c r="G975" i="6"/>
  <c r="G874" i="6"/>
  <c r="G840" i="6"/>
  <c r="G850" i="6"/>
  <c r="G842" i="6"/>
  <c r="G822" i="6"/>
  <c r="G699" i="6"/>
  <c r="G626" i="6"/>
  <c r="G457" i="6"/>
  <c r="G503" i="6"/>
  <c r="G250" i="6"/>
  <c r="G341" i="6"/>
  <c r="G272" i="6"/>
  <c r="G52" i="6"/>
  <c r="G658" i="6"/>
  <c r="G579" i="6"/>
  <c r="G868" i="6"/>
  <c r="G866" i="6"/>
  <c r="G924" i="6"/>
  <c r="G851" i="6"/>
  <c r="G954" i="6"/>
  <c r="G971" i="6"/>
  <c r="G950" i="6"/>
  <c r="G946" i="6"/>
  <c r="G909" i="6"/>
  <c r="G839" i="6"/>
  <c r="G828" i="6"/>
  <c r="G879" i="6"/>
  <c r="G806" i="6"/>
  <c r="G784" i="6"/>
  <c r="G709" i="6"/>
  <c r="G664" i="6"/>
  <c r="G680" i="6"/>
  <c r="G602" i="6"/>
  <c r="G723" i="6"/>
  <c r="G676" i="6"/>
  <c r="G757" i="6"/>
  <c r="G469" i="6"/>
  <c r="G423" i="6"/>
  <c r="G832" i="6"/>
  <c r="G814" i="6"/>
  <c r="G769" i="6"/>
  <c r="G650" i="6"/>
  <c r="G648" i="6"/>
  <c r="G922" i="6"/>
  <c r="G827" i="6"/>
  <c r="G80" i="6"/>
  <c r="G956" i="6"/>
  <c r="G666" i="6"/>
  <c r="G516" i="6"/>
  <c r="G881" i="6"/>
  <c r="G1003" i="6"/>
  <c r="G960" i="6"/>
  <c r="G967" i="6"/>
  <c r="G858" i="6"/>
  <c r="G847" i="6"/>
  <c r="G836" i="6"/>
  <c r="G818" i="6"/>
  <c r="G789" i="6"/>
  <c r="G451" i="6"/>
  <c r="G563" i="6"/>
  <c r="G512" i="6"/>
  <c r="G128" i="6"/>
  <c r="G96" i="6"/>
  <c r="G350" i="6"/>
  <c r="G631" i="6"/>
  <c r="G222" i="6"/>
  <c r="G938" i="6"/>
  <c r="G1001" i="6"/>
  <c r="G952" i="6"/>
  <c r="G930" i="6"/>
  <c r="G914" i="6"/>
  <c r="G899" i="6"/>
  <c r="G856" i="6"/>
  <c r="G835" i="6"/>
  <c r="G854" i="6"/>
  <c r="G823" i="6"/>
  <c r="G742" i="6"/>
  <c r="G717" i="6"/>
  <c r="G487" i="6"/>
  <c r="G479" i="6"/>
  <c r="G421" i="6"/>
  <c r="G415" i="6"/>
  <c r="G366" i="6"/>
  <c r="G179" i="6"/>
  <c r="G132" i="6"/>
  <c r="G301" i="6"/>
  <c r="G298" i="6"/>
  <c r="G390" i="6"/>
  <c r="G860" i="6"/>
  <c r="G808" i="6"/>
  <c r="G819" i="6"/>
  <c r="G713" i="6"/>
  <c r="G632" i="6"/>
  <c r="G461" i="6"/>
  <c r="G449" i="6"/>
  <c r="G539" i="6"/>
  <c r="G178" i="6"/>
  <c r="G245" i="6"/>
  <c r="G40" i="6"/>
  <c r="G368" i="6"/>
  <c r="G387" i="6"/>
  <c r="G110" i="6"/>
  <c r="G120" i="6"/>
  <c r="G64" i="6"/>
  <c r="G726" i="6"/>
  <c r="G711" i="6"/>
  <c r="G455" i="6"/>
  <c r="G357" i="6"/>
  <c r="G56" i="6"/>
  <c r="G26" i="6"/>
  <c r="G198" i="6"/>
  <c r="G450" i="6"/>
  <c r="G187" i="6"/>
  <c r="G78" i="6"/>
  <c r="G165" i="6"/>
  <c r="G122" i="6"/>
  <c r="G104" i="6"/>
  <c r="G547" i="6"/>
  <c r="G513" i="6"/>
  <c r="G507" i="6"/>
  <c r="G379" i="6"/>
  <c r="G211" i="6"/>
  <c r="G148" i="6"/>
  <c r="G90" i="6"/>
  <c r="G465" i="6"/>
  <c r="G414" i="6"/>
  <c r="G36" i="6"/>
  <c r="G62" i="6"/>
  <c r="E374" i="6" l="1"/>
  <c r="F768" i="6"/>
  <c r="E990" i="6"/>
  <c r="F49" i="6"/>
  <c r="C21" i="3"/>
  <c r="A20" i="3"/>
  <c r="E720" i="6"/>
  <c r="E55" i="6"/>
  <c r="C23" i="6"/>
  <c r="A22" i="6"/>
  <c r="E615" i="6"/>
  <c r="F989" i="6"/>
  <c r="F855" i="6"/>
  <c r="E598" i="6"/>
  <c r="E616" i="6"/>
  <c r="E974" i="6"/>
  <c r="E633" i="6"/>
  <c r="E807" i="6"/>
  <c r="E833" i="6"/>
  <c r="E998" i="6"/>
  <c r="E306" i="6"/>
  <c r="E28" i="6"/>
  <c r="F629" i="6"/>
  <c r="F349" i="6"/>
  <c r="F719" i="6"/>
  <c r="E180" i="6"/>
  <c r="E793" i="6"/>
  <c r="E621" i="6"/>
  <c r="E50" i="6"/>
  <c r="F276" i="6"/>
  <c r="E389" i="6"/>
  <c r="E353" i="6"/>
  <c r="E957" i="6"/>
  <c r="E135" i="6"/>
  <c r="F268" i="6"/>
  <c r="E157" i="6"/>
  <c r="F292" i="6"/>
  <c r="E736" i="6"/>
  <c r="E420" i="6"/>
  <c r="E499" i="6"/>
  <c r="F72" i="6"/>
  <c r="F136" i="6"/>
  <c r="E915" i="6"/>
  <c r="E124" i="6"/>
  <c r="F277" i="6"/>
  <c r="E116" i="6"/>
  <c r="E552" i="6"/>
  <c r="E672" i="6"/>
  <c r="E920" i="6"/>
  <c r="E392" i="6"/>
  <c r="E551" i="6"/>
  <c r="E29" i="6"/>
  <c r="E317" i="6"/>
  <c r="F60" i="6"/>
  <c r="F263" i="6"/>
  <c r="F912" i="6"/>
  <c r="E655" i="6"/>
  <c r="F184" i="6"/>
  <c r="E388" i="6"/>
  <c r="E948" i="6"/>
  <c r="F906" i="6"/>
  <c r="E355" i="6"/>
  <c r="E585" i="6"/>
  <c r="E718" i="6"/>
  <c r="F518" i="6"/>
  <c r="E660" i="6"/>
  <c r="E297" i="6"/>
  <c r="E308" i="6"/>
  <c r="E786" i="6"/>
  <c r="E133" i="6"/>
  <c r="E566" i="6"/>
  <c r="E725" i="6"/>
  <c r="E798" i="6"/>
  <c r="E506" i="6"/>
  <c r="F766" i="6"/>
  <c r="E1007" i="6"/>
  <c r="E344" i="6"/>
  <c r="E845" i="6"/>
  <c r="E33" i="6"/>
  <c r="F86" i="6"/>
  <c r="E45" i="6"/>
  <c r="E315" i="6"/>
  <c r="E596" i="6"/>
  <c r="E97" i="6"/>
  <c r="E262" i="6"/>
  <c r="E407" i="6"/>
  <c r="E983" i="6"/>
  <c r="E636" i="6"/>
  <c r="F824" i="6"/>
  <c r="E603" i="6"/>
  <c r="E704" i="6"/>
  <c r="F900" i="6"/>
  <c r="F865" i="6"/>
  <c r="E265" i="6"/>
  <c r="E577" i="6"/>
  <c r="E863" i="6"/>
  <c r="E159" i="6"/>
  <c r="E429" i="6"/>
  <c r="E464" i="6"/>
  <c r="E519" i="6"/>
  <c r="E25" i="6"/>
  <c r="F224" i="6"/>
  <c r="F23" i="6"/>
  <c r="E331" i="6"/>
  <c r="E908" i="6"/>
  <c r="E540" i="6"/>
  <c r="F333" i="6"/>
  <c r="E320" i="6"/>
  <c r="E354" i="6"/>
  <c r="E644" i="6"/>
  <c r="E274" i="6"/>
  <c r="E92" i="6"/>
  <c r="E564" i="6"/>
  <c r="E716" i="6"/>
  <c r="E844" i="6"/>
  <c r="E24" i="6"/>
  <c r="E303" i="6"/>
  <c r="E829" i="6"/>
  <c r="E166" i="6"/>
  <c r="E979" i="6"/>
  <c r="E878" i="6"/>
  <c r="E321" i="6"/>
  <c r="E129" i="6"/>
  <c r="F796" i="6"/>
  <c r="E907" i="6"/>
  <c r="E569" i="6"/>
  <c r="E638" i="6"/>
  <c r="E758" i="6"/>
  <c r="F662" i="6"/>
  <c r="E127" i="6"/>
  <c r="E969" i="6"/>
  <c r="E206" i="6"/>
  <c r="E613" i="6"/>
  <c r="E491" i="6"/>
  <c r="E231" i="6"/>
  <c r="E546" i="6"/>
  <c r="E816" i="6"/>
  <c r="E731" i="6"/>
  <c r="E477" i="6"/>
  <c r="E859" i="6"/>
  <c r="E606" i="6"/>
  <c r="E740" i="6"/>
  <c r="E591" i="6"/>
  <c r="E195" i="6"/>
  <c r="E529" i="6"/>
  <c r="E565" i="6"/>
  <c r="E437" i="6"/>
  <c r="E472" i="6"/>
  <c r="E238" i="6"/>
  <c r="E646" i="6"/>
  <c r="E468" i="6"/>
  <c r="F524" i="6"/>
  <c r="F351" i="6"/>
  <c r="E625" i="6"/>
  <c r="E324" i="6"/>
  <c r="E282" i="6"/>
  <c r="F296" i="6"/>
  <c r="E771" i="6"/>
  <c r="E237" i="6"/>
  <c r="E581" i="6"/>
  <c r="E384" i="6"/>
  <c r="E607" i="6"/>
  <c r="E558" i="6"/>
  <c r="E994" i="6"/>
  <c r="E141" i="6"/>
  <c r="E447" i="6"/>
  <c r="E330" i="6"/>
  <c r="E95" i="6"/>
  <c r="E825" i="6"/>
  <c r="E705" i="6"/>
  <c r="E951" i="6"/>
  <c r="F406" i="6"/>
  <c r="E882" i="6"/>
  <c r="F445" i="6"/>
  <c r="E445" i="6"/>
  <c r="F618" i="6"/>
  <c r="E618" i="6"/>
  <c r="E140" i="6"/>
  <c r="F140" i="6"/>
  <c r="F572" i="6"/>
  <c r="E572" i="6"/>
  <c r="F549" i="6"/>
  <c r="E549" i="6"/>
  <c r="E312" i="6"/>
  <c r="E403" i="6"/>
  <c r="E229" i="6"/>
  <c r="E394" i="6"/>
  <c r="F508" i="6"/>
  <c r="E508" i="6"/>
  <c r="E125" i="6"/>
  <c r="E118" i="6"/>
  <c r="E361" i="6"/>
  <c r="E310" i="6"/>
  <c r="E692" i="6"/>
  <c r="E258" i="6"/>
  <c r="E763" i="6"/>
  <c r="E295" i="6"/>
  <c r="E801" i="6"/>
  <c r="E775" i="6"/>
  <c r="E338" i="6"/>
  <c r="E584" i="6"/>
  <c r="E741" i="6"/>
  <c r="E311" i="6"/>
  <c r="E88" i="6"/>
  <c r="F369" i="6"/>
  <c r="E764" i="6"/>
  <c r="F492" i="6"/>
  <c r="E492" i="6"/>
  <c r="F653" i="6"/>
  <c r="E653" i="6"/>
  <c r="F588" i="6"/>
  <c r="E588" i="6"/>
  <c r="E710" i="6"/>
  <c r="E318" i="6"/>
  <c r="E273" i="6"/>
  <c r="E523" i="6"/>
  <c r="E293" i="6"/>
  <c r="E496" i="6"/>
  <c r="E336" i="6"/>
  <c r="E176" i="6"/>
  <c r="E337" i="6"/>
  <c r="E737" i="6"/>
  <c r="E18" i="6"/>
  <c r="E378" i="6"/>
  <c r="E359" i="6"/>
  <c r="E460" i="6"/>
  <c r="E792" i="6"/>
  <c r="E941" i="6"/>
  <c r="E556" i="6"/>
  <c r="F520" i="6"/>
  <c r="E520" i="6"/>
  <c r="E20" i="6"/>
  <c r="E753" i="6"/>
  <c r="E883" i="6"/>
  <c r="E290" i="6"/>
  <c r="E47" i="6"/>
  <c r="E800" i="6"/>
  <c r="E194" i="6"/>
  <c r="E932" i="6"/>
  <c r="E862" i="6"/>
  <c r="E147" i="6"/>
  <c r="E682" i="6"/>
  <c r="E285" i="6"/>
  <c r="F637" i="6"/>
  <c r="E637" i="6"/>
  <c r="E48" i="6"/>
  <c r="E937" i="6"/>
  <c r="E408" i="6"/>
  <c r="E139" i="6"/>
  <c r="E441" i="6"/>
  <c r="E652" i="6"/>
  <c r="E695" i="6"/>
  <c r="E639" i="6"/>
  <c r="E440" i="6"/>
  <c r="E284" i="6"/>
  <c r="F164" i="6"/>
  <c r="E164" i="6"/>
  <c r="F555" i="6"/>
  <c r="E555" i="6"/>
  <c r="F896" i="6"/>
  <c r="E896" i="6"/>
  <c r="F965" i="6"/>
  <c r="E965" i="6"/>
  <c r="F586" i="6"/>
  <c r="E586" i="6"/>
  <c r="F575" i="6"/>
  <c r="E575" i="6"/>
  <c r="F620" i="6"/>
  <c r="E620" i="6"/>
  <c r="E745" i="6"/>
  <c r="F416" i="6"/>
  <c r="E416" i="6"/>
  <c r="F494" i="6"/>
  <c r="E494" i="6"/>
  <c r="E283" i="6"/>
  <c r="F358" i="6"/>
  <c r="E201" i="6"/>
  <c r="E73" i="6"/>
  <c r="F314" i="6"/>
  <c r="F305" i="6"/>
  <c r="F107" i="6"/>
  <c r="E174" i="6"/>
  <c r="F654" i="6"/>
  <c r="F562" i="6"/>
  <c r="E886" i="6"/>
  <c r="E614" i="6"/>
  <c r="F557" i="6"/>
  <c r="E557" i="6"/>
  <c r="F627" i="6"/>
  <c r="E627" i="6"/>
  <c r="E783" i="6"/>
  <c r="E610" i="6"/>
  <c r="F544" i="6"/>
  <c r="F592" i="6"/>
  <c r="E592" i="6"/>
  <c r="F470" i="6"/>
  <c r="E470" i="6"/>
  <c r="F325" i="6"/>
  <c r="E325" i="6"/>
  <c r="F730" i="6"/>
  <c r="E730" i="6"/>
  <c r="F471" i="6"/>
  <c r="E471" i="6"/>
  <c r="F502" i="6"/>
  <c r="E502" i="6"/>
  <c r="F399" i="6"/>
  <c r="E399" i="6"/>
  <c r="F478" i="6"/>
  <c r="E478" i="6"/>
  <c r="F995" i="6"/>
  <c r="E995" i="6"/>
  <c r="F589" i="6"/>
  <c r="E589" i="6"/>
  <c r="F913" i="6"/>
  <c r="E913" i="6"/>
  <c r="F574" i="6"/>
  <c r="E574" i="6"/>
  <c r="F391" i="6"/>
  <c r="E391" i="6"/>
  <c r="F545" i="6"/>
  <c r="E545" i="6"/>
  <c r="F897" i="6"/>
  <c r="E897" i="6"/>
  <c r="F535" i="6"/>
  <c r="E535" i="6"/>
  <c r="E309" i="6"/>
  <c r="E372" i="6"/>
  <c r="E210" i="6"/>
  <c r="F480" i="6"/>
  <c r="E480" i="6"/>
  <c r="F791" i="6"/>
  <c r="E791" i="6"/>
  <c r="E288" i="6"/>
  <c r="E541" i="6"/>
  <c r="E328" i="6"/>
  <c r="E749" i="6"/>
  <c r="E37" i="6"/>
  <c r="E483" i="6"/>
  <c r="E254" i="6"/>
  <c r="E830" i="6"/>
  <c r="F152" i="6"/>
  <c r="E152" i="6"/>
  <c r="F770" i="6"/>
  <c r="E770" i="6"/>
  <c r="E230" i="6"/>
  <c r="F151" i="6"/>
  <c r="E151" i="6"/>
  <c r="F500" i="6"/>
  <c r="E500" i="6"/>
  <c r="F484" i="6"/>
  <c r="E484" i="6"/>
  <c r="F211" i="6"/>
  <c r="E211" i="6"/>
  <c r="F808" i="6"/>
  <c r="E808" i="6"/>
  <c r="F938" i="6"/>
  <c r="E938" i="6"/>
  <c r="F827" i="6"/>
  <c r="E827" i="6"/>
  <c r="F950" i="6"/>
  <c r="E950" i="6"/>
  <c r="F670" i="6"/>
  <c r="E670" i="6"/>
  <c r="F463" i="6"/>
  <c r="E463" i="6"/>
  <c r="F554" i="6"/>
  <c r="E554" i="6"/>
  <c r="F364" i="6"/>
  <c r="E364" i="6"/>
  <c r="F521" i="6"/>
  <c r="E521" i="6"/>
  <c r="F226" i="6"/>
  <c r="E226" i="6"/>
  <c r="F270" i="6"/>
  <c r="E270" i="6"/>
  <c r="F1011" i="6"/>
  <c r="E1011" i="6"/>
  <c r="F864" i="6"/>
  <c r="E864" i="6"/>
  <c r="F105" i="6"/>
  <c r="E105" i="6"/>
  <c r="F570" i="6"/>
  <c r="E570" i="6"/>
  <c r="F36" i="6"/>
  <c r="E36" i="6"/>
  <c r="F513" i="6"/>
  <c r="E513" i="6"/>
  <c r="F198" i="6"/>
  <c r="E198" i="6"/>
  <c r="F120" i="6"/>
  <c r="E120" i="6"/>
  <c r="F449" i="6"/>
  <c r="E449" i="6"/>
  <c r="F298" i="6"/>
  <c r="E298" i="6"/>
  <c r="F479" i="6"/>
  <c r="E479" i="6"/>
  <c r="F899" i="6"/>
  <c r="E899" i="6"/>
  <c r="F350" i="6"/>
  <c r="E350" i="6"/>
  <c r="F789" i="6"/>
  <c r="E789" i="6"/>
  <c r="F881" i="6"/>
  <c r="E881" i="6"/>
  <c r="F650" i="6"/>
  <c r="E650" i="6"/>
  <c r="F723" i="6"/>
  <c r="E723" i="6"/>
  <c r="F879" i="6"/>
  <c r="E879" i="6"/>
  <c r="F851" i="6"/>
  <c r="E851" i="6"/>
  <c r="F341" i="6"/>
  <c r="E341" i="6"/>
  <c r="F842" i="6"/>
  <c r="E842" i="6"/>
  <c r="F942" i="6"/>
  <c r="E942" i="6"/>
  <c r="F928" i="6"/>
  <c r="E928" i="6"/>
  <c r="F146" i="6"/>
  <c r="E146" i="6"/>
  <c r="F271" i="6"/>
  <c r="E271" i="6"/>
  <c r="F594" i="6"/>
  <c r="E594" i="6"/>
  <c r="F67" i="6"/>
  <c r="E67" i="6"/>
  <c r="F559" i="6"/>
  <c r="E559" i="6"/>
  <c r="F76" i="6"/>
  <c r="E76" i="6"/>
  <c r="F248" i="6"/>
  <c r="E248" i="6"/>
  <c r="F628" i="6"/>
  <c r="E628" i="6"/>
  <c r="F156" i="6"/>
  <c r="E156" i="6"/>
  <c r="F84" i="6"/>
  <c r="E84" i="6"/>
  <c r="F137" i="6"/>
  <c r="E137" i="6"/>
  <c r="F505" i="6"/>
  <c r="E505" i="6"/>
  <c r="F668" i="6"/>
  <c r="E668" i="6"/>
  <c r="F66" i="6"/>
  <c r="E66" i="6"/>
  <c r="F352" i="6"/>
  <c r="E352" i="6"/>
  <c r="F489" i="6"/>
  <c r="E489" i="6"/>
  <c r="F721" i="6"/>
  <c r="E721" i="6"/>
  <c r="F253" i="6"/>
  <c r="E253" i="6"/>
  <c r="F875" i="6"/>
  <c r="E875" i="6"/>
  <c r="F765" i="6"/>
  <c r="E765" i="6"/>
  <c r="F163" i="6"/>
  <c r="E163" i="6"/>
  <c r="F940" i="6"/>
  <c r="E940" i="6"/>
  <c r="F888" i="6"/>
  <c r="E888" i="6"/>
  <c r="F918" i="6"/>
  <c r="E918" i="6"/>
  <c r="F891" i="6"/>
  <c r="E891" i="6"/>
  <c r="F778" i="6"/>
  <c r="E778" i="6"/>
  <c r="F375" i="6"/>
  <c r="E375" i="6"/>
  <c r="F287" i="6"/>
  <c r="E287" i="6"/>
  <c r="F376" i="6"/>
  <c r="E376" i="6"/>
  <c r="F377" i="6"/>
  <c r="E377" i="6"/>
  <c r="F547" i="6"/>
  <c r="E547" i="6"/>
  <c r="F461" i="6"/>
  <c r="E461" i="6"/>
  <c r="F96" i="6"/>
  <c r="E96" i="6"/>
  <c r="F769" i="6"/>
  <c r="E769" i="6"/>
  <c r="F924" i="6"/>
  <c r="E924" i="6"/>
  <c r="F934" i="6"/>
  <c r="E934" i="6"/>
  <c r="F232" i="6"/>
  <c r="E232" i="6"/>
  <c r="F542" i="6"/>
  <c r="E542" i="6"/>
  <c r="F218" i="6"/>
  <c r="E218" i="6"/>
  <c r="F114" i="6"/>
  <c r="E114" i="6"/>
  <c r="F593" i="6"/>
  <c r="E593" i="6"/>
  <c r="F467" i="6"/>
  <c r="E467" i="6"/>
  <c r="F466" i="6"/>
  <c r="E466" i="6"/>
  <c r="F112" i="6"/>
  <c r="E112" i="6"/>
  <c r="F465" i="6"/>
  <c r="E465" i="6"/>
  <c r="F104" i="6"/>
  <c r="E104" i="6"/>
  <c r="F56" i="6"/>
  <c r="E56" i="6"/>
  <c r="F387" i="6"/>
  <c r="E387" i="6"/>
  <c r="F632" i="6"/>
  <c r="E632" i="6"/>
  <c r="F132" i="6"/>
  <c r="E132" i="6"/>
  <c r="F717" i="6"/>
  <c r="E717" i="6"/>
  <c r="F930" i="6"/>
  <c r="E930" i="6"/>
  <c r="F128" i="6"/>
  <c r="E128" i="6"/>
  <c r="F836" i="6"/>
  <c r="E836" i="6"/>
  <c r="F666" i="6"/>
  <c r="E666" i="6"/>
  <c r="F814" i="6"/>
  <c r="E814" i="6"/>
  <c r="F680" i="6"/>
  <c r="E680" i="6"/>
  <c r="F839" i="6"/>
  <c r="E839" i="6"/>
  <c r="F866" i="6"/>
  <c r="E866" i="6"/>
  <c r="F503" i="6"/>
  <c r="E503" i="6"/>
  <c r="F840" i="6"/>
  <c r="E840" i="6"/>
  <c r="F804" i="6"/>
  <c r="E804" i="6"/>
  <c r="F383" i="6"/>
  <c r="E383" i="6"/>
  <c r="F106" i="6"/>
  <c r="E106" i="6"/>
  <c r="F327" i="6"/>
  <c r="E327" i="6"/>
  <c r="F690" i="6"/>
  <c r="E690" i="6"/>
  <c r="F334" i="6"/>
  <c r="E334" i="6"/>
  <c r="F681" i="6"/>
  <c r="E681" i="6"/>
  <c r="F134" i="6"/>
  <c r="E134" i="6"/>
  <c r="F236" i="6"/>
  <c r="E236" i="6"/>
  <c r="F533" i="6"/>
  <c r="E533" i="6"/>
  <c r="F138" i="6"/>
  <c r="E138" i="6"/>
  <c r="F264" i="6"/>
  <c r="E264" i="6"/>
  <c r="F495" i="6"/>
  <c r="E495" i="6"/>
  <c r="F536" i="6"/>
  <c r="E536" i="6"/>
  <c r="F89" i="6"/>
  <c r="E89" i="6"/>
  <c r="F300" i="6"/>
  <c r="E300" i="6"/>
  <c r="F696" i="6"/>
  <c r="E696" i="6"/>
  <c r="F142" i="6"/>
  <c r="E142" i="6"/>
  <c r="F373" i="6"/>
  <c r="E373" i="6"/>
  <c r="F831" i="6"/>
  <c r="E831" i="6"/>
  <c r="F843" i="6"/>
  <c r="E843" i="6"/>
  <c r="F94" i="6"/>
  <c r="E94" i="6"/>
  <c r="F697" i="6"/>
  <c r="E697" i="6"/>
  <c r="F826" i="6"/>
  <c r="E826" i="6"/>
  <c r="F973" i="6"/>
  <c r="E973" i="6"/>
  <c r="F902" i="6"/>
  <c r="E902" i="6"/>
  <c r="F746" i="6"/>
  <c r="E746" i="6"/>
  <c r="F619" i="6"/>
  <c r="E619" i="6"/>
  <c r="F803" i="6"/>
  <c r="E803" i="6"/>
  <c r="F750" i="6"/>
  <c r="E750" i="6"/>
  <c r="F1009" i="6"/>
  <c r="E1009" i="6"/>
  <c r="F659" i="6"/>
  <c r="E659" i="6"/>
  <c r="F26" i="6"/>
  <c r="E26" i="6"/>
  <c r="F301" i="6"/>
  <c r="E301" i="6"/>
  <c r="F914" i="6"/>
  <c r="E914" i="6"/>
  <c r="F818" i="6"/>
  <c r="E818" i="6"/>
  <c r="F602" i="6"/>
  <c r="E602" i="6"/>
  <c r="F250" i="6"/>
  <c r="E250" i="6"/>
  <c r="F16" i="6"/>
  <c r="E16" i="6"/>
  <c r="F781" i="6"/>
  <c r="E781" i="6"/>
  <c r="F108" i="6"/>
  <c r="E108" i="6"/>
  <c r="F356" i="6"/>
  <c r="E356" i="6"/>
  <c r="F173" i="6"/>
  <c r="E173" i="6"/>
  <c r="F216" i="6"/>
  <c r="E216" i="6"/>
  <c r="F776" i="6"/>
  <c r="E776" i="6"/>
  <c r="F911" i="6"/>
  <c r="E911" i="6"/>
  <c r="F576" i="6"/>
  <c r="E576" i="6"/>
  <c r="F981" i="6"/>
  <c r="E981" i="6"/>
  <c r="F846" i="6"/>
  <c r="E846" i="6"/>
  <c r="F68" i="6"/>
  <c r="E68" i="6"/>
  <c r="F90" i="6"/>
  <c r="E90" i="6"/>
  <c r="F122" i="6"/>
  <c r="E122" i="6"/>
  <c r="F357" i="6"/>
  <c r="E357" i="6"/>
  <c r="F368" i="6"/>
  <c r="E368" i="6"/>
  <c r="F713" i="6"/>
  <c r="E713" i="6"/>
  <c r="F179" i="6"/>
  <c r="E179" i="6"/>
  <c r="F742" i="6"/>
  <c r="E742" i="6"/>
  <c r="F952" i="6"/>
  <c r="E952" i="6"/>
  <c r="F512" i="6"/>
  <c r="E512" i="6"/>
  <c r="F847" i="6"/>
  <c r="E847" i="6"/>
  <c r="F956" i="6"/>
  <c r="E956" i="6"/>
  <c r="F832" i="6"/>
  <c r="E832" i="6"/>
  <c r="F664" i="6"/>
  <c r="E664" i="6"/>
  <c r="F909" i="6"/>
  <c r="E909" i="6"/>
  <c r="F868" i="6"/>
  <c r="E868" i="6"/>
  <c r="F457" i="6"/>
  <c r="E457" i="6"/>
  <c r="F874" i="6"/>
  <c r="E874" i="6"/>
  <c r="F852" i="6"/>
  <c r="E852" i="6"/>
  <c r="F434" i="6"/>
  <c r="E434" i="6"/>
  <c r="F31" i="6"/>
  <c r="E31" i="6"/>
  <c r="F342" i="6"/>
  <c r="E342" i="6"/>
  <c r="F370" i="6"/>
  <c r="E370" i="6"/>
  <c r="F266" i="6"/>
  <c r="E266" i="6"/>
  <c r="F537" i="6"/>
  <c r="E537" i="6"/>
  <c r="F153" i="6"/>
  <c r="E153" i="6"/>
  <c r="F332" i="6"/>
  <c r="E332" i="6"/>
  <c r="F82" i="6"/>
  <c r="E82" i="6"/>
  <c r="F534" i="6"/>
  <c r="E534" i="6"/>
  <c r="F247" i="6"/>
  <c r="E247" i="6"/>
  <c r="F316" i="6"/>
  <c r="E316" i="6"/>
  <c r="F459" i="6"/>
  <c r="E459" i="6"/>
  <c r="F962" i="6"/>
  <c r="E962" i="6"/>
  <c r="F228" i="6"/>
  <c r="E228" i="6"/>
  <c r="F343" i="6"/>
  <c r="E343" i="6"/>
  <c r="F530" i="6"/>
  <c r="E530" i="6"/>
  <c r="F42" i="6"/>
  <c r="E42" i="6"/>
  <c r="F509" i="6"/>
  <c r="E509" i="6"/>
  <c r="F1005" i="6"/>
  <c r="E1005" i="6"/>
  <c r="F935" i="6"/>
  <c r="E935" i="6"/>
  <c r="F815" i="6"/>
  <c r="E815" i="6"/>
  <c r="F707" i="6"/>
  <c r="E707" i="6"/>
  <c r="F853" i="6"/>
  <c r="E853" i="6"/>
  <c r="F645" i="6"/>
  <c r="E645" i="6"/>
  <c r="F987" i="6"/>
  <c r="E987" i="6"/>
  <c r="F335" i="6"/>
  <c r="E335" i="6"/>
  <c r="F121" i="6"/>
  <c r="E121" i="6"/>
  <c r="F978" i="6"/>
  <c r="E978" i="6"/>
  <c r="F873" i="6"/>
  <c r="E873" i="6"/>
  <c r="F414" i="6"/>
  <c r="E414" i="6"/>
  <c r="F110" i="6"/>
  <c r="E110" i="6"/>
  <c r="F487" i="6"/>
  <c r="E487" i="6"/>
  <c r="F516" i="6"/>
  <c r="E516" i="6"/>
  <c r="F828" i="6"/>
  <c r="E828" i="6"/>
  <c r="F850" i="6"/>
  <c r="E850" i="6"/>
  <c r="F46" i="6"/>
  <c r="E46" i="6"/>
  <c r="F261" i="6"/>
  <c r="E261" i="6"/>
  <c r="F703" i="6"/>
  <c r="E703" i="6"/>
  <c r="F684" i="6"/>
  <c r="E684" i="6"/>
  <c r="F279" i="6"/>
  <c r="E279" i="6"/>
  <c r="F870" i="6"/>
  <c r="E870" i="6"/>
  <c r="F568" i="6"/>
  <c r="E568" i="6"/>
  <c r="F802" i="6"/>
  <c r="E802" i="6"/>
  <c r="F93" i="6"/>
  <c r="E93" i="6"/>
  <c r="F181" i="6"/>
  <c r="E181" i="6"/>
  <c r="F144" i="6"/>
  <c r="E144" i="6"/>
  <c r="F148" i="6"/>
  <c r="E148" i="6"/>
  <c r="F165" i="6"/>
  <c r="E165" i="6"/>
  <c r="F455" i="6"/>
  <c r="E455" i="6"/>
  <c r="F40" i="6"/>
  <c r="E40" i="6"/>
  <c r="F819" i="6"/>
  <c r="E819" i="6"/>
  <c r="F366" i="6"/>
  <c r="E366" i="6"/>
  <c r="F823" i="6"/>
  <c r="E823" i="6"/>
  <c r="F1001" i="6"/>
  <c r="E1001" i="6"/>
  <c r="F563" i="6"/>
  <c r="E563" i="6"/>
  <c r="F858" i="6"/>
  <c r="E858" i="6"/>
  <c r="F80" i="6"/>
  <c r="E80" i="6"/>
  <c r="F423" i="6"/>
  <c r="E423" i="6"/>
  <c r="F709" i="6"/>
  <c r="E709" i="6"/>
  <c r="F946" i="6"/>
  <c r="E946" i="6"/>
  <c r="F579" i="6"/>
  <c r="E579" i="6"/>
  <c r="F493" i="6"/>
  <c r="E493" i="6"/>
  <c r="F975" i="6"/>
  <c r="E975" i="6"/>
  <c r="F936" i="6"/>
  <c r="E936" i="6"/>
  <c r="F438" i="6"/>
  <c r="E438" i="6"/>
  <c r="F59" i="6"/>
  <c r="E59" i="6"/>
  <c r="F634" i="6"/>
  <c r="E634" i="6"/>
  <c r="F313" i="6"/>
  <c r="E313" i="6"/>
  <c r="F475" i="6"/>
  <c r="E475" i="6"/>
  <c r="F448" i="6"/>
  <c r="E448" i="6"/>
  <c r="F286" i="6"/>
  <c r="E286" i="6"/>
  <c r="F75" i="6"/>
  <c r="E75" i="6"/>
  <c r="F548" i="6"/>
  <c r="E548" i="6"/>
  <c r="F203" i="6"/>
  <c r="E203" i="6"/>
  <c r="F299" i="6"/>
  <c r="E299" i="6"/>
  <c r="F501" i="6"/>
  <c r="E501" i="6"/>
  <c r="F190" i="6"/>
  <c r="E190" i="6"/>
  <c r="F244" i="6"/>
  <c r="E244" i="6"/>
  <c r="F202" i="6"/>
  <c r="E202" i="6"/>
  <c r="F538" i="6"/>
  <c r="E538" i="6"/>
  <c r="F209" i="6"/>
  <c r="E209" i="6"/>
  <c r="F622" i="6"/>
  <c r="E622" i="6"/>
  <c r="F532" i="6"/>
  <c r="E532" i="6"/>
  <c r="F991" i="6"/>
  <c r="E991" i="6"/>
  <c r="F872" i="6"/>
  <c r="E872" i="6"/>
  <c r="F744" i="6"/>
  <c r="E744" i="6"/>
  <c r="F848" i="6"/>
  <c r="E848" i="6"/>
  <c r="F528" i="6"/>
  <c r="E528" i="6"/>
  <c r="F580" i="6"/>
  <c r="E580" i="6"/>
  <c r="F269" i="6"/>
  <c r="E269" i="6"/>
  <c r="F149" i="6"/>
  <c r="E149" i="6"/>
  <c r="F958" i="6"/>
  <c r="E958" i="6"/>
  <c r="F405" i="6"/>
  <c r="E405" i="6"/>
  <c r="F1002" i="6"/>
  <c r="E1002" i="6"/>
  <c r="F78" i="6"/>
  <c r="E78" i="6"/>
  <c r="F245" i="6"/>
  <c r="E245" i="6"/>
  <c r="F854" i="6"/>
  <c r="E854" i="6"/>
  <c r="F967" i="6"/>
  <c r="E967" i="6"/>
  <c r="F773" i="6"/>
  <c r="E773" i="6"/>
  <c r="F626" i="6"/>
  <c r="E626" i="6"/>
  <c r="F205" i="6"/>
  <c r="E205" i="6"/>
  <c r="F497" i="6"/>
  <c r="E497" i="6"/>
  <c r="F302" i="6"/>
  <c r="E302" i="6"/>
  <c r="F688" i="6"/>
  <c r="E688" i="6"/>
  <c r="F339" i="6"/>
  <c r="E339" i="6"/>
  <c r="F58" i="6"/>
  <c r="E58" i="6"/>
  <c r="F777" i="6"/>
  <c r="E777" i="6"/>
  <c r="F624" i="6"/>
  <c r="E624" i="6"/>
  <c r="F738" i="6"/>
  <c r="E738" i="6"/>
  <c r="F379" i="6"/>
  <c r="E379" i="6"/>
  <c r="F187" i="6"/>
  <c r="E187" i="6"/>
  <c r="F726" i="6"/>
  <c r="E726" i="6"/>
  <c r="F178" i="6"/>
  <c r="E178" i="6"/>
  <c r="F860" i="6"/>
  <c r="E860" i="6"/>
  <c r="F435" i="6"/>
  <c r="E435" i="6"/>
  <c r="F835" i="6"/>
  <c r="E835" i="6"/>
  <c r="F222" i="6"/>
  <c r="E222" i="6"/>
  <c r="F485" i="6"/>
  <c r="E485" i="6"/>
  <c r="F960" i="6"/>
  <c r="E960" i="6"/>
  <c r="F922" i="6"/>
  <c r="E922" i="6"/>
  <c r="F757" i="6"/>
  <c r="E757" i="6"/>
  <c r="F784" i="6"/>
  <c r="E784" i="6"/>
  <c r="F971" i="6"/>
  <c r="E971" i="6"/>
  <c r="F52" i="6"/>
  <c r="E52" i="6"/>
  <c r="F699" i="6"/>
  <c r="E699" i="6"/>
  <c r="F642" i="6"/>
  <c r="E642" i="6"/>
  <c r="F686" i="6"/>
  <c r="E686" i="6"/>
  <c r="F100" i="6"/>
  <c r="E100" i="6"/>
  <c r="F240" i="6"/>
  <c r="E240" i="6"/>
  <c r="F578" i="6"/>
  <c r="E578" i="6"/>
  <c r="F34" i="6"/>
  <c r="E34" i="6"/>
  <c r="F473" i="6"/>
  <c r="E473" i="6"/>
  <c r="F687" i="6"/>
  <c r="E687" i="6"/>
  <c r="F214" i="6"/>
  <c r="E214" i="6"/>
  <c r="F443" i="6"/>
  <c r="E443" i="6"/>
  <c r="F550" i="6"/>
  <c r="E550" i="6"/>
  <c r="F567" i="6"/>
  <c r="E567" i="6"/>
  <c r="F246" i="6"/>
  <c r="E246" i="6"/>
  <c r="F382" i="6"/>
  <c r="E382" i="6"/>
  <c r="F604" i="6"/>
  <c r="E604" i="6"/>
  <c r="F98" i="6"/>
  <c r="E98" i="6"/>
  <c r="F319" i="6"/>
  <c r="E319" i="6"/>
  <c r="F431" i="6"/>
  <c r="E431" i="6"/>
  <c r="F674" i="6"/>
  <c r="E674" i="6"/>
  <c r="F119" i="6"/>
  <c r="E119" i="6"/>
  <c r="F739" i="6"/>
  <c r="E739" i="6"/>
  <c r="F729" i="6"/>
  <c r="E729" i="6"/>
  <c r="F970" i="6"/>
  <c r="E970" i="6"/>
  <c r="F944" i="6"/>
  <c r="E944" i="6"/>
  <c r="F797" i="6"/>
  <c r="E797" i="6"/>
  <c r="F963" i="6"/>
  <c r="E963" i="6"/>
  <c r="F772" i="6"/>
  <c r="E772" i="6"/>
  <c r="F767" i="6"/>
  <c r="E767" i="6"/>
  <c r="F413" i="6"/>
  <c r="E413" i="6"/>
  <c r="F673" i="6"/>
  <c r="E673" i="6"/>
  <c r="F587" i="6"/>
  <c r="E587" i="6"/>
  <c r="F959" i="6"/>
  <c r="E959" i="6"/>
  <c r="F711" i="6"/>
  <c r="E711" i="6"/>
  <c r="F415" i="6"/>
  <c r="E415" i="6"/>
  <c r="F451" i="6"/>
  <c r="E451" i="6"/>
  <c r="F469" i="6"/>
  <c r="E469" i="6"/>
  <c r="F658" i="6"/>
  <c r="E658" i="6"/>
  <c r="F904" i="6"/>
  <c r="E904" i="6"/>
  <c r="F74" i="6"/>
  <c r="E74" i="6"/>
  <c r="F267" i="6"/>
  <c r="E267" i="6"/>
  <c r="F326" i="6"/>
  <c r="E326" i="6"/>
  <c r="F278" i="6"/>
  <c r="E278" i="6"/>
  <c r="F605" i="6"/>
  <c r="E605" i="6"/>
  <c r="F834" i="6"/>
  <c r="E834" i="6"/>
  <c r="F239" i="6"/>
  <c r="E239" i="6"/>
  <c r="F62" i="6"/>
  <c r="E62" i="6"/>
  <c r="F507" i="6"/>
  <c r="E507" i="6"/>
  <c r="F450" i="6"/>
  <c r="E450" i="6"/>
  <c r="F64" i="6"/>
  <c r="E64" i="6"/>
  <c r="F539" i="6"/>
  <c r="E539" i="6"/>
  <c r="F390" i="6"/>
  <c r="E390" i="6"/>
  <c r="F421" i="6"/>
  <c r="E421" i="6"/>
  <c r="F856" i="6"/>
  <c r="E856" i="6"/>
  <c r="F631" i="6"/>
  <c r="E631" i="6"/>
  <c r="F689" i="6"/>
  <c r="E689" i="6"/>
  <c r="F1003" i="6"/>
  <c r="E1003" i="6"/>
  <c r="F648" i="6"/>
  <c r="E648" i="6"/>
  <c r="F676" i="6"/>
  <c r="E676" i="6"/>
  <c r="F806" i="6"/>
  <c r="E806" i="6"/>
  <c r="F954" i="6"/>
  <c r="E954" i="6"/>
  <c r="F272" i="6"/>
  <c r="E272" i="6"/>
  <c r="F822" i="6"/>
  <c r="E822" i="6"/>
  <c r="F785" i="6"/>
  <c r="E785" i="6"/>
  <c r="F640" i="6"/>
  <c r="E640" i="6"/>
  <c r="F130" i="6"/>
  <c r="E130" i="6"/>
  <c r="F242" i="6"/>
  <c r="E242" i="6"/>
  <c r="F678" i="6"/>
  <c r="E678" i="6"/>
  <c r="F30" i="6"/>
  <c r="E30" i="6"/>
  <c r="F439" i="6"/>
  <c r="E439" i="6"/>
  <c r="F895" i="6"/>
  <c r="E895" i="6"/>
  <c r="F304" i="6"/>
  <c r="E304" i="6"/>
  <c r="F630" i="6"/>
  <c r="E630" i="6"/>
  <c r="F582" i="6"/>
  <c r="E582" i="6"/>
  <c r="F722" i="6"/>
  <c r="E722" i="6"/>
  <c r="F83" i="6"/>
  <c r="E83" i="6"/>
  <c r="F385" i="6"/>
  <c r="E385" i="6"/>
  <c r="F526" i="6"/>
  <c r="E526" i="6"/>
  <c r="F360" i="6"/>
  <c r="E360" i="6"/>
  <c r="F348" i="6"/>
  <c r="E348" i="6"/>
  <c r="F398" i="6"/>
  <c r="E398" i="6"/>
  <c r="F601" i="6"/>
  <c r="E601" i="6"/>
  <c r="F161" i="6"/>
  <c r="E161" i="6"/>
  <c r="F774" i="6"/>
  <c r="E774" i="6"/>
  <c r="F782" i="6"/>
  <c r="E782" i="6"/>
  <c r="F635" i="6"/>
  <c r="E635" i="6"/>
  <c r="F903" i="6"/>
  <c r="E903" i="6"/>
  <c r="F820" i="6"/>
  <c r="E820" i="6"/>
  <c r="F905" i="6"/>
  <c r="E905" i="6"/>
  <c r="F812" i="6"/>
  <c r="E812" i="6"/>
  <c r="F182" i="6"/>
  <c r="E182" i="6"/>
  <c r="F177" i="6"/>
  <c r="E177" i="6"/>
  <c r="F54" i="6"/>
  <c r="E54" i="6"/>
  <c r="F15" i="6"/>
  <c r="E15" i="6"/>
  <c r="C22" i="3" l="1"/>
  <c r="A21" i="3"/>
  <c r="C24" i="6"/>
  <c r="A23" i="6"/>
  <c r="D10" i="6"/>
  <c r="D7" i="6"/>
  <c r="D8" i="6"/>
  <c r="I6" i="3"/>
  <c r="C23" i="3" l="1"/>
  <c r="A22" i="3"/>
  <c r="C25" i="6"/>
  <c r="A24" i="6"/>
  <c r="C24" i="3" l="1"/>
  <c r="A23" i="3"/>
  <c r="C26" i="6"/>
  <c r="A25" i="6"/>
  <c r="G26" i="3"/>
  <c r="I3" i="3"/>
  <c r="J3" i="3"/>
  <c r="L3" i="3"/>
  <c r="M3" i="3"/>
  <c r="N3" i="3"/>
  <c r="O3" i="3"/>
  <c r="P3" i="3"/>
  <c r="Q3" i="3"/>
  <c r="H3" i="3"/>
  <c r="C25" i="3" l="1"/>
  <c r="A24" i="3"/>
  <c r="C27" i="6"/>
  <c r="A26" i="6"/>
  <c r="L6" i="3"/>
  <c r="G21" i="3"/>
  <c r="G20" i="3"/>
  <c r="G4" i="3"/>
  <c r="F26" i="3"/>
  <c r="E26" i="3"/>
  <c r="G28" i="3"/>
  <c r="G37" i="3"/>
  <c r="G34" i="3"/>
  <c r="G36" i="3"/>
  <c r="G29" i="3"/>
  <c r="G24" i="3"/>
  <c r="G35" i="3"/>
  <c r="G27" i="3"/>
  <c r="G38" i="3"/>
  <c r="G30" i="3"/>
  <c r="G22" i="3"/>
  <c r="G31" i="3"/>
  <c r="G23" i="3"/>
  <c r="C26" i="3" l="1"/>
  <c r="A25" i="3"/>
  <c r="C28" i="6"/>
  <c r="A27" i="6"/>
  <c r="D6" i="3"/>
  <c r="G272" i="3"/>
  <c r="F36" i="3"/>
  <c r="E36" i="3"/>
  <c r="F28" i="3"/>
  <c r="E28" i="3"/>
  <c r="F27" i="3"/>
  <c r="E27" i="3"/>
  <c r="F34" i="3"/>
  <c r="E34" i="3"/>
  <c r="F23" i="3"/>
  <c r="E23" i="3"/>
  <c r="F31" i="3"/>
  <c r="E31" i="3"/>
  <c r="F24" i="3"/>
  <c r="E24" i="3"/>
  <c r="F22" i="3"/>
  <c r="E22" i="3"/>
  <c r="F21" i="3"/>
  <c r="E21" i="3"/>
  <c r="F35" i="3"/>
  <c r="E35" i="3"/>
  <c r="F37" i="3"/>
  <c r="E37" i="3"/>
  <c r="F30" i="3"/>
  <c r="E30" i="3"/>
  <c r="F29" i="3"/>
  <c r="E29" i="3"/>
  <c r="F20" i="3"/>
  <c r="E20" i="3"/>
  <c r="F38" i="3"/>
  <c r="E38" i="3"/>
  <c r="C27" i="3" l="1"/>
  <c r="A26" i="3"/>
  <c r="G6" i="3"/>
  <c r="O12" i="3"/>
  <c r="P12" i="3"/>
  <c r="I12" i="3"/>
  <c r="L12" i="3"/>
  <c r="M12" i="3"/>
  <c r="N12" i="3"/>
  <c r="C29" i="6"/>
  <c r="A28" i="6"/>
  <c r="G18" i="3"/>
  <c r="F18" i="3" s="1"/>
  <c r="F272" i="3"/>
  <c r="E272" i="3"/>
  <c r="G265" i="3"/>
  <c r="G527" i="3"/>
  <c r="G508" i="3"/>
  <c r="G271" i="3"/>
  <c r="G818" i="3"/>
  <c r="G653" i="3"/>
  <c r="G756" i="3"/>
  <c r="G650" i="3"/>
  <c r="C28" i="3" l="1"/>
  <c r="A27" i="3"/>
  <c r="C30" i="6"/>
  <c r="A29" i="6"/>
  <c r="E18" i="3"/>
  <c r="G68" i="3"/>
  <c r="G801" i="3"/>
  <c r="F508" i="3"/>
  <c r="E508" i="3"/>
  <c r="G826" i="3"/>
  <c r="G892" i="3"/>
  <c r="G872" i="3"/>
  <c r="G898" i="3"/>
  <c r="G884" i="3"/>
  <c r="G909" i="3"/>
  <c r="G835" i="3"/>
  <c r="G932" i="3"/>
  <c r="F756" i="3"/>
  <c r="E756" i="3"/>
  <c r="E653" i="3"/>
  <c r="F653" i="3"/>
  <c r="G904" i="3"/>
  <c r="G415" i="3"/>
  <c r="G921" i="3"/>
  <c r="F527" i="3"/>
  <c r="E527" i="3"/>
  <c r="G882" i="3"/>
  <c r="G750" i="3"/>
  <c r="G697" i="3"/>
  <c r="G834" i="3"/>
  <c r="G407" i="3"/>
  <c r="G896" i="3"/>
  <c r="G299" i="3"/>
  <c r="G816" i="3"/>
  <c r="G925" i="3"/>
  <c r="G824" i="3"/>
  <c r="F265" i="3"/>
  <c r="E265" i="3"/>
  <c r="G326" i="3"/>
  <c r="G894" i="3"/>
  <c r="G349" i="3"/>
  <c r="G924" i="3"/>
  <c r="G917" i="3"/>
  <c r="G753" i="3"/>
  <c r="G937" i="3"/>
  <c r="G232" i="3"/>
  <c r="G864" i="3"/>
  <c r="G709" i="3"/>
  <c r="G273" i="3"/>
  <c r="G842" i="3"/>
  <c r="G891" i="3"/>
  <c r="G888" i="3"/>
  <c r="G820" i="3"/>
  <c r="F271" i="3"/>
  <c r="E271" i="3"/>
  <c r="G926" i="3"/>
  <c r="G866" i="3"/>
  <c r="G874" i="3"/>
  <c r="G908" i="3"/>
  <c r="G934" i="3"/>
  <c r="G929" i="3"/>
  <c r="G1009" i="3"/>
  <c r="F818" i="3"/>
  <c r="E818" i="3"/>
  <c r="G205" i="3"/>
  <c r="G843" i="3"/>
  <c r="G744" i="3"/>
  <c r="G868" i="3"/>
  <c r="G353" i="3"/>
  <c r="F650" i="3"/>
  <c r="E650" i="3"/>
  <c r="G328" i="3"/>
  <c r="G347" i="3"/>
  <c r="G880" i="3"/>
  <c r="G916" i="3"/>
  <c r="G155" i="3"/>
  <c r="G876" i="3"/>
  <c r="A28" i="3" l="1"/>
  <c r="C29" i="3"/>
  <c r="C31" i="6"/>
  <c r="A30" i="6"/>
  <c r="G296" i="3"/>
  <c r="G933" i="3"/>
  <c r="G720" i="3"/>
  <c r="G409" i="3"/>
  <c r="G165" i="3"/>
  <c r="G490" i="3"/>
  <c r="G184" i="3"/>
  <c r="G749" i="3"/>
  <c r="G716" i="3"/>
  <c r="G189" i="3"/>
  <c r="G563" i="3"/>
  <c r="G421" i="3"/>
  <c r="F68" i="3"/>
  <c r="E68" i="3"/>
  <c r="G522" i="3"/>
  <c r="G514" i="3"/>
  <c r="G150" i="3"/>
  <c r="F801" i="3"/>
  <c r="E801" i="3"/>
  <c r="G318" i="3"/>
  <c r="G625" i="3"/>
  <c r="G146" i="3"/>
  <c r="G746" i="3"/>
  <c r="G609" i="3"/>
  <c r="G569" i="3"/>
  <c r="E917" i="3"/>
  <c r="F917" i="3"/>
  <c r="G889" i="3"/>
  <c r="G936" i="3"/>
  <c r="G757" i="3"/>
  <c r="G885" i="3"/>
  <c r="G619" i="3"/>
  <c r="G69" i="3"/>
  <c r="G230" i="3"/>
  <c r="G431" i="3"/>
  <c r="G526" i="3"/>
  <c r="F826" i="3"/>
  <c r="E826" i="3"/>
  <c r="E924" i="3"/>
  <c r="F924" i="3"/>
  <c r="G134" i="3"/>
  <c r="G804" i="3"/>
  <c r="E347" i="3"/>
  <c r="F347" i="3"/>
  <c r="G92" i="3"/>
  <c r="E934" i="3"/>
  <c r="F934" i="3"/>
  <c r="G870" i="3"/>
  <c r="G935" i="3"/>
  <c r="G458" i="3"/>
  <c r="F937" i="3"/>
  <c r="E937" i="3"/>
  <c r="G463" i="3"/>
  <c r="G899" i="3"/>
  <c r="G860" i="3"/>
  <c r="G449" i="3"/>
  <c r="G848" i="3"/>
  <c r="G605" i="3"/>
  <c r="G358" i="3"/>
  <c r="G829" i="3"/>
  <c r="E892" i="3"/>
  <c r="F892" i="3"/>
  <c r="G436" i="3"/>
  <c r="G535" i="3"/>
  <c r="G84" i="3"/>
  <c r="G457" i="3"/>
  <c r="G838" i="3"/>
  <c r="F744" i="3"/>
  <c r="E744" i="3"/>
  <c r="G293" i="3"/>
  <c r="E1009" i="3"/>
  <c r="F1009" i="3"/>
  <c r="G920" i="3"/>
  <c r="G875" i="3"/>
  <c r="G796" i="3"/>
  <c r="G915" i="3"/>
  <c r="G869" i="3"/>
  <c r="G897" i="3"/>
  <c r="G893" i="3"/>
  <c r="G404" i="3"/>
  <c r="G370" i="3"/>
  <c r="G830" i="3"/>
  <c r="E299" i="3"/>
  <c r="F299" i="3"/>
  <c r="G479" i="3"/>
  <c r="G466" i="3"/>
  <c r="G837" i="3"/>
  <c r="G79" i="3"/>
  <c r="G411" i="3"/>
  <c r="G1011" i="3"/>
  <c r="G861" i="3"/>
  <c r="G798" i="3"/>
  <c r="G913" i="3"/>
  <c r="G792" i="3"/>
  <c r="G713" i="3"/>
  <c r="G518" i="3"/>
  <c r="G878" i="3"/>
  <c r="G611" i="3"/>
  <c r="F709" i="3"/>
  <c r="E709" i="3"/>
  <c r="G434" i="3"/>
  <c r="F824" i="3"/>
  <c r="E824" i="3"/>
  <c r="G462" i="3"/>
  <c r="E328" i="3"/>
  <c r="F328" i="3"/>
  <c r="G177" i="3"/>
  <c r="G515" i="3"/>
  <c r="F205" i="3"/>
  <c r="E205" i="3"/>
  <c r="E874" i="3"/>
  <c r="F874" i="3"/>
  <c r="G684" i="3"/>
  <c r="F232" i="3"/>
  <c r="E232" i="3"/>
  <c r="G617" i="3"/>
  <c r="G440" i="3"/>
  <c r="G849" i="3"/>
  <c r="G692" i="3"/>
  <c r="F834" i="3"/>
  <c r="E834" i="3"/>
  <c r="F697" i="3"/>
  <c r="E697" i="3"/>
  <c r="G74" i="3"/>
  <c r="G825" i="3"/>
  <c r="F415" i="3"/>
  <c r="E415" i="3"/>
  <c r="G846" i="3"/>
  <c r="G873" i="3"/>
  <c r="G327" i="3"/>
  <c r="G877" i="3"/>
  <c r="G447" i="3"/>
  <c r="G252" i="3"/>
  <c r="E925" i="3"/>
  <c r="F925" i="3"/>
  <c r="G927" i="3"/>
  <c r="E882" i="3"/>
  <c r="F882" i="3"/>
  <c r="G923" i="3"/>
  <c r="F155" i="3"/>
  <c r="E155" i="3"/>
  <c r="G180" i="3"/>
  <c r="G852" i="3"/>
  <c r="G867" i="3"/>
  <c r="G1012" i="3"/>
  <c r="G442" i="3"/>
  <c r="G681" i="3"/>
  <c r="G450" i="3"/>
  <c r="G414" i="3"/>
  <c r="G77" i="3"/>
  <c r="G686" i="3"/>
  <c r="G475" i="3"/>
  <c r="E926" i="3"/>
  <c r="F926" i="3"/>
  <c r="G715" i="3"/>
  <c r="F842" i="3"/>
  <c r="E842" i="3"/>
  <c r="G907" i="3"/>
  <c r="G652" i="3"/>
  <c r="F753" i="3"/>
  <c r="E753" i="3"/>
  <c r="G51" i="3"/>
  <c r="E326" i="3"/>
  <c r="F326" i="3"/>
  <c r="G448" i="3"/>
  <c r="G645" i="3"/>
  <c r="G911" i="3"/>
  <c r="G219" i="3"/>
  <c r="F816" i="3"/>
  <c r="E816" i="3"/>
  <c r="G901" i="3"/>
  <c r="G850" i="3"/>
  <c r="G439" i="3"/>
  <c r="G116" i="3"/>
  <c r="G886" i="3"/>
  <c r="G424" i="3"/>
  <c r="G905" i="3"/>
  <c r="E932" i="3"/>
  <c r="F932" i="3"/>
  <c r="F835" i="3"/>
  <c r="E835" i="3"/>
  <c r="G688" i="3"/>
  <c r="G291" i="3"/>
  <c r="G1010" i="3"/>
  <c r="G441" i="3"/>
  <c r="G438" i="3"/>
  <c r="G928" i="3"/>
  <c r="E880" i="3"/>
  <c r="F880" i="3"/>
  <c r="G821" i="3"/>
  <c r="G350" i="3"/>
  <c r="G426" i="3"/>
  <c r="G712" i="3"/>
  <c r="G362" i="3"/>
  <c r="F843" i="3"/>
  <c r="E843" i="3"/>
  <c r="E908" i="3"/>
  <c r="F908" i="3"/>
  <c r="E866" i="3"/>
  <c r="F866" i="3"/>
  <c r="G903" i="3"/>
  <c r="E888" i="3"/>
  <c r="F888" i="3"/>
  <c r="G396" i="3"/>
  <c r="G365" i="3"/>
  <c r="E349" i="3"/>
  <c r="F349" i="3"/>
  <c r="G856" i="3"/>
  <c r="G862" i="3"/>
  <c r="G364" i="3"/>
  <c r="G577" i="3"/>
  <c r="G854" i="3"/>
  <c r="G881" i="3"/>
  <c r="G1007" i="3"/>
  <c r="E896" i="3"/>
  <c r="F896" i="3"/>
  <c r="G813" i="3"/>
  <c r="E904" i="3"/>
  <c r="F904" i="3"/>
  <c r="G857" i="3"/>
  <c r="G906" i="3"/>
  <c r="G88" i="3"/>
  <c r="E898" i="3"/>
  <c r="F898" i="3"/>
  <c r="G853" i="3"/>
  <c r="F820" i="3"/>
  <c r="E820" i="3"/>
  <c r="G608" i="3"/>
  <c r="G192" i="3"/>
  <c r="E872" i="3"/>
  <c r="F872" i="3"/>
  <c r="G423" i="3"/>
  <c r="G398" i="3"/>
  <c r="E916" i="3"/>
  <c r="F916" i="3"/>
  <c r="G433" i="3"/>
  <c r="G418" i="3"/>
  <c r="F353" i="3"/>
  <c r="E353" i="3"/>
  <c r="G242" i="3"/>
  <c r="G858" i="3"/>
  <c r="G583" i="3"/>
  <c r="G931" i="3"/>
  <c r="E864" i="3"/>
  <c r="F864" i="3"/>
  <c r="G902" i="3"/>
  <c r="G70" i="3"/>
  <c r="E894" i="3"/>
  <c r="F894" i="3"/>
  <c r="G919" i="3"/>
  <c r="F750" i="3"/>
  <c r="E750" i="3"/>
  <c r="G468" i="3"/>
  <c r="F921" i="3"/>
  <c r="E921" i="3"/>
  <c r="G432" i="3"/>
  <c r="G481" i="3"/>
  <c r="G456" i="3"/>
  <c r="G412" i="3"/>
  <c r="G425" i="3"/>
  <c r="G525" i="3"/>
  <c r="G690" i="3"/>
  <c r="G354" i="3"/>
  <c r="E876" i="3"/>
  <c r="F876" i="3"/>
  <c r="G444" i="3"/>
  <c r="E868" i="3"/>
  <c r="F868" i="3"/>
  <c r="G883" i="3"/>
  <c r="G312" i="3"/>
  <c r="G428" i="3"/>
  <c r="F929" i="3"/>
  <c r="E929" i="3"/>
  <c r="E891" i="3"/>
  <c r="F891" i="3"/>
  <c r="F273" i="3"/>
  <c r="E273" i="3"/>
  <c r="G790" i="3"/>
  <c r="G802" i="3"/>
  <c r="G581" i="3"/>
  <c r="G464" i="3"/>
  <c r="G613" i="3"/>
  <c r="G800" i="3"/>
  <c r="G700" i="3"/>
  <c r="F407" i="3"/>
  <c r="E407" i="3"/>
  <c r="G452" i="3"/>
  <c r="G817" i="3"/>
  <c r="G938" i="3"/>
  <c r="G1006" i="3"/>
  <c r="G865" i="3"/>
  <c r="G460" i="3"/>
  <c r="E909" i="3"/>
  <c r="F909" i="3"/>
  <c r="E884" i="3"/>
  <c r="F884" i="3"/>
  <c r="G86" i="3"/>
  <c r="G322" i="3"/>
  <c r="G16" i="3"/>
  <c r="G33" i="3"/>
  <c r="G17" i="3"/>
  <c r="G25" i="3"/>
  <c r="G32" i="3"/>
  <c r="A29" i="3" l="1"/>
  <c r="C30" i="3"/>
  <c r="C32" i="6"/>
  <c r="A31" i="6"/>
  <c r="G788" i="3"/>
  <c r="F296" i="3"/>
  <c r="E296" i="3"/>
  <c r="G1013" i="3"/>
  <c r="G159" i="3"/>
  <c r="E933" i="3"/>
  <c r="F933" i="3"/>
  <c r="G743" i="3"/>
  <c r="G912" i="3"/>
  <c r="G352" i="3"/>
  <c r="G493" i="3"/>
  <c r="E720" i="3"/>
  <c r="F720" i="3"/>
  <c r="G501" i="3"/>
  <c r="G1005" i="3"/>
  <c r="G895" i="3"/>
  <c r="G890" i="3"/>
  <c r="G730" i="3"/>
  <c r="G649" i="3"/>
  <c r="G486" i="3"/>
  <c r="G747" i="3"/>
  <c r="G726" i="3"/>
  <c r="G67" i="3"/>
  <c r="G810" i="3"/>
  <c r="G264" i="3"/>
  <c r="G797" i="3"/>
  <c r="F409" i="3"/>
  <c r="E409" i="3"/>
  <c r="G745" i="3"/>
  <c r="G793" i="3"/>
  <c r="G529" i="3"/>
  <c r="G405" i="3"/>
  <c r="G303" i="3"/>
  <c r="F165" i="3"/>
  <c r="E165" i="3"/>
  <c r="F749" i="3"/>
  <c r="E749" i="3"/>
  <c r="G758" i="3"/>
  <c r="G517" i="3"/>
  <c r="F514" i="3"/>
  <c r="E514" i="3"/>
  <c r="G196" i="3"/>
  <c r="G83" i="3"/>
  <c r="G246" i="3"/>
  <c r="G498" i="3"/>
  <c r="G567" i="3"/>
  <c r="G494" i="3"/>
  <c r="G736" i="3"/>
  <c r="G822" i="3"/>
  <c r="G741" i="3"/>
  <c r="G419" i="3"/>
  <c r="G724" i="3"/>
  <c r="G154" i="3"/>
  <c r="G254" i="3"/>
  <c r="G496" i="3"/>
  <c r="G683" i="3"/>
  <c r="G144" i="3"/>
  <c r="F490" i="3"/>
  <c r="E490" i="3"/>
  <c r="G482" i="3"/>
  <c r="F746" i="3"/>
  <c r="E746" i="3"/>
  <c r="F625" i="3"/>
  <c r="E625" i="3"/>
  <c r="G149" i="3"/>
  <c r="G754" i="3"/>
  <c r="G492" i="3"/>
  <c r="G417" i="3"/>
  <c r="G528" i="3"/>
  <c r="G752" i="3"/>
  <c r="G164" i="3"/>
  <c r="G725" i="3"/>
  <c r="G371" i="3"/>
  <c r="G714" i="3"/>
  <c r="G703" i="3"/>
  <c r="G507" i="3"/>
  <c r="G510" i="3"/>
  <c r="G497" i="3"/>
  <c r="G139" i="3"/>
  <c r="F146" i="3"/>
  <c r="E146" i="3"/>
  <c r="G197" i="3"/>
  <c r="G176" i="3"/>
  <c r="F421" i="3"/>
  <c r="E421" i="3"/>
  <c r="G530" i="3"/>
  <c r="G633" i="3"/>
  <c r="G722" i="3"/>
  <c r="G519" i="3"/>
  <c r="G268" i="3"/>
  <c r="G487" i="3"/>
  <c r="F150" i="3"/>
  <c r="E150" i="3"/>
  <c r="G142" i="3"/>
  <c r="G723" i="3"/>
  <c r="G224" i="3"/>
  <c r="F563" i="3"/>
  <c r="E563" i="3"/>
  <c r="G172" i="3"/>
  <c r="G827" i="3"/>
  <c r="G166" i="3"/>
  <c r="G719" i="3"/>
  <c r="F569" i="3"/>
  <c r="E569" i="3"/>
  <c r="G413" i="3"/>
  <c r="G202" i="3"/>
  <c r="G480" i="3"/>
  <c r="G191" i="3"/>
  <c r="G489" i="3"/>
  <c r="G190" i="3"/>
  <c r="G727" i="3"/>
  <c r="F189" i="3"/>
  <c r="E189" i="3"/>
  <c r="G163" i="3"/>
  <c r="G234" i="3"/>
  <c r="G148" i="3"/>
  <c r="G812" i="3"/>
  <c r="G1008" i="3"/>
  <c r="G561" i="3"/>
  <c r="F609" i="3"/>
  <c r="E609" i="3"/>
  <c r="G520" i="3"/>
  <c r="G536" i="3"/>
  <c r="G195" i="3"/>
  <c r="G210" i="3"/>
  <c r="F184" i="3"/>
  <c r="E184" i="3"/>
  <c r="G732" i="3"/>
  <c r="F318" i="3"/>
  <c r="E318" i="3"/>
  <c r="G478" i="3"/>
  <c r="G505" i="3"/>
  <c r="G711" i="3"/>
  <c r="F522" i="3"/>
  <c r="E522" i="3"/>
  <c r="G269" i="3"/>
  <c r="G755" i="3"/>
  <c r="E716" i="3"/>
  <c r="F716" i="3"/>
  <c r="G708" i="3"/>
  <c r="E1010" i="3"/>
  <c r="F1010" i="3"/>
  <c r="E911" i="3"/>
  <c r="F911" i="3"/>
  <c r="G380" i="3"/>
  <c r="F715" i="3"/>
  <c r="E715" i="3"/>
  <c r="F686" i="3"/>
  <c r="E686" i="3"/>
  <c r="G390" i="3"/>
  <c r="E867" i="3"/>
  <c r="F867" i="3"/>
  <c r="G372" i="3"/>
  <c r="G381" i="3"/>
  <c r="F327" i="3"/>
  <c r="E327" i="3"/>
  <c r="F692" i="3"/>
  <c r="E692" i="3"/>
  <c r="E849" i="3"/>
  <c r="F849" i="3"/>
  <c r="F617" i="3"/>
  <c r="E617" i="3"/>
  <c r="G635" i="3"/>
  <c r="F515" i="3"/>
  <c r="E515" i="3"/>
  <c r="G374" i="3"/>
  <c r="E878" i="3"/>
  <c r="F878" i="3"/>
  <c r="F479" i="3"/>
  <c r="E479" i="3"/>
  <c r="G386" i="3"/>
  <c r="F830" i="3"/>
  <c r="E830" i="3"/>
  <c r="F404" i="3"/>
  <c r="E404" i="3"/>
  <c r="E897" i="3"/>
  <c r="F897" i="3"/>
  <c r="E869" i="3"/>
  <c r="F869" i="3"/>
  <c r="E920" i="3"/>
  <c r="F920" i="3"/>
  <c r="F838" i="3"/>
  <c r="E838" i="3"/>
  <c r="F84" i="3"/>
  <c r="E84" i="3"/>
  <c r="F829" i="3"/>
  <c r="E829" i="3"/>
  <c r="E935" i="3"/>
  <c r="F935" i="3"/>
  <c r="G391" i="3"/>
  <c r="G839" i="3"/>
  <c r="F230" i="3"/>
  <c r="E230" i="3"/>
  <c r="F757" i="3"/>
  <c r="E757" i="3"/>
  <c r="G387" i="3"/>
  <c r="G383" i="3"/>
  <c r="E312" i="3"/>
  <c r="F312" i="3"/>
  <c r="G385" i="3"/>
  <c r="F690" i="3"/>
  <c r="E690" i="3"/>
  <c r="G376" i="3"/>
  <c r="E902" i="3"/>
  <c r="F902" i="3"/>
  <c r="G392" i="3"/>
  <c r="F423" i="3"/>
  <c r="E423" i="3"/>
  <c r="F608" i="3"/>
  <c r="E608" i="3"/>
  <c r="E906" i="3"/>
  <c r="F906" i="3"/>
  <c r="G666" i="3"/>
  <c r="F396" i="3"/>
  <c r="E396" i="3"/>
  <c r="E903" i="3"/>
  <c r="F903" i="3"/>
  <c r="F712" i="3"/>
  <c r="E712" i="3"/>
  <c r="G375" i="3"/>
  <c r="F424" i="3"/>
  <c r="E424" i="3"/>
  <c r="F439" i="3"/>
  <c r="E439" i="3"/>
  <c r="G108" i="3"/>
  <c r="G233" i="3"/>
  <c r="G996" i="3"/>
  <c r="G615" i="3"/>
  <c r="G795" i="3"/>
  <c r="G556" i="3"/>
  <c r="G266" i="3"/>
  <c r="G582" i="3"/>
  <c r="G773" i="3"/>
  <c r="G1002" i="3"/>
  <c r="G786" i="3"/>
  <c r="G960" i="3"/>
  <c r="G970" i="3"/>
  <c r="G578" i="3"/>
  <c r="G557" i="3"/>
  <c r="G986" i="3"/>
  <c r="G576" i="3"/>
  <c r="G1003" i="3"/>
  <c r="G54" i="3"/>
  <c r="G791" i="3"/>
  <c r="G997" i="3"/>
  <c r="G977" i="3"/>
  <c r="G568" i="3"/>
  <c r="G952" i="3"/>
  <c r="G945" i="3"/>
  <c r="G946" i="3"/>
  <c r="G558" i="3"/>
  <c r="G115" i="3"/>
  <c r="G89" i="3"/>
  <c r="G98" i="3"/>
  <c r="G245" i="3"/>
  <c r="G551" i="3"/>
  <c r="G978" i="3"/>
  <c r="G947" i="3"/>
  <c r="G1000" i="3"/>
  <c r="G841" i="3"/>
  <c r="G762" i="3"/>
  <c r="G90" i="3"/>
  <c r="G784" i="3"/>
  <c r="G131" i="3"/>
  <c r="G777" i="3"/>
  <c r="G544" i="3"/>
  <c r="G983" i="3"/>
  <c r="F79" i="3"/>
  <c r="E79" i="3"/>
  <c r="G765" i="3"/>
  <c r="G135" i="3"/>
  <c r="G950" i="3"/>
  <c r="G768" i="3"/>
  <c r="G227" i="3"/>
  <c r="G887" i="3"/>
  <c r="G221" i="3"/>
  <c r="G267" i="3"/>
  <c r="G987" i="3"/>
  <c r="G82" i="3"/>
  <c r="G969" i="3"/>
  <c r="G94" i="3"/>
  <c r="G787" i="3"/>
  <c r="G263" i="3"/>
  <c r="F619" i="3"/>
  <c r="E619" i="3"/>
  <c r="G223" i="3"/>
  <c r="G840" i="3"/>
  <c r="F86" i="3"/>
  <c r="E86" i="3"/>
  <c r="F581" i="3"/>
  <c r="E581" i="3"/>
  <c r="G661" i="3"/>
  <c r="G138" i="3"/>
  <c r="E881" i="3"/>
  <c r="F881" i="3"/>
  <c r="F821" i="3"/>
  <c r="E821" i="3"/>
  <c r="G377" i="3"/>
  <c r="F645" i="3"/>
  <c r="E645" i="3"/>
  <c r="E852" i="3"/>
  <c r="F852" i="3"/>
  <c r="F252" i="3"/>
  <c r="E252" i="3"/>
  <c r="F825" i="3"/>
  <c r="E825" i="3"/>
  <c r="F837" i="3"/>
  <c r="E837" i="3"/>
  <c r="F466" i="3"/>
  <c r="E466" i="3"/>
  <c r="G660" i="3"/>
  <c r="F535" i="3"/>
  <c r="E535" i="3"/>
  <c r="F452" i="3"/>
  <c r="E452" i="3"/>
  <c r="G181" i="3"/>
  <c r="F931" i="3"/>
  <c r="E931" i="3"/>
  <c r="F433" i="3"/>
  <c r="E433" i="3"/>
  <c r="E901" i="3"/>
  <c r="F901" i="3"/>
  <c r="F77" i="3"/>
  <c r="E77" i="3"/>
  <c r="G47" i="3"/>
  <c r="G66" i="3"/>
  <c r="F447" i="3"/>
  <c r="E447" i="3"/>
  <c r="G59" i="3"/>
  <c r="F462" i="3"/>
  <c r="E462" i="3"/>
  <c r="F518" i="3"/>
  <c r="E518" i="3"/>
  <c r="F792" i="3"/>
  <c r="E792" i="3"/>
  <c r="E913" i="3"/>
  <c r="F913" i="3"/>
  <c r="G658" i="3"/>
  <c r="G95" i="3"/>
  <c r="E875" i="3"/>
  <c r="F875" i="3"/>
  <c r="G48" i="3"/>
  <c r="G670" i="3"/>
  <c r="E848" i="3"/>
  <c r="F848" i="3"/>
  <c r="E860" i="3"/>
  <c r="F860" i="3"/>
  <c r="E899" i="3"/>
  <c r="F899" i="3"/>
  <c r="E870" i="3"/>
  <c r="F870" i="3"/>
  <c r="F804" i="3"/>
  <c r="E804" i="3"/>
  <c r="F69" i="3"/>
  <c r="E69" i="3"/>
  <c r="E1006" i="3"/>
  <c r="F1006" i="3"/>
  <c r="G691" i="3"/>
  <c r="G965" i="3"/>
  <c r="G958" i="3"/>
  <c r="G964" i="3"/>
  <c r="G403" i="3"/>
  <c r="G395" i="3"/>
  <c r="G962" i="3"/>
  <c r="G231" i="3"/>
  <c r="G399" i="3"/>
  <c r="G211" i="3"/>
  <c r="G580" i="3"/>
  <c r="G270" i="3"/>
  <c r="G97" i="3"/>
  <c r="G968" i="3"/>
  <c r="G760" i="3"/>
  <c r="G572" i="3"/>
  <c r="G976" i="3"/>
  <c r="G941" i="3"/>
  <c r="G393" i="3"/>
  <c r="G957" i="3"/>
  <c r="G942" i="3"/>
  <c r="G959" i="3"/>
  <c r="G961" i="3"/>
  <c r="G774" i="3"/>
  <c r="G81" i="3"/>
  <c r="G772" i="3"/>
  <c r="G699" i="3"/>
  <c r="G239" i="3"/>
  <c r="G537" i="3"/>
  <c r="G225" i="3"/>
  <c r="E1012" i="3"/>
  <c r="F1012" i="3"/>
  <c r="G764" i="3"/>
  <c r="G781" i="3"/>
  <c r="G179" i="3"/>
  <c r="G879" i="3"/>
  <c r="G401" i="3"/>
  <c r="G610" i="3"/>
  <c r="G549" i="3"/>
  <c r="G975" i="3"/>
  <c r="G607" i="3"/>
  <c r="G251" i="3"/>
  <c r="G397" i="3"/>
  <c r="E1011" i="3"/>
  <c r="F1011" i="3"/>
  <c r="G998" i="3"/>
  <c r="G125" i="3"/>
  <c r="G783" i="3"/>
  <c r="G770" i="3"/>
  <c r="G956" i="3"/>
  <c r="G553" i="3"/>
  <c r="G255" i="3"/>
  <c r="G871" i="3"/>
  <c r="G995" i="3"/>
  <c r="G989" i="3"/>
  <c r="G939" i="3"/>
  <c r="G776" i="3"/>
  <c r="G579" i="3"/>
  <c r="F605" i="3"/>
  <c r="E605" i="3"/>
  <c r="G900" i="3"/>
  <c r="G953" i="3"/>
  <c r="G564" i="3"/>
  <c r="G117" i="3"/>
  <c r="G990" i="3"/>
  <c r="G984" i="3"/>
  <c r="G208" i="3"/>
  <c r="G96" i="3"/>
  <c r="E865" i="3"/>
  <c r="F865" i="3"/>
  <c r="F790" i="3"/>
  <c r="E790" i="3"/>
  <c r="F456" i="3"/>
  <c r="E456" i="3"/>
  <c r="G675" i="3"/>
  <c r="E350" i="3"/>
  <c r="F350" i="3"/>
  <c r="F938" i="3"/>
  <c r="E938" i="3"/>
  <c r="G639" i="3"/>
  <c r="F444" i="3"/>
  <c r="E444" i="3"/>
  <c r="F242" i="3"/>
  <c r="E242" i="3"/>
  <c r="E854" i="3"/>
  <c r="F854" i="3"/>
  <c r="E862" i="3"/>
  <c r="F862" i="3"/>
  <c r="G663" i="3"/>
  <c r="G677" i="3"/>
  <c r="F438" i="3"/>
  <c r="E438" i="3"/>
  <c r="G382" i="3"/>
  <c r="G657" i="3"/>
  <c r="F219" i="3"/>
  <c r="E219" i="3"/>
  <c r="E907" i="3"/>
  <c r="F907" i="3"/>
  <c r="F442" i="3"/>
  <c r="E442" i="3"/>
  <c r="G668" i="3"/>
  <c r="E927" i="3"/>
  <c r="F927" i="3"/>
  <c r="G199" i="3"/>
  <c r="G40" i="3"/>
  <c r="E846" i="3"/>
  <c r="F846" i="3"/>
  <c r="F74" i="3"/>
  <c r="E74" i="3"/>
  <c r="F440" i="3"/>
  <c r="E440" i="3"/>
  <c r="F177" i="3"/>
  <c r="E177" i="3"/>
  <c r="F611" i="3"/>
  <c r="E611" i="3"/>
  <c r="F713" i="3"/>
  <c r="E713" i="3"/>
  <c r="G389" i="3"/>
  <c r="F798" i="3"/>
  <c r="E798" i="3"/>
  <c r="E861" i="3"/>
  <c r="F861" i="3"/>
  <c r="E915" i="3"/>
  <c r="F915" i="3"/>
  <c r="G209" i="3"/>
  <c r="F436" i="3"/>
  <c r="E436" i="3"/>
  <c r="G43" i="3"/>
  <c r="F358" i="3"/>
  <c r="E358" i="3"/>
  <c r="G669" i="3"/>
  <c r="F463" i="3"/>
  <c r="E463" i="3"/>
  <c r="F92" i="3"/>
  <c r="E92" i="3"/>
  <c r="G93" i="3"/>
  <c r="F134" i="3"/>
  <c r="E134" i="3"/>
  <c r="F526" i="3"/>
  <c r="E526" i="3"/>
  <c r="F431" i="3"/>
  <c r="E431" i="3"/>
  <c r="E885" i="3"/>
  <c r="F885" i="3"/>
  <c r="E936" i="3"/>
  <c r="F936" i="3"/>
  <c r="F460" i="3"/>
  <c r="E460" i="3"/>
  <c r="F354" i="3"/>
  <c r="E354" i="3"/>
  <c r="G388" i="3"/>
  <c r="G662" i="3"/>
  <c r="F51" i="3"/>
  <c r="E51" i="3"/>
  <c r="E883" i="3"/>
  <c r="F883" i="3"/>
  <c r="F425" i="3"/>
  <c r="E425" i="3"/>
  <c r="F70" i="3"/>
  <c r="E70" i="3"/>
  <c r="G61" i="3"/>
  <c r="F583" i="3"/>
  <c r="E583" i="3"/>
  <c r="F398" i="3"/>
  <c r="E398" i="3"/>
  <c r="F813" i="3"/>
  <c r="E813" i="3"/>
  <c r="F362" i="3"/>
  <c r="E362" i="3"/>
  <c r="E886" i="3"/>
  <c r="F886" i="3"/>
  <c r="G944" i="3"/>
  <c r="G247" i="3"/>
  <c r="G253" i="3"/>
  <c r="G682" i="3"/>
  <c r="G940" i="3"/>
  <c r="G241" i="3"/>
  <c r="G991" i="3"/>
  <c r="G546" i="3"/>
  <c r="G249" i="3"/>
  <c r="G53" i="3"/>
  <c r="G259" i="3"/>
  <c r="G624" i="3"/>
  <c r="G562" i="3"/>
  <c r="G542" i="3"/>
  <c r="G570" i="3"/>
  <c r="G833" i="3"/>
  <c r="G129" i="3"/>
  <c r="G541" i="3"/>
  <c r="G759" i="3"/>
  <c r="G999" i="3"/>
  <c r="G540" i="3"/>
  <c r="G235" i="3"/>
  <c r="G972" i="3"/>
  <c r="F414" i="3"/>
  <c r="E414" i="3"/>
  <c r="G811" i="3"/>
  <c r="G552" i="3"/>
  <c r="G971" i="3"/>
  <c r="G771" i="3"/>
  <c r="G767" i="3"/>
  <c r="G301" i="3"/>
  <c r="G769" i="3"/>
  <c r="G622" i="3"/>
  <c r="G859" i="3"/>
  <c r="G543" i="3"/>
  <c r="G1001" i="3"/>
  <c r="G687" i="3"/>
  <c r="F684" i="3"/>
  <c r="E684" i="3"/>
  <c r="G72" i="3"/>
  <c r="G782" i="3"/>
  <c r="G943" i="3"/>
  <c r="G637" i="3"/>
  <c r="G229" i="3"/>
  <c r="G780" i="3"/>
  <c r="G243" i="3"/>
  <c r="G967" i="3"/>
  <c r="G803" i="3"/>
  <c r="G555" i="3"/>
  <c r="G618" i="3"/>
  <c r="G696" i="3"/>
  <c r="G985" i="3"/>
  <c r="G863" i="3"/>
  <c r="G766" i="3"/>
  <c r="G640" i="3"/>
  <c r="G799" i="3"/>
  <c r="G992" i="3"/>
  <c r="G76" i="3"/>
  <c r="G632" i="3"/>
  <c r="G75" i="3"/>
  <c r="G57" i="3"/>
  <c r="G855" i="3"/>
  <c r="G963" i="3"/>
  <c r="G695" i="3"/>
  <c r="G604" i="3"/>
  <c r="G616" i="3"/>
  <c r="F802" i="3"/>
  <c r="E802" i="3"/>
  <c r="F432" i="3"/>
  <c r="E432" i="3"/>
  <c r="E857" i="3"/>
  <c r="F857" i="3"/>
  <c r="G126" i="3"/>
  <c r="E291" i="3"/>
  <c r="F291" i="3"/>
  <c r="F700" i="3"/>
  <c r="E700" i="3"/>
  <c r="F428" i="3"/>
  <c r="E428" i="3"/>
  <c r="G676" i="3"/>
  <c r="F464" i="3"/>
  <c r="E464" i="3"/>
  <c r="G659" i="3"/>
  <c r="G212" i="3"/>
  <c r="F468" i="3"/>
  <c r="E468" i="3"/>
  <c r="E919" i="3"/>
  <c r="F919" i="3"/>
  <c r="E858" i="3"/>
  <c r="F858" i="3"/>
  <c r="G678" i="3"/>
  <c r="E853" i="3"/>
  <c r="F853" i="3"/>
  <c r="F88" i="3"/>
  <c r="E88" i="3"/>
  <c r="F577" i="3"/>
  <c r="E577" i="3"/>
  <c r="F364" i="3"/>
  <c r="E364" i="3"/>
  <c r="E856" i="3"/>
  <c r="F856" i="3"/>
  <c r="G674" i="3"/>
  <c r="F365" i="3"/>
  <c r="E365" i="3"/>
  <c r="F426" i="3"/>
  <c r="E426" i="3"/>
  <c r="F441" i="3"/>
  <c r="E441" i="3"/>
  <c r="F688" i="3"/>
  <c r="E688" i="3"/>
  <c r="E905" i="3"/>
  <c r="F905" i="3"/>
  <c r="G667" i="3"/>
  <c r="E116" i="3"/>
  <c r="F116" i="3"/>
  <c r="E850" i="3"/>
  <c r="F850" i="3"/>
  <c r="F448" i="3"/>
  <c r="E448" i="3"/>
  <c r="E652" i="3"/>
  <c r="F652" i="3"/>
  <c r="G384" i="3"/>
  <c r="G655" i="3"/>
  <c r="F475" i="3"/>
  <c r="E475" i="3"/>
  <c r="F450" i="3"/>
  <c r="E450" i="3"/>
  <c r="F681" i="3"/>
  <c r="E681" i="3"/>
  <c r="G679" i="3"/>
  <c r="F923" i="3"/>
  <c r="E923" i="3"/>
  <c r="E877" i="3"/>
  <c r="F877" i="3"/>
  <c r="E873" i="3"/>
  <c r="F873" i="3"/>
  <c r="G378" i="3"/>
  <c r="G673" i="3"/>
  <c r="G373" i="3"/>
  <c r="G664" i="3"/>
  <c r="G113" i="3"/>
  <c r="G379" i="3"/>
  <c r="G214" i="3"/>
  <c r="F434" i="3"/>
  <c r="E434" i="3"/>
  <c r="G217" i="3"/>
  <c r="G665" i="3"/>
  <c r="G39" i="3"/>
  <c r="F411" i="3"/>
  <c r="E411" i="3"/>
  <c r="G627" i="3"/>
  <c r="G65" i="3"/>
  <c r="G121" i="3"/>
  <c r="F370" i="3"/>
  <c r="E370" i="3"/>
  <c r="E893" i="3"/>
  <c r="F893" i="3"/>
  <c r="F796" i="3"/>
  <c r="E796" i="3"/>
  <c r="F293" i="3"/>
  <c r="E293" i="3"/>
  <c r="G100" i="3"/>
  <c r="F457" i="3"/>
  <c r="E457" i="3"/>
  <c r="G109" i="3"/>
  <c r="G656" i="3"/>
  <c r="G672" i="3"/>
  <c r="F449" i="3"/>
  <c r="E449" i="3"/>
  <c r="F458" i="3"/>
  <c r="E458" i="3"/>
  <c r="E889" i="3"/>
  <c r="F889" i="3"/>
  <c r="G671" i="3"/>
  <c r="G831" i="3"/>
  <c r="F525" i="3"/>
  <c r="E525" i="3"/>
  <c r="F481" i="3"/>
  <c r="E481" i="3"/>
  <c r="G136" i="3"/>
  <c r="E928" i="3"/>
  <c r="F928" i="3"/>
  <c r="F817" i="3"/>
  <c r="E817" i="3"/>
  <c r="F613" i="3"/>
  <c r="E613" i="3"/>
  <c r="F322" i="3"/>
  <c r="E322" i="3"/>
  <c r="F800" i="3"/>
  <c r="E800" i="3"/>
  <c r="G207" i="3"/>
  <c r="G175" i="3"/>
  <c r="G763" i="3"/>
  <c r="G954" i="3"/>
  <c r="G779" i="3"/>
  <c r="G778" i="3"/>
  <c r="G981" i="3"/>
  <c r="G550" i="3"/>
  <c r="G993" i="3"/>
  <c r="G304" i="3"/>
  <c r="G545" i="3"/>
  <c r="G789" i="3"/>
  <c r="G680" i="3"/>
  <c r="F412" i="3"/>
  <c r="E412" i="3"/>
  <c r="G539" i="3"/>
  <c r="G574" i="3"/>
  <c r="G980" i="3"/>
  <c r="G237" i="3"/>
  <c r="F418" i="3"/>
  <c r="E418" i="3"/>
  <c r="G58" i="3"/>
  <c r="F192" i="3"/>
  <c r="E192" i="3"/>
  <c r="G612" i="3"/>
  <c r="E1007" i="3"/>
  <c r="F1007" i="3"/>
  <c r="G979" i="3"/>
  <c r="G60" i="3"/>
  <c r="G994" i="3"/>
  <c r="G775" i="3"/>
  <c r="G257" i="3"/>
  <c r="G560" i="3"/>
  <c r="G631" i="3"/>
  <c r="G547" i="3"/>
  <c r="G951" i="3"/>
  <c r="F180" i="3"/>
  <c r="E180" i="3"/>
  <c r="G261" i="3"/>
  <c r="G554" i="3"/>
  <c r="G103" i="3"/>
  <c r="G538" i="3"/>
  <c r="G966" i="3"/>
  <c r="G566" i="3"/>
  <c r="G973" i="3"/>
  <c r="G948" i="3"/>
  <c r="G974" i="3"/>
  <c r="G851" i="3"/>
  <c r="G1004" i="3"/>
  <c r="G56" i="3"/>
  <c r="G955" i="3"/>
  <c r="G785" i="3"/>
  <c r="G949" i="3"/>
  <c r="G78" i="3"/>
  <c r="G761" i="3"/>
  <c r="G988" i="3"/>
  <c r="G982" i="3"/>
  <c r="G847" i="3"/>
  <c r="G183" i="3"/>
  <c r="G698" i="3"/>
  <c r="G832" i="3"/>
  <c r="G548" i="3"/>
  <c r="G807" i="3"/>
  <c r="G71" i="3"/>
  <c r="G621" i="3"/>
  <c r="F16" i="3"/>
  <c r="E16" i="3"/>
  <c r="F25" i="3"/>
  <c r="E25" i="3"/>
  <c r="F17" i="3"/>
  <c r="E17" i="3"/>
  <c r="F32" i="3"/>
  <c r="E32" i="3"/>
  <c r="F33" i="3"/>
  <c r="E33" i="3"/>
  <c r="G19" i="3"/>
  <c r="C31" i="3" l="1"/>
  <c r="A30" i="3"/>
  <c r="C33" i="6"/>
  <c r="A32" i="6"/>
  <c r="G573" i="3"/>
  <c r="G504" i="3"/>
  <c r="F788" i="3"/>
  <c r="E788" i="3"/>
  <c r="F743" i="3"/>
  <c r="E743" i="3"/>
  <c r="F159" i="3"/>
  <c r="E159" i="3"/>
  <c r="G806" i="3"/>
  <c r="G630" i="3"/>
  <c r="E1013" i="3"/>
  <c r="F1013" i="3"/>
  <c r="G808" i="3"/>
  <c r="G400" i="3"/>
  <c r="E912" i="3"/>
  <c r="F912" i="3"/>
  <c r="G455" i="3"/>
  <c r="G226" i="3"/>
  <c r="G289" i="3"/>
  <c r="F493" i="3"/>
  <c r="E493" i="3"/>
  <c r="F352" i="3"/>
  <c r="E352" i="3"/>
  <c r="E1005" i="3"/>
  <c r="F1005" i="3"/>
  <c r="G524" i="3"/>
  <c r="G491" i="3"/>
  <c r="G814" i="3"/>
  <c r="F501" i="3"/>
  <c r="E501" i="3"/>
  <c r="G91" i="3"/>
  <c r="E890" i="3"/>
  <c r="F890" i="3"/>
  <c r="F730" i="3"/>
  <c r="E730" i="3"/>
  <c r="G728" i="3"/>
  <c r="F895" i="3"/>
  <c r="E895" i="3"/>
  <c r="F649" i="3"/>
  <c r="E649" i="3"/>
  <c r="F486" i="3"/>
  <c r="E486" i="3"/>
  <c r="G738" i="3"/>
  <c r="G500" i="3"/>
  <c r="G499" i="3"/>
  <c r="G305" i="3"/>
  <c r="E67" i="3"/>
  <c r="F67" i="3"/>
  <c r="G420" i="3"/>
  <c r="G218" i="3"/>
  <c r="G228" i="3"/>
  <c r="F745" i="3"/>
  <c r="E745" i="3"/>
  <c r="G248" i="3"/>
  <c r="G213" i="3"/>
  <c r="G742" i="3"/>
  <c r="G446" i="3"/>
  <c r="G651" i="3"/>
  <c r="F264" i="3"/>
  <c r="E264" i="3"/>
  <c r="G351" i="3"/>
  <c r="F747" i="3"/>
  <c r="E747" i="3"/>
  <c r="G140" i="3"/>
  <c r="G623" i="3"/>
  <c r="G465" i="3"/>
  <c r="G734" i="3"/>
  <c r="G73" i="3"/>
  <c r="G302" i="3"/>
  <c r="G718" i="3"/>
  <c r="G118" i="3"/>
  <c r="G470" i="3"/>
  <c r="F405" i="3"/>
  <c r="E405" i="3"/>
  <c r="G533" i="3"/>
  <c r="G152" i="3"/>
  <c r="F797" i="3"/>
  <c r="E797" i="3"/>
  <c r="G521" i="3"/>
  <c r="F726" i="3"/>
  <c r="E726" i="3"/>
  <c r="G194" i="3"/>
  <c r="F303" i="3"/>
  <c r="E303" i="3"/>
  <c r="G356" i="3"/>
  <c r="G323" i="3"/>
  <c r="G506" i="3"/>
  <c r="G153" i="3"/>
  <c r="G454" i="3"/>
  <c r="F529" i="3"/>
  <c r="E529" i="3"/>
  <c r="G311" i="3"/>
  <c r="F810" i="3"/>
  <c r="E810" i="3"/>
  <c r="G171" i="3"/>
  <c r="G314" i="3"/>
  <c r="F793" i="3"/>
  <c r="E793" i="3"/>
  <c r="G238" i="3"/>
  <c r="G313" i="3"/>
  <c r="G422" i="3"/>
  <c r="G430" i="3"/>
  <c r="F536" i="3"/>
  <c r="E536" i="3"/>
  <c r="F163" i="3"/>
  <c r="E163" i="3"/>
  <c r="G161" i="3"/>
  <c r="G532" i="3"/>
  <c r="G258" i="3"/>
  <c r="G469" i="3"/>
  <c r="G705" i="3"/>
  <c r="G511" i="3"/>
  <c r="G250" i="3"/>
  <c r="G416" i="3"/>
  <c r="G324" i="3"/>
  <c r="F812" i="3"/>
  <c r="E812" i="3"/>
  <c r="G137" i="3"/>
  <c r="F480" i="3"/>
  <c r="E480" i="3"/>
  <c r="G512" i="3"/>
  <c r="G297" i="3"/>
  <c r="G368" i="3"/>
  <c r="G685" i="3"/>
  <c r="G200" i="3"/>
  <c r="G295" i="3"/>
  <c r="G173" i="3"/>
  <c r="G437" i="3"/>
  <c r="G162" i="3"/>
  <c r="F144" i="3"/>
  <c r="E144" i="3"/>
  <c r="G427" i="3"/>
  <c r="G147" i="3"/>
  <c r="G186" i="3"/>
  <c r="G729" i="3"/>
  <c r="G735" i="3"/>
  <c r="G693" i="3"/>
  <c r="G87" i="3"/>
  <c r="G748" i="3"/>
  <c r="G355" i="3"/>
  <c r="F520" i="3"/>
  <c r="E520" i="3"/>
  <c r="E191" i="3"/>
  <c r="F191" i="3"/>
  <c r="G503" i="3"/>
  <c r="F519" i="3"/>
  <c r="E519" i="3"/>
  <c r="E139" i="3"/>
  <c r="F139" i="3"/>
  <c r="F507" i="3"/>
  <c r="E507" i="3"/>
  <c r="F164" i="3"/>
  <c r="E164" i="3"/>
  <c r="F417" i="3"/>
  <c r="E417" i="3"/>
  <c r="F492" i="3"/>
  <c r="E492" i="3"/>
  <c r="G731" i="3"/>
  <c r="G310" i="3"/>
  <c r="F683" i="3"/>
  <c r="E683" i="3"/>
  <c r="F154" i="3"/>
  <c r="E154" i="3"/>
  <c r="G169" i="3"/>
  <c r="G641" i="3"/>
  <c r="F494" i="3"/>
  <c r="E494" i="3"/>
  <c r="E83" i="3"/>
  <c r="F83" i="3"/>
  <c r="G435" i="3"/>
  <c r="G187" i="3"/>
  <c r="G402" i="3"/>
  <c r="G443" i="3"/>
  <c r="G531" i="3"/>
  <c r="F195" i="3"/>
  <c r="E195" i="3"/>
  <c r="G805" i="3"/>
  <c r="G467" i="3"/>
  <c r="G737" i="3"/>
  <c r="G158" i="3"/>
  <c r="G534" i="3"/>
  <c r="G167" i="3"/>
  <c r="G571" i="3"/>
  <c r="G739" i="3"/>
  <c r="G429" i="3"/>
  <c r="G294" i="3"/>
  <c r="G451" i="3"/>
  <c r="G316" i="3"/>
  <c r="G472" i="3"/>
  <c r="G575" i="3"/>
  <c r="G262" i="3"/>
  <c r="G406" i="3"/>
  <c r="G509" i="3"/>
  <c r="G516" i="3"/>
  <c r="G488" i="3"/>
  <c r="G453" i="3"/>
  <c r="F711" i="3"/>
  <c r="E711" i="3"/>
  <c r="F505" i="3"/>
  <c r="E505" i="3"/>
  <c r="G559" i="3"/>
  <c r="G156" i="3"/>
  <c r="F148" i="3"/>
  <c r="E148" i="3"/>
  <c r="F202" i="3"/>
  <c r="E202" i="3"/>
  <c r="F166" i="3"/>
  <c r="E166" i="3"/>
  <c r="F172" i="3"/>
  <c r="E172" i="3"/>
  <c r="G348" i="3"/>
  <c r="E487" i="3"/>
  <c r="F487" i="3"/>
  <c r="F722" i="3"/>
  <c r="E722" i="3"/>
  <c r="G320" i="3"/>
  <c r="F176" i="3"/>
  <c r="E176" i="3"/>
  <c r="F197" i="3"/>
  <c r="E197" i="3"/>
  <c r="G141" i="3"/>
  <c r="F497" i="3"/>
  <c r="E497" i="3"/>
  <c r="E752" i="3"/>
  <c r="F752" i="3"/>
  <c r="F482" i="3"/>
  <c r="E482" i="3"/>
  <c r="G733" i="3"/>
  <c r="E254" i="3"/>
  <c r="F254" i="3"/>
  <c r="G160" i="3"/>
  <c r="F724" i="3"/>
  <c r="E724" i="3"/>
  <c r="E741" i="3"/>
  <c r="F741" i="3"/>
  <c r="F822" i="3"/>
  <c r="E822" i="3"/>
  <c r="G721" i="3"/>
  <c r="G473" i="3"/>
  <c r="G710" i="3"/>
  <c r="G236" i="3"/>
  <c r="G445" i="3"/>
  <c r="G363" i="3"/>
  <c r="G459" i="3"/>
  <c r="G306" i="3"/>
  <c r="E190" i="3"/>
  <c r="F190" i="3"/>
  <c r="G394" i="3"/>
  <c r="G85" i="3"/>
  <c r="G80" i="3"/>
  <c r="G260" i="3"/>
  <c r="G513" i="3"/>
  <c r="G502" i="3"/>
  <c r="G740" i="3"/>
  <c r="G244" i="3"/>
  <c r="G256" i="3"/>
  <c r="F567" i="3"/>
  <c r="E567" i="3"/>
  <c r="G484" i="3"/>
  <c r="G704" i="3"/>
  <c r="G845" i="3"/>
  <c r="F708" i="3"/>
  <c r="E708" i="3"/>
  <c r="F478" i="3"/>
  <c r="E478" i="3"/>
  <c r="G357" i="3"/>
  <c r="F732" i="3"/>
  <c r="E732" i="3"/>
  <c r="G168" i="3"/>
  <c r="F234" i="3"/>
  <c r="E234" i="3"/>
  <c r="G124" i="3"/>
  <c r="G114" i="3"/>
  <c r="F224" i="3"/>
  <c r="E224" i="3"/>
  <c r="F723" i="3"/>
  <c r="E723" i="3"/>
  <c r="F268" i="3"/>
  <c r="E268" i="3"/>
  <c r="F530" i="3"/>
  <c r="E530" i="3"/>
  <c r="F703" i="3"/>
  <c r="E703" i="3"/>
  <c r="F714" i="3"/>
  <c r="E714" i="3"/>
  <c r="E371" i="3"/>
  <c r="F371" i="3"/>
  <c r="F528" i="3"/>
  <c r="E528" i="3"/>
  <c r="F754" i="3"/>
  <c r="E754" i="3"/>
  <c r="G308" i="3"/>
  <c r="G717" i="3"/>
  <c r="G706" i="3"/>
  <c r="G151" i="3"/>
  <c r="F498" i="3"/>
  <c r="E498" i="3"/>
  <c r="F517" i="3"/>
  <c r="E517" i="3"/>
  <c r="G751" i="3"/>
  <c r="F755" i="3"/>
  <c r="E755" i="3"/>
  <c r="G185" i="3"/>
  <c r="G523" i="3"/>
  <c r="G794" i="3"/>
  <c r="E1008" i="3"/>
  <c r="F1008" i="3"/>
  <c r="G315" i="3"/>
  <c r="G474" i="3"/>
  <c r="G366" i="3"/>
  <c r="G157" i="3"/>
  <c r="G485" i="3"/>
  <c r="G477" i="3"/>
  <c r="G701" i="3"/>
  <c r="F633" i="3"/>
  <c r="E633" i="3"/>
  <c r="G707" i="3"/>
  <c r="G188" i="3"/>
  <c r="G461" i="3"/>
  <c r="G104" i="3"/>
  <c r="G240" i="3"/>
  <c r="G495" i="3"/>
  <c r="G170" i="3"/>
  <c r="G476" i="3"/>
  <c r="G471" i="3"/>
  <c r="F419" i="3"/>
  <c r="E419" i="3"/>
  <c r="G483" i="3"/>
  <c r="G408" i="3"/>
  <c r="F196" i="3"/>
  <c r="E196" i="3"/>
  <c r="E269" i="3"/>
  <c r="F269" i="3"/>
  <c r="F210" i="3"/>
  <c r="E210" i="3"/>
  <c r="F561" i="3"/>
  <c r="E561" i="3"/>
  <c r="F727" i="3"/>
  <c r="E727" i="3"/>
  <c r="F489" i="3"/>
  <c r="E489" i="3"/>
  <c r="F413" i="3"/>
  <c r="E413" i="3"/>
  <c r="F719" i="3"/>
  <c r="E719" i="3"/>
  <c r="F827" i="3"/>
  <c r="E827" i="3"/>
  <c r="F142" i="3"/>
  <c r="E142" i="3"/>
  <c r="F510" i="3"/>
  <c r="E510" i="3"/>
  <c r="F725" i="3"/>
  <c r="E725" i="3"/>
  <c r="G321" i="3"/>
  <c r="F149" i="3"/>
  <c r="E149" i="3"/>
  <c r="G565" i="3"/>
  <c r="F496" i="3"/>
  <c r="E496" i="3"/>
  <c r="G410" i="3"/>
  <c r="F736" i="3"/>
  <c r="E736" i="3"/>
  <c r="F246" i="3"/>
  <c r="E246" i="3"/>
  <c r="F758" i="3"/>
  <c r="E758" i="3"/>
  <c r="F631" i="3"/>
  <c r="E631" i="3"/>
  <c r="F782" i="3"/>
  <c r="E782" i="3"/>
  <c r="F770" i="3"/>
  <c r="E770" i="3"/>
  <c r="F181" i="3"/>
  <c r="E181" i="3"/>
  <c r="G620" i="3"/>
  <c r="G201" i="3"/>
  <c r="F557" i="3"/>
  <c r="E557" i="3"/>
  <c r="F392" i="3"/>
  <c r="E392" i="3"/>
  <c r="F621" i="3"/>
  <c r="E621" i="3"/>
  <c r="E993" i="3"/>
  <c r="F993" i="3"/>
  <c r="E981" i="3"/>
  <c r="F981" i="3"/>
  <c r="E954" i="3"/>
  <c r="F954" i="3"/>
  <c r="F672" i="3"/>
  <c r="E672" i="3"/>
  <c r="F627" i="3"/>
  <c r="E627" i="3"/>
  <c r="F379" i="3"/>
  <c r="E379" i="3"/>
  <c r="F373" i="3"/>
  <c r="E373" i="3"/>
  <c r="G325" i="3"/>
  <c r="F678" i="3"/>
  <c r="E678" i="3"/>
  <c r="E126" i="3"/>
  <c r="F126" i="3"/>
  <c r="F75" i="3"/>
  <c r="E75" i="3"/>
  <c r="E967" i="3"/>
  <c r="F967" i="3"/>
  <c r="F637" i="3"/>
  <c r="E637" i="3"/>
  <c r="E971" i="3"/>
  <c r="F971" i="3"/>
  <c r="E972" i="3"/>
  <c r="F972" i="3"/>
  <c r="F570" i="3"/>
  <c r="E570" i="3"/>
  <c r="F241" i="3"/>
  <c r="E241" i="3"/>
  <c r="G369" i="3"/>
  <c r="G317" i="3"/>
  <c r="F40" i="3"/>
  <c r="E40" i="3"/>
  <c r="F382" i="3"/>
  <c r="E382" i="3"/>
  <c r="F663" i="3"/>
  <c r="E663" i="3"/>
  <c r="F675" i="3"/>
  <c r="E675" i="3"/>
  <c r="G319" i="3"/>
  <c r="G220" i="3"/>
  <c r="E953" i="3"/>
  <c r="F953" i="3"/>
  <c r="E125" i="3"/>
  <c r="F125" i="3"/>
  <c r="F401" i="3"/>
  <c r="E401" i="3"/>
  <c r="G174" i="3"/>
  <c r="E959" i="3"/>
  <c r="F959" i="3"/>
  <c r="G216" i="3"/>
  <c r="E941" i="3"/>
  <c r="F941" i="3"/>
  <c r="F572" i="3"/>
  <c r="E572" i="3"/>
  <c r="F211" i="3"/>
  <c r="E211" i="3"/>
  <c r="F395" i="3"/>
  <c r="E395" i="3"/>
  <c r="E958" i="3"/>
  <c r="F958" i="3"/>
  <c r="F660" i="3"/>
  <c r="E660" i="3"/>
  <c r="F227" i="3"/>
  <c r="E227" i="3"/>
  <c r="E950" i="3"/>
  <c r="F950" i="3"/>
  <c r="E131" i="3"/>
  <c r="F131" i="3"/>
  <c r="E1000" i="3"/>
  <c r="F1000" i="3"/>
  <c r="E978" i="3"/>
  <c r="F978" i="3"/>
  <c r="G702" i="3"/>
  <c r="E98" i="3"/>
  <c r="F98" i="3"/>
  <c r="G132" i="3"/>
  <c r="E945" i="3"/>
  <c r="F945" i="3"/>
  <c r="E977" i="3"/>
  <c r="F977" i="3"/>
  <c r="F54" i="3"/>
  <c r="E54" i="3"/>
  <c r="E960" i="3"/>
  <c r="F960" i="3"/>
  <c r="F385" i="3"/>
  <c r="E385" i="3"/>
  <c r="F387" i="3"/>
  <c r="E387" i="3"/>
  <c r="G298" i="3"/>
  <c r="G292" i="3"/>
  <c r="F372" i="3"/>
  <c r="E372" i="3"/>
  <c r="G198" i="3"/>
  <c r="G282" i="3"/>
  <c r="G584" i="3"/>
  <c r="F695" i="3"/>
  <c r="E695" i="3"/>
  <c r="F811" i="3"/>
  <c r="E811" i="3"/>
  <c r="E61" i="3"/>
  <c r="F61" i="3"/>
  <c r="G601" i="3"/>
  <c r="E97" i="3"/>
  <c r="F97" i="3"/>
  <c r="F795" i="3"/>
  <c r="E795" i="3"/>
  <c r="E949" i="3"/>
  <c r="F949" i="3"/>
  <c r="F60" i="3"/>
  <c r="E60" i="3"/>
  <c r="F698" i="3"/>
  <c r="E698" i="3"/>
  <c r="E851" i="3"/>
  <c r="F851" i="3"/>
  <c r="G918" i="3"/>
  <c r="G330" i="3"/>
  <c r="F789" i="3"/>
  <c r="E789" i="3"/>
  <c r="F778" i="3"/>
  <c r="E778" i="3"/>
  <c r="F763" i="3"/>
  <c r="E763" i="3"/>
  <c r="F207" i="3"/>
  <c r="E207" i="3"/>
  <c r="F671" i="3"/>
  <c r="E671" i="3"/>
  <c r="F39" i="3"/>
  <c r="E39" i="3"/>
  <c r="F674" i="3"/>
  <c r="E674" i="3"/>
  <c r="G287" i="3"/>
  <c r="G45" i="3"/>
  <c r="G280" i="3"/>
  <c r="F766" i="3"/>
  <c r="E766" i="3"/>
  <c r="F618" i="3"/>
  <c r="E618" i="3"/>
  <c r="F229" i="3"/>
  <c r="E229" i="3"/>
  <c r="G342" i="3"/>
  <c r="F622" i="3"/>
  <c r="E622" i="3"/>
  <c r="F767" i="3"/>
  <c r="E767" i="3"/>
  <c r="G331" i="3"/>
  <c r="F759" i="3"/>
  <c r="E759" i="3"/>
  <c r="F542" i="3"/>
  <c r="E542" i="3"/>
  <c r="G337" i="3"/>
  <c r="G360" i="3"/>
  <c r="G329" i="3"/>
  <c r="F253" i="3"/>
  <c r="E253" i="3"/>
  <c r="G638" i="3"/>
  <c r="F669" i="3"/>
  <c r="E669" i="3"/>
  <c r="F209" i="3"/>
  <c r="E209" i="3"/>
  <c r="F199" i="3"/>
  <c r="E199" i="3"/>
  <c r="F668" i="3"/>
  <c r="E668" i="3"/>
  <c r="F639" i="3"/>
  <c r="E639" i="3"/>
  <c r="G599" i="3"/>
  <c r="F776" i="3"/>
  <c r="E776" i="3"/>
  <c r="F255" i="3"/>
  <c r="E255" i="3"/>
  <c r="F783" i="3"/>
  <c r="E783" i="3"/>
  <c r="E998" i="3"/>
  <c r="F998" i="3"/>
  <c r="F179" i="3"/>
  <c r="E179" i="3"/>
  <c r="G654" i="3"/>
  <c r="F764" i="3"/>
  <c r="E764" i="3"/>
  <c r="F772" i="3"/>
  <c r="E772" i="3"/>
  <c r="G145" i="3"/>
  <c r="G46" i="3"/>
  <c r="G596" i="3"/>
  <c r="F270" i="3"/>
  <c r="E270" i="3"/>
  <c r="G110" i="3"/>
  <c r="F670" i="3"/>
  <c r="E670" i="3"/>
  <c r="G594" i="3"/>
  <c r="F787" i="3"/>
  <c r="E787" i="3"/>
  <c r="F267" i="3"/>
  <c r="E267" i="3"/>
  <c r="F777" i="3"/>
  <c r="E777" i="3"/>
  <c r="G585" i="3"/>
  <c r="G592" i="3"/>
  <c r="G603" i="3"/>
  <c r="E1003" i="3"/>
  <c r="F1003" i="3"/>
  <c r="F578" i="3"/>
  <c r="E578" i="3"/>
  <c r="G598" i="3"/>
  <c r="G277" i="3"/>
  <c r="F615" i="3"/>
  <c r="E615" i="3"/>
  <c r="F666" i="3"/>
  <c r="E666" i="3"/>
  <c r="G288" i="3"/>
  <c r="F839" i="3"/>
  <c r="E839" i="3"/>
  <c r="F391" i="3"/>
  <c r="E391" i="3"/>
  <c r="G63" i="3"/>
  <c r="G204" i="3"/>
  <c r="F612" i="3"/>
  <c r="E612" i="3"/>
  <c r="G99" i="3"/>
  <c r="F696" i="3"/>
  <c r="E696" i="3"/>
  <c r="F624" i="3"/>
  <c r="E624" i="3"/>
  <c r="G819" i="3"/>
  <c r="E879" i="3"/>
  <c r="F879" i="3"/>
  <c r="G284" i="3"/>
  <c r="F544" i="3"/>
  <c r="E544" i="3"/>
  <c r="F233" i="3"/>
  <c r="E233" i="3"/>
  <c r="E955" i="3"/>
  <c r="F955" i="3"/>
  <c r="F680" i="3"/>
  <c r="E680" i="3"/>
  <c r="F785" i="3"/>
  <c r="E785" i="3"/>
  <c r="F257" i="3"/>
  <c r="E257" i="3"/>
  <c r="G614" i="3"/>
  <c r="E948" i="3"/>
  <c r="F948" i="3"/>
  <c r="G119" i="3"/>
  <c r="E979" i="3"/>
  <c r="F979" i="3"/>
  <c r="G222" i="3"/>
  <c r="F175" i="3"/>
  <c r="E175" i="3"/>
  <c r="F656" i="3"/>
  <c r="E656" i="3"/>
  <c r="F113" i="3"/>
  <c r="E113" i="3"/>
  <c r="F673" i="3"/>
  <c r="E673" i="3"/>
  <c r="F384" i="3"/>
  <c r="E384" i="3"/>
  <c r="E963" i="3"/>
  <c r="F963" i="3"/>
  <c r="F243" i="3"/>
  <c r="E243" i="3"/>
  <c r="E1001" i="3"/>
  <c r="F1001" i="3"/>
  <c r="F235" i="3"/>
  <c r="E235" i="3"/>
  <c r="G203" i="3"/>
  <c r="F249" i="3"/>
  <c r="E249" i="3"/>
  <c r="E940" i="3"/>
  <c r="F940" i="3"/>
  <c r="G642" i="3"/>
  <c r="F388" i="3"/>
  <c r="E388" i="3"/>
  <c r="F93" i="3"/>
  <c r="E93" i="3"/>
  <c r="G647" i="3"/>
  <c r="E96" i="3"/>
  <c r="F96" i="3"/>
  <c r="E117" i="3"/>
  <c r="F117" i="3"/>
  <c r="E989" i="3"/>
  <c r="F989" i="3"/>
  <c r="F397" i="3"/>
  <c r="E397" i="3"/>
  <c r="E975" i="3"/>
  <c r="F975" i="3"/>
  <c r="F225" i="3"/>
  <c r="E225" i="3"/>
  <c r="E961" i="3"/>
  <c r="F961" i="3"/>
  <c r="E942" i="3"/>
  <c r="F942" i="3"/>
  <c r="F399" i="3"/>
  <c r="E399" i="3"/>
  <c r="E965" i="3"/>
  <c r="F965" i="3"/>
  <c r="F658" i="3"/>
  <c r="E658" i="3"/>
  <c r="G290" i="3"/>
  <c r="G836" i="3"/>
  <c r="G112" i="3"/>
  <c r="F245" i="3"/>
  <c r="E245" i="3"/>
  <c r="E952" i="3"/>
  <c r="F952" i="3"/>
  <c r="E997" i="3"/>
  <c r="F997" i="3"/>
  <c r="F376" i="3"/>
  <c r="E376" i="3"/>
  <c r="F374" i="3"/>
  <c r="E374" i="3"/>
  <c r="F635" i="3"/>
  <c r="E635" i="3"/>
  <c r="F799" i="3"/>
  <c r="E799" i="3"/>
  <c r="G106" i="3"/>
  <c r="G120" i="3"/>
  <c r="F833" i="3"/>
  <c r="E833" i="3"/>
  <c r="G215" i="3"/>
  <c r="G276" i="3"/>
  <c r="G589" i="3"/>
  <c r="E982" i="3"/>
  <c r="F982" i="3"/>
  <c r="F548" i="3"/>
  <c r="E548" i="3"/>
  <c r="F78" i="3"/>
  <c r="E78" i="3"/>
  <c r="G128" i="3"/>
  <c r="F554" i="3"/>
  <c r="E554" i="3"/>
  <c r="F547" i="3"/>
  <c r="E547" i="3"/>
  <c r="F560" i="3"/>
  <c r="E560" i="3"/>
  <c r="G593" i="3"/>
  <c r="E994" i="3"/>
  <c r="F994" i="3"/>
  <c r="E58" i="3"/>
  <c r="F58" i="3"/>
  <c r="F539" i="3"/>
  <c r="E539" i="3"/>
  <c r="F545" i="3"/>
  <c r="E545" i="3"/>
  <c r="F550" i="3"/>
  <c r="E550" i="3"/>
  <c r="F779" i="3"/>
  <c r="E779" i="3"/>
  <c r="F109" i="3"/>
  <c r="E109" i="3"/>
  <c r="E100" i="3"/>
  <c r="F100" i="3"/>
  <c r="F665" i="3"/>
  <c r="E665" i="3"/>
  <c r="F667" i="3"/>
  <c r="E667" i="3"/>
  <c r="G286" i="3"/>
  <c r="G930" i="3"/>
  <c r="F616" i="3"/>
  <c r="E616" i="3"/>
  <c r="F604" i="3"/>
  <c r="E604" i="3"/>
  <c r="E855" i="3"/>
  <c r="F855" i="3"/>
  <c r="F76" i="3"/>
  <c r="E76" i="3"/>
  <c r="E863" i="3"/>
  <c r="F863" i="3"/>
  <c r="F555" i="3"/>
  <c r="E555" i="3"/>
  <c r="F72" i="3"/>
  <c r="E72" i="3"/>
  <c r="F543" i="3"/>
  <c r="E543" i="3"/>
  <c r="F769" i="3"/>
  <c r="E769" i="3"/>
  <c r="F771" i="3"/>
  <c r="E771" i="3"/>
  <c r="F552" i="3"/>
  <c r="E552" i="3"/>
  <c r="F540" i="3"/>
  <c r="E540" i="3"/>
  <c r="F541" i="3"/>
  <c r="E541" i="3"/>
  <c r="F259" i="3"/>
  <c r="E259" i="3"/>
  <c r="G643" i="3"/>
  <c r="F546" i="3"/>
  <c r="E546" i="3"/>
  <c r="G281" i="3"/>
  <c r="F247" i="3"/>
  <c r="E247" i="3"/>
  <c r="F43" i="3"/>
  <c r="E43" i="3"/>
  <c r="F208" i="3"/>
  <c r="E208" i="3"/>
  <c r="E900" i="3"/>
  <c r="F900" i="3"/>
  <c r="F579" i="3"/>
  <c r="E579" i="3"/>
  <c r="E995" i="3"/>
  <c r="F995" i="3"/>
  <c r="F553" i="3"/>
  <c r="E553" i="3"/>
  <c r="F549" i="3"/>
  <c r="E549" i="3"/>
  <c r="F781" i="3"/>
  <c r="E781" i="3"/>
  <c r="G591" i="3"/>
  <c r="F239" i="3"/>
  <c r="E239" i="3"/>
  <c r="G343" i="3"/>
  <c r="F760" i="3"/>
  <c r="E760" i="3"/>
  <c r="G344" i="3"/>
  <c r="G333" i="3"/>
  <c r="G111" i="3"/>
  <c r="F48" i="3"/>
  <c r="E48" i="3"/>
  <c r="F138" i="3"/>
  <c r="E138" i="3"/>
  <c r="F840" i="3"/>
  <c r="E840" i="3"/>
  <c r="G586" i="3"/>
  <c r="G105" i="3"/>
  <c r="G178" i="3"/>
  <c r="F135" i="3"/>
  <c r="E135" i="3"/>
  <c r="G595" i="3"/>
  <c r="G279" i="3"/>
  <c r="F90" i="3"/>
  <c r="E90" i="3"/>
  <c r="G587" i="3"/>
  <c r="G49" i="3"/>
  <c r="G338" i="3"/>
  <c r="F89" i="3"/>
  <c r="E89" i="3"/>
  <c r="F558" i="3"/>
  <c r="E558" i="3"/>
  <c r="G345" i="3"/>
  <c r="F791" i="3"/>
  <c r="E791" i="3"/>
  <c r="F576" i="3"/>
  <c r="E576" i="3"/>
  <c r="F786" i="3"/>
  <c r="E786" i="3"/>
  <c r="F266" i="3"/>
  <c r="E266" i="3"/>
  <c r="E108" i="3"/>
  <c r="F108" i="3"/>
  <c r="G309" i="3"/>
  <c r="G307" i="3"/>
  <c r="F538" i="3"/>
  <c r="E538" i="3"/>
  <c r="F687" i="3"/>
  <c r="E687" i="3"/>
  <c r="G44" i="3"/>
  <c r="F537" i="3"/>
  <c r="E537" i="3"/>
  <c r="G275" i="3"/>
  <c r="E987" i="3"/>
  <c r="F987" i="3"/>
  <c r="F551" i="3"/>
  <c r="E551" i="3"/>
  <c r="G52" i="3"/>
  <c r="G42" i="3"/>
  <c r="E1004" i="3"/>
  <c r="F1004" i="3"/>
  <c r="G828" i="3"/>
  <c r="F807" i="3"/>
  <c r="E807" i="3"/>
  <c r="F761" i="3"/>
  <c r="E761" i="3"/>
  <c r="F103" i="3"/>
  <c r="E103" i="3"/>
  <c r="F237" i="3"/>
  <c r="E237" i="3"/>
  <c r="E980" i="3"/>
  <c r="F980" i="3"/>
  <c r="E121" i="3"/>
  <c r="F121" i="3"/>
  <c r="F214" i="3"/>
  <c r="E214" i="3"/>
  <c r="F664" i="3"/>
  <c r="E664" i="3"/>
  <c r="F378" i="3"/>
  <c r="E378" i="3"/>
  <c r="F212" i="3"/>
  <c r="E212" i="3"/>
  <c r="F676" i="3"/>
  <c r="E676" i="3"/>
  <c r="E640" i="3"/>
  <c r="F640" i="3"/>
  <c r="E943" i="3"/>
  <c r="F943" i="3"/>
  <c r="F562" i="3"/>
  <c r="E562" i="3"/>
  <c r="F682" i="3"/>
  <c r="E682" i="3"/>
  <c r="G367" i="3"/>
  <c r="F662" i="3"/>
  <c r="E662" i="3"/>
  <c r="E984" i="3"/>
  <c r="F984" i="3"/>
  <c r="F564" i="3"/>
  <c r="E564" i="3"/>
  <c r="E939" i="3"/>
  <c r="F939" i="3"/>
  <c r="F251" i="3"/>
  <c r="E251" i="3"/>
  <c r="G101" i="3"/>
  <c r="F81" i="3"/>
  <c r="E81" i="3"/>
  <c r="F393" i="3"/>
  <c r="E393" i="3"/>
  <c r="F231" i="3"/>
  <c r="E231" i="3"/>
  <c r="G606" i="3"/>
  <c r="G361" i="3"/>
  <c r="F95" i="3"/>
  <c r="E95" i="3"/>
  <c r="F66" i="3"/>
  <c r="E66" i="3"/>
  <c r="F661" i="3"/>
  <c r="E661" i="3"/>
  <c r="F94" i="3"/>
  <c r="E94" i="3"/>
  <c r="G130" i="3"/>
  <c r="E983" i="3"/>
  <c r="F983" i="3"/>
  <c r="G634" i="3"/>
  <c r="E947" i="3"/>
  <c r="F947" i="3"/>
  <c r="E996" i="3"/>
  <c r="F996" i="3"/>
  <c r="F375" i="3"/>
  <c r="E375" i="3"/>
  <c r="F386" i="3"/>
  <c r="E386" i="3"/>
  <c r="F71" i="3"/>
  <c r="E71" i="3"/>
  <c r="F775" i="3"/>
  <c r="E775" i="3"/>
  <c r="G300" i="3"/>
  <c r="G588" i="3"/>
  <c r="G332" i="3"/>
  <c r="F301" i="3"/>
  <c r="E301" i="3"/>
  <c r="E871" i="3"/>
  <c r="F871" i="3"/>
  <c r="F699" i="3"/>
  <c r="E699" i="3"/>
  <c r="F691" i="3"/>
  <c r="E691" i="3"/>
  <c r="G143" i="3"/>
  <c r="F762" i="3"/>
  <c r="E762" i="3"/>
  <c r="F582" i="3"/>
  <c r="E582" i="3"/>
  <c r="E951" i="3"/>
  <c r="F951" i="3"/>
  <c r="F183" i="3"/>
  <c r="E183" i="3"/>
  <c r="F56" i="3"/>
  <c r="E56" i="3"/>
  <c r="G910" i="3"/>
  <c r="E988" i="3"/>
  <c r="F988" i="3"/>
  <c r="E974" i="3"/>
  <c r="F974" i="3"/>
  <c r="F566" i="3"/>
  <c r="E566" i="3"/>
  <c r="G334" i="3"/>
  <c r="G41" i="3"/>
  <c r="G336" i="3"/>
  <c r="E847" i="3"/>
  <c r="F847" i="3"/>
  <c r="G193" i="3"/>
  <c r="G600" i="3"/>
  <c r="G602" i="3"/>
  <c r="G914" i="3"/>
  <c r="F261" i="3"/>
  <c r="E261" i="3"/>
  <c r="G823" i="3"/>
  <c r="G341" i="3"/>
  <c r="F304" i="3"/>
  <c r="E304" i="3"/>
  <c r="G274" i="3"/>
  <c r="F136" i="3"/>
  <c r="E136" i="3"/>
  <c r="F831" i="3"/>
  <c r="E831" i="3"/>
  <c r="G644" i="3"/>
  <c r="G648" i="3"/>
  <c r="G590" i="3"/>
  <c r="E57" i="3"/>
  <c r="F57" i="3"/>
  <c r="F632" i="3"/>
  <c r="E632" i="3"/>
  <c r="G283" i="3"/>
  <c r="F803" i="3"/>
  <c r="E803" i="3"/>
  <c r="F780" i="3"/>
  <c r="E780" i="3"/>
  <c r="E859" i="3"/>
  <c r="F859" i="3"/>
  <c r="G127" i="3"/>
  <c r="G339" i="3"/>
  <c r="E999" i="3"/>
  <c r="F999" i="3"/>
  <c r="F129" i="3"/>
  <c r="E129" i="3"/>
  <c r="F53" i="3"/>
  <c r="E53" i="3"/>
  <c r="E991" i="3"/>
  <c r="F991" i="3"/>
  <c r="G922" i="3"/>
  <c r="F677" i="3"/>
  <c r="E677" i="3"/>
  <c r="G123" i="3"/>
  <c r="E990" i="3"/>
  <c r="F990" i="3"/>
  <c r="G346" i="3"/>
  <c r="G359" i="3"/>
  <c r="G335" i="3"/>
  <c r="F607" i="3"/>
  <c r="E607" i="3"/>
  <c r="F610" i="3"/>
  <c r="E610" i="3"/>
  <c r="F774" i="3"/>
  <c r="E774" i="3"/>
  <c r="G597" i="3"/>
  <c r="F580" i="3"/>
  <c r="E580" i="3"/>
  <c r="G50" i="3"/>
  <c r="G646" i="3"/>
  <c r="E59" i="3"/>
  <c r="F59" i="3"/>
  <c r="F47" i="3"/>
  <c r="E47" i="3"/>
  <c r="G285" i="3"/>
  <c r="F223" i="3"/>
  <c r="E223" i="3"/>
  <c r="F263" i="3"/>
  <c r="E263" i="3"/>
  <c r="F82" i="3"/>
  <c r="E82" i="3"/>
  <c r="F221" i="3"/>
  <c r="E221" i="3"/>
  <c r="E887" i="3"/>
  <c r="F887" i="3"/>
  <c r="F768" i="3"/>
  <c r="E768" i="3"/>
  <c r="F765" i="3"/>
  <c r="E765" i="3"/>
  <c r="G628" i="3"/>
  <c r="F784" i="3"/>
  <c r="E784" i="3"/>
  <c r="F841" i="3"/>
  <c r="E841" i="3"/>
  <c r="G278" i="3"/>
  <c r="G55" i="3"/>
  <c r="G340" i="3"/>
  <c r="F115" i="3"/>
  <c r="E115" i="3"/>
  <c r="E1002" i="3"/>
  <c r="F1002" i="3"/>
  <c r="F773" i="3"/>
  <c r="E773" i="3"/>
  <c r="F556" i="3"/>
  <c r="E556" i="3"/>
  <c r="G815" i="3"/>
  <c r="F390" i="3"/>
  <c r="E390" i="3"/>
  <c r="F832" i="3"/>
  <c r="E832" i="3"/>
  <c r="G809" i="3"/>
  <c r="E973" i="3"/>
  <c r="F973" i="3"/>
  <c r="E966" i="3"/>
  <c r="F966" i="3"/>
  <c r="G694" i="3"/>
  <c r="G629" i="3"/>
  <c r="F574" i="3"/>
  <c r="E574" i="3"/>
  <c r="G102" i="3"/>
  <c r="F65" i="3"/>
  <c r="E65" i="3"/>
  <c r="F217" i="3"/>
  <c r="E217" i="3"/>
  <c r="F679" i="3"/>
  <c r="E679" i="3"/>
  <c r="F655" i="3"/>
  <c r="E655" i="3"/>
  <c r="F659" i="3"/>
  <c r="E659" i="3"/>
  <c r="E992" i="3"/>
  <c r="F992" i="3"/>
  <c r="E985" i="3"/>
  <c r="F985" i="3"/>
  <c r="G636" i="3"/>
  <c r="G626" i="3"/>
  <c r="G206" i="3"/>
  <c r="E944" i="3"/>
  <c r="F944" i="3"/>
  <c r="G64" i="3"/>
  <c r="F389" i="3"/>
  <c r="E389" i="3"/>
  <c r="F657" i="3"/>
  <c r="E657" i="3"/>
  <c r="G133" i="3"/>
  <c r="E956" i="3"/>
  <c r="F956" i="3"/>
  <c r="G689" i="3"/>
  <c r="G182" i="3"/>
  <c r="G107" i="3"/>
  <c r="E957" i="3"/>
  <c r="F957" i="3"/>
  <c r="G844" i="3"/>
  <c r="E976" i="3"/>
  <c r="F976" i="3"/>
  <c r="E968" i="3"/>
  <c r="F968" i="3"/>
  <c r="E962" i="3"/>
  <c r="F962" i="3"/>
  <c r="F403" i="3"/>
  <c r="E403" i="3"/>
  <c r="E964" i="3"/>
  <c r="F964" i="3"/>
  <c r="G62" i="3"/>
  <c r="F377" i="3"/>
  <c r="E377" i="3"/>
  <c r="E969" i="3"/>
  <c r="F969" i="3"/>
  <c r="G122" i="3"/>
  <c r="E946" i="3"/>
  <c r="F946" i="3"/>
  <c r="F568" i="3"/>
  <c r="E568" i="3"/>
  <c r="E986" i="3"/>
  <c r="F986" i="3"/>
  <c r="E970" i="3"/>
  <c r="F970" i="3"/>
  <c r="F383" i="3"/>
  <c r="E383" i="3"/>
  <c r="F381" i="3"/>
  <c r="E381" i="3"/>
  <c r="F380" i="3"/>
  <c r="E380" i="3"/>
  <c r="F19" i="3"/>
  <c r="E19" i="3"/>
  <c r="C32" i="3" l="1"/>
  <c r="A31" i="3"/>
  <c r="C34" i="6"/>
  <c r="A33" i="6"/>
  <c r="F573" i="3"/>
  <c r="E573" i="3"/>
  <c r="F504" i="3"/>
  <c r="E504" i="3"/>
  <c r="F630" i="3"/>
  <c r="E630" i="3"/>
  <c r="E806" i="3"/>
  <c r="F806" i="3"/>
  <c r="F400" i="3"/>
  <c r="E400" i="3"/>
  <c r="F808" i="3"/>
  <c r="E808" i="3"/>
  <c r="E289" i="3"/>
  <c r="F289" i="3"/>
  <c r="E226" i="3"/>
  <c r="F226" i="3"/>
  <c r="F455" i="3"/>
  <c r="E455" i="3"/>
  <c r="F814" i="3"/>
  <c r="E814" i="3"/>
  <c r="F499" i="3"/>
  <c r="E499" i="3"/>
  <c r="E491" i="3"/>
  <c r="F491" i="3"/>
  <c r="E524" i="3"/>
  <c r="F524" i="3"/>
  <c r="E500" i="3"/>
  <c r="F500" i="3"/>
  <c r="F91" i="3"/>
  <c r="E91" i="3"/>
  <c r="E305" i="3"/>
  <c r="F305" i="3"/>
  <c r="F738" i="3"/>
  <c r="E738" i="3"/>
  <c r="F728" i="3"/>
  <c r="E728" i="3"/>
  <c r="E313" i="3"/>
  <c r="F313" i="3"/>
  <c r="F171" i="3"/>
  <c r="E171" i="3"/>
  <c r="F454" i="3"/>
  <c r="E454" i="3"/>
  <c r="F356" i="3"/>
  <c r="E356" i="3"/>
  <c r="E521" i="3"/>
  <c r="F521" i="3"/>
  <c r="F302" i="3"/>
  <c r="E302" i="3"/>
  <c r="F623" i="3"/>
  <c r="E623" i="3"/>
  <c r="F213" i="3"/>
  <c r="E213" i="3"/>
  <c r="F218" i="3"/>
  <c r="E218" i="3"/>
  <c r="F228" i="3"/>
  <c r="E228" i="3"/>
  <c r="E153" i="3"/>
  <c r="F153" i="3"/>
  <c r="F470" i="3"/>
  <c r="E470" i="3"/>
  <c r="E73" i="3"/>
  <c r="F73" i="3"/>
  <c r="F140" i="3"/>
  <c r="E140" i="3"/>
  <c r="E651" i="3"/>
  <c r="F651" i="3"/>
  <c r="F248" i="3"/>
  <c r="E248" i="3"/>
  <c r="F422" i="3"/>
  <c r="E422" i="3"/>
  <c r="F238" i="3"/>
  <c r="E238" i="3"/>
  <c r="F420" i="3"/>
  <c r="E420" i="3"/>
  <c r="F430" i="3"/>
  <c r="E430" i="3"/>
  <c r="F506" i="3"/>
  <c r="E506" i="3"/>
  <c r="F152" i="3"/>
  <c r="E152" i="3"/>
  <c r="E118" i="3"/>
  <c r="F118" i="3"/>
  <c r="F446" i="3"/>
  <c r="E446" i="3"/>
  <c r="E351" i="3"/>
  <c r="F351" i="3"/>
  <c r="E311" i="3"/>
  <c r="F311" i="3"/>
  <c r="E194" i="3"/>
  <c r="F194" i="3"/>
  <c r="E734" i="3"/>
  <c r="F734" i="3"/>
  <c r="F314" i="3"/>
  <c r="E314" i="3"/>
  <c r="E323" i="3"/>
  <c r="F323" i="3"/>
  <c r="F533" i="3"/>
  <c r="E533" i="3"/>
  <c r="F718" i="3"/>
  <c r="E718" i="3"/>
  <c r="F465" i="3"/>
  <c r="E465" i="3"/>
  <c r="F742" i="3"/>
  <c r="E742" i="3"/>
  <c r="F240" i="3"/>
  <c r="E240" i="3"/>
  <c r="F485" i="3"/>
  <c r="E485" i="3"/>
  <c r="E185" i="3"/>
  <c r="F185" i="3"/>
  <c r="F484" i="3"/>
  <c r="E484" i="3"/>
  <c r="F740" i="3"/>
  <c r="E740" i="3"/>
  <c r="E80" i="3"/>
  <c r="F80" i="3"/>
  <c r="F236" i="3"/>
  <c r="E236" i="3"/>
  <c r="F320" i="3"/>
  <c r="E320" i="3"/>
  <c r="F156" i="3"/>
  <c r="E156" i="3"/>
  <c r="E453" i="3"/>
  <c r="F453" i="3"/>
  <c r="F406" i="3"/>
  <c r="E406" i="3"/>
  <c r="E316" i="3"/>
  <c r="F316" i="3"/>
  <c r="F739" i="3"/>
  <c r="E739" i="3"/>
  <c r="F158" i="3"/>
  <c r="E158" i="3"/>
  <c r="F641" i="3"/>
  <c r="E641" i="3"/>
  <c r="F503" i="3"/>
  <c r="E503" i="3"/>
  <c r="F748" i="3"/>
  <c r="E748" i="3"/>
  <c r="F729" i="3"/>
  <c r="E729" i="3"/>
  <c r="F295" i="3"/>
  <c r="E295" i="3"/>
  <c r="E297" i="3"/>
  <c r="F297" i="3"/>
  <c r="F511" i="3"/>
  <c r="E511" i="3"/>
  <c r="F410" i="3"/>
  <c r="E410" i="3"/>
  <c r="E471" i="3"/>
  <c r="F471" i="3"/>
  <c r="F707" i="3"/>
  <c r="E707" i="3"/>
  <c r="E315" i="3"/>
  <c r="F315" i="3"/>
  <c r="F308" i="3"/>
  <c r="E308" i="3"/>
  <c r="F306" i="3"/>
  <c r="E306" i="3"/>
  <c r="F321" i="3"/>
  <c r="E321" i="3"/>
  <c r="F187" i="3"/>
  <c r="E187" i="3"/>
  <c r="F310" i="3"/>
  <c r="E310" i="3"/>
  <c r="F532" i="3"/>
  <c r="E532" i="3"/>
  <c r="F476" i="3"/>
  <c r="E476" i="3"/>
  <c r="E157" i="3"/>
  <c r="F157" i="3"/>
  <c r="F151" i="3"/>
  <c r="E151" i="3"/>
  <c r="F168" i="3"/>
  <c r="E168" i="3"/>
  <c r="F502" i="3"/>
  <c r="E502" i="3"/>
  <c r="F710" i="3"/>
  <c r="E710" i="3"/>
  <c r="E733" i="3"/>
  <c r="F733" i="3"/>
  <c r="E141" i="3"/>
  <c r="F141" i="3"/>
  <c r="F488" i="3"/>
  <c r="E488" i="3"/>
  <c r="F262" i="3"/>
  <c r="E262" i="3"/>
  <c r="F451" i="3"/>
  <c r="E451" i="3"/>
  <c r="F737" i="3"/>
  <c r="E737" i="3"/>
  <c r="F531" i="3"/>
  <c r="E531" i="3"/>
  <c r="E169" i="3"/>
  <c r="F169" i="3"/>
  <c r="F731" i="3"/>
  <c r="E731" i="3"/>
  <c r="F200" i="3"/>
  <c r="E200" i="3"/>
  <c r="F512" i="3"/>
  <c r="E512" i="3"/>
  <c r="E324" i="3"/>
  <c r="F324" i="3"/>
  <c r="E705" i="3"/>
  <c r="F705" i="3"/>
  <c r="F161" i="3"/>
  <c r="E161" i="3"/>
  <c r="F408" i="3"/>
  <c r="E408" i="3"/>
  <c r="E104" i="3"/>
  <c r="F104" i="3"/>
  <c r="F85" i="3"/>
  <c r="E85" i="3"/>
  <c r="F459" i="3"/>
  <c r="E459" i="3"/>
  <c r="F559" i="3"/>
  <c r="E559" i="3"/>
  <c r="F571" i="3"/>
  <c r="E571" i="3"/>
  <c r="E435" i="3"/>
  <c r="F435" i="3"/>
  <c r="F87" i="3"/>
  <c r="E87" i="3"/>
  <c r="F186" i="3"/>
  <c r="E186" i="3"/>
  <c r="F162" i="3"/>
  <c r="E162" i="3"/>
  <c r="F565" i="3"/>
  <c r="E565" i="3"/>
  <c r="E483" i="3"/>
  <c r="F483" i="3"/>
  <c r="F170" i="3"/>
  <c r="E170" i="3"/>
  <c r="F461" i="3"/>
  <c r="E461" i="3"/>
  <c r="E701" i="3"/>
  <c r="F701" i="3"/>
  <c r="F366" i="3"/>
  <c r="E366" i="3"/>
  <c r="F794" i="3"/>
  <c r="E794" i="3"/>
  <c r="F751" i="3"/>
  <c r="E751" i="3"/>
  <c r="E706" i="3"/>
  <c r="F706" i="3"/>
  <c r="F256" i="3"/>
  <c r="E256" i="3"/>
  <c r="E513" i="3"/>
  <c r="F513" i="3"/>
  <c r="F394" i="3"/>
  <c r="E394" i="3"/>
  <c r="F363" i="3"/>
  <c r="E363" i="3"/>
  <c r="F473" i="3"/>
  <c r="E473" i="3"/>
  <c r="F294" i="3"/>
  <c r="E294" i="3"/>
  <c r="F167" i="3"/>
  <c r="E167" i="3"/>
  <c r="F443" i="3"/>
  <c r="E443" i="3"/>
  <c r="F147" i="3"/>
  <c r="E147" i="3"/>
  <c r="E437" i="3"/>
  <c r="F437" i="3"/>
  <c r="E114" i="3"/>
  <c r="F114" i="3"/>
  <c r="F845" i="3"/>
  <c r="E845" i="3"/>
  <c r="F516" i="3"/>
  <c r="E516" i="3"/>
  <c r="E575" i="3"/>
  <c r="F575" i="3"/>
  <c r="F467" i="3"/>
  <c r="E467" i="3"/>
  <c r="F693" i="3"/>
  <c r="E693" i="3"/>
  <c r="F685" i="3"/>
  <c r="E685" i="3"/>
  <c r="F416" i="3"/>
  <c r="E416" i="3"/>
  <c r="E469" i="3"/>
  <c r="F469" i="3"/>
  <c r="F495" i="3"/>
  <c r="E495" i="3"/>
  <c r="F477" i="3"/>
  <c r="E477" i="3"/>
  <c r="E474" i="3"/>
  <c r="F474" i="3"/>
  <c r="E717" i="3"/>
  <c r="F717" i="3"/>
  <c r="F704" i="3"/>
  <c r="E704" i="3"/>
  <c r="F244" i="3"/>
  <c r="E244" i="3"/>
  <c r="F260" i="3"/>
  <c r="E260" i="3"/>
  <c r="F445" i="3"/>
  <c r="E445" i="3"/>
  <c r="F721" i="3"/>
  <c r="E721" i="3"/>
  <c r="F160" i="3"/>
  <c r="E160" i="3"/>
  <c r="E348" i="3"/>
  <c r="F348" i="3"/>
  <c r="F509" i="3"/>
  <c r="E509" i="3"/>
  <c r="F472" i="3"/>
  <c r="E472" i="3"/>
  <c r="E429" i="3"/>
  <c r="F429" i="3"/>
  <c r="F534" i="3"/>
  <c r="E534" i="3"/>
  <c r="F805" i="3"/>
  <c r="E805" i="3"/>
  <c r="F402" i="3"/>
  <c r="E402" i="3"/>
  <c r="F355" i="3"/>
  <c r="E355" i="3"/>
  <c r="F735" i="3"/>
  <c r="E735" i="3"/>
  <c r="F427" i="3"/>
  <c r="E427" i="3"/>
  <c r="E173" i="3"/>
  <c r="F173" i="3"/>
  <c r="E368" i="3"/>
  <c r="F368" i="3"/>
  <c r="F137" i="3"/>
  <c r="E137" i="3"/>
  <c r="E250" i="3"/>
  <c r="F250" i="3"/>
  <c r="E258" i="3"/>
  <c r="F258" i="3"/>
  <c r="F188" i="3"/>
  <c r="E188" i="3"/>
  <c r="F523" i="3"/>
  <c r="E523" i="3"/>
  <c r="E124" i="3"/>
  <c r="F124" i="3"/>
  <c r="F357" i="3"/>
  <c r="E357" i="3"/>
  <c r="F809" i="3"/>
  <c r="E809" i="3"/>
  <c r="F359" i="3"/>
  <c r="E359" i="3"/>
  <c r="F694" i="3"/>
  <c r="E694" i="3"/>
  <c r="F133" i="3"/>
  <c r="E133" i="3"/>
  <c r="F278" i="3"/>
  <c r="E278" i="3"/>
  <c r="F283" i="3"/>
  <c r="E283" i="3"/>
  <c r="F274" i="3"/>
  <c r="E274" i="3"/>
  <c r="F600" i="3"/>
  <c r="E600" i="3"/>
  <c r="F634" i="3"/>
  <c r="E634" i="3"/>
  <c r="F606" i="3"/>
  <c r="E606" i="3"/>
  <c r="E309" i="3"/>
  <c r="F309" i="3"/>
  <c r="F279" i="3"/>
  <c r="E279" i="3"/>
  <c r="F593" i="3"/>
  <c r="E593" i="3"/>
  <c r="F277" i="3"/>
  <c r="E277" i="3"/>
  <c r="E329" i="3"/>
  <c r="F329" i="3"/>
  <c r="E330" i="3"/>
  <c r="F330" i="3"/>
  <c r="F282" i="3"/>
  <c r="E282" i="3"/>
  <c r="F292" i="3"/>
  <c r="E292" i="3"/>
  <c r="F132" i="3"/>
  <c r="E132" i="3"/>
  <c r="F220" i="3"/>
  <c r="E220" i="3"/>
  <c r="F102" i="3"/>
  <c r="E102" i="3"/>
  <c r="F64" i="3"/>
  <c r="E64" i="3"/>
  <c r="F285" i="3"/>
  <c r="E285" i="3"/>
  <c r="F823" i="3"/>
  <c r="E823" i="3"/>
  <c r="E332" i="3"/>
  <c r="F332" i="3"/>
  <c r="E101" i="3"/>
  <c r="F101" i="3"/>
  <c r="E338" i="3"/>
  <c r="F338" i="3"/>
  <c r="F281" i="3"/>
  <c r="E281" i="3"/>
  <c r="F128" i="3"/>
  <c r="E128" i="3"/>
  <c r="F62" i="3"/>
  <c r="E62" i="3"/>
  <c r="F107" i="3"/>
  <c r="E107" i="3"/>
  <c r="F127" i="3"/>
  <c r="E127" i="3"/>
  <c r="F644" i="3"/>
  <c r="E644" i="3"/>
  <c r="F41" i="3"/>
  <c r="E41" i="3"/>
  <c r="F44" i="3"/>
  <c r="E44" i="3"/>
  <c r="F178" i="3"/>
  <c r="E178" i="3"/>
  <c r="F215" i="3"/>
  <c r="E215" i="3"/>
  <c r="F836" i="3"/>
  <c r="E836" i="3"/>
  <c r="F203" i="3"/>
  <c r="E203" i="3"/>
  <c r="F603" i="3"/>
  <c r="E603" i="3"/>
  <c r="F174" i="3"/>
  <c r="E174" i="3"/>
  <c r="F629" i="3"/>
  <c r="E629" i="3"/>
  <c r="F815" i="3"/>
  <c r="E815" i="3"/>
  <c r="F123" i="3"/>
  <c r="E123" i="3"/>
  <c r="F143" i="3"/>
  <c r="E143" i="3"/>
  <c r="F206" i="3"/>
  <c r="E206" i="3"/>
  <c r="E646" i="3"/>
  <c r="F646" i="3"/>
  <c r="F597" i="3"/>
  <c r="E597" i="3"/>
  <c r="E346" i="3"/>
  <c r="F346" i="3"/>
  <c r="E922" i="3"/>
  <c r="F922" i="3"/>
  <c r="E648" i="3"/>
  <c r="F648" i="3"/>
  <c r="E334" i="3"/>
  <c r="F334" i="3"/>
  <c r="E910" i="3"/>
  <c r="F910" i="3"/>
  <c r="F588" i="3"/>
  <c r="E588" i="3"/>
  <c r="F275" i="3"/>
  <c r="E275" i="3"/>
  <c r="E345" i="3"/>
  <c r="F345" i="3"/>
  <c r="F595" i="3"/>
  <c r="E595" i="3"/>
  <c r="F105" i="3"/>
  <c r="E105" i="3"/>
  <c r="E344" i="3"/>
  <c r="F344" i="3"/>
  <c r="F591" i="3"/>
  <c r="E591" i="3"/>
  <c r="E119" i="3"/>
  <c r="F119" i="3"/>
  <c r="F819" i="3"/>
  <c r="E819" i="3"/>
  <c r="E99" i="3"/>
  <c r="F99" i="3"/>
  <c r="F288" i="3"/>
  <c r="E288" i="3"/>
  <c r="F598" i="3"/>
  <c r="E598" i="3"/>
  <c r="F592" i="3"/>
  <c r="E592" i="3"/>
  <c r="F594" i="3"/>
  <c r="E594" i="3"/>
  <c r="F596" i="3"/>
  <c r="E596" i="3"/>
  <c r="F360" i="3"/>
  <c r="E360" i="3"/>
  <c r="E342" i="3"/>
  <c r="F342" i="3"/>
  <c r="F280" i="3"/>
  <c r="E280" i="3"/>
  <c r="F198" i="3"/>
  <c r="E198" i="3"/>
  <c r="F298" i="3"/>
  <c r="E298" i="3"/>
  <c r="F319" i="3"/>
  <c r="E319" i="3"/>
  <c r="F689" i="3"/>
  <c r="E689" i="3"/>
  <c r="F636" i="3"/>
  <c r="E636" i="3"/>
  <c r="E122" i="3"/>
  <c r="F122" i="3"/>
  <c r="F182" i="3"/>
  <c r="E182" i="3"/>
  <c r="F193" i="3"/>
  <c r="E193" i="3"/>
  <c r="F42" i="3"/>
  <c r="E42" i="3"/>
  <c r="F49" i="3"/>
  <c r="E49" i="3"/>
  <c r="F642" i="3"/>
  <c r="E642" i="3"/>
  <c r="F638" i="3"/>
  <c r="E638" i="3"/>
  <c r="E335" i="3"/>
  <c r="F335" i="3"/>
  <c r="E339" i="3"/>
  <c r="F339" i="3"/>
  <c r="E341" i="3"/>
  <c r="F341" i="3"/>
  <c r="E130" i="3"/>
  <c r="F130" i="3"/>
  <c r="F52" i="3"/>
  <c r="E52" i="3"/>
  <c r="F587" i="3"/>
  <c r="E587" i="3"/>
  <c r="E930" i="3"/>
  <c r="F930" i="3"/>
  <c r="F589" i="3"/>
  <c r="E589" i="3"/>
  <c r="F290" i="3"/>
  <c r="E290" i="3"/>
  <c r="F647" i="3"/>
  <c r="E647" i="3"/>
  <c r="F63" i="3"/>
  <c r="E63" i="3"/>
  <c r="F585" i="3"/>
  <c r="E585" i="3"/>
  <c r="F46" i="3"/>
  <c r="E46" i="3"/>
  <c r="F599" i="3"/>
  <c r="E599" i="3"/>
  <c r="E331" i="3"/>
  <c r="F331" i="3"/>
  <c r="E918" i="3"/>
  <c r="F918" i="3"/>
  <c r="F601" i="3"/>
  <c r="E601" i="3"/>
  <c r="F216" i="3"/>
  <c r="E216" i="3"/>
  <c r="F317" i="3"/>
  <c r="E317" i="3"/>
  <c r="F325" i="3"/>
  <c r="E325" i="3"/>
  <c r="F626" i="3"/>
  <c r="E626" i="3"/>
  <c r="E914" i="3"/>
  <c r="F914" i="3"/>
  <c r="F300" i="3"/>
  <c r="E300" i="3"/>
  <c r="F367" i="3"/>
  <c r="E367" i="3"/>
  <c r="F844" i="3"/>
  <c r="E844" i="3"/>
  <c r="F586" i="3"/>
  <c r="E586" i="3"/>
  <c r="F111" i="3"/>
  <c r="E111" i="3"/>
  <c r="F643" i="3"/>
  <c r="E643" i="3"/>
  <c r="F120" i="3"/>
  <c r="E120" i="3"/>
  <c r="F45" i="3"/>
  <c r="E45" i="3"/>
  <c r="F702" i="3"/>
  <c r="E702" i="3"/>
  <c r="F201" i="3"/>
  <c r="E201" i="3"/>
  <c r="E340" i="3"/>
  <c r="F340" i="3"/>
  <c r="F50" i="3"/>
  <c r="E50" i="3"/>
  <c r="F590" i="3"/>
  <c r="E590" i="3"/>
  <c r="F602" i="3"/>
  <c r="E602" i="3"/>
  <c r="E336" i="3"/>
  <c r="F336" i="3"/>
  <c r="F361" i="3"/>
  <c r="E361" i="3"/>
  <c r="F307" i="3"/>
  <c r="E307" i="3"/>
  <c r="E333" i="3"/>
  <c r="F333" i="3"/>
  <c r="E343" i="3"/>
  <c r="F343" i="3"/>
  <c r="F286" i="3"/>
  <c r="E286" i="3"/>
  <c r="F276" i="3"/>
  <c r="E276" i="3"/>
  <c r="E106" i="3"/>
  <c r="F106" i="3"/>
  <c r="F112" i="3"/>
  <c r="E112" i="3"/>
  <c r="F222" i="3"/>
  <c r="E222" i="3"/>
  <c r="F614" i="3"/>
  <c r="E614" i="3"/>
  <c r="F284" i="3"/>
  <c r="E284" i="3"/>
  <c r="E337" i="3"/>
  <c r="F337" i="3"/>
  <c r="F287" i="3"/>
  <c r="E287" i="3"/>
  <c r="F369" i="3"/>
  <c r="E369" i="3"/>
  <c r="F628" i="3"/>
  <c r="E628" i="3"/>
  <c r="F55" i="3"/>
  <c r="E55" i="3"/>
  <c r="F828" i="3"/>
  <c r="E828" i="3"/>
  <c r="F204" i="3"/>
  <c r="E204" i="3"/>
  <c r="E110" i="3"/>
  <c r="F110" i="3"/>
  <c r="F145" i="3"/>
  <c r="E145" i="3"/>
  <c r="F654" i="3"/>
  <c r="E654" i="3"/>
  <c r="F584" i="3"/>
  <c r="E584" i="3"/>
  <c r="F620" i="3"/>
  <c r="E620" i="3"/>
  <c r="G15" i="3"/>
  <c r="F15" i="3" s="1"/>
  <c r="C33" i="3" l="1"/>
  <c r="A32" i="3"/>
  <c r="C35" i="6"/>
  <c r="A34" i="6"/>
  <c r="D8" i="3"/>
  <c r="D10" i="3"/>
  <c r="E15" i="3"/>
  <c r="D7" i="3" s="1"/>
  <c r="C34" i="3" l="1"/>
  <c r="A33" i="3"/>
  <c r="C36" i="6"/>
  <c r="A35" i="6"/>
  <c r="C35" i="3" l="1"/>
  <c r="A34" i="3"/>
  <c r="C37" i="6"/>
  <c r="A36" i="6"/>
  <c r="C36" i="3" l="1"/>
  <c r="A35" i="3"/>
  <c r="C38" i="6"/>
  <c r="A37" i="6"/>
  <c r="C37" i="3" l="1"/>
  <c r="A36" i="3"/>
  <c r="C39" i="6"/>
  <c r="A38" i="6"/>
  <c r="C38" i="3" l="1"/>
  <c r="A37" i="3"/>
  <c r="C40" i="6"/>
  <c r="A39" i="6"/>
  <c r="C39" i="3" l="1"/>
  <c r="A38" i="3"/>
  <c r="C41" i="6"/>
  <c r="A40" i="6"/>
  <c r="C40" i="3" l="1"/>
  <c r="A39" i="3"/>
  <c r="C42" i="6"/>
  <c r="A41" i="6"/>
  <c r="A40" i="3" l="1"/>
  <c r="C41" i="3"/>
  <c r="C43" i="6"/>
  <c r="A42" i="6"/>
  <c r="A41" i="3" l="1"/>
  <c r="C42" i="3"/>
  <c r="C44" i="6"/>
  <c r="A43" i="6"/>
  <c r="C43" i="3" l="1"/>
  <c r="A42" i="3"/>
  <c r="C45" i="6"/>
  <c r="A44" i="6"/>
  <c r="C44" i="3" l="1"/>
  <c r="A43" i="3"/>
  <c r="C46" i="6"/>
  <c r="A45" i="6"/>
  <c r="A44" i="3" l="1"/>
  <c r="C45" i="3"/>
  <c r="C47" i="6"/>
  <c r="A46" i="6"/>
  <c r="A45" i="3" l="1"/>
  <c r="C46" i="3"/>
  <c r="C48" i="6"/>
  <c r="A47" i="6"/>
  <c r="A46" i="3" l="1"/>
  <c r="C47" i="3"/>
  <c r="C49" i="6"/>
  <c r="A48" i="6"/>
  <c r="A47" i="3" l="1"/>
  <c r="C48" i="3"/>
  <c r="C50" i="6"/>
  <c r="A49" i="6"/>
  <c r="A48" i="3" l="1"/>
  <c r="C49" i="3"/>
  <c r="C51" i="6"/>
  <c r="A50" i="6"/>
  <c r="C50" i="3" l="1"/>
  <c r="A49" i="3"/>
  <c r="C52" i="6"/>
  <c r="A51" i="6"/>
  <c r="C51" i="3" l="1"/>
  <c r="A50" i="3"/>
  <c r="C53" i="6"/>
  <c r="A52" i="6"/>
  <c r="A51" i="3" l="1"/>
  <c r="C52" i="3"/>
  <c r="C54" i="6"/>
  <c r="A53" i="6"/>
  <c r="A52" i="3" l="1"/>
  <c r="C53" i="3"/>
  <c r="C55" i="6"/>
  <c r="A54" i="6"/>
  <c r="C54" i="3" l="1"/>
  <c r="A53" i="3"/>
  <c r="C56" i="6"/>
  <c r="A55" i="6"/>
  <c r="C55" i="3" l="1"/>
  <c r="A54" i="3"/>
  <c r="C57" i="6"/>
  <c r="A56" i="6"/>
  <c r="C56" i="3" l="1"/>
  <c r="A55" i="3"/>
  <c r="C58" i="6"/>
  <c r="A57" i="6"/>
  <c r="C57" i="3" l="1"/>
  <c r="A56" i="3"/>
  <c r="C59" i="6"/>
  <c r="A58" i="6"/>
  <c r="C58" i="3" l="1"/>
  <c r="A57" i="3"/>
  <c r="C60" i="6"/>
  <c r="A59" i="6"/>
  <c r="C59" i="3" l="1"/>
  <c r="A58" i="3"/>
  <c r="C61" i="6"/>
  <c r="A60" i="6"/>
  <c r="C60" i="3" l="1"/>
  <c r="A59" i="3"/>
  <c r="C62" i="6"/>
  <c r="A61" i="6"/>
  <c r="C61" i="3" l="1"/>
  <c r="A60" i="3"/>
  <c r="C63" i="6"/>
  <c r="A62" i="6"/>
  <c r="C62" i="3" l="1"/>
  <c r="A61" i="3"/>
  <c r="C64" i="6"/>
  <c r="A63" i="6"/>
  <c r="C63" i="3" l="1"/>
  <c r="A62" i="3"/>
  <c r="C65" i="6"/>
  <c r="A64" i="6"/>
  <c r="C64" i="3" l="1"/>
  <c r="A63" i="3"/>
  <c r="C66" i="6"/>
  <c r="A65" i="6"/>
  <c r="C65" i="3" l="1"/>
  <c r="A64" i="3"/>
  <c r="C67" i="6"/>
  <c r="A66" i="6"/>
  <c r="A65" i="3" l="1"/>
  <c r="C66" i="3"/>
  <c r="C68" i="6"/>
  <c r="A67" i="6"/>
  <c r="C67" i="3" l="1"/>
  <c r="A66" i="3"/>
  <c r="C69" i="6"/>
  <c r="A68" i="6"/>
  <c r="C68" i="3" l="1"/>
  <c r="A67" i="3"/>
  <c r="C70" i="6"/>
  <c r="A69" i="6"/>
  <c r="C69" i="3" l="1"/>
  <c r="A68" i="3"/>
  <c r="C71" i="6"/>
  <c r="A70" i="6"/>
  <c r="C70" i="3" l="1"/>
  <c r="A69" i="3"/>
  <c r="C72" i="6"/>
  <c r="A71" i="6"/>
  <c r="A70" i="3" l="1"/>
  <c r="C71" i="3"/>
  <c r="C73" i="6"/>
  <c r="A72" i="6"/>
  <c r="A71" i="3" l="1"/>
  <c r="C72" i="3"/>
  <c r="C74" i="6"/>
  <c r="A73" i="6"/>
  <c r="C73" i="3" l="1"/>
  <c r="A72" i="3"/>
  <c r="C75" i="6"/>
  <c r="A74" i="6"/>
  <c r="C74" i="3" l="1"/>
  <c r="A73" i="3"/>
  <c r="C76" i="6"/>
  <c r="A75" i="6"/>
  <c r="C75" i="3" l="1"/>
  <c r="A74" i="3"/>
  <c r="C77" i="6"/>
  <c r="A76" i="6"/>
  <c r="C76" i="3" l="1"/>
  <c r="A75" i="3"/>
  <c r="C78" i="6"/>
  <c r="A77" i="6"/>
  <c r="A76" i="3" l="1"/>
  <c r="C77" i="3"/>
  <c r="C79" i="6"/>
  <c r="A78" i="6"/>
  <c r="C78" i="3" l="1"/>
  <c r="A77" i="3"/>
  <c r="C80" i="6"/>
  <c r="A79" i="6"/>
  <c r="C79" i="3" l="1"/>
  <c r="A78" i="3"/>
  <c r="C81" i="6"/>
  <c r="A80" i="6"/>
  <c r="C80" i="3" l="1"/>
  <c r="A79" i="3"/>
  <c r="C82" i="6"/>
  <c r="A81" i="6"/>
  <c r="C81" i="3" l="1"/>
  <c r="A80" i="3"/>
  <c r="C83" i="6"/>
  <c r="A82" i="6"/>
  <c r="C82" i="3" l="1"/>
  <c r="A81" i="3"/>
  <c r="C84" i="6"/>
  <c r="A83" i="6"/>
  <c r="A82" i="3" l="1"/>
  <c r="C83" i="3"/>
  <c r="C85" i="6"/>
  <c r="A84" i="6"/>
  <c r="A83" i="3" l="1"/>
  <c r="C84" i="3"/>
  <c r="C86" i="6"/>
  <c r="A85" i="6"/>
  <c r="C85" i="3" l="1"/>
  <c r="A84" i="3"/>
  <c r="C87" i="6"/>
  <c r="A86" i="6"/>
  <c r="C86" i="3" l="1"/>
  <c r="A85" i="3"/>
  <c r="C88" i="6"/>
  <c r="A87" i="6"/>
  <c r="C87" i="3" l="1"/>
  <c r="A86" i="3"/>
  <c r="C89" i="6"/>
  <c r="A88" i="6"/>
  <c r="C88" i="3" l="1"/>
  <c r="A87" i="3"/>
  <c r="C90" i="6"/>
  <c r="A89" i="6"/>
  <c r="C89" i="3" l="1"/>
  <c r="A88" i="3"/>
  <c r="C91" i="6"/>
  <c r="A90" i="6"/>
  <c r="A89" i="3" l="1"/>
  <c r="C90" i="3"/>
  <c r="C92" i="6"/>
  <c r="A91" i="6"/>
  <c r="C91" i="3" l="1"/>
  <c r="A90" i="3"/>
  <c r="C93" i="6"/>
  <c r="A92" i="6"/>
  <c r="C92" i="3" l="1"/>
  <c r="A91" i="3"/>
  <c r="C94" i="6"/>
  <c r="A93" i="6"/>
  <c r="A92" i="3" l="1"/>
  <c r="C93" i="3"/>
  <c r="C95" i="6"/>
  <c r="A94" i="6"/>
  <c r="A93" i="3" l="1"/>
  <c r="C94" i="3"/>
  <c r="C96" i="6"/>
  <c r="A95" i="6"/>
  <c r="A94" i="3" l="1"/>
  <c r="C95" i="3"/>
  <c r="C97" i="6"/>
  <c r="A96" i="6"/>
  <c r="A95" i="3" l="1"/>
  <c r="C96" i="3"/>
  <c r="C98" i="6"/>
  <c r="A97" i="6"/>
  <c r="A96" i="3" l="1"/>
  <c r="C97" i="3"/>
  <c r="C99" i="6"/>
  <c r="A98" i="6"/>
  <c r="A97" i="3" l="1"/>
  <c r="C98" i="3"/>
  <c r="C100" i="6"/>
  <c r="A99" i="6"/>
  <c r="A98" i="3" l="1"/>
  <c r="C99" i="3"/>
  <c r="C101" i="6"/>
  <c r="A100" i="6"/>
  <c r="C100" i="3" l="1"/>
  <c r="A99" i="3"/>
  <c r="C102" i="6"/>
  <c r="A101" i="6"/>
  <c r="A100" i="3" l="1"/>
  <c r="C101" i="3"/>
  <c r="C103" i="6"/>
  <c r="A102" i="6"/>
  <c r="C102" i="3" l="1"/>
  <c r="A101" i="3"/>
  <c r="C104" i="6"/>
  <c r="A103" i="6"/>
  <c r="C103" i="3" l="1"/>
  <c r="A102" i="3"/>
  <c r="C105" i="6"/>
  <c r="A104" i="6"/>
  <c r="C104" i="3" l="1"/>
  <c r="A103" i="3"/>
  <c r="C106" i="6"/>
  <c r="A105" i="6"/>
  <c r="C105" i="3" l="1"/>
  <c r="A104" i="3"/>
  <c r="C107" i="6"/>
  <c r="A106" i="6"/>
  <c r="A105" i="3" l="1"/>
  <c r="C106" i="3"/>
  <c r="C108" i="6"/>
  <c r="A107" i="6"/>
  <c r="C107" i="3" l="1"/>
  <c r="A106" i="3"/>
  <c r="C109" i="6"/>
  <c r="A108" i="6"/>
  <c r="A107" i="3" l="1"/>
  <c r="C108" i="3"/>
  <c r="C110" i="6"/>
  <c r="A109" i="6"/>
  <c r="A108" i="3" l="1"/>
  <c r="C109" i="3"/>
  <c r="C111" i="6"/>
  <c r="A110" i="6"/>
  <c r="C110" i="3" l="1"/>
  <c r="A109" i="3"/>
  <c r="C112" i="6"/>
  <c r="A111" i="6"/>
  <c r="A110" i="3" l="1"/>
  <c r="C111" i="3"/>
  <c r="C113" i="6"/>
  <c r="A112" i="6"/>
  <c r="C112" i="3" l="1"/>
  <c r="A111" i="3"/>
  <c r="C114" i="6"/>
  <c r="A113" i="6"/>
  <c r="C113" i="3" l="1"/>
  <c r="A112" i="3"/>
  <c r="C115" i="6"/>
  <c r="A114" i="6"/>
  <c r="C114" i="3" l="1"/>
  <c r="A113" i="3"/>
  <c r="C116" i="6"/>
  <c r="A115" i="6"/>
  <c r="C115" i="3" l="1"/>
  <c r="A114" i="3"/>
  <c r="C117" i="6"/>
  <c r="A116" i="6"/>
  <c r="C116" i="3" l="1"/>
  <c r="A115" i="3"/>
  <c r="C118" i="6"/>
  <c r="A117" i="6"/>
  <c r="C117" i="3" l="1"/>
  <c r="A116" i="3"/>
  <c r="C119" i="6"/>
  <c r="A118" i="6"/>
  <c r="C118" i="3" l="1"/>
  <c r="A117" i="3"/>
  <c r="C120" i="6"/>
  <c r="A119" i="6"/>
  <c r="A118" i="3" l="1"/>
  <c r="C119" i="3"/>
  <c r="C121" i="6"/>
  <c r="A120" i="6"/>
  <c r="C120" i="3" l="1"/>
  <c r="A119" i="3"/>
  <c r="C122" i="6"/>
  <c r="A121" i="6"/>
  <c r="C121" i="3" l="1"/>
  <c r="A120" i="3"/>
  <c r="C123" i="6"/>
  <c r="A122" i="6"/>
  <c r="C122" i="3" l="1"/>
  <c r="A121" i="3"/>
  <c r="C124" i="6"/>
  <c r="A123" i="6"/>
  <c r="C123" i="3" l="1"/>
  <c r="A122" i="3"/>
  <c r="C125" i="6"/>
  <c r="A124" i="6"/>
  <c r="C124" i="3" l="1"/>
  <c r="A123" i="3"/>
  <c r="C126" i="6"/>
  <c r="A125" i="6"/>
  <c r="A124" i="3" l="1"/>
  <c r="C125" i="3"/>
  <c r="C127" i="6"/>
  <c r="A126" i="6"/>
  <c r="C126" i="3" l="1"/>
  <c r="A125" i="3"/>
  <c r="C128" i="6"/>
  <c r="A127" i="6"/>
  <c r="C127" i="3" l="1"/>
  <c r="A126" i="3"/>
  <c r="C129" i="6"/>
  <c r="A128" i="6"/>
  <c r="C128" i="3" l="1"/>
  <c r="A127" i="3"/>
  <c r="C130" i="6"/>
  <c r="A129" i="6"/>
  <c r="C129" i="3" l="1"/>
  <c r="A128" i="3"/>
  <c r="C131" i="6"/>
  <c r="A130" i="6"/>
  <c r="C130" i="3" l="1"/>
  <c r="A129" i="3"/>
  <c r="C132" i="6"/>
  <c r="A131" i="6"/>
  <c r="A130" i="3" l="1"/>
  <c r="C131" i="3"/>
  <c r="C133" i="6"/>
  <c r="A132" i="6"/>
  <c r="A131" i="3" l="1"/>
  <c r="C132" i="3"/>
  <c r="C134" i="6"/>
  <c r="A133" i="6"/>
  <c r="A132" i="3" l="1"/>
  <c r="C133" i="3"/>
  <c r="C135" i="6"/>
  <c r="A134" i="6"/>
  <c r="C134" i="3" l="1"/>
  <c r="A133" i="3"/>
  <c r="C136" i="6"/>
  <c r="A135" i="6"/>
  <c r="C135" i="3" l="1"/>
  <c r="A134" i="3"/>
  <c r="C137" i="6"/>
  <c r="A136" i="6"/>
  <c r="A135" i="3" l="1"/>
  <c r="C136" i="3"/>
  <c r="C138" i="6"/>
  <c r="A137" i="6"/>
  <c r="C137" i="3" l="1"/>
  <c r="A136" i="3"/>
  <c r="C139" i="6"/>
  <c r="A138" i="6"/>
  <c r="C138" i="3" l="1"/>
  <c r="A137" i="3"/>
  <c r="C140" i="6"/>
  <c r="A139" i="6"/>
  <c r="C139" i="3" l="1"/>
  <c r="A138" i="3"/>
  <c r="C141" i="6"/>
  <c r="A140" i="6"/>
  <c r="C140" i="3" l="1"/>
  <c r="A139" i="3"/>
  <c r="C142" i="6"/>
  <c r="A141" i="6"/>
  <c r="C141" i="3" l="1"/>
  <c r="A140" i="3"/>
  <c r="C143" i="6"/>
  <c r="A142" i="6"/>
  <c r="C142" i="3" l="1"/>
  <c r="A141" i="3"/>
  <c r="C144" i="6"/>
  <c r="A143" i="6"/>
  <c r="C143" i="3" l="1"/>
  <c r="A142" i="3"/>
  <c r="C145" i="6"/>
  <c r="A144" i="6"/>
  <c r="C144" i="3" l="1"/>
  <c r="A143" i="3"/>
  <c r="C146" i="6"/>
  <c r="A145" i="6"/>
  <c r="C145" i="3" l="1"/>
  <c r="A144" i="3"/>
  <c r="C147" i="6"/>
  <c r="A146" i="6"/>
  <c r="C146" i="3" l="1"/>
  <c r="A145" i="3"/>
  <c r="C148" i="6"/>
  <c r="A147" i="6"/>
  <c r="C147" i="3" l="1"/>
  <c r="A146" i="3"/>
  <c r="C149" i="6"/>
  <c r="A148" i="6"/>
  <c r="C148" i="3" l="1"/>
  <c r="A147" i="3"/>
  <c r="C150" i="6"/>
  <c r="A149" i="6"/>
  <c r="C149" i="3" l="1"/>
  <c r="A148" i="3"/>
  <c r="C151" i="6"/>
  <c r="A150" i="6"/>
  <c r="C150" i="3" l="1"/>
  <c r="A149" i="3"/>
  <c r="C152" i="6"/>
  <c r="A151" i="6"/>
  <c r="C151" i="3" l="1"/>
  <c r="A150" i="3"/>
  <c r="C153" i="6"/>
  <c r="A152" i="6"/>
  <c r="C152" i="3" l="1"/>
  <c r="A151" i="3"/>
  <c r="C154" i="6"/>
  <c r="A153" i="6"/>
  <c r="C153" i="3" l="1"/>
  <c r="A152" i="3"/>
  <c r="C155" i="6"/>
  <c r="A154" i="6"/>
  <c r="C154" i="3" l="1"/>
  <c r="A153" i="3"/>
  <c r="C156" i="6"/>
  <c r="A155" i="6"/>
  <c r="C155" i="3" l="1"/>
  <c r="A154" i="3"/>
  <c r="C157" i="6"/>
  <c r="A156" i="6"/>
  <c r="C156" i="3" l="1"/>
  <c r="A155" i="3"/>
  <c r="C158" i="6"/>
  <c r="A157" i="6"/>
  <c r="C157" i="3" l="1"/>
  <c r="A156" i="3"/>
  <c r="C159" i="6"/>
  <c r="A158" i="6"/>
  <c r="C158" i="3" l="1"/>
  <c r="A157" i="3"/>
  <c r="C160" i="6"/>
  <c r="A159" i="6"/>
  <c r="C159" i="3" l="1"/>
  <c r="A158" i="3"/>
  <c r="C161" i="6"/>
  <c r="A160" i="6"/>
  <c r="C160" i="3" l="1"/>
  <c r="A159" i="3"/>
  <c r="C162" i="6"/>
  <c r="A161" i="6"/>
  <c r="C161" i="3" l="1"/>
  <c r="A160" i="3"/>
  <c r="C163" i="6"/>
  <c r="A162" i="6"/>
  <c r="C162" i="3" l="1"/>
  <c r="A161" i="3"/>
  <c r="C164" i="6"/>
  <c r="A163" i="6"/>
  <c r="C163" i="3" l="1"/>
  <c r="A162" i="3"/>
  <c r="C165" i="6"/>
  <c r="A164" i="6"/>
  <c r="C164" i="3" l="1"/>
  <c r="A163" i="3"/>
  <c r="C166" i="6"/>
  <c r="A165" i="6"/>
  <c r="C165" i="3" l="1"/>
  <c r="A164" i="3"/>
  <c r="C167" i="6"/>
  <c r="A166" i="6"/>
  <c r="C166" i="3" l="1"/>
  <c r="A165" i="3"/>
  <c r="C168" i="6"/>
  <c r="A167" i="6"/>
  <c r="C167" i="3" l="1"/>
  <c r="A166" i="3"/>
  <c r="C169" i="6"/>
  <c r="A168" i="6"/>
  <c r="C168" i="3" l="1"/>
  <c r="A167" i="3"/>
  <c r="C170" i="6"/>
  <c r="A169" i="6"/>
  <c r="C169" i="3" l="1"/>
  <c r="A168" i="3"/>
  <c r="C171" i="6"/>
  <c r="A170" i="6"/>
  <c r="C170" i="3" l="1"/>
  <c r="A169" i="3"/>
  <c r="C172" i="6"/>
  <c r="A171" i="6"/>
  <c r="C171" i="3" l="1"/>
  <c r="A170" i="3"/>
  <c r="C173" i="6"/>
  <c r="A172" i="6"/>
  <c r="C172" i="3" l="1"/>
  <c r="A171" i="3"/>
  <c r="C174" i="6"/>
  <c r="A173" i="6"/>
  <c r="C173" i="3" l="1"/>
  <c r="A172" i="3"/>
  <c r="C175" i="6"/>
  <c r="A174" i="6"/>
  <c r="C174" i="3" l="1"/>
  <c r="A173" i="3"/>
  <c r="C176" i="6"/>
  <c r="A175" i="6"/>
  <c r="C175" i="3" l="1"/>
  <c r="A174" i="3"/>
  <c r="C177" i="6"/>
  <c r="A176" i="6"/>
  <c r="C176" i="3" l="1"/>
  <c r="A175" i="3"/>
  <c r="C178" i="6"/>
  <c r="A177" i="6"/>
  <c r="C177" i="3" l="1"/>
  <c r="A176" i="3"/>
  <c r="C179" i="6"/>
  <c r="A178" i="6"/>
  <c r="C178" i="3" l="1"/>
  <c r="A177" i="3"/>
  <c r="C180" i="6"/>
  <c r="A179" i="6"/>
  <c r="C179" i="3" l="1"/>
  <c r="A178" i="3"/>
  <c r="C181" i="6"/>
  <c r="A180" i="6"/>
  <c r="C180" i="3" l="1"/>
  <c r="A179" i="3"/>
  <c r="C182" i="6"/>
  <c r="A181" i="6"/>
  <c r="C181" i="3" l="1"/>
  <c r="A180" i="3"/>
  <c r="C183" i="6"/>
  <c r="A182" i="6"/>
  <c r="C182" i="3" l="1"/>
  <c r="A181" i="3"/>
  <c r="C184" i="6"/>
  <c r="A183" i="6"/>
  <c r="C183" i="3" l="1"/>
  <c r="A182" i="3"/>
  <c r="C185" i="6"/>
  <c r="A184" i="6"/>
  <c r="C184" i="3" l="1"/>
  <c r="A183" i="3"/>
  <c r="C186" i="6"/>
  <c r="A185" i="6"/>
  <c r="C185" i="3" l="1"/>
  <c r="A184" i="3"/>
  <c r="C187" i="6"/>
  <c r="A186" i="6"/>
  <c r="A185" i="3" l="1"/>
  <c r="C186" i="3"/>
  <c r="C188" i="6"/>
  <c r="A187" i="6"/>
  <c r="C187" i="3" l="1"/>
  <c r="A186" i="3"/>
  <c r="C189" i="6"/>
  <c r="A188" i="6"/>
  <c r="A187" i="3" l="1"/>
  <c r="C188" i="3"/>
  <c r="C190" i="6"/>
  <c r="A189" i="6"/>
  <c r="C189" i="3" l="1"/>
  <c r="A188" i="3"/>
  <c r="C191" i="6"/>
  <c r="A190" i="6"/>
  <c r="C190" i="3" l="1"/>
  <c r="A189" i="3"/>
  <c r="C192" i="6"/>
  <c r="A191" i="6"/>
  <c r="A190" i="3" l="1"/>
  <c r="C191" i="3"/>
  <c r="C193" i="6"/>
  <c r="A192" i="6"/>
  <c r="C192" i="3" l="1"/>
  <c r="A191" i="3"/>
  <c r="C194" i="6"/>
  <c r="A193" i="6"/>
  <c r="A192" i="3" l="1"/>
  <c r="C193" i="3"/>
  <c r="C195" i="6"/>
  <c r="A194" i="6"/>
  <c r="A193" i="3" l="1"/>
  <c r="C194" i="3"/>
  <c r="C196" i="6"/>
  <c r="A195" i="6"/>
  <c r="A194" i="3" l="1"/>
  <c r="C195" i="3"/>
  <c r="C197" i="6"/>
  <c r="A196" i="6"/>
  <c r="C196" i="3" l="1"/>
  <c r="A195" i="3"/>
  <c r="C198" i="6"/>
  <c r="A197" i="6"/>
  <c r="C197" i="3" l="1"/>
  <c r="A196" i="3"/>
  <c r="C199" i="6"/>
  <c r="A198" i="6"/>
  <c r="C198" i="3" l="1"/>
  <c r="A197" i="3"/>
  <c r="C200" i="6"/>
  <c r="A199" i="6"/>
  <c r="A198" i="3" l="1"/>
  <c r="C199" i="3"/>
  <c r="C201" i="6"/>
  <c r="A200" i="6"/>
  <c r="A199" i="3" l="1"/>
  <c r="C200" i="3"/>
  <c r="C202" i="6"/>
  <c r="A201" i="6"/>
  <c r="A200" i="3" l="1"/>
  <c r="C201" i="3"/>
  <c r="C203" i="6"/>
  <c r="A202" i="6"/>
  <c r="A201" i="3" l="1"/>
  <c r="C202" i="3"/>
  <c r="C204" i="6"/>
  <c r="A203" i="6"/>
  <c r="A202" i="3" l="1"/>
  <c r="C203" i="3"/>
  <c r="C205" i="6"/>
  <c r="A204" i="6"/>
  <c r="A203" i="3" l="1"/>
  <c r="C204" i="3"/>
  <c r="C206" i="6"/>
  <c r="A205" i="6"/>
  <c r="A204" i="3" l="1"/>
  <c r="C205" i="3"/>
  <c r="C207" i="6"/>
  <c r="A206" i="6"/>
  <c r="C206" i="3" l="1"/>
  <c r="A205" i="3"/>
  <c r="C208" i="6"/>
  <c r="A207" i="6"/>
  <c r="A206" i="3" l="1"/>
  <c r="C207" i="3"/>
  <c r="C209" i="6"/>
  <c r="A208" i="6"/>
  <c r="C208" i="3" l="1"/>
  <c r="A207" i="3"/>
  <c r="C210" i="6"/>
  <c r="A209" i="6"/>
  <c r="C209" i="3" l="1"/>
  <c r="A208" i="3"/>
  <c r="C211" i="6"/>
  <c r="A210" i="6"/>
  <c r="C210" i="3" l="1"/>
  <c r="A209" i="3"/>
  <c r="C212" i="6"/>
  <c r="A211" i="6"/>
  <c r="C211" i="3" l="1"/>
  <c r="A210" i="3"/>
  <c r="C213" i="6"/>
  <c r="A212" i="6"/>
  <c r="C212" i="3" l="1"/>
  <c r="A211" i="3"/>
  <c r="C214" i="6"/>
  <c r="A213" i="6"/>
  <c r="A212" i="3" l="1"/>
  <c r="C213" i="3"/>
  <c r="C215" i="6"/>
  <c r="A214" i="6"/>
  <c r="A213" i="3" l="1"/>
  <c r="C214" i="3"/>
  <c r="C216" i="6"/>
  <c r="A215" i="6"/>
  <c r="A214" i="3" l="1"/>
  <c r="C215" i="3"/>
  <c r="C217" i="6"/>
  <c r="A216" i="6"/>
  <c r="A215" i="3" l="1"/>
  <c r="C216" i="3"/>
  <c r="C218" i="6"/>
  <c r="A217" i="6"/>
  <c r="A216" i="3" l="1"/>
  <c r="C217" i="3"/>
  <c r="C219" i="6"/>
  <c r="A218" i="6"/>
  <c r="A217" i="3" l="1"/>
  <c r="C218" i="3"/>
  <c r="C220" i="6"/>
  <c r="A219" i="6"/>
  <c r="C219" i="3" l="1"/>
  <c r="A218" i="3"/>
  <c r="C221" i="6"/>
  <c r="A220" i="6"/>
  <c r="C220" i="3" l="1"/>
  <c r="A219" i="3"/>
  <c r="C222" i="6"/>
  <c r="A221" i="6"/>
  <c r="C221" i="3" l="1"/>
  <c r="A220" i="3"/>
  <c r="C223" i="6"/>
  <c r="A222" i="6"/>
  <c r="C222" i="3" l="1"/>
  <c r="A221" i="3"/>
  <c r="C224" i="6"/>
  <c r="A223" i="6"/>
  <c r="C223" i="3" l="1"/>
  <c r="A222" i="3"/>
  <c r="C225" i="6"/>
  <c r="A224" i="6"/>
  <c r="C224" i="3" l="1"/>
  <c r="A223" i="3"/>
  <c r="C226" i="6"/>
  <c r="A225" i="6"/>
  <c r="C225" i="3" l="1"/>
  <c r="A224" i="3"/>
  <c r="C227" i="6"/>
  <c r="A226" i="6"/>
  <c r="C226" i="3" l="1"/>
  <c r="A225" i="3"/>
  <c r="C228" i="6"/>
  <c r="A227" i="6"/>
  <c r="C227" i="3" l="1"/>
  <c r="A226" i="3"/>
  <c r="C229" i="6"/>
  <c r="A228" i="6"/>
  <c r="C228" i="3" l="1"/>
  <c r="A227" i="3"/>
  <c r="C230" i="6"/>
  <c r="A229" i="6"/>
  <c r="C229" i="3" l="1"/>
  <c r="A228" i="3"/>
  <c r="C231" i="6"/>
  <c r="A230" i="6"/>
  <c r="C230" i="3" l="1"/>
  <c r="A229" i="3"/>
  <c r="C232" i="6"/>
  <c r="A231" i="6"/>
  <c r="C231" i="3" l="1"/>
  <c r="A230" i="3"/>
  <c r="C233" i="6"/>
  <c r="A232" i="6"/>
  <c r="C232" i="3" l="1"/>
  <c r="A231" i="3"/>
  <c r="C234" i="6"/>
  <c r="A233" i="6"/>
  <c r="C233" i="3" l="1"/>
  <c r="A232" i="3"/>
  <c r="C235" i="6"/>
  <c r="A234" i="6"/>
  <c r="C234" i="3" l="1"/>
  <c r="A233" i="3"/>
  <c r="C236" i="6"/>
  <c r="A235" i="6"/>
  <c r="C235" i="3" l="1"/>
  <c r="A234" i="3"/>
  <c r="C237" i="6"/>
  <c r="A236" i="6"/>
  <c r="C236" i="3" l="1"/>
  <c r="A235" i="3"/>
  <c r="C238" i="6"/>
  <c r="A237" i="6"/>
  <c r="C237" i="3" l="1"/>
  <c r="A236" i="3"/>
  <c r="C239" i="6"/>
  <c r="A238" i="6"/>
  <c r="C238" i="3" l="1"/>
  <c r="A237" i="3"/>
  <c r="C240" i="6"/>
  <c r="A239" i="6"/>
  <c r="C239" i="3" l="1"/>
  <c r="A238" i="3"/>
  <c r="C241" i="6"/>
  <c r="A240" i="6"/>
  <c r="C240" i="3" l="1"/>
  <c r="A239" i="3"/>
  <c r="C242" i="6"/>
  <c r="A241" i="6"/>
  <c r="A240" i="3" l="1"/>
  <c r="C241" i="3"/>
  <c r="C243" i="6"/>
  <c r="A242" i="6"/>
  <c r="C242" i="3" l="1"/>
  <c r="A241" i="3"/>
  <c r="C244" i="6"/>
  <c r="A243" i="6"/>
  <c r="C243" i="3" l="1"/>
  <c r="A242" i="3"/>
  <c r="C245" i="6"/>
  <c r="A244" i="6"/>
  <c r="C244" i="3" l="1"/>
  <c r="A243" i="3"/>
  <c r="C246" i="6"/>
  <c r="A245" i="6"/>
  <c r="C245" i="3" l="1"/>
  <c r="A244" i="3"/>
  <c r="C247" i="6"/>
  <c r="A246" i="6"/>
  <c r="C246" i="3" l="1"/>
  <c r="A245" i="3"/>
  <c r="C248" i="6"/>
  <c r="A247" i="6"/>
  <c r="C247" i="3" l="1"/>
  <c r="A246" i="3"/>
  <c r="C249" i="6"/>
  <c r="A248" i="6"/>
  <c r="C248" i="3" l="1"/>
  <c r="A247" i="3"/>
  <c r="C250" i="6"/>
  <c r="A249" i="6"/>
  <c r="C249" i="3" l="1"/>
  <c r="A248" i="3"/>
  <c r="C251" i="6"/>
  <c r="A250" i="6"/>
  <c r="C250" i="3" l="1"/>
  <c r="A249" i="3"/>
  <c r="C252" i="6"/>
  <c r="A251" i="6"/>
  <c r="C251" i="3" l="1"/>
  <c r="A250" i="3"/>
  <c r="C253" i="6"/>
  <c r="A252" i="6"/>
  <c r="C252" i="3" l="1"/>
  <c r="A251" i="3"/>
  <c r="C254" i="6"/>
  <c r="A253" i="6"/>
  <c r="C253" i="3" l="1"/>
  <c r="A252" i="3"/>
  <c r="C255" i="6"/>
  <c r="A254" i="6"/>
  <c r="C254" i="3" l="1"/>
  <c r="A253" i="3"/>
  <c r="C256" i="6"/>
  <c r="A255" i="6"/>
  <c r="C255" i="3" l="1"/>
  <c r="A254" i="3"/>
  <c r="C257" i="6"/>
  <c r="A256" i="6"/>
  <c r="C256" i="3" l="1"/>
  <c r="A255" i="3"/>
  <c r="C258" i="6"/>
  <c r="A257" i="6"/>
  <c r="C257" i="3" l="1"/>
  <c r="A256" i="3"/>
  <c r="C259" i="6"/>
  <c r="A258" i="6"/>
  <c r="C258" i="3" l="1"/>
  <c r="A257" i="3"/>
  <c r="C260" i="6"/>
  <c r="A259" i="6"/>
  <c r="C259" i="3" l="1"/>
  <c r="A258" i="3"/>
  <c r="C261" i="6"/>
  <c r="A260" i="6"/>
  <c r="A259" i="3" l="1"/>
  <c r="C260" i="3"/>
  <c r="C262" i="6"/>
  <c r="A261" i="6"/>
  <c r="A260" i="3" l="1"/>
  <c r="C261" i="3"/>
  <c r="C263" i="6"/>
  <c r="A262" i="6"/>
  <c r="C262" i="3" l="1"/>
  <c r="A261" i="3"/>
  <c r="C264" i="6"/>
  <c r="A263" i="6"/>
  <c r="C263" i="3" l="1"/>
  <c r="A262" i="3"/>
  <c r="C265" i="6"/>
  <c r="A264" i="6"/>
  <c r="C264" i="3" l="1"/>
  <c r="A263" i="3"/>
  <c r="C266" i="6"/>
  <c r="A265" i="6"/>
  <c r="C265" i="3" l="1"/>
  <c r="A264" i="3"/>
  <c r="C267" i="6"/>
  <c r="A266" i="6"/>
  <c r="A265" i="3" l="1"/>
  <c r="C266" i="3"/>
  <c r="C268" i="6"/>
  <c r="A267" i="6"/>
  <c r="A266" i="3" l="1"/>
  <c r="C267" i="3"/>
  <c r="C269" i="6"/>
  <c r="A268" i="6"/>
  <c r="C268" i="3" l="1"/>
  <c r="A267" i="3"/>
  <c r="C270" i="6"/>
  <c r="A269" i="6"/>
  <c r="C269" i="3" l="1"/>
  <c r="A268" i="3"/>
  <c r="C271" i="6"/>
  <c r="A270" i="6"/>
  <c r="C270" i="3" l="1"/>
  <c r="A269" i="3"/>
  <c r="C272" i="6"/>
  <c r="A271" i="6"/>
  <c r="A270" i="3" l="1"/>
  <c r="C271" i="3"/>
  <c r="C273" i="6"/>
  <c r="A272" i="6"/>
  <c r="C272" i="3" l="1"/>
  <c r="A271" i="3"/>
  <c r="C274" i="6"/>
  <c r="A273" i="6"/>
  <c r="A272" i="3" l="1"/>
  <c r="C273" i="3"/>
  <c r="C275" i="6"/>
  <c r="A274" i="6"/>
  <c r="C274" i="3" l="1"/>
  <c r="A273" i="3"/>
  <c r="C276" i="6"/>
  <c r="A275" i="6"/>
  <c r="C275" i="3" l="1"/>
  <c r="A274" i="3"/>
  <c r="C277" i="6"/>
  <c r="A276" i="6"/>
  <c r="C276" i="3" l="1"/>
  <c r="A275" i="3"/>
  <c r="C278" i="6"/>
  <c r="A277" i="6"/>
  <c r="C277" i="3" l="1"/>
  <c r="A276" i="3"/>
  <c r="C279" i="6"/>
  <c r="A278" i="6"/>
  <c r="A277" i="3" l="1"/>
  <c r="C278" i="3"/>
  <c r="C280" i="6"/>
  <c r="A279" i="6"/>
  <c r="C279" i="3" l="1"/>
  <c r="A278" i="3"/>
  <c r="C281" i="6"/>
  <c r="A280" i="6"/>
  <c r="C280" i="3" l="1"/>
  <c r="A279" i="3"/>
  <c r="C282" i="6"/>
  <c r="A281" i="6"/>
  <c r="C281" i="3" l="1"/>
  <c r="A280" i="3"/>
  <c r="C283" i="6"/>
  <c r="A282" i="6"/>
  <c r="C282" i="3" l="1"/>
  <c r="A281" i="3"/>
  <c r="C284" i="6"/>
  <c r="A283" i="6"/>
  <c r="C283" i="3" l="1"/>
  <c r="A282" i="3"/>
  <c r="C285" i="6"/>
  <c r="A284" i="6"/>
  <c r="A283" i="3" l="1"/>
  <c r="C284" i="3"/>
  <c r="C286" i="6"/>
  <c r="A285" i="6"/>
  <c r="C285" i="3" l="1"/>
  <c r="A284" i="3"/>
  <c r="C287" i="6"/>
  <c r="A286" i="6"/>
  <c r="A285" i="3" l="1"/>
  <c r="C286" i="3"/>
  <c r="C288" i="6"/>
  <c r="A287" i="6"/>
  <c r="A286" i="3" l="1"/>
  <c r="C287" i="3"/>
  <c r="C289" i="6"/>
  <c r="A288" i="6"/>
  <c r="A287" i="3" l="1"/>
  <c r="C288" i="3"/>
  <c r="C290" i="6"/>
  <c r="A289" i="6"/>
  <c r="C289" i="3" l="1"/>
  <c r="A288" i="3"/>
  <c r="C291" i="6"/>
  <c r="A290" i="6"/>
  <c r="A289" i="3" l="1"/>
  <c r="C290" i="3"/>
  <c r="C292" i="6"/>
  <c r="A291" i="6"/>
  <c r="C291" i="3" l="1"/>
  <c r="A290" i="3"/>
  <c r="C293" i="6"/>
  <c r="A292" i="6"/>
  <c r="A291" i="3" l="1"/>
  <c r="C292" i="3"/>
  <c r="C294" i="6"/>
  <c r="A293" i="6"/>
  <c r="C293" i="3" l="1"/>
  <c r="A292" i="3"/>
  <c r="C295" i="6"/>
  <c r="A294" i="6"/>
  <c r="C294" i="3" l="1"/>
  <c r="A293" i="3"/>
  <c r="C296" i="6"/>
  <c r="A295" i="6"/>
  <c r="C295" i="3" l="1"/>
  <c r="A294" i="3"/>
  <c r="C297" i="6"/>
  <c r="A296" i="6"/>
  <c r="C296" i="3" l="1"/>
  <c r="A295" i="3"/>
  <c r="C298" i="6"/>
  <c r="A297" i="6"/>
  <c r="C297" i="3" l="1"/>
  <c r="A296" i="3"/>
  <c r="C299" i="6"/>
  <c r="A298" i="6"/>
  <c r="C298" i="3" l="1"/>
  <c r="A297" i="3"/>
  <c r="C300" i="6"/>
  <c r="A299" i="6"/>
  <c r="C299" i="3" l="1"/>
  <c r="A298" i="3"/>
  <c r="C301" i="6"/>
  <c r="A300" i="6"/>
  <c r="C300" i="3" l="1"/>
  <c r="A299" i="3"/>
  <c r="C302" i="6"/>
  <c r="A301" i="6"/>
  <c r="A300" i="3" l="1"/>
  <c r="C301" i="3"/>
  <c r="C303" i="6"/>
  <c r="A302" i="6"/>
  <c r="C302" i="3" l="1"/>
  <c r="A301" i="3"/>
  <c r="C304" i="6"/>
  <c r="A303" i="6"/>
  <c r="C303" i="3" l="1"/>
  <c r="A302" i="3"/>
  <c r="C305" i="6"/>
  <c r="A304" i="6"/>
  <c r="C304" i="3" l="1"/>
  <c r="A303" i="3"/>
  <c r="C306" i="6"/>
  <c r="A305" i="6"/>
  <c r="C305" i="3" l="1"/>
  <c r="A304" i="3"/>
  <c r="C307" i="6"/>
  <c r="A306" i="6"/>
  <c r="C306" i="3" l="1"/>
  <c r="A305" i="3"/>
  <c r="C308" i="6"/>
  <c r="A307" i="6"/>
  <c r="C307" i="3" l="1"/>
  <c r="A306" i="3"/>
  <c r="C309" i="6"/>
  <c r="A308" i="6"/>
  <c r="C308" i="3" l="1"/>
  <c r="A307" i="3"/>
  <c r="C310" i="6"/>
  <c r="A309" i="6"/>
  <c r="C309" i="3" l="1"/>
  <c r="A308" i="3"/>
  <c r="C311" i="6"/>
  <c r="A310" i="6"/>
  <c r="C310" i="3" l="1"/>
  <c r="A309" i="3"/>
  <c r="C312" i="6"/>
  <c r="A311" i="6"/>
  <c r="A310" i="3" l="1"/>
  <c r="C311" i="3"/>
  <c r="C313" i="6"/>
  <c r="A312" i="6"/>
  <c r="C312" i="3" l="1"/>
  <c r="A311" i="3"/>
  <c r="C314" i="6"/>
  <c r="A313" i="6"/>
  <c r="C313" i="3" l="1"/>
  <c r="A312" i="3"/>
  <c r="C315" i="6"/>
  <c r="A314" i="6"/>
  <c r="C314" i="3" l="1"/>
  <c r="A313" i="3"/>
  <c r="C316" i="6"/>
  <c r="A315" i="6"/>
  <c r="A314" i="3" l="1"/>
  <c r="C315" i="3"/>
  <c r="C317" i="6"/>
  <c r="A316" i="6"/>
  <c r="C316" i="3" l="1"/>
  <c r="A315" i="3"/>
  <c r="C318" i="6"/>
  <c r="A317" i="6"/>
  <c r="C317" i="3" l="1"/>
  <c r="A316" i="3"/>
  <c r="C319" i="6"/>
  <c r="A318" i="6"/>
  <c r="C318" i="3" l="1"/>
  <c r="A317" i="3"/>
  <c r="C320" i="6"/>
  <c r="A319" i="6"/>
  <c r="C319" i="3" l="1"/>
  <c r="A318" i="3"/>
  <c r="C321" i="6"/>
  <c r="A320" i="6"/>
  <c r="C320" i="3" l="1"/>
  <c r="A319" i="3"/>
  <c r="C322" i="6"/>
  <c r="A321" i="6"/>
  <c r="C321" i="3" l="1"/>
  <c r="A320" i="3"/>
  <c r="C323" i="6"/>
  <c r="A322" i="6"/>
  <c r="C322" i="3" l="1"/>
  <c r="A321" i="3"/>
  <c r="C324" i="6"/>
  <c r="A323" i="6"/>
  <c r="C323" i="3" l="1"/>
  <c r="A322" i="3"/>
  <c r="C325" i="6"/>
  <c r="A324" i="6"/>
  <c r="C324" i="3" l="1"/>
  <c r="A323" i="3"/>
  <c r="C326" i="6"/>
  <c r="A325" i="6"/>
  <c r="C325" i="3" l="1"/>
  <c r="A324" i="3"/>
  <c r="C327" i="6"/>
  <c r="A326" i="6"/>
  <c r="C326" i="3" l="1"/>
  <c r="A325" i="3"/>
  <c r="C328" i="6"/>
  <c r="A327" i="6"/>
  <c r="C327" i="3" l="1"/>
  <c r="A326" i="3"/>
  <c r="C329" i="6"/>
  <c r="A328" i="6"/>
  <c r="C328" i="3" l="1"/>
  <c r="A327" i="3"/>
  <c r="C330" i="6"/>
  <c r="A329" i="6"/>
  <c r="C329" i="3" l="1"/>
  <c r="A328" i="3"/>
  <c r="C331" i="6"/>
  <c r="A330" i="6"/>
  <c r="A329" i="3" l="1"/>
  <c r="C330" i="3"/>
  <c r="C332" i="6"/>
  <c r="A331" i="6"/>
  <c r="A330" i="3" l="1"/>
  <c r="C331" i="3"/>
  <c r="C333" i="6"/>
  <c r="A332" i="6"/>
  <c r="A331" i="3" l="1"/>
  <c r="C332" i="3"/>
  <c r="C334" i="6"/>
  <c r="A333" i="6"/>
  <c r="C333" i="3" l="1"/>
  <c r="A332" i="3"/>
  <c r="C335" i="6"/>
  <c r="A334" i="6"/>
  <c r="A333" i="3" l="1"/>
  <c r="C334" i="3"/>
  <c r="C336" i="6"/>
  <c r="A335" i="6"/>
  <c r="A334" i="3" l="1"/>
  <c r="C335" i="3"/>
  <c r="C337" i="6"/>
  <c r="A336" i="6"/>
  <c r="C336" i="3" l="1"/>
  <c r="A335" i="3"/>
  <c r="C338" i="6"/>
  <c r="A337" i="6"/>
  <c r="C337" i="3" l="1"/>
  <c r="A336" i="3"/>
  <c r="C339" i="6"/>
  <c r="A338" i="6"/>
  <c r="C338" i="3" l="1"/>
  <c r="A337" i="3"/>
  <c r="C340" i="6"/>
  <c r="A339" i="6"/>
  <c r="C339" i="3" l="1"/>
  <c r="A338" i="3"/>
  <c r="C341" i="6"/>
  <c r="A340" i="6"/>
  <c r="C340" i="3" l="1"/>
  <c r="A339" i="3"/>
  <c r="C342" i="6"/>
  <c r="A341" i="6"/>
  <c r="C341" i="3" l="1"/>
  <c r="A340" i="3"/>
  <c r="C343" i="6"/>
  <c r="A342" i="6"/>
  <c r="C342" i="3" l="1"/>
  <c r="A341" i="3"/>
  <c r="C344" i="6"/>
  <c r="A343" i="6"/>
  <c r="C343" i="3" l="1"/>
  <c r="A342" i="3"/>
  <c r="C345" i="6"/>
  <c r="A344" i="6"/>
  <c r="C344" i="3" l="1"/>
  <c r="A343" i="3"/>
  <c r="C346" i="6"/>
  <c r="A345" i="6"/>
  <c r="C345" i="3" l="1"/>
  <c r="A344" i="3"/>
  <c r="C347" i="6"/>
  <c r="A346" i="6"/>
  <c r="C346" i="3" l="1"/>
  <c r="A345" i="3"/>
  <c r="C348" i="6"/>
  <c r="A347" i="6"/>
  <c r="C347" i="3" l="1"/>
  <c r="A346" i="3"/>
  <c r="C349" i="6"/>
  <c r="A348" i="6"/>
  <c r="C348" i="3" l="1"/>
  <c r="A347" i="3"/>
  <c r="C350" i="6"/>
  <c r="A349" i="6"/>
  <c r="C349" i="3" l="1"/>
  <c r="A348" i="3"/>
  <c r="C351" i="6"/>
  <c r="A350" i="6"/>
  <c r="C350" i="3" l="1"/>
  <c r="A349" i="3"/>
  <c r="C352" i="6"/>
  <c r="A351" i="6"/>
  <c r="C351" i="3" l="1"/>
  <c r="A350" i="3"/>
  <c r="C353" i="6"/>
  <c r="A352" i="6"/>
  <c r="C352" i="3" l="1"/>
  <c r="A351" i="3"/>
  <c r="C354" i="6"/>
  <c r="A353" i="6"/>
  <c r="C353" i="3" l="1"/>
  <c r="A352" i="3"/>
  <c r="C355" i="6"/>
  <c r="A354" i="6"/>
  <c r="C354" i="3" l="1"/>
  <c r="A353" i="3"/>
  <c r="C356" i="6"/>
  <c r="A355" i="6"/>
  <c r="C355" i="3" l="1"/>
  <c r="A354" i="3"/>
  <c r="C357" i="6"/>
  <c r="A356" i="6"/>
  <c r="C356" i="3" l="1"/>
  <c r="A355" i="3"/>
  <c r="C358" i="6"/>
  <c r="A357" i="6"/>
  <c r="C357" i="3" l="1"/>
  <c r="A356" i="3"/>
  <c r="C359" i="6"/>
  <c r="A358" i="6"/>
  <c r="C358" i="3" l="1"/>
  <c r="A357" i="3"/>
  <c r="C360" i="6"/>
  <c r="A359" i="6"/>
  <c r="C359" i="3" l="1"/>
  <c r="A358" i="3"/>
  <c r="C361" i="6"/>
  <c r="A360" i="6"/>
  <c r="C360" i="3" l="1"/>
  <c r="A359" i="3"/>
  <c r="C362" i="6"/>
  <c r="A361" i="6"/>
  <c r="C361" i="3" l="1"/>
  <c r="A360" i="3"/>
  <c r="C363" i="6"/>
  <c r="A362" i="6"/>
  <c r="C362" i="3" l="1"/>
  <c r="A361" i="3"/>
  <c r="C364" i="6"/>
  <c r="A363" i="6"/>
  <c r="C363" i="3" l="1"/>
  <c r="A362" i="3"/>
  <c r="C365" i="6"/>
  <c r="A364" i="6"/>
  <c r="C364" i="3" l="1"/>
  <c r="A363" i="3"/>
  <c r="C366" i="6"/>
  <c r="A365" i="6"/>
  <c r="C365" i="3" l="1"/>
  <c r="A364" i="3"/>
  <c r="C367" i="6"/>
  <c r="A366" i="6"/>
  <c r="C366" i="3" l="1"/>
  <c r="A365" i="3"/>
  <c r="C368" i="6"/>
  <c r="A367" i="6"/>
  <c r="C367" i="3" l="1"/>
  <c r="A366" i="3"/>
  <c r="C369" i="6"/>
  <c r="A368" i="6"/>
  <c r="C368" i="3" l="1"/>
  <c r="A367" i="3"/>
  <c r="C370" i="6"/>
  <c r="A369" i="6"/>
  <c r="C369" i="3" l="1"/>
  <c r="A368" i="3"/>
  <c r="C371" i="6"/>
  <c r="A370" i="6"/>
  <c r="C370" i="3" l="1"/>
  <c r="A369" i="3"/>
  <c r="C372" i="6"/>
  <c r="A371" i="6"/>
  <c r="C371" i="3" l="1"/>
  <c r="A370" i="3"/>
  <c r="C373" i="6"/>
  <c r="A372" i="6"/>
  <c r="C372" i="3" l="1"/>
  <c r="A371" i="3"/>
  <c r="C374" i="6"/>
  <c r="A373" i="6"/>
  <c r="C373" i="3" l="1"/>
  <c r="A372" i="3"/>
  <c r="C375" i="6"/>
  <c r="A374" i="6"/>
  <c r="A373" i="3" l="1"/>
  <c r="C374" i="3"/>
  <c r="C376" i="6"/>
  <c r="A375" i="6"/>
  <c r="C375" i="3" l="1"/>
  <c r="A374" i="3"/>
  <c r="C377" i="6"/>
  <c r="A376" i="6"/>
  <c r="C376" i="3" l="1"/>
  <c r="A375" i="3"/>
  <c r="C378" i="6"/>
  <c r="A377" i="6"/>
  <c r="C377" i="3" l="1"/>
  <c r="A376" i="3"/>
  <c r="C379" i="6"/>
  <c r="A378" i="6"/>
  <c r="C378" i="3" l="1"/>
  <c r="A377" i="3"/>
  <c r="C380" i="6"/>
  <c r="A379" i="6"/>
  <c r="C379" i="3" l="1"/>
  <c r="A378" i="3"/>
  <c r="C381" i="6"/>
  <c r="A380" i="6"/>
  <c r="C380" i="3" l="1"/>
  <c r="A379" i="3"/>
  <c r="C382" i="6"/>
  <c r="A381" i="6"/>
  <c r="A380" i="3" l="1"/>
  <c r="C381" i="3"/>
  <c r="C383" i="6"/>
  <c r="A382" i="6"/>
  <c r="A381" i="3" l="1"/>
  <c r="C382" i="3"/>
  <c r="C384" i="6"/>
  <c r="A383" i="6"/>
  <c r="C383" i="3" l="1"/>
  <c r="A382" i="3"/>
  <c r="C385" i="6"/>
  <c r="A384" i="6"/>
  <c r="A383" i="3" l="1"/>
  <c r="C384" i="3"/>
  <c r="C386" i="6"/>
  <c r="A385" i="6"/>
  <c r="A384" i="3" l="1"/>
  <c r="C385" i="3"/>
  <c r="C387" i="6"/>
  <c r="A386" i="6"/>
  <c r="C386" i="3" l="1"/>
  <c r="A385" i="3"/>
  <c r="C388" i="6"/>
  <c r="A387" i="6"/>
  <c r="C387" i="3" l="1"/>
  <c r="A386" i="3"/>
  <c r="C389" i="6"/>
  <c r="A388" i="6"/>
  <c r="C388" i="3" l="1"/>
  <c r="A387" i="3"/>
  <c r="C390" i="6"/>
  <c r="A389" i="6"/>
  <c r="C389" i="3" l="1"/>
  <c r="A388" i="3"/>
  <c r="C391" i="6"/>
  <c r="A390" i="6"/>
  <c r="C390" i="3" l="1"/>
  <c r="A389" i="3"/>
  <c r="C392" i="6"/>
  <c r="A391" i="6"/>
  <c r="C391" i="3" l="1"/>
  <c r="A390" i="3"/>
  <c r="C393" i="6"/>
  <c r="A392" i="6"/>
  <c r="C392" i="3" l="1"/>
  <c r="A391" i="3"/>
  <c r="C394" i="6"/>
  <c r="A393" i="6"/>
  <c r="C393" i="3" l="1"/>
  <c r="A392" i="3"/>
  <c r="C395" i="6"/>
  <c r="A394" i="6"/>
  <c r="C394" i="3" l="1"/>
  <c r="A393" i="3"/>
  <c r="C396" i="6"/>
  <c r="A395" i="6"/>
  <c r="C395" i="3" l="1"/>
  <c r="A394" i="3"/>
  <c r="C397" i="6"/>
  <c r="A396" i="6"/>
  <c r="C396" i="3" l="1"/>
  <c r="A395" i="3"/>
  <c r="C398" i="6"/>
  <c r="A397" i="6"/>
  <c r="C397" i="3" l="1"/>
  <c r="A396" i="3"/>
  <c r="C399" i="6"/>
  <c r="A398" i="6"/>
  <c r="C398" i="3" l="1"/>
  <c r="A397" i="3"/>
  <c r="C400" i="6"/>
  <c r="A399" i="6"/>
  <c r="C399" i="3" l="1"/>
  <c r="A398" i="3"/>
  <c r="C401" i="6"/>
  <c r="A400" i="6"/>
  <c r="C400" i="3" l="1"/>
  <c r="A399" i="3"/>
  <c r="C402" i="6"/>
  <c r="A401" i="6"/>
  <c r="C401" i="3" l="1"/>
  <c r="A400" i="3"/>
  <c r="C403" i="6"/>
  <c r="A402" i="6"/>
  <c r="C402" i="3" l="1"/>
  <c r="A401" i="3"/>
  <c r="C404" i="6"/>
  <c r="A403" i="6"/>
  <c r="C403" i="3" l="1"/>
  <c r="A402" i="3"/>
  <c r="C405" i="6"/>
  <c r="A404" i="6"/>
  <c r="C404" i="3" l="1"/>
  <c r="A403" i="3"/>
  <c r="C406" i="6"/>
  <c r="A405" i="6"/>
  <c r="C405" i="3" l="1"/>
  <c r="A404" i="3"/>
  <c r="C407" i="6"/>
  <c r="A406" i="6"/>
  <c r="C406" i="3" l="1"/>
  <c r="A405" i="3"/>
  <c r="C408" i="6"/>
  <c r="A407" i="6"/>
  <c r="C407" i="3" l="1"/>
  <c r="A406" i="3"/>
  <c r="C409" i="6"/>
  <c r="A408" i="6"/>
  <c r="C408" i="3" l="1"/>
  <c r="A407" i="3"/>
  <c r="C410" i="6"/>
  <c r="A409" i="6"/>
  <c r="C409" i="3" l="1"/>
  <c r="A408" i="3"/>
  <c r="C411" i="6"/>
  <c r="A410" i="6"/>
  <c r="C410" i="3" l="1"/>
  <c r="A409" i="3"/>
  <c r="C412" i="6"/>
  <c r="A411" i="6"/>
  <c r="A410" i="3" l="1"/>
  <c r="C411" i="3"/>
  <c r="C413" i="6"/>
  <c r="A412" i="6"/>
  <c r="C412" i="3" l="1"/>
  <c r="A411" i="3"/>
  <c r="C414" i="6"/>
  <c r="A413" i="6"/>
  <c r="C413" i="3" l="1"/>
  <c r="A412" i="3"/>
  <c r="C415" i="6"/>
  <c r="A414" i="6"/>
  <c r="C414" i="3" l="1"/>
  <c r="A413" i="3"/>
  <c r="C416" i="6"/>
  <c r="A415" i="6"/>
  <c r="C415" i="3" l="1"/>
  <c r="A414" i="3"/>
  <c r="C417" i="6"/>
  <c r="A416" i="6"/>
  <c r="C416" i="3" l="1"/>
  <c r="A415" i="3"/>
  <c r="C418" i="6"/>
  <c r="A417" i="6"/>
  <c r="C417" i="3" l="1"/>
  <c r="A416" i="3"/>
  <c r="C419" i="6"/>
  <c r="A418" i="6"/>
  <c r="A417" i="3" l="1"/>
  <c r="C418" i="3"/>
  <c r="C420" i="6"/>
  <c r="A419" i="6"/>
  <c r="A418" i="3" l="1"/>
  <c r="C419" i="3"/>
  <c r="C421" i="6"/>
  <c r="A420" i="6"/>
  <c r="C420" i="3" l="1"/>
  <c r="A419" i="3"/>
  <c r="C422" i="6"/>
  <c r="A421" i="6"/>
  <c r="C421" i="3" l="1"/>
  <c r="A420" i="3"/>
  <c r="C423" i="6"/>
  <c r="A422" i="6"/>
  <c r="C422" i="3" l="1"/>
  <c r="A421" i="3"/>
  <c r="C424" i="6"/>
  <c r="A423" i="6"/>
  <c r="C423" i="3" l="1"/>
  <c r="A422" i="3"/>
  <c r="C425" i="6"/>
  <c r="A424" i="6"/>
  <c r="C424" i="3" l="1"/>
  <c r="A423" i="3"/>
  <c r="C426" i="6"/>
  <c r="A425" i="6"/>
  <c r="C425" i="3" l="1"/>
  <c r="A424" i="3"/>
  <c r="C427" i="6"/>
  <c r="A426" i="6"/>
  <c r="C426" i="3" l="1"/>
  <c r="A425" i="3"/>
  <c r="C428" i="6"/>
  <c r="A427" i="6"/>
  <c r="C427" i="3" l="1"/>
  <c r="A426" i="3"/>
  <c r="C429" i="6"/>
  <c r="A428" i="6"/>
  <c r="C428" i="3" l="1"/>
  <c r="A427" i="3"/>
  <c r="C430" i="6"/>
  <c r="A429" i="6"/>
  <c r="C429" i="3" l="1"/>
  <c r="A428" i="3"/>
  <c r="C431" i="6"/>
  <c r="A430" i="6"/>
  <c r="A429" i="3" l="1"/>
  <c r="C430" i="3"/>
  <c r="C432" i="6"/>
  <c r="A431" i="6"/>
  <c r="C431" i="3" l="1"/>
  <c r="A430" i="3"/>
  <c r="C433" i="6"/>
  <c r="A432" i="6"/>
  <c r="C432" i="3" l="1"/>
  <c r="A431" i="3"/>
  <c r="C434" i="6"/>
  <c r="A433" i="6"/>
  <c r="C433" i="3" l="1"/>
  <c r="A432" i="3"/>
  <c r="C435" i="6"/>
  <c r="A434" i="6"/>
  <c r="C434" i="3" l="1"/>
  <c r="A433" i="3"/>
  <c r="C436" i="6"/>
  <c r="A435" i="6"/>
  <c r="C435" i="3" l="1"/>
  <c r="A434" i="3"/>
  <c r="C437" i="6"/>
  <c r="A436" i="6"/>
  <c r="C436" i="3" l="1"/>
  <c r="A435" i="3"/>
  <c r="C438" i="6"/>
  <c r="A437" i="6"/>
  <c r="C437" i="3" l="1"/>
  <c r="A436" i="3"/>
  <c r="C439" i="6"/>
  <c r="A438" i="6"/>
  <c r="C438" i="3" l="1"/>
  <c r="A437" i="3"/>
  <c r="C440" i="6"/>
  <c r="A439" i="6"/>
  <c r="C439" i="3" l="1"/>
  <c r="A438" i="3"/>
  <c r="C441" i="6"/>
  <c r="A440" i="6"/>
  <c r="C440" i="3" l="1"/>
  <c r="A439" i="3"/>
  <c r="C442" i="6"/>
  <c r="A441" i="6"/>
  <c r="C441" i="3" l="1"/>
  <c r="A440" i="3"/>
  <c r="C443" i="6"/>
  <c r="A442" i="6"/>
  <c r="C442" i="3" l="1"/>
  <c r="A441" i="3"/>
  <c r="C444" i="6"/>
  <c r="A443" i="6"/>
  <c r="C443" i="3" l="1"/>
  <c r="A442" i="3"/>
  <c r="C445" i="6"/>
  <c r="A444" i="6"/>
  <c r="C444" i="3" l="1"/>
  <c r="A443" i="3"/>
  <c r="C446" i="6"/>
  <c r="A445" i="6"/>
  <c r="C445" i="3" l="1"/>
  <c r="A444" i="3"/>
  <c r="C447" i="6"/>
  <c r="A446" i="6"/>
  <c r="C446" i="3" l="1"/>
  <c r="A445" i="3"/>
  <c r="C448" i="6"/>
  <c r="A447" i="6"/>
  <c r="C447" i="3" l="1"/>
  <c r="A446" i="3"/>
  <c r="C449" i="6"/>
  <c r="A448" i="6"/>
  <c r="C448" i="3" l="1"/>
  <c r="A447" i="3"/>
  <c r="C450" i="6"/>
  <c r="A449" i="6"/>
  <c r="C449" i="3" l="1"/>
  <c r="A448" i="3"/>
  <c r="C451" i="6"/>
  <c r="A450" i="6"/>
  <c r="C450" i="3" l="1"/>
  <c r="A449" i="3"/>
  <c r="C452" i="6"/>
  <c r="A451" i="6"/>
  <c r="C451" i="3" l="1"/>
  <c r="A450" i="3"/>
  <c r="C453" i="6"/>
  <c r="A452" i="6"/>
  <c r="C452" i="3" l="1"/>
  <c r="A451" i="3"/>
  <c r="C454" i="6"/>
  <c r="A453" i="6"/>
  <c r="C453" i="3" l="1"/>
  <c r="A452" i="3"/>
  <c r="C455" i="6"/>
  <c r="A454" i="6"/>
  <c r="C454" i="3" l="1"/>
  <c r="A453" i="3"/>
  <c r="C456" i="6"/>
  <c r="A455" i="6"/>
  <c r="C455" i="3" l="1"/>
  <c r="A454" i="3"/>
  <c r="C457" i="6"/>
  <c r="A456" i="6"/>
  <c r="C456" i="3" l="1"/>
  <c r="A455" i="3"/>
  <c r="C458" i="6"/>
  <c r="A457" i="6"/>
  <c r="C457" i="3" l="1"/>
  <c r="A456" i="3"/>
  <c r="C459" i="6"/>
  <c r="A458" i="6"/>
  <c r="C458" i="3" l="1"/>
  <c r="A457" i="3"/>
  <c r="C460" i="6"/>
  <c r="A459" i="6"/>
  <c r="C459" i="3" l="1"/>
  <c r="A458" i="3"/>
  <c r="C461" i="6"/>
  <c r="A460" i="6"/>
  <c r="C460" i="3" l="1"/>
  <c r="A459" i="3"/>
  <c r="C462" i="6"/>
  <c r="A461" i="6"/>
  <c r="C461" i="3" l="1"/>
  <c r="A460" i="3"/>
  <c r="C463" i="6"/>
  <c r="A462" i="6"/>
  <c r="C462" i="3" l="1"/>
  <c r="A461" i="3"/>
  <c r="C464" i="6"/>
  <c r="A463" i="6"/>
  <c r="A462" i="3" l="1"/>
  <c r="C463" i="3"/>
  <c r="C465" i="6"/>
  <c r="A464" i="6"/>
  <c r="C464" i="3" l="1"/>
  <c r="A463" i="3"/>
  <c r="C466" i="6"/>
  <c r="A465" i="6"/>
  <c r="C465" i="3" l="1"/>
  <c r="A464" i="3"/>
  <c r="C467" i="6"/>
  <c r="A466" i="6"/>
  <c r="A465" i="3" l="1"/>
  <c r="C466" i="3"/>
  <c r="C468" i="6"/>
  <c r="A467" i="6"/>
  <c r="C467" i="3" l="1"/>
  <c r="A466" i="3"/>
  <c r="C469" i="6"/>
  <c r="A468" i="6"/>
  <c r="C468" i="3" l="1"/>
  <c r="A467" i="3"/>
  <c r="C470" i="6"/>
  <c r="A469" i="6"/>
  <c r="A468" i="3" l="1"/>
  <c r="C469" i="3"/>
  <c r="C471" i="6"/>
  <c r="A470" i="6"/>
  <c r="C470" i="3" l="1"/>
  <c r="A469" i="3"/>
  <c r="C472" i="6"/>
  <c r="A471" i="6"/>
  <c r="C471" i="3" l="1"/>
  <c r="A470" i="3"/>
  <c r="C473" i="6"/>
  <c r="A472" i="6"/>
  <c r="C472" i="3" l="1"/>
  <c r="A471" i="3"/>
  <c r="C474" i="6"/>
  <c r="A473" i="6"/>
  <c r="C473" i="3" l="1"/>
  <c r="A472" i="3"/>
  <c r="C475" i="6"/>
  <c r="A474" i="6"/>
  <c r="C474" i="3" l="1"/>
  <c r="A473" i="3"/>
  <c r="C476" i="6"/>
  <c r="A475" i="6"/>
  <c r="C475" i="3" l="1"/>
  <c r="A474" i="3"/>
  <c r="C477" i="6"/>
  <c r="A476" i="6"/>
  <c r="C476" i="3" l="1"/>
  <c r="A475" i="3"/>
  <c r="C478" i="6"/>
  <c r="A477" i="6"/>
  <c r="C477" i="3" l="1"/>
  <c r="A476" i="3"/>
  <c r="C479" i="6"/>
  <c r="A478" i="6"/>
  <c r="C478" i="3" l="1"/>
  <c r="A477" i="3"/>
  <c r="C480" i="6"/>
  <c r="A479" i="6"/>
  <c r="C479" i="3" l="1"/>
  <c r="A478" i="3"/>
  <c r="C481" i="6"/>
  <c r="A480" i="6"/>
  <c r="C480" i="3" l="1"/>
  <c r="A479" i="3"/>
  <c r="C482" i="6"/>
  <c r="A481" i="6"/>
  <c r="C481" i="3" l="1"/>
  <c r="A480" i="3"/>
  <c r="C483" i="6"/>
  <c r="A482" i="6"/>
  <c r="C482" i="3" l="1"/>
  <c r="A481" i="3"/>
  <c r="C484" i="6"/>
  <c r="A483" i="6"/>
  <c r="C483" i="3" l="1"/>
  <c r="A482" i="3"/>
  <c r="C485" i="6"/>
  <c r="A484" i="6"/>
  <c r="C484" i="3" l="1"/>
  <c r="A483" i="3"/>
  <c r="C486" i="6"/>
  <c r="A485" i="6"/>
  <c r="C485" i="3" l="1"/>
  <c r="A484" i="3"/>
  <c r="C487" i="6"/>
  <c r="A486" i="6"/>
  <c r="C486" i="3" l="1"/>
  <c r="A485" i="3"/>
  <c r="C488" i="6"/>
  <c r="A487" i="6"/>
  <c r="C487" i="3" l="1"/>
  <c r="A486" i="3"/>
  <c r="C489" i="6"/>
  <c r="A488" i="6"/>
  <c r="A487" i="3" l="1"/>
  <c r="C488" i="3"/>
  <c r="C490" i="6"/>
  <c r="A489" i="6"/>
  <c r="C489" i="3" l="1"/>
  <c r="A488" i="3"/>
  <c r="C491" i="6"/>
  <c r="A490" i="6"/>
  <c r="C490" i="3" l="1"/>
  <c r="A489" i="3"/>
  <c r="C492" i="6"/>
  <c r="A491" i="6"/>
  <c r="C491" i="3" l="1"/>
  <c r="A490" i="3"/>
  <c r="C493" i="6"/>
  <c r="A492" i="6"/>
  <c r="C492" i="3" l="1"/>
  <c r="A491" i="3"/>
  <c r="C494" i="6"/>
  <c r="A493" i="6"/>
  <c r="C493" i="3" l="1"/>
  <c r="A492" i="3"/>
  <c r="C495" i="6"/>
  <c r="A494" i="6"/>
  <c r="C494" i="3" l="1"/>
  <c r="A493" i="3"/>
  <c r="C496" i="6"/>
  <c r="A495" i="6"/>
  <c r="A494" i="3" l="1"/>
  <c r="C495" i="3"/>
  <c r="C497" i="6"/>
  <c r="A496" i="6"/>
  <c r="C496" i="3" l="1"/>
  <c r="A495" i="3"/>
  <c r="C498" i="6"/>
  <c r="A497" i="6"/>
  <c r="A496" i="3" l="1"/>
  <c r="C497" i="3"/>
  <c r="C499" i="6"/>
  <c r="A498" i="6"/>
  <c r="C498" i="3" l="1"/>
  <c r="A497" i="3"/>
  <c r="C500" i="6"/>
  <c r="A499" i="6"/>
  <c r="C499" i="3" l="1"/>
  <c r="A498" i="3"/>
  <c r="C501" i="6"/>
  <c r="A500" i="6"/>
  <c r="C500" i="3" l="1"/>
  <c r="A499" i="3"/>
  <c r="C502" i="6"/>
  <c r="A501" i="6"/>
  <c r="C501" i="3" l="1"/>
  <c r="A500" i="3"/>
  <c r="C503" i="6"/>
  <c r="A502" i="6"/>
  <c r="C502" i="3" l="1"/>
  <c r="A501" i="3"/>
  <c r="C504" i="6"/>
  <c r="A503" i="6"/>
  <c r="C503" i="3" l="1"/>
  <c r="A502" i="3"/>
  <c r="C505" i="6"/>
  <c r="A504" i="6"/>
  <c r="C504" i="3" l="1"/>
  <c r="A503" i="3"/>
  <c r="C506" i="6"/>
  <c r="A505" i="6"/>
  <c r="C505" i="3" l="1"/>
  <c r="A504" i="3"/>
  <c r="C507" i="6"/>
  <c r="A506" i="6"/>
  <c r="C506" i="3" l="1"/>
  <c r="A505" i="3"/>
  <c r="C508" i="6"/>
  <c r="A507" i="6"/>
  <c r="C507" i="3" l="1"/>
  <c r="A506" i="3"/>
  <c r="C509" i="6"/>
  <c r="A508" i="6"/>
  <c r="C508" i="3" l="1"/>
  <c r="A507" i="3"/>
  <c r="C510" i="6"/>
  <c r="A509" i="6"/>
  <c r="A508" i="3" l="1"/>
  <c r="C509" i="3"/>
  <c r="C511" i="6"/>
  <c r="A510" i="6"/>
  <c r="C510" i="3" l="1"/>
  <c r="A509" i="3"/>
  <c r="C512" i="6"/>
  <c r="A511" i="6"/>
  <c r="A510" i="3" l="1"/>
  <c r="C511" i="3"/>
  <c r="C513" i="6"/>
  <c r="A512" i="6"/>
  <c r="C512" i="3" l="1"/>
  <c r="A511" i="3"/>
  <c r="C514" i="6"/>
  <c r="A513" i="6"/>
  <c r="C513" i="3" l="1"/>
  <c r="A512" i="3"/>
  <c r="C515" i="6"/>
  <c r="A514" i="6"/>
  <c r="C514" i="3" l="1"/>
  <c r="A513" i="3"/>
  <c r="C516" i="6"/>
  <c r="A515" i="6"/>
  <c r="C515" i="3" l="1"/>
  <c r="A514" i="3"/>
  <c r="C517" i="6"/>
  <c r="A516" i="6"/>
  <c r="A515" i="3" l="1"/>
  <c r="C516" i="3"/>
  <c r="C518" i="6"/>
  <c r="A517" i="6"/>
  <c r="C517" i="3" l="1"/>
  <c r="A516" i="3"/>
  <c r="C519" i="6"/>
  <c r="A518" i="6"/>
  <c r="C518" i="3" l="1"/>
  <c r="A517" i="3"/>
  <c r="C520" i="6"/>
  <c r="A519" i="6"/>
  <c r="A518" i="3" l="1"/>
  <c r="C519" i="3"/>
  <c r="C521" i="6"/>
  <c r="A520" i="6"/>
  <c r="C520" i="3" l="1"/>
  <c r="A519" i="3"/>
  <c r="C522" i="6"/>
  <c r="A521" i="6"/>
  <c r="C521" i="3" l="1"/>
  <c r="A520" i="3"/>
  <c r="C523" i="6"/>
  <c r="A522" i="6"/>
  <c r="C522" i="3" l="1"/>
  <c r="A521" i="3"/>
  <c r="C524" i="6"/>
  <c r="A523" i="6"/>
  <c r="C523" i="3" l="1"/>
  <c r="A522" i="3"/>
  <c r="C525" i="6"/>
  <c r="A524" i="6"/>
  <c r="C524" i="3" l="1"/>
  <c r="A523" i="3"/>
  <c r="C526" i="6"/>
  <c r="A525" i="6"/>
  <c r="C525" i="3" l="1"/>
  <c r="A524" i="3"/>
  <c r="C527" i="6"/>
  <c r="A526" i="6"/>
  <c r="C526" i="3" l="1"/>
  <c r="A525" i="3"/>
  <c r="C528" i="6"/>
  <c r="A527" i="6"/>
  <c r="C527" i="3" l="1"/>
  <c r="A526" i="3"/>
  <c r="C529" i="6"/>
  <c r="A528" i="6"/>
  <c r="C528" i="3" l="1"/>
  <c r="A527" i="3"/>
  <c r="C530" i="6"/>
  <c r="A529" i="6"/>
  <c r="C529" i="3" l="1"/>
  <c r="A528" i="3"/>
  <c r="C531" i="6"/>
  <c r="A530" i="6"/>
  <c r="A529" i="3" l="1"/>
  <c r="C530" i="3"/>
  <c r="C532" i="6"/>
  <c r="A531" i="6"/>
  <c r="C531" i="3" l="1"/>
  <c r="A530" i="3"/>
  <c r="C533" i="6"/>
  <c r="A532" i="6"/>
  <c r="A531" i="3" l="1"/>
  <c r="C532" i="3"/>
  <c r="C534" i="6"/>
  <c r="A533" i="6"/>
  <c r="A532" i="3" l="1"/>
  <c r="C533" i="3"/>
  <c r="C535" i="6"/>
  <c r="A534" i="6"/>
  <c r="C534" i="3" l="1"/>
  <c r="A533" i="3"/>
  <c r="C536" i="6"/>
  <c r="A535" i="6"/>
  <c r="C535" i="3" l="1"/>
  <c r="A534" i="3"/>
  <c r="C537" i="6"/>
  <c r="A536" i="6"/>
  <c r="C536" i="3" l="1"/>
  <c r="A535" i="3"/>
  <c r="C538" i="6"/>
  <c r="A537" i="6"/>
  <c r="C537" i="3" l="1"/>
  <c r="A536" i="3"/>
  <c r="C539" i="6"/>
  <c r="A538" i="6"/>
  <c r="A537" i="3" l="1"/>
  <c r="C538" i="3"/>
  <c r="C540" i="6"/>
  <c r="A539" i="6"/>
  <c r="A538" i="3" l="1"/>
  <c r="C539" i="3"/>
  <c r="C541" i="6"/>
  <c r="A540" i="6"/>
  <c r="C540" i="3" l="1"/>
  <c r="A539" i="3"/>
  <c r="C542" i="6"/>
  <c r="A541" i="6"/>
  <c r="C541" i="3" l="1"/>
  <c r="A540" i="3"/>
  <c r="C543" i="6"/>
  <c r="A542" i="6"/>
  <c r="C542" i="3" l="1"/>
  <c r="A541" i="3"/>
  <c r="C544" i="6"/>
  <c r="A543" i="6"/>
  <c r="C543" i="3" l="1"/>
  <c r="A542" i="3"/>
  <c r="C545" i="6"/>
  <c r="A544" i="6"/>
  <c r="C544" i="3" l="1"/>
  <c r="A543" i="3"/>
  <c r="C546" i="6"/>
  <c r="A545" i="6"/>
  <c r="A544" i="3" l="1"/>
  <c r="C545" i="3"/>
  <c r="C547" i="6"/>
  <c r="A546" i="6"/>
  <c r="C546" i="3" l="1"/>
  <c r="A545" i="3"/>
  <c r="C548" i="6"/>
  <c r="A547" i="6"/>
  <c r="C547" i="3" l="1"/>
  <c r="A546" i="3"/>
  <c r="C549" i="6"/>
  <c r="A548" i="6"/>
  <c r="A547" i="3" l="1"/>
  <c r="C548" i="3"/>
  <c r="C550" i="6"/>
  <c r="A549" i="6"/>
  <c r="C549" i="3" l="1"/>
  <c r="A548" i="3"/>
  <c r="C551" i="6"/>
  <c r="A550" i="6"/>
  <c r="C550" i="3" l="1"/>
  <c r="A549" i="3"/>
  <c r="C552" i="6"/>
  <c r="A551" i="6"/>
  <c r="C551" i="3" l="1"/>
  <c r="A550" i="3"/>
  <c r="C553" i="6"/>
  <c r="A552" i="6"/>
  <c r="A551" i="3" l="1"/>
  <c r="C552" i="3"/>
  <c r="C554" i="6"/>
  <c r="A553" i="6"/>
  <c r="C553" i="3" l="1"/>
  <c r="A552" i="3"/>
  <c r="C555" i="6"/>
  <c r="A554" i="6"/>
  <c r="A553" i="3" l="1"/>
  <c r="C554" i="3"/>
  <c r="C556" i="6"/>
  <c r="A555" i="6"/>
  <c r="C555" i="3" l="1"/>
  <c r="A554" i="3"/>
  <c r="C557" i="6"/>
  <c r="A556" i="6"/>
  <c r="C556" i="3" l="1"/>
  <c r="A555" i="3"/>
  <c r="C558" i="6"/>
  <c r="A557" i="6"/>
  <c r="C557" i="3" l="1"/>
  <c r="A556" i="3"/>
  <c r="C559" i="6"/>
  <c r="A558" i="6"/>
  <c r="C558" i="3" l="1"/>
  <c r="A557" i="3"/>
  <c r="C560" i="6"/>
  <c r="A559" i="6"/>
  <c r="C559" i="3" l="1"/>
  <c r="A558" i="3"/>
  <c r="C561" i="6"/>
  <c r="A560" i="6"/>
  <c r="A559" i="3" l="1"/>
  <c r="C560" i="3"/>
  <c r="C562" i="6"/>
  <c r="A561" i="6"/>
  <c r="C561" i="3" l="1"/>
  <c r="A560" i="3"/>
  <c r="C563" i="6"/>
  <c r="A562" i="6"/>
  <c r="C562" i="3" l="1"/>
  <c r="A561" i="3"/>
  <c r="C564" i="6"/>
  <c r="A563" i="6"/>
  <c r="C563" i="3" l="1"/>
  <c r="A562" i="3"/>
  <c r="C565" i="6"/>
  <c r="A564" i="6"/>
  <c r="C564" i="3" l="1"/>
  <c r="A563" i="3"/>
  <c r="C566" i="6"/>
  <c r="A565" i="6"/>
  <c r="A564" i="3" l="1"/>
  <c r="C565" i="3"/>
  <c r="C567" i="6"/>
  <c r="A566" i="6"/>
  <c r="C566" i="3" l="1"/>
  <c r="A565" i="3"/>
  <c r="C568" i="6"/>
  <c r="A567" i="6"/>
  <c r="C567" i="3" l="1"/>
  <c r="A566" i="3"/>
  <c r="C569" i="6"/>
  <c r="A568" i="6"/>
  <c r="A567" i="3" l="1"/>
  <c r="C568" i="3"/>
  <c r="C570" i="6"/>
  <c r="A569" i="6"/>
  <c r="C569" i="3" l="1"/>
  <c r="A568" i="3"/>
  <c r="C571" i="6"/>
  <c r="A570" i="6"/>
  <c r="A569" i="3" l="1"/>
  <c r="C570" i="3"/>
  <c r="C572" i="6"/>
  <c r="A571" i="6"/>
  <c r="A570" i="3" l="1"/>
  <c r="C571" i="3"/>
  <c r="C573" i="6"/>
  <c r="A572" i="6"/>
  <c r="C572" i="3" l="1"/>
  <c r="A571" i="3"/>
  <c r="C574" i="6"/>
  <c r="A573" i="6"/>
  <c r="A572" i="3" l="1"/>
  <c r="C573" i="3"/>
  <c r="C575" i="6"/>
  <c r="A574" i="6"/>
  <c r="A573" i="3" l="1"/>
  <c r="C574" i="3"/>
  <c r="C576" i="6"/>
  <c r="A575" i="6"/>
  <c r="C575" i="3" l="1"/>
  <c r="A574" i="3"/>
  <c r="C577" i="6"/>
  <c r="A576" i="6"/>
  <c r="C576" i="3" l="1"/>
  <c r="A575" i="3"/>
  <c r="C578" i="6"/>
  <c r="A577" i="6"/>
  <c r="C577" i="3" l="1"/>
  <c r="A576" i="3"/>
  <c r="C579" i="6"/>
  <c r="A578" i="6"/>
  <c r="C578" i="3" l="1"/>
  <c r="A577" i="3"/>
  <c r="C580" i="6"/>
  <c r="A579" i="6"/>
  <c r="C579" i="3" l="1"/>
  <c r="A578" i="3"/>
  <c r="C581" i="6"/>
  <c r="A580" i="6"/>
  <c r="C580" i="3" l="1"/>
  <c r="A579" i="3"/>
  <c r="C582" i="6"/>
  <c r="A581" i="6"/>
  <c r="C581" i="3" l="1"/>
  <c r="A580" i="3"/>
  <c r="C583" i="6"/>
  <c r="A582" i="6"/>
  <c r="A581" i="3" l="1"/>
  <c r="C582" i="3"/>
  <c r="C584" i="6"/>
  <c r="A583" i="6"/>
  <c r="C583" i="3" l="1"/>
  <c r="A582" i="3"/>
  <c r="C585" i="6"/>
  <c r="A584" i="6"/>
  <c r="C584" i="3" l="1"/>
  <c r="A583" i="3"/>
  <c r="C586" i="6"/>
  <c r="A585" i="6"/>
  <c r="C585" i="3" l="1"/>
  <c r="A584" i="3"/>
  <c r="C587" i="6"/>
  <c r="A586" i="6"/>
  <c r="C586" i="3" l="1"/>
  <c r="A585" i="3"/>
  <c r="C588" i="6"/>
  <c r="A587" i="6"/>
  <c r="A586" i="3" l="1"/>
  <c r="C587" i="3"/>
  <c r="C589" i="6"/>
  <c r="A588" i="6"/>
  <c r="A587" i="3" l="1"/>
  <c r="C588" i="3"/>
  <c r="C590" i="6"/>
  <c r="A589" i="6"/>
  <c r="A588" i="3" l="1"/>
  <c r="C589" i="3"/>
  <c r="C591" i="6"/>
  <c r="A590" i="6"/>
  <c r="C590" i="3" l="1"/>
  <c r="A589" i="3"/>
  <c r="C592" i="6"/>
  <c r="A591" i="6"/>
  <c r="A590" i="3" l="1"/>
  <c r="C591" i="3"/>
  <c r="C593" i="6"/>
  <c r="A592" i="6"/>
  <c r="A591" i="3" l="1"/>
  <c r="C592" i="3"/>
  <c r="C594" i="6"/>
  <c r="A593" i="6"/>
  <c r="A592" i="3" l="1"/>
  <c r="C593" i="3"/>
  <c r="C595" i="6"/>
  <c r="A594" i="6"/>
  <c r="A593" i="3" l="1"/>
  <c r="C594" i="3"/>
  <c r="C596" i="6"/>
  <c r="A595" i="6"/>
  <c r="C595" i="3" l="1"/>
  <c r="A594" i="3"/>
  <c r="C597" i="6"/>
  <c r="A596" i="6"/>
  <c r="C596" i="3" l="1"/>
  <c r="A595" i="3"/>
  <c r="C598" i="6"/>
  <c r="A597" i="6"/>
  <c r="C597" i="3" l="1"/>
  <c r="A596" i="3"/>
  <c r="C599" i="6"/>
  <c r="A598" i="6"/>
  <c r="C598" i="3" l="1"/>
  <c r="A597" i="3"/>
  <c r="C600" i="6"/>
  <c r="A599" i="6"/>
  <c r="C599" i="3" l="1"/>
  <c r="A598" i="3"/>
  <c r="C601" i="6"/>
  <c r="A600" i="6"/>
  <c r="C600" i="3" l="1"/>
  <c r="A599" i="3"/>
  <c r="C602" i="6"/>
  <c r="A601" i="6"/>
  <c r="C601" i="3" l="1"/>
  <c r="A600" i="3"/>
  <c r="C603" i="6"/>
  <c r="A602" i="6"/>
  <c r="A601" i="3" l="1"/>
  <c r="C602" i="3"/>
  <c r="C604" i="6"/>
  <c r="A603" i="6"/>
  <c r="C603" i="3" l="1"/>
  <c r="A602" i="3"/>
  <c r="C605" i="6"/>
  <c r="A604" i="6"/>
  <c r="C604" i="3" l="1"/>
  <c r="A603" i="3"/>
  <c r="C606" i="6"/>
  <c r="A605" i="6"/>
  <c r="C605" i="3" l="1"/>
  <c r="A604" i="3"/>
  <c r="C607" i="6"/>
  <c r="A606" i="6"/>
  <c r="C606" i="3" l="1"/>
  <c r="A605" i="3"/>
  <c r="C608" i="6"/>
  <c r="A607" i="6"/>
  <c r="C607" i="3" l="1"/>
  <c r="A606" i="3"/>
  <c r="C609" i="6"/>
  <c r="A608" i="6"/>
  <c r="C608" i="3" l="1"/>
  <c r="A607" i="3"/>
  <c r="C610" i="6"/>
  <c r="A609" i="6"/>
  <c r="C609" i="3" l="1"/>
  <c r="A608" i="3"/>
  <c r="C611" i="6"/>
  <c r="A610" i="6"/>
  <c r="C610" i="3" l="1"/>
  <c r="A609" i="3"/>
  <c r="C612" i="6"/>
  <c r="A611" i="6"/>
  <c r="C611" i="3" l="1"/>
  <c r="A610" i="3"/>
  <c r="C613" i="6"/>
  <c r="A612" i="6"/>
  <c r="C612" i="3" l="1"/>
  <c r="A611" i="3"/>
  <c r="C614" i="6"/>
  <c r="A613" i="6"/>
  <c r="C613" i="3" l="1"/>
  <c r="A612" i="3"/>
  <c r="C615" i="6"/>
  <c r="A614" i="6"/>
  <c r="C614" i="3" l="1"/>
  <c r="A613" i="3"/>
  <c r="C616" i="6"/>
  <c r="A615" i="6"/>
  <c r="C615" i="3" l="1"/>
  <c r="A614" i="3"/>
  <c r="C617" i="6"/>
  <c r="A616" i="6"/>
  <c r="C616" i="3" l="1"/>
  <c r="A615" i="3"/>
  <c r="C618" i="6"/>
  <c r="A617" i="6"/>
  <c r="C617" i="3" l="1"/>
  <c r="A616" i="3"/>
  <c r="C619" i="6"/>
  <c r="A618" i="6"/>
  <c r="C618" i="3" l="1"/>
  <c r="A617" i="3"/>
  <c r="C620" i="6"/>
  <c r="A619" i="6"/>
  <c r="C619" i="3" l="1"/>
  <c r="A618" i="3"/>
  <c r="C621" i="6"/>
  <c r="A620" i="6"/>
  <c r="C620" i="3" l="1"/>
  <c r="A619" i="3"/>
  <c r="C622" i="6"/>
  <c r="A621" i="6"/>
  <c r="C621" i="3" l="1"/>
  <c r="A620" i="3"/>
  <c r="C623" i="6"/>
  <c r="A622" i="6"/>
  <c r="C622" i="3" l="1"/>
  <c r="A621" i="3"/>
  <c r="C624" i="6"/>
  <c r="A623" i="6"/>
  <c r="C623" i="3" l="1"/>
  <c r="A622" i="3"/>
  <c r="C625" i="6"/>
  <c r="A624" i="6"/>
  <c r="C624" i="3" l="1"/>
  <c r="A623" i="3"/>
  <c r="C626" i="6"/>
  <c r="A625" i="6"/>
  <c r="C625" i="3" l="1"/>
  <c r="A624" i="3"/>
  <c r="C627" i="6"/>
  <c r="A626" i="6"/>
  <c r="C626" i="3" l="1"/>
  <c r="A625" i="3"/>
  <c r="C628" i="6"/>
  <c r="A627" i="6"/>
  <c r="C627" i="3" l="1"/>
  <c r="A626" i="3"/>
  <c r="C629" i="6"/>
  <c r="A628" i="6"/>
  <c r="C628" i="3" l="1"/>
  <c r="A627" i="3"/>
  <c r="C630" i="6"/>
  <c r="A629" i="6"/>
  <c r="C629" i="3" l="1"/>
  <c r="A628" i="3"/>
  <c r="C631" i="6"/>
  <c r="A630" i="6"/>
  <c r="C630" i="3" l="1"/>
  <c r="A629" i="3"/>
  <c r="C632" i="6"/>
  <c r="A631" i="6"/>
  <c r="C631" i="3" l="1"/>
  <c r="A630" i="3"/>
  <c r="C633" i="6"/>
  <c r="A632" i="6"/>
  <c r="C632" i="3" l="1"/>
  <c r="A631" i="3"/>
  <c r="C634" i="6"/>
  <c r="A633" i="6"/>
  <c r="A632" i="3" l="1"/>
  <c r="C633" i="3"/>
  <c r="C635" i="6"/>
  <c r="A634" i="6"/>
  <c r="C634" i="3" l="1"/>
  <c r="A633" i="3"/>
  <c r="C636" i="6"/>
  <c r="A635" i="6"/>
  <c r="C635" i="3" l="1"/>
  <c r="A634" i="3"/>
  <c r="C637" i="6"/>
  <c r="A636" i="6"/>
  <c r="C636" i="3" l="1"/>
  <c r="A635" i="3"/>
  <c r="C638" i="6"/>
  <c r="A637" i="6"/>
  <c r="A636" i="3" l="1"/>
  <c r="C637" i="3"/>
  <c r="C639" i="6"/>
  <c r="A638" i="6"/>
  <c r="C638" i="3" l="1"/>
  <c r="A637" i="3"/>
  <c r="C640" i="6"/>
  <c r="A639" i="6"/>
  <c r="C639" i="3" l="1"/>
  <c r="A638" i="3"/>
  <c r="C641" i="6"/>
  <c r="A640" i="6"/>
  <c r="C640" i="3" l="1"/>
  <c r="A639" i="3"/>
  <c r="C642" i="6"/>
  <c r="A641" i="6"/>
  <c r="C641" i="3" l="1"/>
  <c r="A640" i="3"/>
  <c r="C643" i="6"/>
  <c r="A642" i="6"/>
  <c r="C642" i="3" l="1"/>
  <c r="A641" i="3"/>
  <c r="C644" i="6"/>
  <c r="A643" i="6"/>
  <c r="C643" i="3" l="1"/>
  <c r="A642" i="3"/>
  <c r="C645" i="6"/>
  <c r="A644" i="6"/>
  <c r="C644" i="3" l="1"/>
  <c r="A643" i="3"/>
  <c r="C646" i="6"/>
  <c r="A645" i="6"/>
  <c r="C645" i="3" l="1"/>
  <c r="A644" i="3"/>
  <c r="C647" i="6"/>
  <c r="A646" i="6"/>
  <c r="C646" i="3" l="1"/>
  <c r="A645" i="3"/>
  <c r="C648" i="6"/>
  <c r="A647" i="6"/>
  <c r="C647" i="3" l="1"/>
  <c r="A646" i="3"/>
  <c r="C649" i="6"/>
  <c r="A648" i="6"/>
  <c r="A647" i="3" l="1"/>
  <c r="C648" i="3"/>
  <c r="C650" i="6"/>
  <c r="A649" i="6"/>
  <c r="C649" i="3" l="1"/>
  <c r="A648" i="3"/>
  <c r="C651" i="6"/>
  <c r="A650" i="6"/>
  <c r="A649" i="3" l="1"/>
  <c r="C650" i="3"/>
  <c r="C652" i="6"/>
  <c r="A651" i="6"/>
  <c r="C651" i="3" l="1"/>
  <c r="A650" i="3"/>
  <c r="C653" i="6"/>
  <c r="A652" i="6"/>
  <c r="C652" i="3" l="1"/>
  <c r="A651" i="3"/>
  <c r="C654" i="6"/>
  <c r="A653" i="6"/>
  <c r="A652" i="3" l="1"/>
  <c r="C653" i="3"/>
  <c r="C655" i="6"/>
  <c r="A654" i="6"/>
  <c r="C654" i="3" l="1"/>
  <c r="A653" i="3"/>
  <c r="C656" i="6"/>
  <c r="A655" i="6"/>
  <c r="C655" i="3" l="1"/>
  <c r="A654" i="3"/>
  <c r="C657" i="6"/>
  <c r="A656" i="6"/>
  <c r="C656" i="3" l="1"/>
  <c r="A655" i="3"/>
  <c r="C658" i="6"/>
  <c r="A657" i="6"/>
  <c r="C657" i="3" l="1"/>
  <c r="A656" i="3"/>
  <c r="C659" i="6"/>
  <c r="A658" i="6"/>
  <c r="C658" i="3" l="1"/>
  <c r="A657" i="3"/>
  <c r="C660" i="6"/>
  <c r="A659" i="6"/>
  <c r="C659" i="3" l="1"/>
  <c r="A658" i="3"/>
  <c r="C661" i="6"/>
  <c r="A660" i="6"/>
  <c r="C660" i="3" l="1"/>
  <c r="A659" i="3"/>
  <c r="C662" i="6"/>
  <c r="A661" i="6"/>
  <c r="A660" i="3" l="1"/>
  <c r="C661" i="3"/>
  <c r="C663" i="6"/>
  <c r="A662" i="6"/>
  <c r="C662" i="3" l="1"/>
  <c r="A661" i="3"/>
  <c r="C664" i="6"/>
  <c r="A663" i="6"/>
  <c r="C663" i="3" l="1"/>
  <c r="A662" i="3"/>
  <c r="C665" i="6"/>
  <c r="A664" i="6"/>
  <c r="C664" i="3" l="1"/>
  <c r="A663" i="3"/>
  <c r="C666" i="6"/>
  <c r="A665" i="6"/>
  <c r="C665" i="3" l="1"/>
  <c r="A664" i="3"/>
  <c r="C667" i="6"/>
  <c r="A666" i="6"/>
  <c r="C666" i="3" l="1"/>
  <c r="A665" i="3"/>
  <c r="C668" i="6"/>
  <c r="A667" i="6"/>
  <c r="C667" i="3" l="1"/>
  <c r="A666" i="3"/>
  <c r="C669" i="6"/>
  <c r="A668" i="6"/>
  <c r="C668" i="3" l="1"/>
  <c r="A667" i="3"/>
  <c r="C670" i="6"/>
  <c r="A669" i="6"/>
  <c r="A668" i="3" l="1"/>
  <c r="C669" i="3"/>
  <c r="C671" i="6"/>
  <c r="A670" i="6"/>
  <c r="C670" i="3" l="1"/>
  <c r="A669" i="3"/>
  <c r="C672" i="6"/>
  <c r="A671" i="6"/>
  <c r="C671" i="3" l="1"/>
  <c r="A670" i="3"/>
  <c r="C673" i="6"/>
  <c r="A672" i="6"/>
  <c r="C672" i="3" l="1"/>
  <c r="A671" i="3"/>
  <c r="C674" i="6"/>
  <c r="A673" i="6"/>
  <c r="C673" i="3" l="1"/>
  <c r="A672" i="3"/>
  <c r="C675" i="6"/>
  <c r="A674" i="6"/>
  <c r="C674" i="3" l="1"/>
  <c r="A673" i="3"/>
  <c r="C676" i="6"/>
  <c r="A675" i="6"/>
  <c r="A674" i="3" l="1"/>
  <c r="C675" i="3"/>
  <c r="C677" i="6"/>
  <c r="A676" i="6"/>
  <c r="C676" i="3" l="1"/>
  <c r="A675" i="3"/>
  <c r="C678" i="6"/>
  <c r="A677" i="6"/>
  <c r="C677" i="3" l="1"/>
  <c r="A676" i="3"/>
  <c r="C679" i="6"/>
  <c r="A678" i="6"/>
  <c r="C678" i="3" l="1"/>
  <c r="A677" i="3"/>
  <c r="C680" i="6"/>
  <c r="A679" i="6"/>
  <c r="C679" i="3" l="1"/>
  <c r="A678" i="3"/>
  <c r="C681" i="6"/>
  <c r="A680" i="6"/>
  <c r="C680" i="3" l="1"/>
  <c r="A679" i="3"/>
  <c r="C682" i="6"/>
  <c r="A681" i="6"/>
  <c r="C681" i="3" l="1"/>
  <c r="A680" i="3"/>
  <c r="C683" i="6"/>
  <c r="A682" i="6"/>
  <c r="C682" i="3" l="1"/>
  <c r="A681" i="3"/>
  <c r="C684" i="6"/>
  <c r="A683" i="6"/>
  <c r="C683" i="3" l="1"/>
  <c r="A682" i="3"/>
  <c r="C685" i="6"/>
  <c r="A684" i="6"/>
  <c r="C684" i="3" l="1"/>
  <c r="A683" i="3"/>
  <c r="C686" i="6"/>
  <c r="A685" i="6"/>
  <c r="C685" i="3" l="1"/>
  <c r="A684" i="3"/>
  <c r="C687" i="6"/>
  <c r="A686" i="6"/>
  <c r="C686" i="3" l="1"/>
  <c r="A685" i="3"/>
  <c r="C688" i="6"/>
  <c r="A687" i="6"/>
  <c r="C687" i="3" l="1"/>
  <c r="A686" i="3"/>
  <c r="C689" i="6"/>
  <c r="A688" i="6"/>
  <c r="C688" i="3" l="1"/>
  <c r="A687" i="3"/>
  <c r="C690" i="6"/>
  <c r="A689" i="6"/>
  <c r="C689" i="3" l="1"/>
  <c r="A688" i="3"/>
  <c r="C691" i="6"/>
  <c r="A690" i="6"/>
  <c r="C690" i="3" l="1"/>
  <c r="A689" i="3"/>
  <c r="C692" i="6"/>
  <c r="A691" i="6"/>
  <c r="C691" i="3" l="1"/>
  <c r="A690" i="3"/>
  <c r="C693" i="6"/>
  <c r="A692" i="6"/>
  <c r="C692" i="3" l="1"/>
  <c r="A691" i="3"/>
  <c r="C694" i="6"/>
  <c r="A693" i="6"/>
  <c r="C693" i="3" l="1"/>
  <c r="A692" i="3"/>
  <c r="C695" i="6"/>
  <c r="A694" i="6"/>
  <c r="C694" i="3" l="1"/>
  <c r="A693" i="3"/>
  <c r="C696" i="6"/>
  <c r="A695" i="6"/>
  <c r="C695" i="3" l="1"/>
  <c r="A694" i="3"/>
  <c r="C697" i="6"/>
  <c r="A696" i="6"/>
  <c r="C696" i="3" l="1"/>
  <c r="A695" i="3"/>
  <c r="C698" i="6"/>
  <c r="A697" i="6"/>
  <c r="C697" i="3" l="1"/>
  <c r="A696" i="3"/>
  <c r="C699" i="6"/>
  <c r="A698" i="6"/>
  <c r="C698" i="3" l="1"/>
  <c r="A697" i="3"/>
  <c r="C700" i="6"/>
  <c r="A699" i="6"/>
  <c r="C699" i="3" l="1"/>
  <c r="A698" i="3"/>
  <c r="C701" i="6"/>
  <c r="A700" i="6"/>
  <c r="C700" i="3" l="1"/>
  <c r="A699" i="3"/>
  <c r="C702" i="6"/>
  <c r="A701" i="6"/>
  <c r="A700" i="3" l="1"/>
  <c r="C701" i="3"/>
  <c r="C703" i="6"/>
  <c r="A702" i="6"/>
  <c r="C702" i="3" l="1"/>
  <c r="A701" i="3"/>
  <c r="C704" i="6"/>
  <c r="A703" i="6"/>
  <c r="C703" i="3" l="1"/>
  <c r="A702" i="3"/>
  <c r="C705" i="6"/>
  <c r="A704" i="6"/>
  <c r="C704" i="3" l="1"/>
  <c r="A703" i="3"/>
  <c r="C706" i="6"/>
  <c r="A705" i="6"/>
  <c r="C705" i="3" l="1"/>
  <c r="A704" i="3"/>
  <c r="C707" i="6"/>
  <c r="A706" i="6"/>
  <c r="C706" i="3" l="1"/>
  <c r="A705" i="3"/>
  <c r="C708" i="6"/>
  <c r="A707" i="6"/>
  <c r="C707" i="3" l="1"/>
  <c r="A706" i="3"/>
  <c r="C709" i="6"/>
  <c r="A708" i="6"/>
  <c r="C708" i="3" l="1"/>
  <c r="A707" i="3"/>
  <c r="C710" i="6"/>
  <c r="A709" i="6"/>
  <c r="C709" i="3" l="1"/>
  <c r="A708" i="3"/>
  <c r="C711" i="6"/>
  <c r="A710" i="6"/>
  <c r="C710" i="3" l="1"/>
  <c r="A709" i="3"/>
  <c r="C712" i="6"/>
  <c r="A711" i="6"/>
  <c r="C711" i="3" l="1"/>
  <c r="A710" i="3"/>
  <c r="C713" i="6"/>
  <c r="A712" i="6"/>
  <c r="C712" i="3" l="1"/>
  <c r="A711" i="3"/>
  <c r="C714" i="6"/>
  <c r="A713" i="6"/>
  <c r="C713" i="3" l="1"/>
  <c r="A712" i="3"/>
  <c r="C715" i="6"/>
  <c r="A714" i="6"/>
  <c r="C714" i="3" l="1"/>
  <c r="A713" i="3"/>
  <c r="C716" i="6"/>
  <c r="A715" i="6"/>
  <c r="C715" i="3" l="1"/>
  <c r="A714" i="3"/>
  <c r="C717" i="6"/>
  <c r="A716" i="6"/>
  <c r="C716" i="3" l="1"/>
  <c r="A715" i="3"/>
  <c r="C718" i="6"/>
  <c r="A717" i="6"/>
  <c r="C717" i="3" l="1"/>
  <c r="A716" i="3"/>
  <c r="C719" i="6"/>
  <c r="A718" i="6"/>
  <c r="C718" i="3" l="1"/>
  <c r="A717" i="3"/>
  <c r="C720" i="6"/>
  <c r="A719" i="6"/>
  <c r="C719" i="3" l="1"/>
  <c r="A718" i="3"/>
  <c r="C721" i="6"/>
  <c r="A720" i="6"/>
  <c r="C720" i="3" l="1"/>
  <c r="A719" i="3"/>
  <c r="C722" i="6"/>
  <c r="A721" i="6"/>
  <c r="C721" i="3" l="1"/>
  <c r="A720" i="3"/>
  <c r="C723" i="6"/>
  <c r="A722" i="6"/>
  <c r="C722" i="3" l="1"/>
  <c r="A721" i="3"/>
  <c r="C724" i="6"/>
  <c r="A723" i="6"/>
  <c r="C723" i="3" l="1"/>
  <c r="A722" i="3"/>
  <c r="C725" i="6"/>
  <c r="A724" i="6"/>
  <c r="C724" i="3" l="1"/>
  <c r="A723" i="3"/>
  <c r="C726" i="6"/>
  <c r="A725" i="6"/>
  <c r="C725" i="3" l="1"/>
  <c r="A724" i="3"/>
  <c r="C727" i="6"/>
  <c r="A726" i="6"/>
  <c r="C726" i="3" l="1"/>
  <c r="A725" i="3"/>
  <c r="C728" i="6"/>
  <c r="A727" i="6"/>
  <c r="C727" i="3" l="1"/>
  <c r="A726" i="3"/>
  <c r="C729" i="6"/>
  <c r="A728" i="6"/>
  <c r="C728" i="3" l="1"/>
  <c r="A727" i="3"/>
  <c r="C730" i="6"/>
  <c r="A729" i="6"/>
  <c r="C729" i="3" l="1"/>
  <c r="A728" i="3"/>
  <c r="C731" i="6"/>
  <c r="A730" i="6"/>
  <c r="C730" i="3" l="1"/>
  <c r="A729" i="3"/>
  <c r="C732" i="6"/>
  <c r="A731" i="6"/>
  <c r="C731" i="3" l="1"/>
  <c r="A730" i="3"/>
  <c r="C733" i="6"/>
  <c r="A732" i="6"/>
  <c r="C732" i="3" l="1"/>
  <c r="A731" i="3"/>
  <c r="C734" i="6"/>
  <c r="A733" i="6"/>
  <c r="C733" i="3" l="1"/>
  <c r="A732" i="3"/>
  <c r="C735" i="6"/>
  <c r="A734" i="6"/>
  <c r="C734" i="3" l="1"/>
  <c r="A733" i="3"/>
  <c r="C736" i="6"/>
  <c r="A735" i="6"/>
  <c r="C735" i="3" l="1"/>
  <c r="A734" i="3"/>
  <c r="C737" i="6"/>
  <c r="A736" i="6"/>
  <c r="C736" i="3" l="1"/>
  <c r="A735" i="3"/>
  <c r="C738" i="6"/>
  <c r="A737" i="6"/>
  <c r="C737" i="3" l="1"/>
  <c r="A736" i="3"/>
  <c r="C739" i="6"/>
  <c r="A738" i="6"/>
  <c r="C738" i="3" l="1"/>
  <c r="A737" i="3"/>
  <c r="C740" i="6"/>
  <c r="A739" i="6"/>
  <c r="C739" i="3" l="1"/>
  <c r="A738" i="3"/>
  <c r="C741" i="6"/>
  <c r="A740" i="6"/>
  <c r="C740" i="3" l="1"/>
  <c r="A739" i="3"/>
  <c r="C742" i="6"/>
  <c r="A741" i="6"/>
  <c r="C741" i="3" l="1"/>
  <c r="A740" i="3"/>
  <c r="C743" i="6"/>
  <c r="A742" i="6"/>
  <c r="C742" i="3" l="1"/>
  <c r="A741" i="3"/>
  <c r="C744" i="6"/>
  <c r="A743" i="6"/>
  <c r="C743" i="3" l="1"/>
  <c r="A742" i="3"/>
  <c r="C745" i="6"/>
  <c r="A744" i="6"/>
  <c r="C744" i="3" l="1"/>
  <c r="A743" i="3"/>
  <c r="C746" i="6"/>
  <c r="A745" i="6"/>
  <c r="A744" i="3" l="1"/>
  <c r="C745" i="3"/>
  <c r="C747" i="6"/>
  <c r="A746" i="6"/>
  <c r="C746" i="3" l="1"/>
  <c r="A745" i="3"/>
  <c r="C748" i="6"/>
  <c r="A747" i="6"/>
  <c r="C747" i="3" l="1"/>
  <c r="A746" i="3"/>
  <c r="C749" i="6"/>
  <c r="A748" i="6"/>
  <c r="C748" i="3" l="1"/>
  <c r="A747" i="3"/>
  <c r="C750" i="6"/>
  <c r="A749" i="6"/>
  <c r="C749" i="3" l="1"/>
  <c r="A748" i="3"/>
  <c r="C751" i="6"/>
  <c r="A750" i="6"/>
  <c r="C750" i="3" l="1"/>
  <c r="A749" i="3"/>
  <c r="C752" i="6"/>
  <c r="A751" i="6"/>
  <c r="C751" i="3" l="1"/>
  <c r="A750" i="3"/>
  <c r="C753" i="6"/>
  <c r="A752" i="6"/>
  <c r="C752" i="3" l="1"/>
  <c r="A751" i="3"/>
  <c r="C754" i="6"/>
  <c r="A753" i="6"/>
  <c r="C753" i="3" l="1"/>
  <c r="A752" i="3"/>
  <c r="C755" i="6"/>
  <c r="A754" i="6"/>
  <c r="C754" i="3" l="1"/>
  <c r="A753" i="3"/>
  <c r="C756" i="6"/>
  <c r="A755" i="6"/>
  <c r="A754" i="3" l="1"/>
  <c r="C755" i="3"/>
  <c r="C757" i="6"/>
  <c r="A756" i="6"/>
  <c r="C756" i="3" l="1"/>
  <c r="A755" i="3"/>
  <c r="C758" i="6"/>
  <c r="A757" i="6"/>
  <c r="C757" i="3" l="1"/>
  <c r="A756" i="3"/>
  <c r="C759" i="6"/>
  <c r="A758" i="6"/>
  <c r="C758" i="3" l="1"/>
  <c r="A757" i="3"/>
  <c r="C760" i="6"/>
  <c r="A759" i="6"/>
  <c r="C759" i="3" l="1"/>
  <c r="A758" i="3"/>
  <c r="C761" i="6"/>
  <c r="A760" i="6"/>
  <c r="C760" i="3" l="1"/>
  <c r="A759" i="3"/>
  <c r="C762" i="6"/>
  <c r="A761" i="6"/>
  <c r="C761" i="3" l="1"/>
  <c r="A760" i="3"/>
  <c r="C763" i="6"/>
  <c r="A762" i="6"/>
  <c r="C762" i="3" l="1"/>
  <c r="A761" i="3"/>
  <c r="C764" i="6"/>
  <c r="A763" i="6"/>
  <c r="C763" i="3" l="1"/>
  <c r="A762" i="3"/>
  <c r="C765" i="6"/>
  <c r="A764" i="6"/>
  <c r="C764" i="3" l="1"/>
  <c r="A763" i="3"/>
  <c r="C766" i="6"/>
  <c r="A765" i="6"/>
  <c r="A764" i="3" l="1"/>
  <c r="C765" i="3"/>
  <c r="C767" i="6"/>
  <c r="A766" i="6"/>
  <c r="C766" i="3" l="1"/>
  <c r="A765" i="3"/>
  <c r="C768" i="6"/>
  <c r="A767" i="6"/>
  <c r="C767" i="3" l="1"/>
  <c r="A766" i="3"/>
  <c r="C769" i="6"/>
  <c r="A768" i="6"/>
  <c r="C768" i="3" l="1"/>
  <c r="A767" i="3"/>
  <c r="C770" i="6"/>
  <c r="A769" i="6"/>
  <c r="C769" i="3" l="1"/>
  <c r="A768" i="3"/>
  <c r="C771" i="6"/>
  <c r="A770" i="6"/>
  <c r="C770" i="3" l="1"/>
  <c r="A769" i="3"/>
  <c r="C772" i="6"/>
  <c r="A771" i="6"/>
  <c r="C771" i="3" l="1"/>
  <c r="A770" i="3"/>
  <c r="C773" i="6"/>
  <c r="A772" i="6"/>
  <c r="C772" i="3" l="1"/>
  <c r="A771" i="3"/>
  <c r="C774" i="6"/>
  <c r="A773" i="6"/>
  <c r="C773" i="3" l="1"/>
  <c r="A772" i="3"/>
  <c r="C775" i="6"/>
  <c r="A774" i="6"/>
  <c r="C774" i="3" l="1"/>
  <c r="A773" i="3"/>
  <c r="C776" i="6"/>
  <c r="A775" i="6"/>
  <c r="C775" i="3" l="1"/>
  <c r="A774" i="3"/>
  <c r="C777" i="6"/>
  <c r="A776" i="6"/>
  <c r="C776" i="3" l="1"/>
  <c r="A775" i="3"/>
  <c r="C778" i="6"/>
  <c r="A777" i="6"/>
  <c r="C777" i="3" l="1"/>
  <c r="A776" i="3"/>
  <c r="C779" i="6"/>
  <c r="A778" i="6"/>
  <c r="C778" i="3" l="1"/>
  <c r="A777" i="3"/>
  <c r="C780" i="6"/>
  <c r="A779" i="6"/>
  <c r="C779" i="3" l="1"/>
  <c r="A778" i="3"/>
  <c r="C781" i="6"/>
  <c r="A780" i="6"/>
  <c r="C780" i="3" l="1"/>
  <c r="A779" i="3"/>
  <c r="C782" i="6"/>
  <c r="A781" i="6"/>
  <c r="C781" i="3" l="1"/>
  <c r="A780" i="3"/>
  <c r="C783" i="6"/>
  <c r="A782" i="6"/>
  <c r="C782" i="3" l="1"/>
  <c r="A781" i="3"/>
  <c r="C784" i="6"/>
  <c r="A783" i="6"/>
  <c r="C783" i="3" l="1"/>
  <c r="A782" i="3"/>
  <c r="C785" i="6"/>
  <c r="A784" i="6"/>
  <c r="C784" i="3" l="1"/>
  <c r="A783" i="3"/>
  <c r="C786" i="6"/>
  <c r="A785" i="6"/>
  <c r="C785" i="3" l="1"/>
  <c r="A784" i="3"/>
  <c r="C787" i="6"/>
  <c r="A786" i="6"/>
  <c r="C786" i="3" l="1"/>
  <c r="A785" i="3"/>
  <c r="C788" i="6"/>
  <c r="A787" i="6"/>
  <c r="C787" i="3" l="1"/>
  <c r="A786" i="3"/>
  <c r="C789" i="6"/>
  <c r="A788" i="6"/>
  <c r="C788" i="3" l="1"/>
  <c r="A787" i="3"/>
  <c r="C790" i="6"/>
  <c r="A789" i="6"/>
  <c r="C789" i="3" l="1"/>
  <c r="A788" i="3"/>
  <c r="C791" i="6"/>
  <c r="A790" i="6"/>
  <c r="C790" i="3" l="1"/>
  <c r="A789" i="3"/>
  <c r="C792" i="6"/>
  <c r="A791" i="6"/>
  <c r="C791" i="3" l="1"/>
  <c r="A790" i="3"/>
  <c r="C793" i="6"/>
  <c r="A792" i="6"/>
  <c r="A791" i="3" l="1"/>
  <c r="C792" i="3"/>
  <c r="C794" i="6"/>
  <c r="A793" i="6"/>
  <c r="C793" i="3" l="1"/>
  <c r="A792" i="3"/>
  <c r="C795" i="6"/>
  <c r="A794" i="6"/>
  <c r="C794" i="3" l="1"/>
  <c r="A793" i="3"/>
  <c r="C796" i="6"/>
  <c r="A795" i="6"/>
  <c r="A794" i="3" l="1"/>
  <c r="C795" i="3"/>
  <c r="C797" i="6"/>
  <c r="A796" i="6"/>
  <c r="C796" i="3" l="1"/>
  <c r="A795" i="3"/>
  <c r="C798" i="6"/>
  <c r="A797" i="6"/>
  <c r="C797" i="3" l="1"/>
  <c r="A796" i="3"/>
  <c r="C799" i="6"/>
  <c r="A798" i="6"/>
  <c r="C798" i="3" l="1"/>
  <c r="A797" i="3"/>
  <c r="C800" i="6"/>
  <c r="A799" i="6"/>
  <c r="C799" i="3" l="1"/>
  <c r="A798" i="3"/>
  <c r="C801" i="6"/>
  <c r="A800" i="6"/>
  <c r="C800" i="3" l="1"/>
  <c r="A799" i="3"/>
  <c r="C802" i="6"/>
  <c r="A801" i="6"/>
  <c r="C801" i="3" l="1"/>
  <c r="A800" i="3"/>
  <c r="C803" i="6"/>
  <c r="A802" i="6"/>
  <c r="C802" i="3" l="1"/>
  <c r="A801" i="3"/>
  <c r="C804" i="6"/>
  <c r="A803" i="6"/>
  <c r="C803" i="3" l="1"/>
  <c r="A802" i="3"/>
  <c r="C805" i="6"/>
  <c r="A804" i="6"/>
  <c r="C804" i="3" l="1"/>
  <c r="A803" i="3"/>
  <c r="C806" i="6"/>
  <c r="A805" i="6"/>
  <c r="C805" i="3" l="1"/>
  <c r="A804" i="3"/>
  <c r="C807" i="6"/>
  <c r="A806" i="6"/>
  <c r="C806" i="3" l="1"/>
  <c r="A805" i="3"/>
  <c r="C808" i="6"/>
  <c r="A807" i="6"/>
  <c r="C807" i="3" l="1"/>
  <c r="A806" i="3"/>
  <c r="C809" i="6"/>
  <c r="A808" i="6"/>
  <c r="C808" i="3" l="1"/>
  <c r="A807" i="3"/>
  <c r="C810" i="6"/>
  <c r="A809" i="6"/>
  <c r="C809" i="3" l="1"/>
  <c r="A808" i="3"/>
  <c r="C811" i="6"/>
  <c r="A810" i="6"/>
  <c r="C810" i="3" l="1"/>
  <c r="A809" i="3"/>
  <c r="C812" i="6"/>
  <c r="A811" i="6"/>
  <c r="C811" i="3" l="1"/>
  <c r="A810" i="3"/>
  <c r="C813" i="6"/>
  <c r="A812" i="6"/>
  <c r="C812" i="3" l="1"/>
  <c r="A811" i="3"/>
  <c r="C814" i="6"/>
  <c r="A813" i="6"/>
  <c r="C813" i="3" l="1"/>
  <c r="A812" i="3"/>
  <c r="C815" i="6"/>
  <c r="A814" i="6"/>
  <c r="C814" i="3" l="1"/>
  <c r="A813" i="3"/>
  <c r="C816" i="6"/>
  <c r="A815" i="6"/>
  <c r="C815" i="3" l="1"/>
  <c r="A814" i="3"/>
  <c r="C817" i="6"/>
  <c r="A816" i="6"/>
  <c r="C816" i="3" l="1"/>
  <c r="A815" i="3"/>
  <c r="C818" i="6"/>
  <c r="A817" i="6"/>
  <c r="C817" i="3" l="1"/>
  <c r="A816" i="3"/>
  <c r="C819" i="6"/>
  <c r="A818" i="6"/>
  <c r="A817" i="3" l="1"/>
  <c r="C818" i="3"/>
  <c r="C820" i="6"/>
  <c r="A819" i="6"/>
  <c r="C819" i="3" l="1"/>
  <c r="A818" i="3"/>
  <c r="C821" i="6"/>
  <c r="A820" i="6"/>
  <c r="C820" i="3" l="1"/>
  <c r="A819" i="3"/>
  <c r="C822" i="6"/>
  <c r="A821" i="6"/>
  <c r="C821" i="3" l="1"/>
  <c r="A820" i="3"/>
  <c r="C823" i="6"/>
  <c r="A822" i="6"/>
  <c r="C822" i="3" l="1"/>
  <c r="A821" i="3"/>
  <c r="C824" i="6"/>
  <c r="A823" i="6"/>
  <c r="C823" i="3" l="1"/>
  <c r="A822" i="3"/>
  <c r="C825" i="6"/>
  <c r="A824" i="6"/>
  <c r="C824" i="3" l="1"/>
  <c r="A823" i="3"/>
  <c r="C826" i="6"/>
  <c r="A825" i="6"/>
  <c r="C825" i="3" l="1"/>
  <c r="A824" i="3"/>
  <c r="C827" i="6"/>
  <c r="A826" i="6"/>
  <c r="C826" i="3" l="1"/>
  <c r="A825" i="3"/>
  <c r="C828" i="6"/>
  <c r="A827" i="6"/>
  <c r="C827" i="3" l="1"/>
  <c r="A826" i="3"/>
  <c r="C829" i="6"/>
  <c r="A828" i="6"/>
  <c r="C828" i="3" l="1"/>
  <c r="A827" i="3"/>
  <c r="C830" i="6"/>
  <c r="A829" i="6"/>
  <c r="C829" i="3" l="1"/>
  <c r="A828" i="3"/>
  <c r="C831" i="6"/>
  <c r="A830" i="6"/>
  <c r="C830" i="3" l="1"/>
  <c r="A829" i="3"/>
  <c r="C832" i="6"/>
  <c r="A831" i="6"/>
  <c r="A830" i="3" l="1"/>
  <c r="C831" i="3"/>
  <c r="C833" i="6"/>
  <c r="A832" i="6"/>
  <c r="C832" i="3" l="1"/>
  <c r="A831" i="3"/>
  <c r="C834" i="6"/>
  <c r="A833" i="6"/>
  <c r="C833" i="3" l="1"/>
  <c r="A832" i="3"/>
  <c r="C835" i="6"/>
  <c r="A834" i="6"/>
  <c r="C834" i="3" l="1"/>
  <c r="A833" i="3"/>
  <c r="C836" i="6"/>
  <c r="A835" i="6"/>
  <c r="C835" i="3" l="1"/>
  <c r="A834" i="3"/>
  <c r="C837" i="6"/>
  <c r="A836" i="6"/>
  <c r="C836" i="3" l="1"/>
  <c r="A835" i="3"/>
  <c r="C838" i="6"/>
  <c r="A837" i="6"/>
  <c r="C837" i="3" l="1"/>
  <c r="A836" i="3"/>
  <c r="C839" i="6"/>
  <c r="A838" i="6"/>
  <c r="C838" i="3" l="1"/>
  <c r="A837" i="3"/>
  <c r="C840" i="6"/>
  <c r="A839" i="6"/>
  <c r="C839" i="3" l="1"/>
  <c r="A838" i="3"/>
  <c r="C841" i="6"/>
  <c r="A840" i="6"/>
  <c r="C840" i="3" l="1"/>
  <c r="A839" i="3"/>
  <c r="C842" i="6"/>
  <c r="A841" i="6"/>
  <c r="C841" i="3" l="1"/>
  <c r="A840" i="3"/>
  <c r="C843" i="6"/>
  <c r="A842" i="6"/>
  <c r="C842" i="3" l="1"/>
  <c r="A841" i="3"/>
  <c r="C844" i="6"/>
  <c r="A843" i="6"/>
  <c r="C843" i="3" l="1"/>
  <c r="A842" i="3"/>
  <c r="C845" i="6"/>
  <c r="A844" i="6"/>
  <c r="C844" i="3" l="1"/>
  <c r="A843" i="3"/>
  <c r="C846" i="6"/>
  <c r="A845" i="6"/>
  <c r="C845" i="3" l="1"/>
  <c r="A844" i="3"/>
  <c r="C847" i="6"/>
  <c r="A846" i="6"/>
  <c r="C846" i="3" l="1"/>
  <c r="A845" i="3"/>
  <c r="C848" i="6"/>
  <c r="A847" i="6"/>
  <c r="C847" i="3" l="1"/>
  <c r="A846" i="3"/>
  <c r="C849" i="6"/>
  <c r="A848" i="6"/>
  <c r="C848" i="3" l="1"/>
  <c r="A847" i="3"/>
  <c r="C850" i="6"/>
  <c r="A849" i="6"/>
  <c r="C849" i="3" l="1"/>
  <c r="A848" i="3"/>
  <c r="C851" i="6"/>
  <c r="A850" i="6"/>
  <c r="C850" i="3" l="1"/>
  <c r="A849" i="3"/>
  <c r="C852" i="6"/>
  <c r="A851" i="6"/>
  <c r="A850" i="3" l="1"/>
  <c r="C851" i="3"/>
  <c r="C853" i="6"/>
  <c r="A852" i="6"/>
  <c r="C852" i="3" l="1"/>
  <c r="A851" i="3"/>
  <c r="C854" i="6"/>
  <c r="A853" i="6"/>
  <c r="C853" i="3" l="1"/>
  <c r="A852" i="3"/>
  <c r="C855" i="6"/>
  <c r="A854" i="6"/>
  <c r="C854" i="3" l="1"/>
  <c r="A853" i="3"/>
  <c r="C856" i="6"/>
  <c r="A855" i="6"/>
  <c r="C855" i="3" l="1"/>
  <c r="A854" i="3"/>
  <c r="C857" i="6"/>
  <c r="A856" i="6"/>
  <c r="C856" i="3" l="1"/>
  <c r="A855" i="3"/>
  <c r="C858" i="6"/>
  <c r="A857" i="6"/>
  <c r="C857" i="3" l="1"/>
  <c r="A856" i="3"/>
  <c r="C859" i="6"/>
  <c r="A858" i="6"/>
  <c r="C858" i="3" l="1"/>
  <c r="A857" i="3"/>
  <c r="C860" i="6"/>
  <c r="A859" i="6"/>
  <c r="C859" i="3" l="1"/>
  <c r="A858" i="3"/>
  <c r="C861" i="6"/>
  <c r="A860" i="6"/>
  <c r="C860" i="3" l="1"/>
  <c r="A859" i="3"/>
  <c r="C862" i="6"/>
  <c r="A861" i="6"/>
  <c r="C861" i="3" l="1"/>
  <c r="A860" i="3"/>
  <c r="C863" i="6"/>
  <c r="A862" i="6"/>
  <c r="C862" i="3" l="1"/>
  <c r="A861" i="3"/>
  <c r="C864" i="6"/>
  <c r="A863" i="6"/>
  <c r="C863" i="3" l="1"/>
  <c r="A862" i="3"/>
  <c r="C865" i="6"/>
  <c r="A864" i="6"/>
  <c r="C864" i="3" l="1"/>
  <c r="A863" i="3"/>
  <c r="C866" i="6"/>
  <c r="A865" i="6"/>
  <c r="C865" i="3" l="1"/>
  <c r="A864" i="3"/>
  <c r="C867" i="6"/>
  <c r="A866" i="6"/>
  <c r="C866" i="3" l="1"/>
  <c r="A865" i="3"/>
  <c r="C868" i="6"/>
  <c r="A867" i="6"/>
  <c r="C867" i="3" l="1"/>
  <c r="A866" i="3"/>
  <c r="C869" i="6"/>
  <c r="A868" i="6"/>
  <c r="C868" i="3" l="1"/>
  <c r="A867" i="3"/>
  <c r="C870" i="6"/>
  <c r="A869" i="6"/>
  <c r="C869" i="3" l="1"/>
  <c r="A868" i="3"/>
  <c r="C871" i="6"/>
  <c r="A870" i="6"/>
  <c r="C870" i="3" l="1"/>
  <c r="A869" i="3"/>
  <c r="C872" i="6"/>
  <c r="A871" i="6"/>
  <c r="C871" i="3" l="1"/>
  <c r="A870" i="3"/>
  <c r="C873" i="6"/>
  <c r="A872" i="6"/>
  <c r="C872" i="3" l="1"/>
  <c r="A871" i="3"/>
  <c r="C874" i="6"/>
  <c r="A873" i="6"/>
  <c r="C873" i="3" l="1"/>
  <c r="A872" i="3"/>
  <c r="C875" i="6"/>
  <c r="A874" i="6"/>
  <c r="C874" i="3" l="1"/>
  <c r="A873" i="3"/>
  <c r="C876" i="6"/>
  <c r="A875" i="6"/>
  <c r="C875" i="3" l="1"/>
  <c r="A874" i="3"/>
  <c r="C877" i="6"/>
  <c r="A876" i="6"/>
  <c r="C876" i="3" l="1"/>
  <c r="A875" i="3"/>
  <c r="C878" i="6"/>
  <c r="A877" i="6"/>
  <c r="C877" i="3" l="1"/>
  <c r="A876" i="3"/>
  <c r="C879" i="6"/>
  <c r="A878" i="6"/>
  <c r="C878" i="3" l="1"/>
  <c r="A877" i="3"/>
  <c r="C880" i="6"/>
  <c r="A879" i="6"/>
  <c r="C879" i="3" l="1"/>
  <c r="A878" i="3"/>
  <c r="C881" i="6"/>
  <c r="A880" i="6"/>
  <c r="C880" i="3" l="1"/>
  <c r="A879" i="3"/>
  <c r="C882" i="6"/>
  <c r="A881" i="6"/>
  <c r="C881" i="3" l="1"/>
  <c r="A880" i="3"/>
  <c r="C883" i="6"/>
  <c r="A882" i="6"/>
  <c r="C882" i="3" l="1"/>
  <c r="A881" i="3"/>
  <c r="C884" i="6"/>
  <c r="A883" i="6"/>
  <c r="C883" i="3" l="1"/>
  <c r="A882" i="3"/>
  <c r="C885" i="6"/>
  <c r="A884" i="6"/>
  <c r="C884" i="3" l="1"/>
  <c r="A883" i="3"/>
  <c r="C886" i="6"/>
  <c r="A885" i="6"/>
  <c r="C885" i="3" l="1"/>
  <c r="A884" i="3"/>
  <c r="C887" i="6"/>
  <c r="A886" i="6"/>
  <c r="C886" i="3" l="1"/>
  <c r="A885" i="3"/>
  <c r="C888" i="6"/>
  <c r="A887" i="6"/>
  <c r="C887" i="3" l="1"/>
  <c r="A886" i="3"/>
  <c r="C889" i="6"/>
  <c r="A888" i="6"/>
  <c r="C888" i="3" l="1"/>
  <c r="A887" i="3"/>
  <c r="C890" i="6"/>
  <c r="A889" i="6"/>
  <c r="C889" i="3" l="1"/>
  <c r="A888" i="3"/>
  <c r="C891" i="6"/>
  <c r="A890" i="6"/>
  <c r="C890" i="3" l="1"/>
  <c r="A889" i="3"/>
  <c r="C892" i="6"/>
  <c r="A891" i="6"/>
  <c r="C891" i="3" l="1"/>
  <c r="A890" i="3"/>
  <c r="C893" i="6"/>
  <c r="A892" i="6"/>
  <c r="C892" i="3" l="1"/>
  <c r="A891" i="3"/>
  <c r="C894" i="6"/>
  <c r="A893" i="6"/>
  <c r="C893" i="3" l="1"/>
  <c r="A892" i="3"/>
  <c r="C895" i="6"/>
  <c r="A894" i="6"/>
  <c r="C894" i="3" l="1"/>
  <c r="A893" i="3"/>
  <c r="C896" i="6"/>
  <c r="A895" i="6"/>
  <c r="C895" i="3" l="1"/>
  <c r="A894" i="3"/>
  <c r="C897" i="6"/>
  <c r="A896" i="6"/>
  <c r="C896" i="3" l="1"/>
  <c r="A895" i="3"/>
  <c r="C898" i="6"/>
  <c r="A897" i="6"/>
  <c r="C897" i="3" l="1"/>
  <c r="A896" i="3"/>
  <c r="C899" i="6"/>
  <c r="A898" i="6"/>
  <c r="A897" i="3" l="1"/>
  <c r="C898" i="3"/>
  <c r="C900" i="6"/>
  <c r="A899" i="6"/>
  <c r="C899" i="3" l="1"/>
  <c r="A898" i="3"/>
  <c r="C901" i="6"/>
  <c r="A900" i="6"/>
  <c r="C900" i="3" l="1"/>
  <c r="A899" i="3"/>
  <c r="C902" i="6"/>
  <c r="A901" i="6"/>
  <c r="C901" i="3" l="1"/>
  <c r="A900" i="3"/>
  <c r="C903" i="6"/>
  <c r="A902" i="6"/>
  <c r="C902" i="3" l="1"/>
  <c r="A901" i="3"/>
  <c r="C904" i="6"/>
  <c r="A903" i="6"/>
  <c r="C903" i="3" l="1"/>
  <c r="A902" i="3"/>
  <c r="C905" i="6"/>
  <c r="A904" i="6"/>
  <c r="C904" i="3" l="1"/>
  <c r="A903" i="3"/>
  <c r="C906" i="6"/>
  <c r="A905" i="6"/>
  <c r="C905" i="3" l="1"/>
  <c r="A904" i="3"/>
  <c r="C907" i="6"/>
  <c r="A906" i="6"/>
  <c r="C906" i="3" l="1"/>
  <c r="A905" i="3"/>
  <c r="C908" i="6"/>
  <c r="A907" i="6"/>
  <c r="C907" i="3" l="1"/>
  <c r="A906" i="3"/>
  <c r="C909" i="6"/>
  <c r="A908" i="6"/>
  <c r="C908" i="3" l="1"/>
  <c r="A907" i="3"/>
  <c r="C910" i="6"/>
  <c r="A909" i="6"/>
  <c r="C909" i="3" l="1"/>
  <c r="A908" i="3"/>
  <c r="C911" i="6"/>
  <c r="A910" i="6"/>
  <c r="C910" i="3" l="1"/>
  <c r="A909" i="3"/>
  <c r="C912" i="6"/>
  <c r="A911" i="6"/>
  <c r="A910" i="3" l="1"/>
  <c r="C911" i="3"/>
  <c r="C913" i="6"/>
  <c r="A912" i="6"/>
  <c r="C912" i="3" l="1"/>
  <c r="A911" i="3"/>
  <c r="C914" i="6"/>
  <c r="A913" i="6"/>
  <c r="C913" i="3" l="1"/>
  <c r="A912" i="3"/>
  <c r="C915" i="6"/>
  <c r="A914" i="6"/>
  <c r="C914" i="3" l="1"/>
  <c r="A913" i="3"/>
  <c r="C916" i="6"/>
  <c r="A915" i="6"/>
  <c r="C915" i="3" l="1"/>
  <c r="A914" i="3"/>
  <c r="C917" i="6"/>
  <c r="A916" i="6"/>
  <c r="C916" i="3" l="1"/>
  <c r="A915" i="3"/>
  <c r="C918" i="6"/>
  <c r="A917" i="6"/>
  <c r="C917" i="3" l="1"/>
  <c r="A916" i="3"/>
  <c r="C919" i="6"/>
  <c r="A918" i="6"/>
  <c r="A917" i="3" l="1"/>
  <c r="C918" i="3"/>
  <c r="C920" i="6"/>
  <c r="A919" i="6"/>
  <c r="C919" i="3" l="1"/>
  <c r="A918" i="3"/>
  <c r="C921" i="6"/>
  <c r="A920" i="6"/>
  <c r="A919" i="3" l="1"/>
  <c r="C920" i="3"/>
  <c r="C922" i="6"/>
  <c r="A921" i="6"/>
  <c r="C921" i="3" l="1"/>
  <c r="A920" i="3"/>
  <c r="C923" i="6"/>
  <c r="A922" i="6"/>
  <c r="C922" i="3" l="1"/>
  <c r="A921" i="3"/>
  <c r="C924" i="6"/>
  <c r="A923" i="6"/>
  <c r="C923" i="3" l="1"/>
  <c r="A922" i="3"/>
  <c r="C925" i="6"/>
  <c r="A924" i="6"/>
  <c r="C924" i="3" l="1"/>
  <c r="A923" i="3"/>
  <c r="C926" i="6"/>
  <c r="A925" i="6"/>
  <c r="C925" i="3" l="1"/>
  <c r="A924" i="3"/>
  <c r="C927" i="6"/>
  <c r="A926" i="6"/>
  <c r="C926" i="3" l="1"/>
  <c r="A925" i="3"/>
  <c r="C928" i="6"/>
  <c r="A927" i="6"/>
  <c r="C927" i="3" l="1"/>
  <c r="A926" i="3"/>
  <c r="C929" i="6"/>
  <c r="A928" i="6"/>
  <c r="C928" i="3" l="1"/>
  <c r="A927" i="3"/>
  <c r="C930" i="6"/>
  <c r="A929" i="6"/>
  <c r="C929" i="3" l="1"/>
  <c r="A928" i="3"/>
  <c r="C931" i="6"/>
  <c r="A930" i="6"/>
  <c r="C930" i="3" l="1"/>
  <c r="A929" i="3"/>
  <c r="C932" i="6"/>
  <c r="A931" i="6"/>
  <c r="C931" i="3" l="1"/>
  <c r="A930" i="3"/>
  <c r="C933" i="6"/>
  <c r="A932" i="6"/>
  <c r="C932" i="3" l="1"/>
  <c r="A931" i="3"/>
  <c r="C934" i="6"/>
  <c r="A933" i="6"/>
  <c r="C933" i="3" l="1"/>
  <c r="A932" i="3"/>
  <c r="C935" i="6"/>
  <c r="A934" i="6"/>
  <c r="C934" i="3" l="1"/>
  <c r="A933" i="3"/>
  <c r="C936" i="6"/>
  <c r="A935" i="6"/>
  <c r="C935" i="3" l="1"/>
  <c r="A934" i="3"/>
  <c r="C937" i="6"/>
  <c r="A936" i="6"/>
  <c r="C936" i="3" l="1"/>
  <c r="A935" i="3"/>
  <c r="C938" i="6"/>
  <c r="A937" i="6"/>
  <c r="C937" i="3" l="1"/>
  <c r="A936" i="3"/>
  <c r="C939" i="6"/>
  <c r="A938" i="6"/>
  <c r="C938" i="3" l="1"/>
  <c r="A937" i="3"/>
  <c r="C940" i="6"/>
  <c r="A939" i="6"/>
  <c r="A938" i="3" l="1"/>
  <c r="C939" i="3"/>
  <c r="C941" i="6"/>
  <c r="A940" i="6"/>
  <c r="C940" i="3" l="1"/>
  <c r="A939" i="3"/>
  <c r="C942" i="6"/>
  <c r="A941" i="6"/>
  <c r="C941" i="3" l="1"/>
  <c r="A940" i="3"/>
  <c r="C943" i="6"/>
  <c r="A942" i="6"/>
  <c r="C942" i="3" l="1"/>
  <c r="A941" i="3"/>
  <c r="C944" i="6"/>
  <c r="A943" i="6"/>
  <c r="C943" i="3" l="1"/>
  <c r="A942" i="3"/>
  <c r="C945" i="6"/>
  <c r="A944" i="6"/>
  <c r="C944" i="3" l="1"/>
  <c r="A943" i="3"/>
  <c r="C946" i="6"/>
  <c r="A945" i="6"/>
  <c r="C945" i="3" l="1"/>
  <c r="A944" i="3"/>
  <c r="C947" i="6"/>
  <c r="A946" i="6"/>
  <c r="A945" i="3" l="1"/>
  <c r="C946" i="3"/>
  <c r="C948" i="6"/>
  <c r="A947" i="6"/>
  <c r="C947" i="3" l="1"/>
  <c r="A946" i="3"/>
  <c r="C949" i="6"/>
  <c r="A948" i="6"/>
  <c r="C948" i="3" l="1"/>
  <c r="A947" i="3"/>
  <c r="C950" i="6"/>
  <c r="A949" i="6"/>
  <c r="C949" i="3" l="1"/>
  <c r="A948" i="3"/>
  <c r="C951" i="6"/>
  <c r="A950" i="6"/>
  <c r="C950" i="3" l="1"/>
  <c r="A949" i="3"/>
  <c r="C952" i="6"/>
  <c r="A951" i="6"/>
  <c r="C951" i="3" l="1"/>
  <c r="A950" i="3"/>
  <c r="C953" i="6"/>
  <c r="A952" i="6"/>
  <c r="A951" i="3" l="1"/>
  <c r="C952" i="3"/>
  <c r="C954" i="6"/>
  <c r="A953" i="6"/>
  <c r="C953" i="3" l="1"/>
  <c r="A952" i="3"/>
  <c r="C955" i="6"/>
  <c r="A954" i="6"/>
  <c r="C954" i="3" l="1"/>
  <c r="A953" i="3"/>
  <c r="C956" i="6"/>
  <c r="A955" i="6"/>
  <c r="C955" i="3" l="1"/>
  <c r="A954" i="3"/>
  <c r="C957" i="6"/>
  <c r="A956" i="6"/>
  <c r="A955" i="3" l="1"/>
  <c r="C956" i="3"/>
  <c r="C958" i="6"/>
  <c r="A957" i="6"/>
  <c r="A956" i="3" l="1"/>
  <c r="C957" i="3"/>
  <c r="C959" i="6"/>
  <c r="A958" i="6"/>
  <c r="C958" i="3" l="1"/>
  <c r="A957" i="3"/>
  <c r="C960" i="6"/>
  <c r="A959" i="6"/>
  <c r="A958" i="3" l="1"/>
  <c r="C959" i="3"/>
  <c r="C961" i="6"/>
  <c r="A960" i="6"/>
  <c r="A959" i="3" l="1"/>
  <c r="C960" i="3"/>
  <c r="C962" i="6"/>
  <c r="A961" i="6"/>
  <c r="C961" i="3" l="1"/>
  <c r="A960" i="3"/>
  <c r="C963" i="6"/>
  <c r="A962" i="6"/>
  <c r="C962" i="3" l="1"/>
  <c r="A961" i="3"/>
  <c r="C964" i="6"/>
  <c r="A963" i="6"/>
  <c r="C963" i="3" l="1"/>
  <c r="A962" i="3"/>
  <c r="C965" i="6"/>
  <c r="A964" i="6"/>
  <c r="A963" i="3" l="1"/>
  <c r="C964" i="3"/>
  <c r="C966" i="6"/>
  <c r="A965" i="6"/>
  <c r="C965" i="3" l="1"/>
  <c r="A964" i="3"/>
  <c r="C967" i="6"/>
  <c r="A966" i="6"/>
  <c r="C966" i="3" l="1"/>
  <c r="A965" i="3"/>
  <c r="C968" i="6"/>
  <c r="A967" i="6"/>
  <c r="C967" i="3" l="1"/>
  <c r="A966" i="3"/>
  <c r="C969" i="6"/>
  <c r="A968" i="6"/>
  <c r="C968" i="3" l="1"/>
  <c r="A967" i="3"/>
  <c r="C970" i="6"/>
  <c r="A969" i="6"/>
  <c r="C969" i="3" l="1"/>
  <c r="A968" i="3"/>
  <c r="C971" i="6"/>
  <c r="A970" i="6"/>
  <c r="C970" i="3" l="1"/>
  <c r="A969" i="3"/>
  <c r="C972" i="6"/>
  <c r="A971" i="6"/>
  <c r="C971" i="3" l="1"/>
  <c r="A970" i="3"/>
  <c r="C973" i="6"/>
  <c r="A972" i="6"/>
  <c r="C972" i="3" l="1"/>
  <c r="A971" i="3"/>
  <c r="C974" i="6"/>
  <c r="A973" i="6"/>
  <c r="C973" i="3" l="1"/>
  <c r="A972" i="3"/>
  <c r="C975" i="6"/>
  <c r="A974" i="6"/>
  <c r="C974" i="3" l="1"/>
  <c r="A973" i="3"/>
  <c r="C976" i="6"/>
  <c r="A975" i="6"/>
  <c r="C975" i="3" l="1"/>
  <c r="A974" i="3"/>
  <c r="C977" i="6"/>
  <c r="A976" i="6"/>
  <c r="C976" i="3" l="1"/>
  <c r="A975" i="3"/>
  <c r="C978" i="6"/>
  <c r="A977" i="6"/>
  <c r="C977" i="3" l="1"/>
  <c r="A976" i="3"/>
  <c r="C979" i="6"/>
  <c r="A978" i="6"/>
  <c r="C978" i="3" l="1"/>
  <c r="A977" i="3"/>
  <c r="C980" i="6"/>
  <c r="A979" i="6"/>
  <c r="C979" i="3" l="1"/>
  <c r="A978" i="3"/>
  <c r="C981" i="6"/>
  <c r="A980" i="6"/>
  <c r="C980" i="3" l="1"/>
  <c r="A979" i="3"/>
  <c r="C982" i="6"/>
  <c r="A981" i="6"/>
  <c r="C981" i="3" l="1"/>
  <c r="A980" i="3"/>
  <c r="C983" i="6"/>
  <c r="A982" i="6"/>
  <c r="C982" i="3" l="1"/>
  <c r="A981" i="3"/>
  <c r="C984" i="6"/>
  <c r="A983" i="6"/>
  <c r="C983" i="3" l="1"/>
  <c r="A982" i="3"/>
  <c r="C985" i="6"/>
  <c r="A984" i="6"/>
  <c r="C984" i="3" l="1"/>
  <c r="A983" i="3"/>
  <c r="C986" i="6"/>
  <c r="A985" i="6"/>
  <c r="C985" i="3" l="1"/>
  <c r="A984" i="3"/>
  <c r="C987" i="6"/>
  <c r="A986" i="6"/>
  <c r="C986" i="3" l="1"/>
  <c r="A985" i="3"/>
  <c r="C988" i="6"/>
  <c r="A987" i="6"/>
  <c r="C987" i="3" l="1"/>
  <c r="A986" i="3"/>
  <c r="C989" i="6"/>
  <c r="A988" i="6"/>
  <c r="C988" i="3" l="1"/>
  <c r="A987" i="3"/>
  <c r="C990" i="6"/>
  <c r="A989" i="6"/>
  <c r="C989" i="3" l="1"/>
  <c r="A988" i="3"/>
  <c r="C991" i="6"/>
  <c r="A990" i="6"/>
  <c r="C990" i="3" l="1"/>
  <c r="A989" i="3"/>
  <c r="C992" i="6"/>
  <c r="A991" i="6"/>
  <c r="C991" i="3" l="1"/>
  <c r="A990" i="3"/>
  <c r="C993" i="6"/>
  <c r="A992" i="6"/>
  <c r="C992" i="3" l="1"/>
  <c r="A991" i="3"/>
  <c r="C994" i="6"/>
  <c r="A993" i="6"/>
  <c r="C993" i="3" l="1"/>
  <c r="A992" i="3"/>
  <c r="C995" i="6"/>
  <c r="A994" i="6"/>
  <c r="C994" i="3" l="1"/>
  <c r="A993" i="3"/>
  <c r="C996" i="6"/>
  <c r="A995" i="6"/>
  <c r="C995" i="3" l="1"/>
  <c r="A994" i="3"/>
  <c r="C997" i="6"/>
  <c r="A996" i="6"/>
  <c r="C996" i="3" l="1"/>
  <c r="A995" i="3"/>
  <c r="C998" i="6"/>
  <c r="A997" i="6"/>
  <c r="C997" i="3" l="1"/>
  <c r="A996" i="3"/>
  <c r="C999" i="6"/>
  <c r="A998" i="6"/>
  <c r="C998" i="3" l="1"/>
  <c r="A997" i="3"/>
  <c r="C1000" i="6"/>
  <c r="A999" i="6"/>
  <c r="C999" i="3" l="1"/>
  <c r="A998" i="3"/>
  <c r="C1001" i="6"/>
  <c r="A1000" i="6"/>
  <c r="C1000" i="3" l="1"/>
  <c r="A999" i="3"/>
  <c r="C1002" i="6"/>
  <c r="A1001" i="6"/>
  <c r="C1001" i="3" l="1"/>
  <c r="A1000" i="3"/>
  <c r="C1003" i="6"/>
  <c r="A1002" i="6"/>
  <c r="A1001" i="3" l="1"/>
  <c r="C1002" i="3"/>
  <c r="C1004" i="6"/>
  <c r="A1003" i="6"/>
  <c r="C1003" i="3" l="1"/>
  <c r="A1002" i="3"/>
  <c r="C1005" i="6"/>
  <c r="A1004" i="6"/>
  <c r="C1004" i="3" l="1"/>
  <c r="A1003" i="3"/>
  <c r="C1006" i="6"/>
  <c r="A1005" i="6"/>
  <c r="C1005" i="3" l="1"/>
  <c r="A1004" i="3"/>
  <c r="C1007" i="6"/>
  <c r="A1006" i="6"/>
  <c r="C1006" i="3" l="1"/>
  <c r="A1005" i="3"/>
  <c r="C1008" i="6"/>
  <c r="A1007" i="6"/>
  <c r="C1007" i="3" l="1"/>
  <c r="A1006" i="3"/>
  <c r="C1009" i="6"/>
  <c r="A1008" i="6"/>
  <c r="C1008" i="3" l="1"/>
  <c r="A1007" i="3"/>
  <c r="C1010" i="6"/>
  <c r="A1009" i="6"/>
  <c r="C1009" i="3" l="1"/>
  <c r="A1008" i="3"/>
  <c r="C1011" i="6"/>
  <c r="A1010" i="6"/>
  <c r="C1010" i="3" l="1"/>
  <c r="A1009" i="3"/>
  <c r="C1012" i="6"/>
  <c r="A1011" i="6"/>
  <c r="C1011" i="3" l="1"/>
  <c r="A1010" i="3"/>
  <c r="C1013" i="6"/>
  <c r="A1013" i="6" s="1"/>
  <c r="A1012" i="6"/>
  <c r="C1012" i="3" l="1"/>
  <c r="A1011" i="3"/>
  <c r="A1012" i="3" l="1"/>
  <c r="C1013" i="3"/>
  <c r="A1013" i="3" s="1"/>
</calcChain>
</file>

<file path=xl/sharedStrings.xml><?xml version="1.0" encoding="utf-8"?>
<sst xmlns="http://schemas.openxmlformats.org/spreadsheetml/2006/main" count="6857" uniqueCount="682">
  <si>
    <t>The template consists of six sheets, see the six coloured tabs at the bottom of the spreadsheet</t>
  </si>
  <si>
    <t>Column Name</t>
  </si>
  <si>
    <t>Data Required</t>
  </si>
  <si>
    <t>Process Run ID</t>
  </si>
  <si>
    <t>Input Product Code</t>
  </si>
  <si>
    <t>Input Product Name</t>
  </si>
  <si>
    <t>Input Batch ID</t>
  </si>
  <si>
    <t>Input Quantity</t>
  </si>
  <si>
    <t>Total Volume</t>
  </si>
  <si>
    <t>Volume Units</t>
  </si>
  <si>
    <t>Total Weight</t>
  </si>
  <si>
    <t>Weight Units</t>
  </si>
  <si>
    <t>Notes</t>
  </si>
  <si>
    <t>Output Batch ID</t>
  </si>
  <si>
    <t>Output Product Code</t>
  </si>
  <si>
    <t>Output Product Name</t>
  </si>
  <si>
    <t>Output Quantity</t>
  </si>
  <si>
    <t>Claim Type</t>
  </si>
  <si>
    <t>% Claim</t>
  </si>
  <si>
    <t>Materials Accounting System</t>
  </si>
  <si>
    <t>Processing Start Date</t>
  </si>
  <si>
    <t>Processing End Date</t>
  </si>
  <si>
    <t>Country of Production</t>
  </si>
  <si>
    <t>https://en.wikipedia.org/wiki/List_of_ISO_3166_country_codes</t>
  </si>
  <si>
    <t>Check Performed</t>
  </si>
  <si>
    <t>Optional field - no checks made.</t>
  </si>
  <si>
    <t>Cannot be blank.</t>
  </si>
  <si>
    <t>Cannot be blank; must be unique.</t>
  </si>
  <si>
    <t>Must be recognisable as a date.</t>
  </si>
  <si>
    <t>Must be one of: FSC 100%, FSC Mix, FSC CW, or FSC Recycled.</t>
  </si>
  <si>
    <t>Required if the Claim Type is FSC Mix; must be a number between 0 and 100.</t>
  </si>
  <si>
    <t>Must be one of: Transfer, Percentage, Credit.</t>
  </si>
  <si>
    <t>Must be a valid ISO 3 letter country code.</t>
  </si>
  <si>
    <t>ABC123456789</t>
  </si>
  <si>
    <t>Table Leg Pine</t>
  </si>
  <si>
    <t>cm3</t>
  </si>
  <si>
    <t>kg</t>
  </si>
  <si>
    <t>DEF000000000</t>
  </si>
  <si>
    <t>Planks</t>
  </si>
  <si>
    <t>IN00012</t>
  </si>
  <si>
    <t>m3</t>
  </si>
  <si>
    <t>IN00013</t>
  </si>
  <si>
    <t>Claim %</t>
  </si>
  <si>
    <t>OUT00003</t>
  </si>
  <si>
    <t>Table</t>
  </si>
  <si>
    <t>FSC Mix</t>
  </si>
  <si>
    <t>Transfer</t>
  </si>
  <si>
    <t>SWE</t>
  </si>
  <si>
    <t>OUT00004</t>
  </si>
  <si>
    <t>GHI0012</t>
  </si>
  <si>
    <t>Sawdust</t>
  </si>
  <si>
    <t>Percentage</t>
  </si>
  <si>
    <t>Correct Order</t>
  </si>
  <si>
    <t>Has Data</t>
  </si>
  <si>
    <t>Good Data Rows</t>
  </si>
  <si>
    <t>Bad Data Rows</t>
  </si>
  <si>
    <t>Overall</t>
  </si>
  <si>
    <t>Stepwise Analysis</t>
  </si>
  <si>
    <t>Actual Order</t>
  </si>
  <si>
    <t>Columns Order</t>
  </si>
  <si>
    <t>Num Entries</t>
  </si>
  <si>
    <t>Num Good Entries</t>
  </si>
  <si>
    <t>Num Bad Entries</t>
  </si>
  <si>
    <t>First Bad Row</t>
  </si>
  <si>
    <t>Column Checks -----&gt;</t>
  </si>
  <si>
    <t>Row-by-Row Checks</t>
  </si>
  <si>
    <t>Product Code</t>
  </si>
  <si>
    <t>Product Name</t>
  </si>
  <si>
    <t>Quantity</t>
  </si>
  <si>
    <t>Duplicate Count</t>
  </si>
  <si>
    <t>FSC Claim Types</t>
  </si>
  <si>
    <t>Materials Accounting Methods</t>
  </si>
  <si>
    <t>Volume Units List</t>
  </si>
  <si>
    <t>Weight Units List</t>
  </si>
  <si>
    <t>Country name</t>
  </si>
  <si>
    <t>ISO 3 Letter Code</t>
  </si>
  <si>
    <t>FSC 100%</t>
  </si>
  <si>
    <t>cbm</t>
  </si>
  <si>
    <t>Afghanistan</t>
  </si>
  <si>
    <t>AFG</t>
  </si>
  <si>
    <t>t</t>
  </si>
  <si>
    <t>Åland Islands</t>
  </si>
  <si>
    <t>ALA</t>
  </si>
  <si>
    <t>FSC CW</t>
  </si>
  <si>
    <t>Credit</t>
  </si>
  <si>
    <t>mt</t>
  </si>
  <si>
    <t>Albania</t>
  </si>
  <si>
    <t>ALB</t>
  </si>
  <si>
    <t>FSC Recycled</t>
  </si>
  <si>
    <t>cbf</t>
  </si>
  <si>
    <t>ton</t>
  </si>
  <si>
    <t>Algeria</t>
  </si>
  <si>
    <t>DZA</t>
  </si>
  <si>
    <t>l</t>
  </si>
  <si>
    <t>tonne</t>
  </si>
  <si>
    <t>American Samoa</t>
  </si>
  <si>
    <t>ASM</t>
  </si>
  <si>
    <t>lb</t>
  </si>
  <si>
    <t>Andorra</t>
  </si>
  <si>
    <t>AND</t>
  </si>
  <si>
    <t>Angola</t>
  </si>
  <si>
    <t>AGO</t>
  </si>
  <si>
    <t>Anguilla</t>
  </si>
  <si>
    <t>AIA</t>
  </si>
  <si>
    <t>Antarctica</t>
  </si>
  <si>
    <t>ATA</t>
  </si>
  <si>
    <t>Antigua and Barbuda</t>
  </si>
  <si>
    <t>ATG</t>
  </si>
  <si>
    <t>Argentina</t>
  </si>
  <si>
    <t>ARG</t>
  </si>
  <si>
    <t>Armenia</t>
  </si>
  <si>
    <t>ARM</t>
  </si>
  <si>
    <t>Aruba</t>
  </si>
  <si>
    <t>ABW</t>
  </si>
  <si>
    <t>Australia</t>
  </si>
  <si>
    <t>AUS</t>
  </si>
  <si>
    <t>Austria</t>
  </si>
  <si>
    <t>AUT</t>
  </si>
  <si>
    <t>Azerbaijan</t>
  </si>
  <si>
    <t>AZE</t>
  </si>
  <si>
    <t>Bahamas (the)</t>
  </si>
  <si>
    <t>BHS</t>
  </si>
  <si>
    <t>Bahrain</t>
  </si>
  <si>
    <t>BHR</t>
  </si>
  <si>
    <t>Bangladesh</t>
  </si>
  <si>
    <t>BGD</t>
  </si>
  <si>
    <t>Barbados</t>
  </si>
  <si>
    <t>BRB</t>
  </si>
  <si>
    <t>Belarus</t>
  </si>
  <si>
    <t>BLR</t>
  </si>
  <si>
    <t>Belgium</t>
  </si>
  <si>
    <t>BEL</t>
  </si>
  <si>
    <t>Belize</t>
  </si>
  <si>
    <t>BLZ</t>
  </si>
  <si>
    <t>Benin</t>
  </si>
  <si>
    <t>BEN</t>
  </si>
  <si>
    <t>Bermuda</t>
  </si>
  <si>
    <t>BMU</t>
  </si>
  <si>
    <t>Bhutan</t>
  </si>
  <si>
    <t>BTN</t>
  </si>
  <si>
    <t>Bolivia (Plurinational State of)</t>
  </si>
  <si>
    <t>BOL</t>
  </si>
  <si>
    <t>Bonaire, Sint Eustatius and Saba</t>
  </si>
  <si>
    <t>BES</t>
  </si>
  <si>
    <t>Bosnia and Herzegovina</t>
  </si>
  <si>
    <t>BIH</t>
  </si>
  <si>
    <t>Botswana</t>
  </si>
  <si>
    <t>BWA</t>
  </si>
  <si>
    <t>Bouvet Island</t>
  </si>
  <si>
    <t>BVT</t>
  </si>
  <si>
    <t>Brazil</t>
  </si>
  <si>
    <t>BRA</t>
  </si>
  <si>
    <t>British Indian Ocean Territory (the)</t>
  </si>
  <si>
    <t>IOT</t>
  </si>
  <si>
    <t>Brunei Darussalam</t>
  </si>
  <si>
    <t>BRN</t>
  </si>
  <si>
    <t>Bulgaria</t>
  </si>
  <si>
    <t>BGR</t>
  </si>
  <si>
    <t>Burkina Faso</t>
  </si>
  <si>
    <t>BFA</t>
  </si>
  <si>
    <t>Burundi</t>
  </si>
  <si>
    <t>BDI</t>
  </si>
  <si>
    <t>Cabo Verde</t>
  </si>
  <si>
    <t>CPV</t>
  </si>
  <si>
    <t>Cambodia</t>
  </si>
  <si>
    <t>KHM</t>
  </si>
  <si>
    <t>Cameroon</t>
  </si>
  <si>
    <t>CMR</t>
  </si>
  <si>
    <t>Canada</t>
  </si>
  <si>
    <t>CAN</t>
  </si>
  <si>
    <t>Cayman Islands (the)</t>
  </si>
  <si>
    <t>CYM</t>
  </si>
  <si>
    <t>Central African Republic (the)</t>
  </si>
  <si>
    <t>CAF</t>
  </si>
  <si>
    <t>Chad</t>
  </si>
  <si>
    <t>TCD</t>
  </si>
  <si>
    <t>Chile</t>
  </si>
  <si>
    <t>CHL</t>
  </si>
  <si>
    <t>China</t>
  </si>
  <si>
    <t>CHN</t>
  </si>
  <si>
    <t>Christmas Island</t>
  </si>
  <si>
    <t>CXR</t>
  </si>
  <si>
    <t>Cocos (Keeling) Islands (the)</t>
  </si>
  <si>
    <t>CCK</t>
  </si>
  <si>
    <t>Colombia</t>
  </si>
  <si>
    <t>COL</t>
  </si>
  <si>
    <t>Comoros (the)</t>
  </si>
  <si>
    <t>COM</t>
  </si>
  <si>
    <t>Congo (the Democratic Republic of the)</t>
  </si>
  <si>
    <t>COD</t>
  </si>
  <si>
    <t>Congo (the)</t>
  </si>
  <si>
    <t>COG</t>
  </si>
  <si>
    <t>Cook Islands (the)</t>
  </si>
  <si>
    <t>COK</t>
  </si>
  <si>
    <t>Costa Rica</t>
  </si>
  <si>
    <t>CRI</t>
  </si>
  <si>
    <t>Côte d'Ivoire</t>
  </si>
  <si>
    <t>CIV</t>
  </si>
  <si>
    <t>Croatia</t>
  </si>
  <si>
    <t>HRV</t>
  </si>
  <si>
    <t>Cuba</t>
  </si>
  <si>
    <t>CUB</t>
  </si>
  <si>
    <t>Curaçao</t>
  </si>
  <si>
    <t>CUW</t>
  </si>
  <si>
    <t>Cyprus</t>
  </si>
  <si>
    <t>CYP</t>
  </si>
  <si>
    <t>Czechia</t>
  </si>
  <si>
    <t>CZE</t>
  </si>
  <si>
    <t>Denmark</t>
  </si>
  <si>
    <t>DNK</t>
  </si>
  <si>
    <t>Djibouti</t>
  </si>
  <si>
    <t>DJI</t>
  </si>
  <si>
    <t>Dominica</t>
  </si>
  <si>
    <t>DMA</t>
  </si>
  <si>
    <t>Dominican Republic (the)</t>
  </si>
  <si>
    <t>DOM</t>
  </si>
  <si>
    <t>Ecuador</t>
  </si>
  <si>
    <t>ECU</t>
  </si>
  <si>
    <t>Egypt</t>
  </si>
  <si>
    <t>EGY</t>
  </si>
  <si>
    <t>El Salvador</t>
  </si>
  <si>
    <t>SLV</t>
  </si>
  <si>
    <t>Equatorial Guinea</t>
  </si>
  <si>
    <t>GNQ</t>
  </si>
  <si>
    <t>Eritrea</t>
  </si>
  <si>
    <t>ERI</t>
  </si>
  <si>
    <t>Estonia</t>
  </si>
  <si>
    <t>EST</t>
  </si>
  <si>
    <t>Eswatini</t>
  </si>
  <si>
    <t>SWZ</t>
  </si>
  <si>
    <t>Ethiopia</t>
  </si>
  <si>
    <t>ETH</t>
  </si>
  <si>
    <t>Falkland Islands (the) [Malvinas]</t>
  </si>
  <si>
    <t>FLK</t>
  </si>
  <si>
    <t>Faroe Islands (the)</t>
  </si>
  <si>
    <t>FRO</t>
  </si>
  <si>
    <t>Fiji</t>
  </si>
  <si>
    <t>FJI</t>
  </si>
  <si>
    <t>Finland</t>
  </si>
  <si>
    <t>FIN</t>
  </si>
  <si>
    <t>France</t>
  </si>
  <si>
    <t>FRA</t>
  </si>
  <si>
    <t>French Guiana</t>
  </si>
  <si>
    <t>GUF</t>
  </si>
  <si>
    <t>French Polynesia</t>
  </si>
  <si>
    <t>PYF</t>
  </si>
  <si>
    <t>French Southern Territories (the)</t>
  </si>
  <si>
    <t>ATF</t>
  </si>
  <si>
    <t>Gabon</t>
  </si>
  <si>
    <t>GAB</t>
  </si>
  <si>
    <t>Gambia (the)</t>
  </si>
  <si>
    <t>GMB</t>
  </si>
  <si>
    <t>Georgia</t>
  </si>
  <si>
    <t>GEO</t>
  </si>
  <si>
    <t>Germany</t>
  </si>
  <si>
    <t>DEU</t>
  </si>
  <si>
    <t>Ghana</t>
  </si>
  <si>
    <t>GHA</t>
  </si>
  <si>
    <t>Gibraltar</t>
  </si>
  <si>
    <t>GIB</t>
  </si>
  <si>
    <t>Greece</t>
  </si>
  <si>
    <t>GRC</t>
  </si>
  <si>
    <t>Greenland</t>
  </si>
  <si>
    <t>GRL</t>
  </si>
  <si>
    <t>Grenada</t>
  </si>
  <si>
    <t>GRD</t>
  </si>
  <si>
    <t>Guadeloupe</t>
  </si>
  <si>
    <t>GLP</t>
  </si>
  <si>
    <t>Guam</t>
  </si>
  <si>
    <t>GUM</t>
  </si>
  <si>
    <t>Guatemala</t>
  </si>
  <si>
    <t>GTM</t>
  </si>
  <si>
    <t>Guernsey</t>
  </si>
  <si>
    <t>GGY</t>
  </si>
  <si>
    <t>Guinea</t>
  </si>
  <si>
    <t>GIN</t>
  </si>
  <si>
    <t>Guinea-Bissau</t>
  </si>
  <si>
    <t>GNB</t>
  </si>
  <si>
    <t>Guyana</t>
  </si>
  <si>
    <t>GUY</t>
  </si>
  <si>
    <t>Haiti</t>
  </si>
  <si>
    <t>HTI</t>
  </si>
  <si>
    <t>Heard Island and McDonald Islands</t>
  </si>
  <si>
    <t>HMD</t>
  </si>
  <si>
    <t>Holy See (the) [Vatican City]</t>
  </si>
  <si>
    <t>VAT</t>
  </si>
  <si>
    <t>Honduras</t>
  </si>
  <si>
    <t>HND</t>
  </si>
  <si>
    <t>Hong Kong</t>
  </si>
  <si>
    <t>HKG</t>
  </si>
  <si>
    <t>Hungary</t>
  </si>
  <si>
    <t>HUN</t>
  </si>
  <si>
    <t>Iceland</t>
  </si>
  <si>
    <t>ISL</t>
  </si>
  <si>
    <t>India</t>
  </si>
  <si>
    <t>IND</t>
  </si>
  <si>
    <t>Indonesia</t>
  </si>
  <si>
    <t>IDN</t>
  </si>
  <si>
    <t>Iran (Islamic Republic of)</t>
  </si>
  <si>
    <t>IRN</t>
  </si>
  <si>
    <t>Iraq</t>
  </si>
  <si>
    <t>IRQ</t>
  </si>
  <si>
    <t>Ireland</t>
  </si>
  <si>
    <t>IRL</t>
  </si>
  <si>
    <t>Isle of Man</t>
  </si>
  <si>
    <t>IMN</t>
  </si>
  <si>
    <t>Israel</t>
  </si>
  <si>
    <t>ISR</t>
  </si>
  <si>
    <t>Italy</t>
  </si>
  <si>
    <t>ITA</t>
  </si>
  <si>
    <t>Jamaica</t>
  </si>
  <si>
    <t>JAM</t>
  </si>
  <si>
    <t>Japan</t>
  </si>
  <si>
    <t>JPN</t>
  </si>
  <si>
    <t>Jersey</t>
  </si>
  <si>
    <t>JEY</t>
  </si>
  <si>
    <t>Jordan</t>
  </si>
  <si>
    <t>JOR</t>
  </si>
  <si>
    <t>Kazakhstan</t>
  </si>
  <si>
    <t>KAZ</t>
  </si>
  <si>
    <t>Kenya</t>
  </si>
  <si>
    <t>KEN</t>
  </si>
  <si>
    <t>Kiribati</t>
  </si>
  <si>
    <t>KIR</t>
  </si>
  <si>
    <t>Korea (the Democratic People's Republic of)</t>
  </si>
  <si>
    <t>PRK</t>
  </si>
  <si>
    <t>Korea (the Republic of)</t>
  </si>
  <si>
    <t>KOR</t>
  </si>
  <si>
    <t>Kuwait</t>
  </si>
  <si>
    <t>KWT</t>
  </si>
  <si>
    <t>Kyrgyzstan</t>
  </si>
  <si>
    <t>KGZ</t>
  </si>
  <si>
    <t>Lao People's Democratic Republic (the)</t>
  </si>
  <si>
    <t>LAO</t>
  </si>
  <si>
    <t>Latvia</t>
  </si>
  <si>
    <t>LVA</t>
  </si>
  <si>
    <t>Lebanon</t>
  </si>
  <si>
    <t>LBN</t>
  </si>
  <si>
    <t>Lesotho</t>
  </si>
  <si>
    <t>LSO</t>
  </si>
  <si>
    <t>Liberia</t>
  </si>
  <si>
    <t>LBR</t>
  </si>
  <si>
    <t>Libya</t>
  </si>
  <si>
    <t>LBY</t>
  </si>
  <si>
    <t>Liechtenstein</t>
  </si>
  <si>
    <t>LIE</t>
  </si>
  <si>
    <t>Lithuania</t>
  </si>
  <si>
    <t>LTU</t>
  </si>
  <si>
    <t>Luxembourg</t>
  </si>
  <si>
    <t>LUX</t>
  </si>
  <si>
    <t>Macao</t>
  </si>
  <si>
    <t>MAC</t>
  </si>
  <si>
    <t>Madagascar</t>
  </si>
  <si>
    <t>MDG</t>
  </si>
  <si>
    <t>Malawi</t>
  </si>
  <si>
    <t>MWI</t>
  </si>
  <si>
    <t>Malaysia</t>
  </si>
  <si>
    <t>MYS</t>
  </si>
  <si>
    <t>Maldives</t>
  </si>
  <si>
    <t>MDV</t>
  </si>
  <si>
    <t>Mali</t>
  </si>
  <si>
    <t>MLI</t>
  </si>
  <si>
    <t>Malta</t>
  </si>
  <si>
    <t>MLT</t>
  </si>
  <si>
    <t>Marshall Islands (the)</t>
  </si>
  <si>
    <t>MHL</t>
  </si>
  <si>
    <t>Martinique</t>
  </si>
  <si>
    <t>MTQ</t>
  </si>
  <si>
    <t>Mauritania</t>
  </si>
  <si>
    <t>MRT</t>
  </si>
  <si>
    <t>Mauritius</t>
  </si>
  <si>
    <t>MUS</t>
  </si>
  <si>
    <t>Mayotte</t>
  </si>
  <si>
    <t>MYT</t>
  </si>
  <si>
    <t>Mexico</t>
  </si>
  <si>
    <t>MEX</t>
  </si>
  <si>
    <t>Micronesia (Federated States of)</t>
  </si>
  <si>
    <t>FSM</t>
  </si>
  <si>
    <t>Moldova (the Republic of)</t>
  </si>
  <si>
    <t>MDA</t>
  </si>
  <si>
    <t>Monaco</t>
  </si>
  <si>
    <t>MCO</t>
  </si>
  <si>
    <t>Mongolia</t>
  </si>
  <si>
    <t>MNG</t>
  </si>
  <si>
    <t>Montenegro</t>
  </si>
  <si>
    <t>MNE</t>
  </si>
  <si>
    <t>Montserrat</t>
  </si>
  <si>
    <t>MSR</t>
  </si>
  <si>
    <t>Morocco</t>
  </si>
  <si>
    <t>MAR</t>
  </si>
  <si>
    <t>Mozambique</t>
  </si>
  <si>
    <t>MOZ</t>
  </si>
  <si>
    <t>Myanmar</t>
  </si>
  <si>
    <t>MMR</t>
  </si>
  <si>
    <t>Namibia</t>
  </si>
  <si>
    <t>NAM</t>
  </si>
  <si>
    <t>Nauru</t>
  </si>
  <si>
    <t>NRU</t>
  </si>
  <si>
    <t>Nepal</t>
  </si>
  <si>
    <t>NPL</t>
  </si>
  <si>
    <t>Netherlands, Kingdom of the</t>
  </si>
  <si>
    <t>NLD</t>
  </si>
  <si>
    <t>New Caledonia</t>
  </si>
  <si>
    <t>NCL</t>
  </si>
  <si>
    <t>New Zealand</t>
  </si>
  <si>
    <t>NZL</t>
  </si>
  <si>
    <t>Nicaragua</t>
  </si>
  <si>
    <t>NIC</t>
  </si>
  <si>
    <t>Niger (the)</t>
  </si>
  <si>
    <t>NER</t>
  </si>
  <si>
    <t>Nigeria</t>
  </si>
  <si>
    <t>NGA</t>
  </si>
  <si>
    <t>Niue</t>
  </si>
  <si>
    <t>NIU</t>
  </si>
  <si>
    <t>Norfolk Island</t>
  </si>
  <si>
    <t>NFK</t>
  </si>
  <si>
    <t>North Macedonia</t>
  </si>
  <si>
    <t>MKD</t>
  </si>
  <si>
    <t>Northern Mariana Islands (the)</t>
  </si>
  <si>
    <t>MNP</t>
  </si>
  <si>
    <t>Norway</t>
  </si>
  <si>
    <t>NOR</t>
  </si>
  <si>
    <t>Oman</t>
  </si>
  <si>
    <t>OMN</t>
  </si>
  <si>
    <t>Pakistan</t>
  </si>
  <si>
    <t>PAK</t>
  </si>
  <si>
    <t>Palau</t>
  </si>
  <si>
    <t>PLW</t>
  </si>
  <si>
    <t>Palestine, State of</t>
  </si>
  <si>
    <t>PSE</t>
  </si>
  <si>
    <t>Panama</t>
  </si>
  <si>
    <t>PAN</t>
  </si>
  <si>
    <t>Papua New Guinea</t>
  </si>
  <si>
    <t>PNG</t>
  </si>
  <si>
    <t>Paraguay</t>
  </si>
  <si>
    <t>PRY</t>
  </si>
  <si>
    <t>Peru</t>
  </si>
  <si>
    <t>PER</t>
  </si>
  <si>
    <t>Philippines (the)</t>
  </si>
  <si>
    <t>PHL</t>
  </si>
  <si>
    <t>Pitcairn</t>
  </si>
  <si>
    <t>PCN</t>
  </si>
  <si>
    <t>Poland</t>
  </si>
  <si>
    <t>POL</t>
  </si>
  <si>
    <t>Portugal</t>
  </si>
  <si>
    <t>PRT</t>
  </si>
  <si>
    <t>Puerto Rico</t>
  </si>
  <si>
    <t>PRI</t>
  </si>
  <si>
    <t>Qatar</t>
  </si>
  <si>
    <t>QAT</t>
  </si>
  <si>
    <t>Réunion</t>
  </si>
  <si>
    <t>REU</t>
  </si>
  <si>
    <t>Romania</t>
  </si>
  <si>
    <t>ROU</t>
  </si>
  <si>
    <t>Russian Federation (the)</t>
  </si>
  <si>
    <t>RUS</t>
  </si>
  <si>
    <t>Rwanda</t>
  </si>
  <si>
    <t>RWA</t>
  </si>
  <si>
    <t>Saint Barthélemy</t>
  </si>
  <si>
    <t>BLM</t>
  </si>
  <si>
    <t>Saint Helena, Ascension and Tristan da Cunha</t>
  </si>
  <si>
    <t>SHN</t>
  </si>
  <si>
    <t>Saint Kitts and Nevis</t>
  </si>
  <si>
    <t>KNA</t>
  </si>
  <si>
    <t>Saint Lucia</t>
  </si>
  <si>
    <t>LCA</t>
  </si>
  <si>
    <t>Saint Martin (French part)</t>
  </si>
  <si>
    <t>MAF</t>
  </si>
  <si>
    <t>Saint Pierre and Miquelon</t>
  </si>
  <si>
    <t>SPM</t>
  </si>
  <si>
    <t>Saint Vincent and the Grenadines</t>
  </si>
  <si>
    <t>VCT</t>
  </si>
  <si>
    <t>Samoa</t>
  </si>
  <si>
    <t>WSM</t>
  </si>
  <si>
    <t>San Marino</t>
  </si>
  <si>
    <t>SMR</t>
  </si>
  <si>
    <t>Sao Tome and Principe</t>
  </si>
  <si>
    <t>STP</t>
  </si>
  <si>
    <t>Saudi Arabia</t>
  </si>
  <si>
    <t>SAU</t>
  </si>
  <si>
    <t>Senegal</t>
  </si>
  <si>
    <t>SEN</t>
  </si>
  <si>
    <t>Serbia</t>
  </si>
  <si>
    <t>SRB</t>
  </si>
  <si>
    <t>Seychelles</t>
  </si>
  <si>
    <t>SYC</t>
  </si>
  <si>
    <t>Sierra Leone</t>
  </si>
  <si>
    <t>SLE</t>
  </si>
  <si>
    <t>Singapore</t>
  </si>
  <si>
    <t>SGP</t>
  </si>
  <si>
    <t>Sint Maarten (Dutch part)</t>
  </si>
  <si>
    <t>SXM</t>
  </si>
  <si>
    <t>Slovakia</t>
  </si>
  <si>
    <t>SVK</t>
  </si>
  <si>
    <t>Slovenia</t>
  </si>
  <si>
    <t>SVN</t>
  </si>
  <si>
    <t>Solomon Islands</t>
  </si>
  <si>
    <t>SLB</t>
  </si>
  <si>
    <t>Somalia</t>
  </si>
  <si>
    <t>SOM</t>
  </si>
  <si>
    <t>South Africa</t>
  </si>
  <si>
    <t>ZAF</t>
  </si>
  <si>
    <t>South Georgia and the South Sandwich Islands</t>
  </si>
  <si>
    <t>SGS</t>
  </si>
  <si>
    <t>South Sudan</t>
  </si>
  <si>
    <t>SSD</t>
  </si>
  <si>
    <t>Spain</t>
  </si>
  <si>
    <t>ESP</t>
  </si>
  <si>
    <t>Sri Lanka</t>
  </si>
  <si>
    <t>LKA</t>
  </si>
  <si>
    <t>Sudan (the)</t>
  </si>
  <si>
    <t>SDN</t>
  </si>
  <si>
    <t>Suriname</t>
  </si>
  <si>
    <t>SUR</t>
  </si>
  <si>
    <t>Svalbard and Jan Mayen</t>
  </si>
  <si>
    <t>SJM</t>
  </si>
  <si>
    <t>Sweden</t>
  </si>
  <si>
    <t>Switzerland</t>
  </si>
  <si>
    <t>CHE</t>
  </si>
  <si>
    <t>Syrian Arab Republic (the)</t>
  </si>
  <si>
    <t>SYR</t>
  </si>
  <si>
    <t>Taiwan (Province of China)</t>
  </si>
  <si>
    <t>TWN</t>
  </si>
  <si>
    <t>Tajikistan</t>
  </si>
  <si>
    <t>TJK</t>
  </si>
  <si>
    <t>Tanzania, the United Republic of</t>
  </si>
  <si>
    <t>TZA</t>
  </si>
  <si>
    <t>Thailand</t>
  </si>
  <si>
    <t>THA</t>
  </si>
  <si>
    <t>Timor-Leste</t>
  </si>
  <si>
    <t>TLS</t>
  </si>
  <si>
    <t>Togo</t>
  </si>
  <si>
    <t>TGO</t>
  </si>
  <si>
    <t>Tokelau</t>
  </si>
  <si>
    <t>TKL</t>
  </si>
  <si>
    <t>Tonga</t>
  </si>
  <si>
    <t>TON</t>
  </si>
  <si>
    <t>Trinidad and Tobago</t>
  </si>
  <si>
    <t>TTO</t>
  </si>
  <si>
    <t>Tunisia</t>
  </si>
  <si>
    <t>TUN</t>
  </si>
  <si>
    <t>Türkiye</t>
  </si>
  <si>
    <t>TUR</t>
  </si>
  <si>
    <t>Turkmenistan</t>
  </si>
  <si>
    <t>TKM</t>
  </si>
  <si>
    <t>Turks and Caicos Islands (the)</t>
  </si>
  <si>
    <t>TCA</t>
  </si>
  <si>
    <t>Tuvalu</t>
  </si>
  <si>
    <t>TUV</t>
  </si>
  <si>
    <t>Uganda</t>
  </si>
  <si>
    <t>UGA</t>
  </si>
  <si>
    <t>Ukraine</t>
  </si>
  <si>
    <t>UKR</t>
  </si>
  <si>
    <t>United Arab Emirates (the)</t>
  </si>
  <si>
    <t>ARE</t>
  </si>
  <si>
    <t>United Kingdom of Great Britain and Northern Ireland (the)</t>
  </si>
  <si>
    <t>GBR</t>
  </si>
  <si>
    <t>United States Minor Outlying Islands (the)</t>
  </si>
  <si>
    <t>UMI</t>
  </si>
  <si>
    <t>United States of America (the)</t>
  </si>
  <si>
    <t>USA</t>
  </si>
  <si>
    <t>Uruguay</t>
  </si>
  <si>
    <t>URY</t>
  </si>
  <si>
    <t>Uzbekistan</t>
  </si>
  <si>
    <t>UZB</t>
  </si>
  <si>
    <t>Vanuatu</t>
  </si>
  <si>
    <t>VUT</t>
  </si>
  <si>
    <t>Venezuela (Bolivarian Republic of)</t>
  </si>
  <si>
    <t>VEN</t>
  </si>
  <si>
    <t>Viet Nam</t>
  </si>
  <si>
    <t>VNM</t>
  </si>
  <si>
    <t>Virgin Islands (British)</t>
  </si>
  <si>
    <t>VGB</t>
  </si>
  <si>
    <t>Virgin Islands (U.S.)</t>
  </si>
  <si>
    <t>VIR</t>
  </si>
  <si>
    <t>Wallis and Futuna</t>
  </si>
  <si>
    <t>WLF</t>
  </si>
  <si>
    <t>Western Sahara</t>
  </si>
  <si>
    <t>ESH</t>
  </si>
  <si>
    <t>Yemen</t>
  </si>
  <si>
    <t>YEM</t>
  </si>
  <si>
    <t>Zambia</t>
  </si>
  <si>
    <t>ZMB</t>
  </si>
  <si>
    <t>Zimbabwe</t>
  </si>
  <si>
    <t>ZWE</t>
  </si>
  <si>
    <t>Introduction</t>
  </si>
  <si>
    <t>1.    Trading Partners</t>
  </si>
  <si>
    <t>2.    Products Definition</t>
  </si>
  <si>
    <t>3.    Forest Sales</t>
  </si>
  <si>
    <t>4.    CoC Transactions</t>
  </si>
  <si>
    <t>&lt;&lt; the template you are viewing now</t>
  </si>
  <si>
    <t>Exists</t>
  </si>
  <si>
    <t>Count</t>
  </si>
  <si>
    <t>Optional</t>
  </si>
  <si>
    <r>
      <rPr>
        <b/>
        <sz val="10"/>
        <color rgb="FF000000"/>
        <rFont val="Greycliff CF Regular"/>
      </rPr>
      <t>Spreadsheets 1 and 2</t>
    </r>
    <r>
      <rPr>
        <sz val="10"/>
        <color rgb="FF000000"/>
        <rFont val="Greycliff CF Regular"/>
      </rPr>
      <t xml:space="preserve"> are critical and must be completed first.
</t>
    </r>
    <r>
      <rPr>
        <b/>
        <sz val="10"/>
        <color rgb="FF000000"/>
        <rFont val="Greycliff CF Regular"/>
      </rPr>
      <t xml:space="preserve">Spreadsheets 3 to 5 </t>
    </r>
    <r>
      <rPr>
        <sz val="10"/>
        <color rgb="FF000000"/>
        <rFont val="Greycliff CF Regular"/>
      </rPr>
      <t>are used by different types of businesses for daily activities.</t>
    </r>
  </si>
  <si>
    <t>These guidelines help you ensure your data is correctly formatted and make the spreadsheet easier to use.</t>
  </si>
  <si>
    <t>Purpose of This Template</t>
  </si>
  <si>
    <t>These production processes need to be recorded in order to provide traceability back to the forest of origin, and maintain accurate materials accounting records.</t>
  </si>
  <si>
    <t>Template Structure</t>
  </si>
  <si>
    <r>
      <rPr>
        <b/>
        <sz val="10"/>
        <color rgb="FF000000"/>
        <rFont val="Greycliff CF Regular"/>
      </rPr>
      <t>Instructions</t>
    </r>
    <r>
      <rPr>
        <sz val="10"/>
        <color rgb="FF000000"/>
        <rFont val="Greycliff CF Regular"/>
      </rPr>
      <t xml:space="preserve"> - the guidance notes you are reading now.</t>
    </r>
  </si>
  <si>
    <t>Enter a unique reference for the batch of materials used in the processing. If multiple batches of the same input product are used, list each batch on separate rows.</t>
  </si>
  <si>
    <t>Enter the amount of the batch consumed. If the product is tracked by number of items, enter that number. If tracked by volume or weight, enter the corresponding quantity (e.g., 4.72). The unit used will be identified in a different field.</t>
  </si>
  <si>
    <t>The amount of the resulting product. If the product is tracked by number of items, enter that number. If tracked by volume or weight, enter the corresponding quantity (e.g., 4.72). The unit used will be identified in a different field.</t>
  </si>
  <si>
    <t>Select the claim about the FSC certified status of the traded material. Options are FSC 100%, FSC Mix, FSC CW, or FSC Recycled.</t>
  </si>
  <si>
    <t>If there are errors, they will be marked as FALSE and highlighted in red.</t>
  </si>
  <si>
    <t>The relevant cells will also display in red on the Upload Data sheet if the formatting has not been over-written.</t>
  </si>
  <si>
    <r>
      <rPr>
        <b/>
        <sz val="10"/>
        <color rgb="FF000000"/>
        <rFont val="Greycliff CF Regular"/>
      </rPr>
      <t>Note</t>
    </r>
    <r>
      <rPr>
        <sz val="10"/>
        <color rgb="FF000000"/>
        <rFont val="Greycliff CF Regular"/>
      </rPr>
      <t>: Only the first 1,000 rows are checked for errors. You can add more rows, but they won't be checked for formatting.</t>
    </r>
  </si>
  <si>
    <r>
      <rPr>
        <b/>
        <sz val="10"/>
        <color rgb="FF000000"/>
        <rFont val="Greycliff CF Regular"/>
      </rPr>
      <t>Columns in Correct Order</t>
    </r>
    <r>
      <rPr>
        <sz val="10"/>
        <color rgb="FF000000"/>
        <rFont val="Greycliff CF Regular"/>
      </rPr>
      <t xml:space="preserve"> - Verifies the columns are in the correct order.</t>
    </r>
  </si>
  <si>
    <r>
      <rPr>
        <b/>
        <sz val="10"/>
        <color rgb="FF000000"/>
        <rFont val="Greycliff CF Regular"/>
      </rPr>
      <t>Number of Entries is Consistent</t>
    </r>
    <r>
      <rPr>
        <sz val="10"/>
        <color rgb="FF000000"/>
        <rFont val="Greycliff CF Regular"/>
      </rPr>
      <t xml:space="preserve"> - Checks for any rows missing data in one or more columns.</t>
    </r>
  </si>
  <si>
    <r>
      <rPr>
        <b/>
        <sz val="10"/>
        <color rgb="FF000000"/>
        <rFont val="Greycliff CF Regular"/>
      </rPr>
      <t>Number of Good Entries</t>
    </r>
    <r>
      <rPr>
        <sz val="10"/>
        <color rgb="FF000000"/>
        <rFont val="Greycliff CF Regular"/>
      </rPr>
      <t xml:space="preserve"> - Counts the rows where everything looks good.</t>
    </r>
  </si>
  <si>
    <r>
      <rPr>
        <b/>
        <sz val="10"/>
        <color rgb="FF000000"/>
        <rFont val="Greycliff CF Regular"/>
      </rPr>
      <t>Number of Bad Entries</t>
    </r>
    <r>
      <rPr>
        <sz val="10"/>
        <color rgb="FF000000"/>
        <rFont val="Greycliff CF Regular"/>
      </rPr>
      <t xml:space="preserve"> - Counts the rows with problems. Aim for zero bad entries.</t>
    </r>
  </si>
  <si>
    <r>
      <rPr>
        <b/>
        <sz val="10"/>
        <color rgb="FF000000"/>
        <rFont val="Greycliff CF Regular"/>
      </rPr>
      <t>First Bad Row</t>
    </r>
    <r>
      <rPr>
        <sz val="10"/>
        <color rgb="FF000000"/>
        <rFont val="Greycliff CF Regular"/>
      </rPr>
      <t xml:space="preserve"> - Shows the row number of the first error for easy location.</t>
    </r>
  </si>
  <si>
    <r>
      <rPr>
        <b/>
        <sz val="10"/>
        <color rgb="FF000000"/>
        <rFont val="Greycliff CF Regular"/>
      </rPr>
      <t>Column Checks</t>
    </r>
    <r>
      <rPr>
        <sz val="10"/>
        <color rgb="FF000000"/>
        <rFont val="Greycliff CF Regular"/>
      </rPr>
      <t xml:space="preserve"> - Identifies columns with problematic data in one or more rows.</t>
    </r>
  </si>
  <si>
    <r>
      <rPr>
        <b/>
        <sz val="10"/>
        <color rgb="FF000000"/>
        <rFont val="Greycliff CF Regular"/>
      </rPr>
      <t>Row-by-Row Checks</t>
    </r>
    <r>
      <rPr>
        <sz val="10"/>
        <color rgb="FF000000"/>
        <rFont val="Greycliff CF Regular"/>
      </rPr>
      <t xml:space="preserve"> - Reviews each row individually to detect errors (reported as FALSE).</t>
    </r>
  </si>
  <si>
    <t>Must be a number greater than 0.</t>
  </si>
  <si>
    <t>If provided, must be a number greater than 0.</t>
  </si>
  <si>
    <t>Required if the previous column (Total Volume) has a value. Options: cbm, m3, cm3, cbf, l.</t>
  </si>
  <si>
    <t>Required if the previous column (Total Weight) has a value. Options: kg, t, mt, ton, tonne, lb.</t>
  </si>
  <si>
    <t>Limitations of this Template</t>
  </si>
  <si>
    <t>The spreadsheet is designed for Microsoft Excel on Windows PCs (versions 2010 and onwards). It may not work properly in other spreadsheet programs.</t>
  </si>
  <si>
    <t>Data formatting checks are applied to the first 1,000 rows only to keep the template manageable. Use multiple templates if you have more data.</t>
  </si>
  <si>
    <t>Alternatively, you can extend the checks to more rows by dragging down the calculations on the Check sheet.</t>
  </si>
  <si>
    <t>The Upload Data sheet is unlocked for easy data pasting. Do not delete or rename it, as this will disrupt the formulae.</t>
  </si>
  <si>
    <t>Other sheets are locked to prevent accidental changes but can be unlocked if needed (the password is blank).</t>
  </si>
  <si>
    <t>Since the spreadsheet is not password-protected, you can change reference data or formulae, but FSC is not responsible for any misleading results from such changes.</t>
  </si>
  <si>
    <t>Tips for Using the Upload Data Sheet</t>
  </si>
  <si>
    <t>Errors are easier to spot when highlighted directly on the Upload Data sheet.</t>
  </si>
  <si>
    <t>Pasting data from elsewhere usually overwrites cell formatting. To avoid this use Excel's Paste Values option.</t>
  </si>
  <si>
    <t>The data format checks are on a separate sheet to reduce the risks of them being accidentally over-written with formatting changes or pasted data.</t>
  </si>
  <si>
    <r>
      <rPr>
        <b/>
        <sz val="10"/>
        <color rgb="FF000000"/>
        <rFont val="Greycliff CF Regular"/>
      </rPr>
      <t>Check Inputs</t>
    </r>
    <r>
      <rPr>
        <sz val="10"/>
        <color rgb="FF000000"/>
        <rFont val="Greycliff CF Regular"/>
      </rPr>
      <t xml:space="preserve"> - a sheet that verifies the format of data on the Upload Data inputs sheet, highlighting formatting errors.</t>
    </r>
  </si>
  <si>
    <r>
      <rPr>
        <b/>
        <sz val="10"/>
        <color rgb="FF000000"/>
        <rFont val="Greycliff CF Regular"/>
      </rPr>
      <t>Check Outputs</t>
    </r>
    <r>
      <rPr>
        <sz val="10"/>
        <color rgb="FF000000"/>
        <rFont val="Greycliff CF Regular"/>
      </rPr>
      <t xml:space="preserve"> - a sheet that verifies the format of data on the Upload Data outputs sheet, highlighting formatting errors.</t>
    </r>
  </si>
  <si>
    <r>
      <rPr>
        <b/>
        <sz val="10"/>
        <color rgb="FF000000"/>
        <rFont val="Greycliff CF Regular"/>
      </rPr>
      <t>Reference</t>
    </r>
    <r>
      <rPr>
        <sz val="10"/>
        <color rgb="FF000000"/>
        <rFont val="Greycliff CF Regular"/>
      </rPr>
      <t xml:space="preserve"> - a sheet of reference data used for format checks; you don’t need to use this sheet, but it’s shown for transparency.</t>
    </r>
  </si>
  <si>
    <r>
      <t xml:space="preserve">The specific column checks performed on </t>
    </r>
    <r>
      <rPr>
        <b/>
        <sz val="10"/>
        <color rgb="FF000000"/>
        <rFont val="Greycliff CF Regular"/>
      </rPr>
      <t>Check Outputs</t>
    </r>
    <r>
      <rPr>
        <sz val="10"/>
        <color rgb="FF000000"/>
        <rFont val="Greycliff CF Regular"/>
      </rPr>
      <t xml:space="preserve"> are as follows:</t>
    </r>
  </si>
  <si>
    <t>Version</t>
  </si>
  <si>
    <t>5.    Processing Operations</t>
  </si>
  <si>
    <t>Internal unique reference to the batch of materials that is created from this processing operation.</t>
  </si>
  <si>
    <t>The FSC materials accounting system used in this processing operation. Must be one of: Transfer, Percentage, Credit.</t>
  </si>
  <si>
    <t>Column Heading as Shown</t>
  </si>
  <si>
    <t xml:space="preserve">This template is used to record details of production processes in which input materials are transformed into output materials. </t>
  </si>
  <si>
    <t>A production process is called a processing run in this template.</t>
  </si>
  <si>
    <t>Processing Run ID</t>
  </si>
  <si>
    <t>Input Product Code *</t>
  </si>
  <si>
    <t>Input Quantity *</t>
  </si>
  <si>
    <t>Output Product Code *</t>
  </si>
  <si>
    <t>Output Quantity *</t>
  </si>
  <si>
    <t>Claim Type *</t>
  </si>
  <si>
    <t>Materials Accounting System *</t>
  </si>
  <si>
    <t>Mandatory?</t>
  </si>
  <si>
    <t>-</t>
  </si>
  <si>
    <t>Y</t>
  </si>
  <si>
    <t>Specify the units for the Total Volume (e.g., cbm, m3, cm3, cbf, l). Only required if you entered a value in the Total Volume column.</t>
  </si>
  <si>
    <t>Specify the units for the Total Weight (e.g., kg, t, mt, ton, tonne, lb). Only required if you entered a value in the Total Weight column.</t>
  </si>
  <si>
    <t>Enter any additional notes for this transaction line.</t>
  </si>
  <si>
    <r>
      <t xml:space="preserve">Y
</t>
    </r>
    <r>
      <rPr>
        <sz val="8"/>
        <color theme="1"/>
        <rFont val="Greycliff CF Regular"/>
      </rPr>
      <t>if FSC Mix</t>
    </r>
  </si>
  <si>
    <t>Free text field to add any notes you wish to apply to this transaction line.</t>
  </si>
  <si>
    <t>If the Claim Type is FSC Mix, enter the percentage content of the traded material that is fully FSC certified. If you are unsure what the % is enter 70%.</t>
  </si>
  <si>
    <t>Enter here the date (and time if you choose) when processing started.</t>
  </si>
  <si>
    <t>Enter here the date (and time if you choose) when processing ended.</t>
  </si>
  <si>
    <t>Enter the 3 letter ISO code for the country in which the processing took place. See link to the right for a full list of ISO country codes.</t>
  </si>
  <si>
    <t>Columns where data is mandatory have * on the end of the column name; cells in those columns are shaded in light yellow if not filled in.</t>
  </si>
  <si>
    <t>Content of the Upload Data Input sheet</t>
  </si>
  <si>
    <t>Content of the Upload Data Output sheet</t>
  </si>
  <si>
    <t>Using the Check sheets</t>
  </si>
  <si>
    <t>The Check sheets help ensure your data is in the correct format for each column.</t>
  </si>
  <si>
    <r>
      <t xml:space="preserve">The specific column checks performed on </t>
    </r>
    <r>
      <rPr>
        <b/>
        <sz val="10"/>
        <color rgb="FF000000"/>
        <rFont val="Greycliff CF Regular"/>
      </rPr>
      <t>Check Inputs</t>
    </r>
    <r>
      <rPr>
        <sz val="10"/>
        <color rgb="FF000000"/>
        <rFont val="Greycliff CF Regular"/>
      </rPr>
      <t xml:space="preserve"> are as follows:</t>
    </r>
  </si>
  <si>
    <t>The Check sheets perform these checks:</t>
  </si>
  <si>
    <t>FSC Mix Credit</t>
  </si>
  <si>
    <r>
      <t xml:space="preserve">If you need assistance please email FSC's support team on </t>
    </r>
    <r>
      <rPr>
        <sz val="10"/>
        <color rgb="FF0070C0"/>
        <rFont val="Greycliff CF Regular"/>
      </rPr>
      <t>connect@fsc.org</t>
    </r>
    <r>
      <rPr>
        <sz val="10"/>
        <color rgb="FF000000"/>
        <rFont val="Greycliff CF Regular"/>
      </rPr>
      <t>.</t>
    </r>
  </si>
  <si>
    <t>How to use the FSC Trace Processing Operations Data Upload Template</t>
  </si>
  <si>
    <t>FSC Trace allows users to enter data either via direct entry using the online user interface, via bulk upload of spreadsheets, or via an Application Programming Interface (API). Using the bulk upload spreadsheets is also an excellent way to prepare your organisation for the data requirements of FSC Trace.</t>
  </si>
  <si>
    <t>There are five different upload data templates used in the core operations of FSC Trace covering the different data sets used:</t>
  </si>
  <si>
    <t>Using FSC Trace is voluntary and can be applied to a portion of your transactions.</t>
  </si>
  <si>
    <t>Upload Data Inputs - where you list the data on processing operation inputs to be uploaded to FSC Trace</t>
  </si>
  <si>
    <t>Upload Data Outputs - where you list the data on processing operation outputs to be uploaded to FSC Trace</t>
  </si>
  <si>
    <t>Enter an internal ID code to identify this processing run. You can use it to link specific sets of inputs to specific sets of outputs. If left blank, FSC Trace will assign the same ID to all lines in this spreadsheet, treating the whole sheet as a single processing operation.</t>
  </si>
  <si>
    <t>Enter your company's internal reference code for this product. It must match one of the Product Codes you provided when setting up FSC Trace.</t>
  </si>
  <si>
    <t>Provide a user-friendly name for the product. This makes the spreadsheet easier for people to read and understand. However, FSC Trace will ignore this field and use the Product Code to identify the products being processed.</t>
  </si>
  <si>
    <t>FSC Trace will automatically calculate the total volume based on the unit volume and Quantity. Leave this blank to accept the default calculation, or enter the total volume if it differs.</t>
  </si>
  <si>
    <t>FSC Trace will automatically calculate the total weight based on the Quantity and the unit weight specified, when you configured the product on FSC Trace. Leave this blank to accept the default calculation, or enter the total weight if it differs.</t>
  </si>
  <si>
    <t>Not all checks can be done in this spreadsheet. Even if this spreadsheet says the data is okay, it doesn't guarantee acceptance when uploaded to FSC Trace.</t>
  </si>
  <si>
    <t>Checks to ensure that Product Categories and Species are in certificate scope for the seller will be done during the FSC Trace upload, not in this spreadsheet.</t>
  </si>
  <si>
    <t>The FSC Trace application will ultimately determine if the data is properly formatted.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</si>
</sst>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quot;Row &quot;0;\-0;&quot;Deleted&quot;"/>
  </numFmts>
  <fonts count="23">
    <font>
      <sz val="10"/>
      <color rgb="FF000000"/>
      <name val="Calibri"/>
      <scheme val="minor"/>
    </font>
    <font>
      <sz val="8"/>
      <name val="Calibri"/>
      <family val="2"/>
      <scheme val="minor"/>
    </font>
    <font>
      <u/>
      <sz val="10"/>
      <color theme="10"/>
      <name val="Calibri"/>
      <family val="2"/>
      <scheme val="minor"/>
    </font>
    <font>
      <sz val="10"/>
      <color rgb="FF000000"/>
      <name val="Greycliff CF Regular"/>
    </font>
    <font>
      <b/>
      <sz val="10"/>
      <color rgb="FF000000"/>
      <name val="Greycliff CF Regular"/>
    </font>
    <font>
      <sz val="10"/>
      <color theme="1"/>
      <name val="Greycliff CF Regular"/>
    </font>
    <font>
      <i/>
      <sz val="10"/>
      <color theme="1"/>
      <name val="Greycliff CF Regular"/>
    </font>
    <font>
      <b/>
      <sz val="16"/>
      <color theme="0"/>
      <name val="Greycliff CF Regular"/>
    </font>
    <font>
      <sz val="10"/>
      <color theme="0"/>
      <name val="Greycliff CF Regular"/>
    </font>
    <font>
      <b/>
      <sz val="10"/>
      <color theme="0"/>
      <name val="Greycliff CF Regular"/>
    </font>
    <font>
      <u/>
      <sz val="10"/>
      <color theme="10"/>
      <name val="Greycliff CF Regular"/>
    </font>
    <font>
      <sz val="10"/>
      <color theme="0" tint="-0.249977111117893"/>
      <name val="Greycliff CF Regular"/>
    </font>
    <font>
      <i/>
      <sz val="10"/>
      <color rgb="FF000000"/>
      <name val="Greycliff CF Regular"/>
    </font>
    <font>
      <sz val="8"/>
      <color rgb="FF000000"/>
      <name val="Greycliff CF Regular"/>
    </font>
    <font>
      <b/>
      <sz val="10"/>
      <color theme="8"/>
      <name val="Greycliff CF Regular"/>
    </font>
    <font>
      <b/>
      <u/>
      <sz val="10"/>
      <color theme="8"/>
      <name val="Greycliff CF Regular"/>
    </font>
    <font>
      <sz val="10"/>
      <color theme="8"/>
      <name val="Greycliff CF Regular"/>
    </font>
    <font>
      <b/>
      <u/>
      <sz val="10"/>
      <color theme="0"/>
      <name val="Greycliff CF Regular"/>
    </font>
    <font>
      <i/>
      <sz val="10"/>
      <color theme="0" tint="-0.249977111117893"/>
      <name val="Greycliff CF Regular"/>
    </font>
    <font>
      <b/>
      <sz val="10"/>
      <name val="Greycliff CF Regular"/>
    </font>
    <font>
      <sz val="10"/>
      <name val="Greycliff CF Regular"/>
    </font>
    <font>
      <sz val="8"/>
      <color theme="1"/>
      <name val="Greycliff CF Regular"/>
    </font>
    <font>
      <sz val="10"/>
      <color rgb="FF0070C0"/>
      <name val="Greycliff CF Regular"/>
    </font>
  </fonts>
  <fills count="10">
    <fill>
      <patternFill patternType="none"/>
    </fill>
    <fill>
      <patternFill patternType="gray125"/>
    </fill>
    <fill>
      <patternFill patternType="solid">
        <fgColor theme="4"/>
        <bgColor indexed="64"/>
      </patternFill>
    </fill>
    <fill>
      <patternFill patternType="solid">
        <fgColor theme="0" tint="-0.499984740745262"/>
        <bgColor indexed="64"/>
      </patternFill>
    </fill>
    <fill>
      <patternFill patternType="solid">
        <fgColor theme="1"/>
        <bgColor indexed="64"/>
      </patternFill>
    </fill>
    <fill>
      <patternFill patternType="solid">
        <fgColor theme="0"/>
        <bgColor indexed="64"/>
      </patternFill>
    </fill>
    <fill>
      <patternFill patternType="solid">
        <fgColor rgb="FF78BE1E"/>
        <bgColor indexed="64"/>
      </patternFill>
    </fill>
    <fill>
      <patternFill patternType="solid">
        <fgColor rgb="FF225044"/>
        <bgColor indexed="64"/>
      </patternFill>
    </fill>
    <fill>
      <patternFill patternType="solid">
        <fgColor rgb="FF235045"/>
        <bgColor indexed="64"/>
      </patternFill>
    </fill>
    <fill>
      <patternFill patternType="solid">
        <fgColor rgb="FFFFFF00"/>
        <bgColor indexed="64"/>
      </patternFill>
    </fill>
  </fills>
  <borders count="12">
    <border>
      <left/>
      <right/>
      <top/>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theme="0"/>
      </left>
      <right/>
      <top style="thin">
        <color theme="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
      <left/>
      <right/>
      <top/>
      <bottom style="thick">
        <color theme="0"/>
      </bottom>
      <diagonal/>
    </border>
    <border>
      <left/>
      <right style="thin">
        <color theme="0"/>
      </right>
      <top style="thin">
        <color theme="0"/>
      </top>
      <bottom/>
      <diagonal/>
    </border>
    <border>
      <left/>
      <right/>
      <top style="medium">
        <color auto="1"/>
      </top>
      <bottom style="medium">
        <color auto="1"/>
      </bottom>
      <diagonal/>
    </border>
  </borders>
  <cellStyleXfs count="2">
    <xf numFmtId="0" fontId="0" fillId="0" borderId="0"/>
    <xf numFmtId="0" fontId="2" fillId="0" borderId="0" applyNumberFormat="0" applyFill="0" applyBorder="0" applyAlignment="0" applyProtection="0"/>
  </cellStyleXfs>
  <cellXfs count="80">
    <xf numFmtId="0" fontId="0" fillId="0" borderId="0" xfId="0"/>
    <xf numFmtId="0" fontId="3" fillId="5" borderId="0" xfId="0" applyFont="1" applyFill="1" applyAlignment="1">
      <alignment vertical="center" wrapText="1"/>
    </xf>
    <xf numFmtId="0" fontId="3" fillId="5" borderId="0" xfId="0" applyFont="1" applyFill="1" applyAlignment="1">
      <alignment vertical="center"/>
    </xf>
    <xf numFmtId="0" fontId="4" fillId="5" borderId="0" xfId="0" applyFont="1" applyFill="1" applyAlignment="1">
      <alignment vertical="center"/>
    </xf>
    <xf numFmtId="0" fontId="5" fillId="0" borderId="4" xfId="0" applyFont="1" applyBorder="1" applyAlignment="1">
      <alignment vertical="center" wrapText="1"/>
    </xf>
    <xf numFmtId="0" fontId="7" fillId="7" borderId="0" xfId="0" applyFont="1" applyFill="1" applyAlignment="1">
      <alignment vertical="center"/>
    </xf>
    <xf numFmtId="0" fontId="8" fillId="7" borderId="0" xfId="0" applyFont="1" applyFill="1" applyAlignment="1">
      <alignment vertical="center"/>
    </xf>
    <xf numFmtId="0" fontId="3" fillId="7" borderId="0" xfId="0" applyFont="1" applyFill="1" applyAlignment="1">
      <alignment vertical="center"/>
    </xf>
    <xf numFmtId="0" fontId="3" fillId="5" borderId="0" xfId="0" applyFont="1" applyFill="1" applyAlignment="1">
      <alignment horizontal="left" vertical="center" wrapText="1"/>
    </xf>
    <xf numFmtId="0" fontId="4" fillId="5" borderId="0" xfId="0" applyFont="1" applyFill="1" applyAlignment="1">
      <alignment horizontal="left" vertical="center" wrapText="1"/>
    </xf>
    <xf numFmtId="0" fontId="3" fillId="0" borderId="0" xfId="0" applyFont="1" applyAlignment="1">
      <alignment vertical="center"/>
    </xf>
    <xf numFmtId="0" fontId="9" fillId="6" borderId="0" xfId="0" applyFont="1" applyFill="1" applyAlignment="1">
      <alignment vertical="center"/>
    </xf>
    <xf numFmtId="0" fontId="9" fillId="6" borderId="5" xfId="0" applyFont="1" applyFill="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wrapText="1"/>
    </xf>
    <xf numFmtId="0" fontId="5" fillId="0" borderId="8" xfId="0" applyFont="1" applyBorder="1" applyAlignment="1">
      <alignment vertical="center"/>
    </xf>
    <xf numFmtId="0" fontId="5" fillId="0" borderId="10" xfId="0" applyFont="1" applyBorder="1" applyAlignment="1">
      <alignment vertical="center"/>
    </xf>
    <xf numFmtId="0" fontId="10" fillId="5" borderId="0" xfId="1" applyFont="1" applyFill="1" applyAlignment="1">
      <alignment vertical="center"/>
    </xf>
    <xf numFmtId="0" fontId="9" fillId="2" borderId="0" xfId="0" applyFont="1" applyFill="1" applyAlignment="1">
      <alignment vertical="center"/>
    </xf>
    <xf numFmtId="0" fontId="9" fillId="2" borderId="5" xfId="0" applyFont="1" applyFill="1" applyBorder="1" applyAlignment="1">
      <alignment vertical="center"/>
    </xf>
    <xf numFmtId="0" fontId="6" fillId="0" borderId="4" xfId="0" applyFont="1" applyBorder="1" applyAlignment="1">
      <alignment vertical="center" wrapText="1"/>
    </xf>
    <xf numFmtId="0" fontId="11" fillId="8" borderId="0" xfId="0" applyFont="1" applyFill="1" applyAlignment="1">
      <alignment vertical="center"/>
    </xf>
    <xf numFmtId="14" fontId="11" fillId="8" borderId="0" xfId="0" applyNumberFormat="1" applyFont="1" applyFill="1" applyAlignment="1">
      <alignment vertical="center"/>
    </xf>
    <xf numFmtId="0" fontId="5" fillId="0" borderId="1" xfId="0" applyFont="1" applyBorder="1" applyAlignment="1">
      <alignment horizontal="left" vertical="center"/>
    </xf>
    <xf numFmtId="0" fontId="5" fillId="0" borderId="1" xfId="0" applyFont="1" applyBorder="1" applyAlignment="1">
      <alignment vertical="center"/>
    </xf>
    <xf numFmtId="0" fontId="6" fillId="0" borderId="1" xfId="0" applyFont="1" applyBorder="1" applyAlignment="1">
      <alignment vertical="center"/>
    </xf>
    <xf numFmtId="4" fontId="5" fillId="0" borderId="1" xfId="0" applyNumberFormat="1"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12" fillId="0" borderId="1" xfId="0" applyFont="1" applyBorder="1" applyAlignment="1">
      <alignment vertical="center"/>
    </xf>
    <xf numFmtId="4" fontId="3" fillId="0" borderId="1" xfId="0" applyNumberFormat="1" applyFont="1" applyBorder="1" applyAlignment="1">
      <alignment vertical="center"/>
    </xf>
    <xf numFmtId="1" fontId="5" fillId="0" borderId="1" xfId="0" applyNumberFormat="1" applyFont="1" applyBorder="1" applyAlignment="1">
      <alignment vertical="center"/>
    </xf>
    <xf numFmtId="164" fontId="5" fillId="0" borderId="1" xfId="0" applyNumberFormat="1" applyFont="1" applyBorder="1" applyAlignment="1">
      <alignment vertical="center"/>
    </xf>
    <xf numFmtId="1" fontId="3" fillId="0" borderId="1" xfId="0" applyNumberFormat="1" applyFont="1" applyBorder="1"/>
    <xf numFmtId="164" fontId="3" fillId="0" borderId="1" xfId="0" applyNumberFormat="1" applyFont="1" applyBorder="1"/>
    <xf numFmtId="0" fontId="9" fillId="2" borderId="0" xfId="0" applyFont="1" applyFill="1" applyAlignment="1">
      <alignment horizontal="left" vertical="center"/>
    </xf>
    <xf numFmtId="0" fontId="9" fillId="2" borderId="0" xfId="0" applyFont="1" applyFill="1" applyAlignment="1">
      <alignment horizontal="center" vertical="center"/>
    </xf>
    <xf numFmtId="0" fontId="9" fillId="2" borderId="0" xfId="0" applyFont="1" applyFill="1" applyAlignment="1">
      <alignment horizontal="left" vertical="center" wrapText="1"/>
    </xf>
    <xf numFmtId="0" fontId="3" fillId="0" borderId="0" xfId="0" applyFont="1" applyAlignment="1">
      <alignment horizontal="left" vertical="center"/>
    </xf>
    <xf numFmtId="0" fontId="9" fillId="3" borderId="0" xfId="0" applyFont="1" applyFill="1" applyAlignment="1">
      <alignment horizontal="left" vertical="center" wrapText="1"/>
    </xf>
    <xf numFmtId="0" fontId="4" fillId="0" borderId="0" xfId="0" applyFont="1" applyAlignment="1">
      <alignment vertical="center"/>
    </xf>
    <xf numFmtId="0" fontId="3" fillId="0" borderId="0" xfId="0" applyFont="1" applyAlignment="1">
      <alignment horizontal="center" vertical="center"/>
    </xf>
    <xf numFmtId="0" fontId="13" fillId="0" borderId="0" xfId="0" applyFont="1" applyAlignment="1">
      <alignment vertical="center"/>
    </xf>
    <xf numFmtId="0" fontId="4" fillId="0" borderId="2" xfId="0" applyFont="1" applyBorder="1" applyAlignment="1">
      <alignment vertical="center"/>
    </xf>
    <xf numFmtId="0" fontId="4" fillId="0" borderId="11" xfId="0" applyFont="1" applyBorder="1" applyAlignment="1">
      <alignment vertical="center"/>
    </xf>
    <xf numFmtId="0" fontId="3" fillId="0" borderId="3" xfId="0" applyFont="1" applyBorder="1" applyAlignment="1">
      <alignment horizontal="center" vertical="center"/>
    </xf>
    <xf numFmtId="0" fontId="9" fillId="2" borderId="9" xfId="0" applyFont="1" applyFill="1" applyBorder="1" applyAlignment="1">
      <alignment vertical="center"/>
    </xf>
    <xf numFmtId="0" fontId="14" fillId="2" borderId="9" xfId="0" applyFont="1" applyFill="1" applyBorder="1" applyAlignment="1">
      <alignment vertical="center"/>
    </xf>
    <xf numFmtId="0" fontId="15" fillId="2" borderId="9" xfId="0" applyFont="1" applyFill="1" applyBorder="1" applyAlignment="1">
      <alignment vertical="center"/>
    </xf>
    <xf numFmtId="0" fontId="16" fillId="2" borderId="9" xfId="0" applyFont="1" applyFill="1" applyBorder="1" applyAlignment="1">
      <alignment vertical="center"/>
    </xf>
    <xf numFmtId="0" fontId="8" fillId="2" borderId="9" xfId="0" applyFont="1" applyFill="1" applyBorder="1" applyAlignment="1">
      <alignment horizontal="center" vertical="center"/>
    </xf>
    <xf numFmtId="0" fontId="17" fillId="2" borderId="0" xfId="0" applyFont="1" applyFill="1" applyAlignment="1">
      <alignment vertical="center"/>
    </xf>
    <xf numFmtId="0" fontId="16" fillId="2" borderId="0" xfId="0" applyFont="1" applyFill="1" applyAlignment="1">
      <alignment vertical="center"/>
    </xf>
    <xf numFmtId="0" fontId="8" fillId="2" borderId="0" xfId="0" applyFont="1" applyFill="1" applyAlignment="1">
      <alignment vertical="top" wrapText="1"/>
    </xf>
    <xf numFmtId="0" fontId="11" fillId="0" borderId="0" xfId="0" applyFont="1" applyAlignment="1">
      <alignment horizontal="center" vertical="center"/>
    </xf>
    <xf numFmtId="165" fontId="3" fillId="0" borderId="0" xfId="0" applyNumberFormat="1" applyFont="1" applyAlignment="1">
      <alignment horizontal="left" vertical="center"/>
    </xf>
    <xf numFmtId="0" fontId="11" fillId="0" borderId="0" xfId="0" applyFont="1" applyAlignment="1">
      <alignment vertical="center"/>
    </xf>
    <xf numFmtId="0" fontId="18" fillId="0" borderId="0" xfId="0" applyFont="1" applyAlignment="1">
      <alignment vertical="center"/>
    </xf>
    <xf numFmtId="0" fontId="9" fillId="4" borderId="0" xfId="0" applyFont="1" applyFill="1" applyAlignment="1">
      <alignment horizontal="left" vertical="center" wrapText="1"/>
    </xf>
    <xf numFmtId="0" fontId="8" fillId="3" borderId="0" xfId="0" applyFont="1" applyFill="1" applyAlignment="1">
      <alignment horizontal="left" vertical="center" wrapText="1"/>
    </xf>
    <xf numFmtId="0" fontId="4" fillId="0" borderId="0" xfId="0" applyFont="1"/>
    <xf numFmtId="0" fontId="3" fillId="0" borderId="0" xfId="0" applyFont="1"/>
    <xf numFmtId="0" fontId="19"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11" fillId="8" borderId="0" xfId="0" applyNumberFormat="1" applyFont="1" applyFill="1" applyAlignment="1">
      <alignment vertical="center"/>
    </xf>
    <xf numFmtId="0" fontId="3" fillId="5" borderId="0" xfId="0" applyFont="1" applyFill="1" applyAlignment="1">
      <alignment vertical="center" wrapText="1"/>
    </xf>
    <xf numFmtId="0" fontId="3" fillId="5" borderId="0" xfId="0" applyFont="1" applyFill="1" applyAlignment="1">
      <alignment horizontal="left" vertical="center" wrapText="1"/>
    </xf>
    <xf numFmtId="0" fontId="9" fillId="6" borderId="1" xfId="0" applyFont="1" applyFill="1" applyBorder="1" applyAlignment="1">
      <alignment horizontal="left" vertical="center"/>
    </xf>
    <xf numFmtId="0" fontId="9" fillId="6" borderId="1" xfId="0" applyFont="1" applyFill="1" applyBorder="1" applyAlignment="1">
      <alignment vertical="center"/>
    </xf>
    <xf numFmtId="4" fontId="9" fillId="6" borderId="1" xfId="0" applyNumberFormat="1" applyFont="1" applyFill="1" applyBorder="1" applyAlignment="1">
      <alignment vertical="center"/>
    </xf>
    <xf numFmtId="0" fontId="9" fillId="8" borderId="1" xfId="0" applyFont="1" applyFill="1" applyBorder="1" applyAlignment="1">
      <alignment vertical="center"/>
    </xf>
    <xf numFmtId="1" fontId="9" fillId="6" borderId="1" xfId="0" applyNumberFormat="1" applyFont="1" applyFill="1" applyBorder="1" applyAlignment="1">
      <alignment vertical="center"/>
    </xf>
    <xf numFmtId="164" fontId="9" fillId="6" borderId="1" xfId="0" applyNumberFormat="1" applyFont="1" applyFill="1" applyBorder="1" applyAlignment="1">
      <alignment vertical="center"/>
    </xf>
    <xf numFmtId="0" fontId="12" fillId="0" borderId="0" xfId="0" applyFont="1" applyAlignment="1">
      <alignment vertical="center"/>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5" fillId="9" borderId="4" xfId="0" applyFont="1" applyFill="1" applyBorder="1" applyAlignment="1">
      <alignment horizontal="center" vertical="center" wrapText="1"/>
    </xf>
    <xf numFmtId="0" fontId="3" fillId="5" borderId="0" xfId="0" applyFont="1" applyFill="1" applyAlignment="1">
      <alignment vertical="center" wrapText="1"/>
    </xf>
    <xf numFmtId="0" fontId="3" fillId="5" borderId="0" xfId="0" applyFont="1" applyFill="1" applyAlignment="1">
      <alignment horizontal="left" vertical="center" wrapText="1"/>
    </xf>
  </cellXfs>
  <cellStyles count="2">
    <cellStyle name="Hyperlink" xfId="1" builtinId="8"/>
    <cellStyle name="Normal" xfId="0" builtinId="0"/>
  </cellStyles>
  <dxfs count="36">
    <dxf>
      <font>
        <b val="0"/>
        <i val="0"/>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dxf>
    <dxf>
      <font>
        <b/>
        <i val="0"/>
        <color theme="0"/>
      </font>
      <fill>
        <patternFill>
          <bgColor rgb="FFFF0000"/>
        </patternFill>
      </fill>
    </dxf>
    <dxf>
      <font>
        <b val="0"/>
        <i/>
        <color rgb="FFFF0000"/>
      </font>
    </dxf>
    <dxf>
      <font>
        <b val="0"/>
        <i val="0"/>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dxf>
    <dxf>
      <font>
        <b/>
        <i val="0"/>
        <color theme="0"/>
      </font>
      <fill>
        <patternFill>
          <bgColor rgb="FFFF0000"/>
        </patternFill>
      </fill>
    </dxf>
    <dxf>
      <font>
        <b val="0"/>
        <i/>
        <color rgb="FFFF0000"/>
      </font>
    </dxf>
    <dxf>
      <font>
        <color theme="0"/>
      </font>
      <fill>
        <patternFill>
          <bgColor rgb="FFFF0000"/>
        </patternFill>
      </fill>
    </dxf>
    <dxf>
      <font>
        <color auto="1"/>
      </font>
      <fill>
        <patternFill>
          <bgColor theme="7" tint="0.79998168889431442"/>
        </patternFill>
      </fill>
    </dxf>
    <dxf>
      <font>
        <color theme="0"/>
      </font>
      <fill>
        <patternFill>
          <bgColor rgb="FFFF0000"/>
        </patternFill>
      </fill>
    </dxf>
    <dxf>
      <font>
        <color auto="1"/>
      </font>
      <fill>
        <patternFill>
          <bgColor theme="7" tint="0.79998168889431442"/>
        </patternFill>
      </fill>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theme="4"/>
        </patternFill>
      </fill>
      <alignment horizontal="general" vertical="center" textRotation="0" wrapText="0" indent="0" justifyLastLine="0" shrinkToFit="0" readingOrder="0"/>
    </dxf>
    <dxf>
      <font>
        <strike val="0"/>
        <outline val="0"/>
        <shadow val="0"/>
        <vertAlign val="baseline"/>
        <color theme="1"/>
        <name val="Greycliff CF Regular"/>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style="thin">
          <color theme="0"/>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theme="0"/>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rgb="FF78BE1E"/>
        </patternFill>
      </fill>
      <alignment horizontal="general" vertical="center" textRotation="0" wrapText="0" indent="0" justifyLastLine="0" shrinkToFit="0" readingOrder="0"/>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theme="4"/>
        </patternFill>
      </fill>
      <alignment horizontal="general" vertical="center" textRotation="0" wrapText="0" indent="0" justifyLastLine="0" shrinkToFit="0" readingOrder="0"/>
    </dxf>
    <dxf>
      <font>
        <strike val="0"/>
        <outline val="0"/>
        <shadow val="0"/>
        <vertAlign val="baseline"/>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left style="thin">
          <color theme="0"/>
        </left>
        <right/>
        <top style="thin">
          <color theme="0"/>
        </top>
        <bottom/>
        <vertical/>
        <horizontal/>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theme="0"/>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rgb="FF78BE1E"/>
        </patternFill>
      </fill>
      <alignment horizontal="general" vertical="center" textRotation="0" wrapText="0" indent="0" justifyLastLine="0" shrinkToFit="0" readingOrder="0"/>
    </dxf>
  </dxfs>
  <tableStyles count="0" defaultTableStyle="TableStyleMedium2" defaultPivotStyle="PivotStyleLight16"/>
  <colors>
    <mruColors>
      <color rgb="FF78BE1E"/>
      <color rgb="FF225044"/>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en.wikipedia.org/wiki/Antarctica"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63500</xdr:colOff>
      <xdr:row>27</xdr:row>
      <xdr:rowOff>50800</xdr:rowOff>
    </xdr:from>
    <xdr:to>
      <xdr:col>3</xdr:col>
      <xdr:colOff>800100</xdr:colOff>
      <xdr:row>27</xdr:row>
      <xdr:rowOff>269606</xdr:rowOff>
    </xdr:to>
    <xdr:pic>
      <xdr:nvPicPr>
        <xdr:cNvPr id="4" name="Billede 3">
          <a:extLst>
            <a:ext uri="{FF2B5EF4-FFF2-40B4-BE49-F238E27FC236}">
              <a16:creationId xmlns:a16="http://schemas.microsoft.com/office/drawing/2014/main" id="{45D45B9B-15EC-F9F6-5554-5E53BC4DCAD5}"/>
            </a:ext>
          </a:extLst>
        </xdr:cNvPr>
        <xdr:cNvPicPr>
          <a:picLocks noChangeAspect="1"/>
        </xdr:cNvPicPr>
      </xdr:nvPicPr>
      <xdr:blipFill>
        <a:blip xmlns:r="http://schemas.openxmlformats.org/officeDocument/2006/relationships" r:embed="rId1"/>
        <a:stretch>
          <a:fillRect/>
        </a:stretch>
      </xdr:blipFill>
      <xdr:spPr>
        <a:xfrm>
          <a:off x="647700" y="4787900"/>
          <a:ext cx="7772400" cy="2188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0</xdr:colOff>
      <xdr:row>10</xdr:row>
      <xdr:rowOff>0</xdr:rowOff>
    </xdr:from>
    <xdr:to>
      <xdr:col>8</xdr:col>
      <xdr:colOff>219075</xdr:colOff>
      <xdr:row>10</xdr:row>
      <xdr:rowOff>142875</xdr:rowOff>
    </xdr:to>
    <xdr:pic>
      <xdr:nvPicPr>
        <xdr:cNvPr id="10" name="Picture 9" descr="Antarctica">
          <a:hlinkClick xmlns:r="http://schemas.openxmlformats.org/officeDocument/2006/relationships" r:id="rId1" tooltip="Antarctica"/>
          <a:extLst>
            <a:ext uri="{FF2B5EF4-FFF2-40B4-BE49-F238E27FC236}">
              <a16:creationId xmlns:a16="http://schemas.microsoft.com/office/drawing/2014/main" id="{095EEC9C-5E0E-6839-49E3-95CE2644BE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34275" y="5857875"/>
          <a:ext cx="219075" cy="142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0CC31D0-F3D4-4983-BBCA-53CB5E334A70}" name="tblDataRequiredDescription" displayName="tblDataRequiredDescription" ref="B56:D72" totalsRowShown="0" headerRowDxfId="35" dataDxfId="34">
  <tableColumns count="3">
    <tableColumn id="1" xr3:uid="{DD9C1BED-FB52-462A-A86B-3D8AA0E26508}" name="Column Name" dataDxfId="33"/>
    <tableColumn id="2" xr3:uid="{EA07FBC4-913D-48F2-BE2A-1C75A49183E1}" name="Data Required" dataDxfId="32"/>
    <tableColumn id="3" xr3:uid="{0E3A2269-66EC-4249-AFA3-68B765845C10}" name="Mandatory?" dataDxfId="31"/>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1A12DC-D792-4C5F-949F-8F9C8C90F640}" name="tblDataChecksDescription" displayName="tblDataChecksDescription" ref="B94:C104" totalsRowShown="0" headerRowDxfId="30" dataDxfId="29">
  <tableColumns count="2">
    <tableColumn id="1" xr3:uid="{066F007E-CF78-499C-A0C2-1F6AF4B39A88}" name="Column Name" dataDxfId="28"/>
    <tableColumn id="2" xr3:uid="{6A00A425-852F-4E7E-AAD1-8C6C3F9B18AE}" name="Check Performed" dataDxfId="27"/>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104A006-F9B3-4C38-97C5-FCF5F43E4618}" name="tblDataRequiredDescription2" displayName="tblDataRequiredDescription2" ref="B40:D50" totalsRowShown="0" headerRowDxfId="26" dataDxfId="25">
  <tableColumns count="3">
    <tableColumn id="1" xr3:uid="{874E25F7-D164-4825-B6DC-9FA135FE51C1}" name="Column Name" dataDxfId="24"/>
    <tableColumn id="2" xr3:uid="{47189051-B3D2-4182-957C-B0981AC60D55}" name="Data Required" dataDxfId="23"/>
    <tableColumn id="3" xr3:uid="{C3066D07-8291-4DFB-848A-CF319B8B6861}" name="Mandatory?" dataDxfId="22"/>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0AE41A1-37A9-4E14-98DF-E03064A33952}" name="tblDataChecksDescription3" displayName="tblDataChecksDescription3" ref="B107:C123" totalsRowShown="0" headerRowDxfId="21" dataDxfId="20">
  <tableColumns count="2">
    <tableColumn id="1" xr3:uid="{0B01C70D-7B9F-4C81-9DCA-D3EB3DF58AA7}" name="Column Name" dataDxfId="19"/>
    <tableColumn id="2" xr3:uid="{AFEBF035-7B43-435C-8B04-048C4CE14FE1}" name="Check Performed" dataDxfId="18"/>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table" Target="../tables/table4.xml"/><Relationship Id="rId2" Type="http://schemas.openxmlformats.org/officeDocument/2006/relationships/printerSettings" Target="../printerSettings/printerSettings1.bin"/><Relationship Id="rId1" Type="http://schemas.openxmlformats.org/officeDocument/2006/relationships/hyperlink" Target="https://en.wikipedia.org/wiki/List_of_ISO_3166_country_codes" TargetMode="External"/><Relationship Id="rId6" Type="http://schemas.openxmlformats.org/officeDocument/2006/relationships/table" Target="../tables/table3.xml"/><Relationship Id="rId5" Type="http://schemas.openxmlformats.org/officeDocument/2006/relationships/table" Target="../tables/table2.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en.wikipedia.org/wiki/Alban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98BD1-F715-4C18-8A4A-2BF1FAE55467}">
  <sheetPr codeName="Sheet1">
    <tabColor rgb="FF225044"/>
    <pageSetUpPr autoPageBreaks="0" fitToPage="1"/>
  </sheetPr>
  <dimension ref="A1:I137"/>
  <sheetViews>
    <sheetView tabSelected="1" workbookViewId="0">
      <pane ySplit="2" topLeftCell="A3" activePane="bottomLeft" state="frozen"/>
      <selection pane="bottomLeft" activeCell="A4" sqref="A4"/>
    </sheetView>
  </sheetViews>
  <sheetFormatPr defaultColWidth="9.109375" defaultRowHeight="13.2"/>
  <cols>
    <col min="1" max="1" width="9.109375" style="3" customWidth="1"/>
    <col min="2" max="2" width="32.109375" style="2" customWidth="1"/>
    <col min="3" max="3" width="79" style="2" customWidth="1"/>
    <col min="4" max="4" width="14.5546875" style="2" customWidth="1"/>
    <col min="5" max="5" width="11.5546875" style="2" customWidth="1"/>
    <col min="6" max="6" width="57" style="2" customWidth="1"/>
    <col min="7" max="7" width="9.44140625" style="2" customWidth="1"/>
    <col min="8" max="8" width="8.33203125" style="2" customWidth="1"/>
    <col min="9" max="9" width="10.44140625" style="2" bestFit="1" customWidth="1"/>
    <col min="10" max="16384" width="9.109375" style="2"/>
  </cols>
  <sheetData>
    <row r="1" spans="1:9" s="7" customFormat="1" ht="21">
      <c r="A1" s="5" t="s">
        <v>668</v>
      </c>
      <c r="B1" s="6"/>
      <c r="C1" s="6"/>
      <c r="D1" s="6"/>
      <c r="E1" s="6"/>
      <c r="F1" s="6"/>
      <c r="G1" s="21" t="s">
        <v>633</v>
      </c>
      <c r="H1" s="65">
        <v>0.4</v>
      </c>
      <c r="I1" s="22">
        <v>45489</v>
      </c>
    </row>
    <row r="3" spans="1:9">
      <c r="A3" s="3" t="s">
        <v>585</v>
      </c>
    </row>
    <row r="4" spans="1:9" ht="25.5" customHeight="1">
      <c r="B4" s="78" t="s">
        <v>669</v>
      </c>
      <c r="C4" s="78"/>
      <c r="D4" s="78"/>
      <c r="E4" s="78"/>
      <c r="F4" s="78"/>
    </row>
    <row r="5" spans="1:9">
      <c r="B5" s="78"/>
      <c r="C5" s="78"/>
      <c r="D5" s="78"/>
      <c r="E5" s="78"/>
      <c r="F5" s="78"/>
    </row>
    <row r="6" spans="1:9" ht="12.9" customHeight="1">
      <c r="B6" s="78" t="s">
        <v>670</v>
      </c>
      <c r="C6" s="78"/>
      <c r="D6" s="78"/>
      <c r="E6" s="78"/>
      <c r="F6" s="78"/>
    </row>
    <row r="7" spans="1:9">
      <c r="B7" s="1"/>
      <c r="C7" s="1"/>
      <c r="D7" s="1"/>
      <c r="E7" s="66"/>
      <c r="F7" s="1"/>
    </row>
    <row r="8" spans="1:9">
      <c r="B8" s="8" t="s">
        <v>586</v>
      </c>
      <c r="C8" s="9"/>
      <c r="D8" s="8"/>
      <c r="E8" s="67"/>
      <c r="F8" s="8"/>
    </row>
    <row r="9" spans="1:9">
      <c r="B9" s="8" t="s">
        <v>587</v>
      </c>
      <c r="C9" s="8"/>
      <c r="D9" s="8"/>
      <c r="E9" s="67"/>
      <c r="F9" s="8"/>
    </row>
    <row r="10" spans="1:9">
      <c r="B10" s="8" t="s">
        <v>588</v>
      </c>
      <c r="C10" s="8"/>
      <c r="D10" s="8"/>
      <c r="E10" s="67"/>
      <c r="F10" s="8"/>
    </row>
    <row r="11" spans="1:9">
      <c r="B11" s="8" t="s">
        <v>589</v>
      </c>
      <c r="C11" s="9"/>
      <c r="D11" s="8"/>
      <c r="E11" s="67"/>
      <c r="F11" s="8"/>
    </row>
    <row r="12" spans="1:9">
      <c r="B12" s="8" t="s">
        <v>634</v>
      </c>
      <c r="C12" s="9" t="s">
        <v>590</v>
      </c>
      <c r="D12" s="8"/>
      <c r="E12" s="67"/>
      <c r="F12" s="8"/>
    </row>
    <row r="13" spans="1:9">
      <c r="B13" s="79"/>
      <c r="C13" s="79"/>
      <c r="D13" s="79"/>
      <c r="E13" s="79"/>
      <c r="F13" s="79"/>
    </row>
    <row r="14" spans="1:9" ht="24.75" customHeight="1">
      <c r="B14" s="79" t="s">
        <v>594</v>
      </c>
      <c r="C14" s="79"/>
      <c r="D14" s="1"/>
      <c r="E14" s="66"/>
      <c r="F14" s="1"/>
    </row>
    <row r="15" spans="1:9" ht="12" customHeight="1"/>
    <row r="16" spans="1:9">
      <c r="B16" s="2" t="s">
        <v>595</v>
      </c>
    </row>
    <row r="18" spans="1:2">
      <c r="B18" s="2" t="s">
        <v>667</v>
      </c>
    </row>
    <row r="20" spans="1:2">
      <c r="A20" s="3" t="s">
        <v>596</v>
      </c>
    </row>
    <row r="21" spans="1:2">
      <c r="B21" s="2" t="s">
        <v>638</v>
      </c>
    </row>
    <row r="22" spans="1:2">
      <c r="B22" s="2" t="s">
        <v>639</v>
      </c>
    </row>
    <row r="23" spans="1:2">
      <c r="B23" s="2" t="s">
        <v>597</v>
      </c>
    </row>
    <row r="24" spans="1:2">
      <c r="B24" s="2" t="s">
        <v>671</v>
      </c>
    </row>
    <row r="26" spans="1:2">
      <c r="A26" s="3" t="s">
        <v>598</v>
      </c>
    </row>
    <row r="27" spans="1:2">
      <c r="B27" s="2" t="s">
        <v>0</v>
      </c>
    </row>
    <row r="28" spans="1:2" ht="24.75" customHeight="1"/>
    <row r="29" spans="1:2">
      <c r="B29" s="2" t="s">
        <v>599</v>
      </c>
    </row>
    <row r="30" spans="1:2">
      <c r="B30" s="2" t="s">
        <v>672</v>
      </c>
    </row>
    <row r="31" spans="1:2">
      <c r="B31" s="2" t="s">
        <v>673</v>
      </c>
    </row>
    <row r="32" spans="1:2">
      <c r="B32" s="2" t="s">
        <v>629</v>
      </c>
    </row>
    <row r="33" spans="1:4">
      <c r="B33" s="2" t="s">
        <v>630</v>
      </c>
    </row>
    <row r="34" spans="1:4">
      <c r="B34" s="2" t="s">
        <v>631</v>
      </c>
    </row>
    <row r="36" spans="1:4">
      <c r="A36" s="3" t="s">
        <v>660</v>
      </c>
    </row>
    <row r="37" spans="1:4">
      <c r="B37" s="2" t="str">
        <f>"There are two Upload Data sheets. The Upload Data Inputs sheet contains " &amp; COLUMNS('Upload Data Inputs'!A$1:J$1) &amp; " columns (A to " &amp; CHAR(COLUMN('Upload Data Inputs'!J$1) - 1 + CODE("A")) &amp; "). Those columns are listed below."</f>
        <v>There are two Upload Data sheets. The Upload Data Inputs sheet contains 10 columns (A to J). Those columns are listed below.</v>
      </c>
    </row>
    <row r="38" spans="1:4">
      <c r="B38" s="2" t="s">
        <v>659</v>
      </c>
    </row>
    <row r="40" spans="1:4" ht="13.8" thickBot="1">
      <c r="B40" s="11" t="s">
        <v>1</v>
      </c>
      <c r="C40" s="12" t="s">
        <v>2</v>
      </c>
      <c r="D40" s="12" t="s">
        <v>647</v>
      </c>
    </row>
    <row r="41" spans="1:4" ht="40.200000000000003" thickTop="1">
      <c r="B41" s="13" t="s">
        <v>640</v>
      </c>
      <c r="C41" s="14" t="s">
        <v>674</v>
      </c>
      <c r="D41" s="75" t="s">
        <v>648</v>
      </c>
    </row>
    <row r="42" spans="1:4" ht="26.4">
      <c r="B42" s="15" t="s">
        <v>4</v>
      </c>
      <c r="C42" s="4" t="s">
        <v>675</v>
      </c>
      <c r="D42" s="76" t="s">
        <v>649</v>
      </c>
    </row>
    <row r="43" spans="1:4" ht="39.6">
      <c r="B43" s="15" t="s">
        <v>5</v>
      </c>
      <c r="C43" s="4" t="s">
        <v>676</v>
      </c>
      <c r="D43" s="76" t="s">
        <v>648</v>
      </c>
    </row>
    <row r="44" spans="1:4" ht="26.4">
      <c r="B44" s="15" t="s">
        <v>6</v>
      </c>
      <c r="C44" s="4" t="s">
        <v>600</v>
      </c>
      <c r="D44" s="77"/>
    </row>
    <row r="45" spans="1:4" ht="39.6">
      <c r="B45" s="15" t="s">
        <v>7</v>
      </c>
      <c r="C45" s="4" t="s">
        <v>601</v>
      </c>
      <c r="D45" s="76" t="s">
        <v>649</v>
      </c>
    </row>
    <row r="46" spans="1:4" ht="39.6">
      <c r="B46" s="15" t="s">
        <v>8</v>
      </c>
      <c r="C46" s="4" t="s">
        <v>677</v>
      </c>
      <c r="D46" s="76" t="s">
        <v>648</v>
      </c>
    </row>
    <row r="47" spans="1:4" ht="26.4">
      <c r="B47" s="15" t="s">
        <v>9</v>
      </c>
      <c r="C47" s="4" t="s">
        <v>650</v>
      </c>
      <c r="D47" s="76" t="s">
        <v>648</v>
      </c>
    </row>
    <row r="48" spans="1:4" ht="39.6">
      <c r="B48" s="15" t="s">
        <v>10</v>
      </c>
      <c r="C48" s="4" t="s">
        <v>678</v>
      </c>
      <c r="D48" s="76" t="s">
        <v>648</v>
      </c>
    </row>
    <row r="49" spans="1:4" ht="26.4">
      <c r="B49" s="15" t="s">
        <v>11</v>
      </c>
      <c r="C49" s="4" t="s">
        <v>651</v>
      </c>
      <c r="D49" s="76" t="s">
        <v>648</v>
      </c>
    </row>
    <row r="50" spans="1:4">
      <c r="B50" s="15" t="s">
        <v>12</v>
      </c>
      <c r="C50" s="4" t="s">
        <v>652</v>
      </c>
      <c r="D50" s="76" t="s">
        <v>648</v>
      </c>
    </row>
    <row r="52" spans="1:4">
      <c r="A52" s="3" t="s">
        <v>661</v>
      </c>
    </row>
    <row r="53" spans="1:4">
      <c r="B53" s="2" t="str">
        <f>"The Upload Data Outputs sheet contains " &amp; COLUMNS('Upload Data Outputs'!A$1:P$1) &amp; " columns (A to " &amp; CHAR(COLUMN('Upload Data Outputs'!P$1) - 1 + CODE("A")) &amp; "). Those columns are listed below."</f>
        <v>The Upload Data Outputs sheet contains 16 columns (A to P). Those columns are listed below.</v>
      </c>
    </row>
    <row r="54" spans="1:4">
      <c r="B54" s="2" t="s">
        <v>659</v>
      </c>
    </row>
    <row r="56" spans="1:4" ht="13.8" thickBot="1">
      <c r="B56" s="11" t="s">
        <v>1</v>
      </c>
      <c r="C56" s="12" t="s">
        <v>2</v>
      </c>
      <c r="D56" s="12" t="s">
        <v>647</v>
      </c>
    </row>
    <row r="57" spans="1:4" ht="57" customHeight="1" thickTop="1">
      <c r="B57" s="13" t="s">
        <v>640</v>
      </c>
      <c r="C57" s="14" t="s">
        <v>674</v>
      </c>
      <c r="D57" s="75" t="s">
        <v>648</v>
      </c>
    </row>
    <row r="58" spans="1:4" ht="26.4">
      <c r="B58" s="15" t="s">
        <v>13</v>
      </c>
      <c r="C58" s="4" t="s">
        <v>635</v>
      </c>
      <c r="D58" s="77"/>
    </row>
    <row r="59" spans="1:4" ht="26.4">
      <c r="B59" s="15" t="s">
        <v>14</v>
      </c>
      <c r="C59" s="4" t="s">
        <v>675</v>
      </c>
      <c r="D59" s="76" t="s">
        <v>649</v>
      </c>
    </row>
    <row r="60" spans="1:4" ht="39.6">
      <c r="B60" s="15" t="s">
        <v>15</v>
      </c>
      <c r="C60" s="4" t="s">
        <v>676</v>
      </c>
      <c r="D60" s="76" t="s">
        <v>648</v>
      </c>
    </row>
    <row r="61" spans="1:4" ht="39.6">
      <c r="B61" s="15" t="s">
        <v>16</v>
      </c>
      <c r="C61" s="4" t="s">
        <v>602</v>
      </c>
      <c r="D61" s="76" t="s">
        <v>649</v>
      </c>
    </row>
    <row r="62" spans="1:4" ht="39.6">
      <c r="B62" s="15" t="s">
        <v>8</v>
      </c>
      <c r="C62" s="4" t="s">
        <v>677</v>
      </c>
      <c r="D62" s="76" t="s">
        <v>648</v>
      </c>
    </row>
    <row r="63" spans="1:4" ht="26.4">
      <c r="B63" s="15" t="s">
        <v>9</v>
      </c>
      <c r="C63" s="4" t="s">
        <v>650</v>
      </c>
      <c r="D63" s="76" t="s">
        <v>648</v>
      </c>
    </row>
    <row r="64" spans="1:4" ht="39.6">
      <c r="B64" s="15" t="s">
        <v>10</v>
      </c>
      <c r="C64" s="4" t="s">
        <v>678</v>
      </c>
      <c r="D64" s="76" t="s">
        <v>648</v>
      </c>
    </row>
    <row r="65" spans="1:6" ht="26.4">
      <c r="B65" s="15" t="s">
        <v>11</v>
      </c>
      <c r="C65" s="4" t="s">
        <v>651</v>
      </c>
      <c r="D65" s="76" t="s">
        <v>648</v>
      </c>
    </row>
    <row r="66" spans="1:6" ht="26.4">
      <c r="B66" s="15" t="s">
        <v>17</v>
      </c>
      <c r="C66" s="4" t="s">
        <v>603</v>
      </c>
      <c r="D66" s="76" t="s">
        <v>649</v>
      </c>
    </row>
    <row r="67" spans="1:6" ht="26.4">
      <c r="B67" s="15" t="s">
        <v>18</v>
      </c>
      <c r="C67" s="4" t="s">
        <v>655</v>
      </c>
      <c r="D67" s="76" t="s">
        <v>653</v>
      </c>
    </row>
    <row r="68" spans="1:6" ht="26.4">
      <c r="B68" s="16" t="s">
        <v>19</v>
      </c>
      <c r="C68" s="4" t="s">
        <v>636</v>
      </c>
      <c r="D68" s="76" t="s">
        <v>649</v>
      </c>
    </row>
    <row r="69" spans="1:6">
      <c r="B69" s="16" t="s">
        <v>20</v>
      </c>
      <c r="C69" s="4" t="s">
        <v>656</v>
      </c>
      <c r="D69" s="76" t="s">
        <v>648</v>
      </c>
    </row>
    <row r="70" spans="1:6">
      <c r="B70" s="16" t="s">
        <v>21</v>
      </c>
      <c r="C70" s="4" t="s">
        <v>657</v>
      </c>
      <c r="D70" s="76" t="s">
        <v>648</v>
      </c>
    </row>
    <row r="71" spans="1:6" ht="26.4">
      <c r="B71" s="15" t="s">
        <v>22</v>
      </c>
      <c r="C71" s="4" t="s">
        <v>658</v>
      </c>
      <c r="D71" s="76" t="s">
        <v>648</v>
      </c>
      <c r="F71" s="17" t="s">
        <v>23</v>
      </c>
    </row>
    <row r="72" spans="1:6">
      <c r="B72" s="15" t="s">
        <v>12</v>
      </c>
      <c r="C72" s="4" t="s">
        <v>654</v>
      </c>
      <c r="D72" s="76" t="s">
        <v>648</v>
      </c>
    </row>
    <row r="74" spans="1:6">
      <c r="A74" s="3" t="s">
        <v>662</v>
      </c>
    </row>
    <row r="75" spans="1:6">
      <c r="B75" s="2" t="s">
        <v>663</v>
      </c>
    </row>
    <row r="77" spans="1:6">
      <c r="B77" s="2" t="s">
        <v>679</v>
      </c>
    </row>
    <row r="78" spans="1:6">
      <c r="B78" s="2" t="s">
        <v>680</v>
      </c>
    </row>
    <row r="79" spans="1:6">
      <c r="B79" s="2" t="s">
        <v>604</v>
      </c>
    </row>
    <row r="80" spans="1:6">
      <c r="B80" s="2" t="s">
        <v>605</v>
      </c>
    </row>
    <row r="82" spans="2:3">
      <c r="B82" s="2" t="s">
        <v>606</v>
      </c>
    </row>
    <row r="84" spans="2:3">
      <c r="B84" s="2" t="s">
        <v>665</v>
      </c>
    </row>
    <row r="85" spans="2:3">
      <c r="B85" s="2" t="s">
        <v>607</v>
      </c>
    </row>
    <row r="86" spans="2:3">
      <c r="B86" s="2" t="s">
        <v>608</v>
      </c>
    </row>
    <row r="87" spans="2:3">
      <c r="B87" s="2" t="s">
        <v>609</v>
      </c>
    </row>
    <row r="88" spans="2:3">
      <c r="B88" s="2" t="s">
        <v>610</v>
      </c>
    </row>
    <row r="89" spans="2:3">
      <c r="B89" s="2" t="s">
        <v>611</v>
      </c>
    </row>
    <row r="90" spans="2:3">
      <c r="B90" s="2" t="s">
        <v>612</v>
      </c>
    </row>
    <row r="91" spans="2:3">
      <c r="B91" s="2" t="s">
        <v>613</v>
      </c>
    </row>
    <row r="93" spans="2:3" ht="21" customHeight="1">
      <c r="B93" s="2" t="s">
        <v>664</v>
      </c>
    </row>
    <row r="94" spans="2:3" ht="13.8" thickBot="1">
      <c r="B94" s="18" t="s">
        <v>1</v>
      </c>
      <c r="C94" s="19" t="s">
        <v>24</v>
      </c>
    </row>
    <row r="95" spans="2:3" ht="13.8" thickTop="1">
      <c r="B95" s="13" t="s">
        <v>640</v>
      </c>
      <c r="C95" s="20" t="s">
        <v>25</v>
      </c>
    </row>
    <row r="96" spans="2:3">
      <c r="B96" s="15" t="s">
        <v>4</v>
      </c>
      <c r="C96" s="4" t="s">
        <v>26</v>
      </c>
    </row>
    <row r="97" spans="2:3">
      <c r="B97" s="15" t="s">
        <v>5</v>
      </c>
      <c r="C97" s="20" t="s">
        <v>25</v>
      </c>
    </row>
    <row r="98" spans="2:3">
      <c r="B98" s="15" t="s">
        <v>6</v>
      </c>
      <c r="C98" s="4" t="s">
        <v>26</v>
      </c>
    </row>
    <row r="99" spans="2:3">
      <c r="B99" s="15" t="s">
        <v>7</v>
      </c>
      <c r="C99" s="4" t="s">
        <v>614</v>
      </c>
    </row>
    <row r="100" spans="2:3">
      <c r="B100" s="15" t="s">
        <v>8</v>
      </c>
      <c r="C100" s="4" t="s">
        <v>615</v>
      </c>
    </row>
    <row r="101" spans="2:3">
      <c r="B101" s="15" t="s">
        <v>9</v>
      </c>
      <c r="C101" s="4" t="s">
        <v>616</v>
      </c>
    </row>
    <row r="102" spans="2:3">
      <c r="B102" s="15" t="s">
        <v>10</v>
      </c>
      <c r="C102" s="4" t="s">
        <v>615</v>
      </c>
    </row>
    <row r="103" spans="2:3" ht="12.75" customHeight="1">
      <c r="B103" s="15" t="s">
        <v>11</v>
      </c>
      <c r="C103" s="4" t="s">
        <v>617</v>
      </c>
    </row>
    <row r="104" spans="2:3">
      <c r="B104" s="15" t="s">
        <v>12</v>
      </c>
      <c r="C104" s="20" t="s">
        <v>25</v>
      </c>
    </row>
    <row r="106" spans="2:3" ht="21" customHeight="1">
      <c r="B106" s="2" t="s">
        <v>632</v>
      </c>
    </row>
    <row r="107" spans="2:3" ht="13.8" thickBot="1">
      <c r="B107" s="18" t="s">
        <v>1</v>
      </c>
      <c r="C107" s="19" t="s">
        <v>24</v>
      </c>
    </row>
    <row r="108" spans="2:3" ht="13.8" thickTop="1">
      <c r="B108" s="13" t="s">
        <v>640</v>
      </c>
      <c r="C108" s="20" t="s">
        <v>25</v>
      </c>
    </row>
    <row r="109" spans="2:3">
      <c r="B109" s="15" t="s">
        <v>13</v>
      </c>
      <c r="C109" s="4" t="s">
        <v>27</v>
      </c>
    </row>
    <row r="110" spans="2:3">
      <c r="B110" s="15" t="s">
        <v>14</v>
      </c>
      <c r="C110" s="4" t="s">
        <v>28</v>
      </c>
    </row>
    <row r="111" spans="2:3">
      <c r="B111" s="15" t="s">
        <v>15</v>
      </c>
      <c r="C111" s="20" t="s">
        <v>25</v>
      </c>
    </row>
    <row r="112" spans="2:3">
      <c r="B112" s="15" t="s">
        <v>16</v>
      </c>
      <c r="C112" s="4" t="s">
        <v>614</v>
      </c>
    </row>
    <row r="113" spans="1:3">
      <c r="B113" s="15" t="s">
        <v>8</v>
      </c>
      <c r="C113" s="4" t="s">
        <v>615</v>
      </c>
    </row>
    <row r="114" spans="1:3">
      <c r="B114" s="15" t="s">
        <v>9</v>
      </c>
      <c r="C114" s="4" t="s">
        <v>616</v>
      </c>
    </row>
    <row r="115" spans="1:3">
      <c r="B115" s="15" t="s">
        <v>10</v>
      </c>
      <c r="C115" s="4" t="s">
        <v>615</v>
      </c>
    </row>
    <row r="116" spans="1:3" ht="12.75" customHeight="1">
      <c r="B116" s="15" t="s">
        <v>11</v>
      </c>
      <c r="C116" s="4" t="s">
        <v>617</v>
      </c>
    </row>
    <row r="117" spans="1:3">
      <c r="B117" s="15" t="s">
        <v>17</v>
      </c>
      <c r="C117" s="4" t="s">
        <v>29</v>
      </c>
    </row>
    <row r="118" spans="1:3">
      <c r="B118" s="15" t="s">
        <v>18</v>
      </c>
      <c r="C118" s="4" t="s">
        <v>30</v>
      </c>
    </row>
    <row r="119" spans="1:3">
      <c r="B119" s="16" t="s">
        <v>19</v>
      </c>
      <c r="C119" s="4" t="s">
        <v>31</v>
      </c>
    </row>
    <row r="120" spans="1:3">
      <c r="B120" s="16" t="s">
        <v>20</v>
      </c>
      <c r="C120" s="4" t="s">
        <v>28</v>
      </c>
    </row>
    <row r="121" spans="1:3">
      <c r="B121" s="16" t="s">
        <v>21</v>
      </c>
      <c r="C121" s="4" t="s">
        <v>28</v>
      </c>
    </row>
    <row r="122" spans="1:3">
      <c r="B122" s="15" t="s">
        <v>22</v>
      </c>
      <c r="C122" s="4" t="s">
        <v>32</v>
      </c>
    </row>
    <row r="123" spans="1:3">
      <c r="B123" s="15" t="s">
        <v>12</v>
      </c>
      <c r="C123" s="20" t="s">
        <v>25</v>
      </c>
    </row>
    <row r="125" spans="1:3">
      <c r="A125" s="3" t="s">
        <v>618</v>
      </c>
    </row>
    <row r="126" spans="1:3">
      <c r="B126" s="2" t="s">
        <v>619</v>
      </c>
    </row>
    <row r="127" spans="1:3">
      <c r="B127" s="2" t="s">
        <v>620</v>
      </c>
    </row>
    <row r="128" spans="1:3">
      <c r="B128" s="2" t="s">
        <v>621</v>
      </c>
    </row>
    <row r="129" spans="1:2">
      <c r="B129" s="2" t="s">
        <v>622</v>
      </c>
    </row>
    <row r="130" spans="1:2">
      <c r="B130" s="2" t="s">
        <v>623</v>
      </c>
    </row>
    <row r="131" spans="1:2">
      <c r="B131" s="2" t="s">
        <v>624</v>
      </c>
    </row>
    <row r="132" spans="1:2">
      <c r="B132" s="2" t="s">
        <v>681</v>
      </c>
    </row>
    <row r="134" spans="1:2">
      <c r="A134" s="3" t="s">
        <v>625</v>
      </c>
    </row>
    <row r="135" spans="1:2">
      <c r="B135" s="2" t="s">
        <v>626</v>
      </c>
    </row>
    <row r="136" spans="1:2">
      <c r="B136" s="2" t="s">
        <v>627</v>
      </c>
    </row>
    <row r="137" spans="1:2">
      <c r="B137" s="2" t="s">
        <v>628</v>
      </c>
    </row>
  </sheetData>
  <sheetProtection sheet="1" objects="1" scenarios="1"/>
  <mergeCells count="5">
    <mergeCell ref="B4:F4"/>
    <mergeCell ref="B5:F5"/>
    <mergeCell ref="B6:F6"/>
    <mergeCell ref="B13:F13"/>
    <mergeCell ref="B14:C14"/>
  </mergeCells>
  <phoneticPr fontId="1" type="noConversion"/>
  <hyperlinks>
    <hyperlink ref="F71" r:id="rId1" xr:uid="{8D4DD714-B2F7-4A58-9EC2-83D5F4FCD107}"/>
  </hyperlinks>
  <pageMargins left="0.7" right="0.7" top="0.75" bottom="0.75" header="0.3" footer="0.3"/>
  <pageSetup fitToHeight="0" orientation="portrait" r:id="rId2"/>
  <drawing r:id="rId3"/>
  <tableParts count="4">
    <tablePart r:id="rId4"/>
    <tablePart r:id="rId5"/>
    <tablePart r:id="rId6"/>
    <tablePart r:id="rId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078D7-AA41-4730-80E7-BAB06A3773A4}">
  <sheetPr codeName="Sheet2">
    <tabColor theme="9"/>
    <outlinePr summaryBelow="0" summaryRight="0"/>
    <pageSetUpPr autoPageBreaks="0" fitToPage="1"/>
  </sheetPr>
  <dimension ref="A1:J7"/>
  <sheetViews>
    <sheetView zoomScaleNormal="100" workbookViewId="0">
      <pane xSplit="2" ySplit="1" topLeftCell="C2" activePane="bottomRight" state="frozen"/>
      <selection pane="topRight" activeCell="C1" sqref="C1"/>
      <selection pane="bottomLeft" activeCell="A2" sqref="A2"/>
      <selection pane="bottomRight" activeCell="A2" sqref="A2"/>
    </sheetView>
  </sheetViews>
  <sheetFormatPr defaultColWidth="12.5546875" defaultRowHeight="15.75" customHeight="1"/>
  <cols>
    <col min="1" max="1" width="17.6640625" style="27" bestFit="1" customWidth="1"/>
    <col min="2" max="2" width="20.5546875" style="28" bestFit="1" customWidth="1"/>
    <col min="3" max="3" width="23" style="29" bestFit="1" customWidth="1"/>
    <col min="4" max="4" width="16" style="29" customWidth="1"/>
    <col min="5" max="5" width="15.5546875" style="30" bestFit="1" customWidth="1"/>
    <col min="6" max="6" width="14.88671875" style="30" bestFit="1" customWidth="1"/>
    <col min="7" max="7" width="14.109375" style="28" bestFit="1" customWidth="1"/>
    <col min="8" max="8" width="14.88671875" style="30" bestFit="1" customWidth="1"/>
    <col min="9" max="9" width="14.109375" style="28" customWidth="1"/>
    <col min="10" max="10" width="40.109375" style="28" customWidth="1"/>
    <col min="11" max="16384" width="12.5546875" style="10"/>
  </cols>
  <sheetData>
    <row r="1" spans="1:10" ht="15.75" customHeight="1">
      <c r="A1" s="68" t="s">
        <v>640</v>
      </c>
      <c r="B1" s="71" t="s">
        <v>641</v>
      </c>
      <c r="C1" s="69" t="s">
        <v>5</v>
      </c>
      <c r="D1" s="69" t="s">
        <v>6</v>
      </c>
      <c r="E1" s="70" t="s">
        <v>642</v>
      </c>
      <c r="F1" s="70" t="s">
        <v>8</v>
      </c>
      <c r="G1" s="69" t="s">
        <v>9</v>
      </c>
      <c r="H1" s="70" t="s">
        <v>10</v>
      </c>
      <c r="I1" s="69" t="s">
        <v>11</v>
      </c>
      <c r="J1" s="69" t="s">
        <v>12</v>
      </c>
    </row>
    <row r="2" spans="1:10" ht="15.75" customHeight="1">
      <c r="A2" s="23">
        <v>1</v>
      </c>
      <c r="B2" s="24" t="s">
        <v>33</v>
      </c>
      <c r="C2" s="25" t="s">
        <v>34</v>
      </c>
      <c r="D2" s="25"/>
      <c r="E2" s="26">
        <v>48</v>
      </c>
      <c r="F2" s="26">
        <v>245760</v>
      </c>
      <c r="G2" s="26" t="s">
        <v>35</v>
      </c>
      <c r="H2" s="26"/>
      <c r="I2" s="24"/>
      <c r="J2" s="24"/>
    </row>
    <row r="3" spans="1:10" ht="15.75" customHeight="1">
      <c r="A3" s="23">
        <v>1</v>
      </c>
      <c r="B3" s="24" t="s">
        <v>37</v>
      </c>
      <c r="C3" s="25" t="s">
        <v>38</v>
      </c>
      <c r="D3" s="25" t="s">
        <v>39</v>
      </c>
      <c r="E3" s="26">
        <v>8</v>
      </c>
      <c r="F3" s="26">
        <v>0.216</v>
      </c>
      <c r="G3" s="26"/>
      <c r="H3" s="26">
        <v>108</v>
      </c>
      <c r="I3" s="24" t="s">
        <v>36</v>
      </c>
      <c r="J3" s="24"/>
    </row>
    <row r="4" spans="1:10" ht="15.75" customHeight="1">
      <c r="A4" s="23">
        <v>1</v>
      </c>
      <c r="B4" s="24" t="s">
        <v>37</v>
      </c>
      <c r="C4" s="25" t="s">
        <v>38</v>
      </c>
      <c r="D4" s="25" t="s">
        <v>41</v>
      </c>
      <c r="E4" s="26"/>
      <c r="F4" s="26">
        <v>7.1999999999999995E-2</v>
      </c>
      <c r="G4" s="26" t="s">
        <v>40</v>
      </c>
      <c r="H4" s="26">
        <v>36</v>
      </c>
      <c r="I4" s="24" t="s">
        <v>36</v>
      </c>
      <c r="J4" s="24"/>
    </row>
    <row r="5" spans="1:10" ht="15.75" customHeight="1">
      <c r="A5" s="23"/>
      <c r="B5" s="24"/>
      <c r="C5" s="25"/>
      <c r="D5" s="25"/>
      <c r="E5" s="26"/>
      <c r="F5" s="26"/>
      <c r="G5" s="26"/>
      <c r="H5" s="26"/>
      <c r="I5" s="24"/>
      <c r="J5" s="24"/>
    </row>
    <row r="6" spans="1:10" ht="15.75" customHeight="1">
      <c r="A6" s="23"/>
      <c r="B6" s="24"/>
      <c r="C6" s="25"/>
      <c r="D6" s="25"/>
      <c r="E6" s="26"/>
      <c r="F6" s="26"/>
      <c r="G6" s="26"/>
      <c r="H6" s="26"/>
      <c r="I6" s="24"/>
      <c r="J6" s="24"/>
    </row>
    <row r="7" spans="1:10" ht="15.75" customHeight="1">
      <c r="A7" s="23"/>
      <c r="B7" s="24"/>
      <c r="C7" s="25"/>
      <c r="D7" s="25"/>
      <c r="E7" s="26"/>
      <c r="F7" s="26"/>
      <c r="G7" s="26"/>
      <c r="H7" s="26"/>
      <c r="I7" s="24"/>
      <c r="J7" s="24"/>
    </row>
  </sheetData>
  <pageMargins left="0" right="0" top="0" bottom="0" header="0" footer="0"/>
  <pageSetup scale="80"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stopIfTrue="1" id="{A856D031-03DF-4C54-976B-D29D208CD442}">
            <xm:f>AND('Check Inputs'!$D15, A2 = "", RIGHT(A$1, 2) = " *")</xm:f>
            <x14:dxf>
              <font>
                <color auto="1"/>
              </font>
              <fill>
                <patternFill>
                  <bgColor theme="7" tint="0.79998168889431442"/>
                </patternFill>
              </fill>
            </x14:dxf>
          </x14:cfRule>
          <x14:cfRule type="expression" priority="2" id="{38083BA4-F2AE-45C3-9CC5-1C7089699F70}">
            <xm:f>AND('Check Inputs'!$D15, 'Check Inputs'!H15 = FALSE)</xm:f>
            <x14:dxf>
              <font>
                <color theme="0"/>
              </font>
              <fill>
                <patternFill>
                  <bgColor rgb="FFFF0000"/>
                </patternFill>
              </fill>
            </x14:dxf>
          </x14:cfRule>
          <xm:sqref>A2:J1000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39541-AB4A-4D22-BF58-1EA83D5C2926}">
  <sheetPr codeName="Sheet3">
    <tabColor theme="9"/>
    <outlinePr summaryBelow="0" summaryRight="0"/>
    <pageSetUpPr autoPageBreaks="0" fitToPage="1"/>
  </sheetPr>
  <dimension ref="A1:P7"/>
  <sheetViews>
    <sheetView zoomScaleNormal="100" workbookViewId="0">
      <pane xSplit="3" ySplit="1" topLeftCell="D2" activePane="bottomRight" state="frozen"/>
      <selection pane="topRight" activeCell="D1" sqref="D1"/>
      <selection pane="bottomLeft" activeCell="A2" sqref="A2"/>
      <selection pane="bottomRight" activeCell="A2" sqref="A2"/>
    </sheetView>
  </sheetViews>
  <sheetFormatPr defaultColWidth="12.5546875" defaultRowHeight="15.75" customHeight="1"/>
  <cols>
    <col min="1" max="1" width="17.6640625" style="27" bestFit="1" customWidth="1"/>
    <col min="2" max="2" width="16.6640625" style="28" customWidth="1"/>
    <col min="3" max="3" width="23.88671875" style="28" customWidth="1"/>
    <col min="4" max="4" width="23" style="29" bestFit="1" customWidth="1"/>
    <col min="5" max="5" width="16.88671875" style="30" customWidth="1"/>
    <col min="6" max="6" width="14.88671875" style="30" bestFit="1" customWidth="1"/>
    <col min="7" max="7" width="14.109375" style="28" bestFit="1" customWidth="1"/>
    <col min="8" max="8" width="14.88671875" style="30" bestFit="1" customWidth="1"/>
    <col min="9" max="9" width="12.88671875" style="28" bestFit="1" customWidth="1"/>
    <col min="10" max="10" width="12.88671875" style="28" customWidth="1"/>
    <col min="11" max="11" width="9.44140625" style="33" customWidth="1"/>
    <col min="12" max="12" width="29.6640625" style="33" bestFit="1" customWidth="1"/>
    <col min="13" max="13" width="21.44140625" style="34" bestFit="1" customWidth="1"/>
    <col min="14" max="14" width="20.109375" style="34" bestFit="1" customWidth="1"/>
    <col min="15" max="15" width="21.109375" style="33" bestFit="1" customWidth="1"/>
    <col min="16" max="16" width="40" style="28" customWidth="1"/>
    <col min="17" max="16384" width="12.5546875" style="10"/>
  </cols>
  <sheetData>
    <row r="1" spans="1:16" ht="15.75" customHeight="1">
      <c r="A1" s="68" t="s">
        <v>640</v>
      </c>
      <c r="B1" s="69" t="s">
        <v>13</v>
      </c>
      <c r="C1" s="71" t="s">
        <v>643</v>
      </c>
      <c r="D1" s="69" t="s">
        <v>15</v>
      </c>
      <c r="E1" s="70" t="s">
        <v>644</v>
      </c>
      <c r="F1" s="70" t="s">
        <v>8</v>
      </c>
      <c r="G1" s="69" t="s">
        <v>9</v>
      </c>
      <c r="H1" s="70" t="s">
        <v>10</v>
      </c>
      <c r="I1" s="69" t="s">
        <v>11</v>
      </c>
      <c r="J1" s="69" t="s">
        <v>645</v>
      </c>
      <c r="K1" s="72" t="s">
        <v>42</v>
      </c>
      <c r="L1" s="72" t="s">
        <v>646</v>
      </c>
      <c r="M1" s="73" t="s">
        <v>20</v>
      </c>
      <c r="N1" s="73" t="s">
        <v>21</v>
      </c>
      <c r="O1" s="72" t="s">
        <v>22</v>
      </c>
      <c r="P1" s="69" t="s">
        <v>12</v>
      </c>
    </row>
    <row r="2" spans="1:16" ht="15.75" customHeight="1">
      <c r="A2" s="23">
        <v>1</v>
      </c>
      <c r="B2" s="24" t="s">
        <v>43</v>
      </c>
      <c r="C2" s="24"/>
      <c r="D2" s="25" t="s">
        <v>44</v>
      </c>
      <c r="E2" s="26">
        <v>12</v>
      </c>
      <c r="F2" s="26"/>
      <c r="G2" s="26" t="s">
        <v>40</v>
      </c>
      <c r="H2" s="26">
        <v>216</v>
      </c>
      <c r="I2" s="24" t="s">
        <v>36</v>
      </c>
      <c r="J2" s="24" t="s">
        <v>45</v>
      </c>
      <c r="K2" s="31">
        <v>85</v>
      </c>
      <c r="L2" s="31" t="s">
        <v>46</v>
      </c>
      <c r="M2" s="32">
        <v>45161</v>
      </c>
      <c r="N2" s="32">
        <v>45162</v>
      </c>
      <c r="O2" s="31" t="s">
        <v>47</v>
      </c>
      <c r="P2" s="24"/>
    </row>
    <row r="3" spans="1:16" ht="15.75" customHeight="1">
      <c r="A3" s="23">
        <v>1</v>
      </c>
      <c r="B3" s="24" t="s">
        <v>48</v>
      </c>
      <c r="C3" s="24" t="s">
        <v>49</v>
      </c>
      <c r="D3" s="25" t="s">
        <v>50</v>
      </c>
      <c r="E3" s="26">
        <v>40</v>
      </c>
      <c r="F3" s="26"/>
      <c r="G3" s="26" t="s">
        <v>35</v>
      </c>
      <c r="H3" s="26">
        <v>40</v>
      </c>
      <c r="I3" s="24" t="s">
        <v>36</v>
      </c>
      <c r="J3" s="24" t="s">
        <v>45</v>
      </c>
      <c r="K3" s="31">
        <v>85</v>
      </c>
      <c r="L3" s="31" t="s">
        <v>51</v>
      </c>
      <c r="M3" s="32">
        <v>45161</v>
      </c>
      <c r="N3" s="32">
        <v>45162</v>
      </c>
      <c r="O3" s="31" t="s">
        <v>47</v>
      </c>
      <c r="P3" s="24"/>
    </row>
    <row r="4" spans="1:16" ht="15.75" customHeight="1">
      <c r="A4" s="23"/>
      <c r="B4" s="24"/>
      <c r="C4" s="24"/>
      <c r="D4" s="25"/>
      <c r="E4" s="26"/>
      <c r="F4" s="26"/>
      <c r="G4" s="26"/>
      <c r="H4" s="26"/>
      <c r="I4" s="24"/>
      <c r="J4" s="24"/>
      <c r="K4" s="31"/>
      <c r="L4" s="31"/>
      <c r="M4" s="32"/>
      <c r="N4" s="32"/>
      <c r="O4" s="31"/>
      <c r="P4" s="24"/>
    </row>
    <row r="5" spans="1:16" ht="15.75" customHeight="1">
      <c r="A5" s="23"/>
      <c r="B5" s="24"/>
      <c r="C5" s="24"/>
      <c r="D5" s="25"/>
      <c r="E5" s="26"/>
      <c r="F5" s="26"/>
      <c r="G5" s="26"/>
      <c r="H5" s="26"/>
      <c r="I5" s="24"/>
      <c r="J5" s="24"/>
      <c r="K5" s="31"/>
      <c r="L5" s="31"/>
      <c r="M5" s="32"/>
      <c r="N5" s="32"/>
      <c r="O5" s="31"/>
      <c r="P5" s="24"/>
    </row>
    <row r="6" spans="1:16" ht="15.75" customHeight="1">
      <c r="A6" s="23"/>
      <c r="B6" s="24"/>
      <c r="C6" s="24"/>
      <c r="D6" s="25"/>
      <c r="E6" s="26"/>
      <c r="F6" s="26"/>
      <c r="G6" s="26"/>
      <c r="H6" s="26"/>
      <c r="I6" s="24"/>
      <c r="J6" s="24"/>
      <c r="K6" s="31"/>
      <c r="L6" s="31"/>
      <c r="M6" s="32"/>
      <c r="N6" s="32"/>
      <c r="O6" s="31"/>
      <c r="P6" s="24"/>
    </row>
    <row r="7" spans="1:16" ht="15.75" customHeight="1">
      <c r="A7" s="23"/>
      <c r="B7" s="24"/>
      <c r="C7" s="24"/>
      <c r="D7" s="25"/>
      <c r="E7" s="26"/>
      <c r="F7" s="26"/>
      <c r="G7" s="26"/>
      <c r="H7" s="26"/>
      <c r="I7" s="24"/>
      <c r="J7" s="24"/>
      <c r="K7" s="31"/>
      <c r="L7" s="31"/>
      <c r="M7" s="32"/>
      <c r="N7" s="32"/>
      <c r="O7" s="31"/>
      <c r="P7" s="24"/>
    </row>
  </sheetData>
  <pageMargins left="0" right="0" top="0" bottom="0" header="0" footer="0"/>
  <pageSetup scale="80"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stopIfTrue="1" id="{B295E33E-F2C6-43CA-9B12-8135C9B4D017}">
            <xm:f>AND('Check Outputs'!$D15, A2 = "", RIGHT(A$1, 2) = " *")</xm:f>
            <x14:dxf>
              <font>
                <color auto="1"/>
              </font>
              <fill>
                <patternFill>
                  <bgColor theme="7" tint="0.79998168889431442"/>
                </patternFill>
              </fill>
            </x14:dxf>
          </x14:cfRule>
          <x14:cfRule type="expression" priority="2" id="{61B7A80B-0E9F-44C9-B50B-40FE2B7EB5DF}">
            <xm:f>AND('Check Outputs'!$D15, 'Check Outputs'!H15 = FALSE)</xm:f>
            <x14:dxf>
              <font>
                <color theme="0"/>
              </font>
              <fill>
                <patternFill>
                  <bgColor rgb="FFFF0000"/>
                </patternFill>
              </fill>
            </x14:dxf>
          </x14:cfRule>
          <xm:sqref>A2:P1000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035D7-1532-4123-97B7-6EE24CF2AFBE}">
  <sheetPr codeName="Sheet4">
    <tabColor theme="8"/>
    <pageSetUpPr autoPageBreaks="0" fitToPage="1"/>
  </sheetPr>
  <dimension ref="A1:S1013"/>
  <sheetViews>
    <sheetView workbookViewId="0">
      <pane xSplit="1" ySplit="13" topLeftCell="D14" activePane="bottomRight" state="frozen"/>
      <selection pane="topRight" activeCell="B1" sqref="B1"/>
      <selection pane="bottomLeft" activeCell="A13" sqref="A13"/>
      <selection pane="bottomRight" activeCell="D15" sqref="D15"/>
    </sheetView>
  </sheetViews>
  <sheetFormatPr defaultColWidth="9.109375" defaultRowHeight="13.2"/>
  <cols>
    <col min="1" max="1" width="21.88671875" style="10" customWidth="1"/>
    <col min="2" max="3" width="8.44140625" style="10" hidden="1" customWidth="1"/>
    <col min="4" max="4" width="9.109375" style="10" bestFit="1" customWidth="1"/>
    <col min="5" max="5" width="10" style="10" hidden="1" customWidth="1"/>
    <col min="6" max="6" width="9" style="10" hidden="1" customWidth="1"/>
    <col min="7" max="7" width="13.44140625" style="10" customWidth="1"/>
    <col min="8" max="8" width="9" style="10" customWidth="1"/>
    <col min="9" max="9" width="10" style="10" customWidth="1"/>
    <col min="10" max="11" width="9.109375" style="10"/>
    <col min="12" max="12" width="9" style="10" customWidth="1"/>
    <col min="13" max="13" width="9.5546875" style="10" customWidth="1"/>
    <col min="14" max="14" width="9.109375" style="10" customWidth="1"/>
    <col min="15" max="15" width="9" style="10" customWidth="1"/>
    <col min="16" max="16" width="9.88671875" style="10" customWidth="1"/>
    <col min="17" max="17" width="11.44140625" style="10" customWidth="1"/>
    <col min="18" max="18" width="9.109375" style="10"/>
    <col min="19" max="19" width="10.44140625" style="10" hidden="1" customWidth="1"/>
    <col min="20" max="16384" width="9.109375" style="10"/>
  </cols>
  <sheetData>
    <row r="1" spans="1:19" s="38" customFormat="1" ht="24.75" customHeight="1">
      <c r="A1" s="35" t="s">
        <v>52</v>
      </c>
      <c r="B1" s="36" t="s">
        <v>591</v>
      </c>
      <c r="C1" s="36" t="s">
        <v>592</v>
      </c>
      <c r="D1" s="35" t="s">
        <v>53</v>
      </c>
      <c r="E1" s="37" t="s">
        <v>54</v>
      </c>
      <c r="F1" s="37" t="s">
        <v>55</v>
      </c>
      <c r="G1" s="35" t="s">
        <v>56</v>
      </c>
      <c r="H1" s="37" t="s">
        <v>640</v>
      </c>
      <c r="I1" s="37" t="s">
        <v>4</v>
      </c>
      <c r="J1" s="37" t="s">
        <v>5</v>
      </c>
      <c r="K1" s="37" t="s">
        <v>6</v>
      </c>
      <c r="L1" s="37" t="s">
        <v>7</v>
      </c>
      <c r="M1" s="37" t="s">
        <v>8</v>
      </c>
      <c r="N1" s="37" t="s">
        <v>9</v>
      </c>
      <c r="O1" s="37" t="s">
        <v>10</v>
      </c>
      <c r="P1" s="37" t="s">
        <v>11</v>
      </c>
      <c r="Q1" s="37" t="s">
        <v>12</v>
      </c>
      <c r="S1" s="39" t="s">
        <v>57</v>
      </c>
    </row>
    <row r="2" spans="1:19" hidden="1">
      <c r="A2" s="74" t="s">
        <v>637</v>
      </c>
      <c r="B2" s="40"/>
      <c r="C2" s="40"/>
      <c r="D2" s="40"/>
      <c r="E2" s="40"/>
      <c r="F2" s="40"/>
      <c r="G2" s="41"/>
      <c r="H2" s="42" t="str">
        <f ca="1">OFFSET('Upload Data Inputs'!$A$1, 0, COLUMN() - COLUMN($H$1))</f>
        <v>Processing Run ID</v>
      </c>
      <c r="I2" s="42" t="str">
        <f ca="1">OFFSET('Upload Data Inputs'!$A$1, 0, COLUMN() - COLUMN($H$1))</f>
        <v>Input Product Code *</v>
      </c>
      <c r="J2" s="42" t="str">
        <f ca="1">OFFSET('Upload Data Inputs'!$A$1, 0, COLUMN() - COLUMN($H$1))</f>
        <v>Input Product Name</v>
      </c>
      <c r="K2" s="42" t="str">
        <f ca="1">OFFSET('Upload Data Inputs'!$A$1, 0, COLUMN() - COLUMN($H$1))</f>
        <v>Input Batch ID</v>
      </c>
      <c r="L2" s="42" t="str">
        <f ca="1">OFFSET('Upload Data Inputs'!$A$1, 0, COLUMN() - COLUMN($H$1))</f>
        <v>Input Quantity *</v>
      </c>
      <c r="M2" s="42" t="str">
        <f ca="1">OFFSET('Upload Data Inputs'!$A$1, 0, COLUMN() - COLUMN($H$1))</f>
        <v>Total Volume</v>
      </c>
      <c r="N2" s="42" t="str">
        <f ca="1">OFFSET('Upload Data Inputs'!$A$1, 0, COLUMN() - COLUMN($H$1))</f>
        <v>Volume Units</v>
      </c>
      <c r="O2" s="42" t="str">
        <f ca="1">OFFSET('Upload Data Inputs'!$A$1, 0, COLUMN() - COLUMN($H$1))</f>
        <v>Total Weight</v>
      </c>
      <c r="P2" s="42" t="str">
        <f ca="1">OFFSET('Upload Data Inputs'!$A$1, 0, COLUMN() - COLUMN($H$1))</f>
        <v>Weight Units</v>
      </c>
      <c r="Q2" s="42" t="str">
        <f ca="1">OFFSET('Upload Data Inputs'!$A$1, 0, COLUMN() - COLUMN($H$1))</f>
        <v>Notes</v>
      </c>
    </row>
    <row r="3" spans="1:19" hidden="1">
      <c r="A3" s="74" t="s">
        <v>59</v>
      </c>
      <c r="B3" s="40"/>
      <c r="C3" s="40"/>
      <c r="D3" s="40"/>
      <c r="E3" s="40"/>
      <c r="F3" s="40"/>
      <c r="G3" s="41"/>
      <c r="H3" s="10" t="b">
        <f ca="1">(H1 = H4)</f>
        <v>1</v>
      </c>
      <c r="I3" s="10" t="b">
        <f ca="1">(I1 = I4)</f>
        <v>1</v>
      </c>
      <c r="J3" s="10" t="b">
        <f ca="1">(J1 = J4)</f>
        <v>1</v>
      </c>
      <c r="L3" s="10" t="b">
        <f t="shared" ref="L3:Q3" ca="1" si="0">(L1 = L4)</f>
        <v>1</v>
      </c>
      <c r="M3" s="10" t="b">
        <f t="shared" ca="1" si="0"/>
        <v>1</v>
      </c>
      <c r="N3" s="10" t="b">
        <f t="shared" ca="1" si="0"/>
        <v>1</v>
      </c>
      <c r="O3" s="10" t="b">
        <f t="shared" ca="1" si="0"/>
        <v>1</v>
      </c>
      <c r="P3" s="10" t="b">
        <f t="shared" ca="1" si="0"/>
        <v>1</v>
      </c>
      <c r="Q3" s="10" t="b">
        <f t="shared" ca="1" si="0"/>
        <v>1</v>
      </c>
    </row>
    <row r="4" spans="1:19">
      <c r="A4" s="40" t="s">
        <v>58</v>
      </c>
      <c r="B4" s="40"/>
      <c r="C4" s="40"/>
      <c r="D4" s="40"/>
      <c r="E4" s="40"/>
      <c r="F4" s="40"/>
      <c r="G4" s="41" t="str">
        <f ca="1">IF(AND($H$3:$Q$3), "Correct", "Incorrect")</f>
        <v>Correct</v>
      </c>
      <c r="H4" s="42" t="str">
        <f ca="1">IF(RIGHT(H2, 2) = " *", MID(H2, 1, LEN(H2) - 2), H2)</f>
        <v>Processing Run ID</v>
      </c>
      <c r="I4" s="42" t="str">
        <f t="shared" ref="I4:Q4" ca="1" si="1">IF(RIGHT(I2, 2) = " *", MID(I2, 1, LEN(I2) - 2), I2)</f>
        <v>Input Product Code</v>
      </c>
      <c r="J4" s="42" t="str">
        <f t="shared" ca="1" si="1"/>
        <v>Input Product Name</v>
      </c>
      <c r="K4" s="42" t="str">
        <f t="shared" ca="1" si="1"/>
        <v>Input Batch ID</v>
      </c>
      <c r="L4" s="42" t="str">
        <f t="shared" ca="1" si="1"/>
        <v>Input Quantity</v>
      </c>
      <c r="M4" s="42" t="str">
        <f t="shared" ca="1" si="1"/>
        <v>Total Volume</v>
      </c>
      <c r="N4" s="42" t="str">
        <f t="shared" ca="1" si="1"/>
        <v>Volume Units</v>
      </c>
      <c r="O4" s="42" t="str">
        <f t="shared" ca="1" si="1"/>
        <v>Total Weight</v>
      </c>
      <c r="P4" s="42" t="str">
        <f t="shared" ca="1" si="1"/>
        <v>Weight Units</v>
      </c>
      <c r="Q4" s="42" t="str">
        <f t="shared" ca="1" si="1"/>
        <v>Notes</v>
      </c>
    </row>
    <row r="5" spans="1:19" ht="13.8" thickBot="1"/>
    <row r="6" spans="1:19" ht="13.8" thickBot="1">
      <c r="A6" s="43" t="s">
        <v>60</v>
      </c>
      <c r="B6" s="44"/>
      <c r="C6" s="44"/>
      <c r="D6" s="45">
        <f>MAX(H6:Q6)</f>
        <v>3</v>
      </c>
      <c r="E6" s="41"/>
      <c r="F6" s="41"/>
      <c r="G6" s="41" t="str">
        <f>IF(MIN(H6:Q6) = D6, "Consistent", "Inconsistent")</f>
        <v>Inconsistent</v>
      </c>
      <c r="I6" s="10">
        <f>COUNTA('Upload Data Inputs'!B:B) - 1</f>
        <v>3</v>
      </c>
      <c r="K6" s="10">
        <f>COUNTA('Upload Data Inputs'!D:D) - 1</f>
        <v>2</v>
      </c>
      <c r="L6" s="10">
        <f>COUNTA('Upload Data Inputs'!E:E) - 1</f>
        <v>2</v>
      </c>
    </row>
    <row r="7" spans="1:19" ht="13.8" thickBot="1">
      <c r="A7" s="43" t="s">
        <v>61</v>
      </c>
      <c r="B7" s="44"/>
      <c r="C7" s="44"/>
      <c r="D7" s="45">
        <f>COUNTIFS($E:$E, "&gt;0")</f>
        <v>0</v>
      </c>
      <c r="E7" s="41"/>
      <c r="F7" s="41"/>
    </row>
    <row r="8" spans="1:19" ht="13.8" thickBot="1">
      <c r="A8" s="43" t="s">
        <v>62</v>
      </c>
      <c r="B8" s="44"/>
      <c r="C8" s="44"/>
      <c r="D8" s="45">
        <f>COUNTIFS($F:$F, "&gt;0")</f>
        <v>3</v>
      </c>
    </row>
    <row r="9" spans="1:19" ht="13.8" thickBot="1">
      <c r="A9" s="40"/>
      <c r="B9" s="40"/>
      <c r="C9" s="40"/>
    </row>
    <row r="10" spans="1:19" ht="13.8" thickBot="1">
      <c r="A10" s="43" t="s">
        <v>63</v>
      </c>
      <c r="B10" s="44"/>
      <c r="C10" s="44"/>
      <c r="D10" s="45">
        <f>MIN(F:F)</f>
        <v>2</v>
      </c>
    </row>
    <row r="12" spans="1:19" ht="13.8" thickBot="1">
      <c r="A12" s="46" t="s">
        <v>64</v>
      </c>
      <c r="B12" s="46"/>
      <c r="C12" s="46"/>
      <c r="D12" s="47"/>
      <c r="E12" s="48"/>
      <c r="F12" s="48"/>
      <c r="G12" s="49"/>
      <c r="H12" s="50"/>
      <c r="I12" s="50" t="str">
        <f>IF(COUNTIFS($D$15:$D1013, TRUE, I$15:I1013, TRUE) = $D$6, "OK", "ERROR")</f>
        <v>OK</v>
      </c>
      <c r="J12" s="50"/>
      <c r="K12" s="50"/>
      <c r="L12" s="50" t="str">
        <f>IF(COUNTIFS($D$15:$D1013, TRUE, L$15:L1013, TRUE) = $D$6, "OK", "ERROR")</f>
        <v>ERROR</v>
      </c>
      <c r="M12" s="50" t="str">
        <f>IF(COUNTIFS($D$15:$D1013, TRUE, M$15:M1013, TRUE) = $D$6, "OK", "ERROR")</f>
        <v>OK</v>
      </c>
      <c r="N12" s="50" t="str">
        <f>IF(COUNTIFS($D$15:$D1013, TRUE, N$15:N1013, TRUE) = $D$6, "OK", "ERROR")</f>
        <v>ERROR</v>
      </c>
      <c r="O12" s="50" t="str">
        <f>IF(COUNTIFS($D$15:$D1013, TRUE, O$15:O1013, TRUE) = $D$6, "OK", "ERROR")</f>
        <v>OK</v>
      </c>
      <c r="P12" s="50" t="str">
        <f>IF(COUNTIFS($D$15:$D1013, TRUE, P$15:P1013, TRUE) = $D$6, "OK", "ERROR")</f>
        <v>OK</v>
      </c>
      <c r="Q12" s="50"/>
    </row>
    <row r="13" spans="1:19" ht="24.75" customHeight="1" thickTop="1">
      <c r="A13" s="51" t="s">
        <v>65</v>
      </c>
      <c r="B13" s="51"/>
      <c r="C13" s="51"/>
      <c r="D13" s="18"/>
      <c r="E13" s="51"/>
      <c r="F13" s="51"/>
      <c r="G13" s="52"/>
      <c r="H13" s="53" t="s">
        <v>3</v>
      </c>
      <c r="I13" s="53" t="s">
        <v>66</v>
      </c>
      <c r="J13" s="53" t="s">
        <v>67</v>
      </c>
      <c r="K13" s="53" t="s">
        <v>6</v>
      </c>
      <c r="L13" s="53" t="s">
        <v>68</v>
      </c>
      <c r="M13" s="53" t="s">
        <v>8</v>
      </c>
      <c r="N13" s="53" t="s">
        <v>9</v>
      </c>
      <c r="O13" s="53" t="s">
        <v>10</v>
      </c>
      <c r="P13" s="53" t="s">
        <v>11</v>
      </c>
      <c r="Q13" s="53" t="s">
        <v>12</v>
      </c>
    </row>
    <row r="14" spans="1:19" hidden="1">
      <c r="C14" s="54">
        <v>1</v>
      </c>
    </row>
    <row r="15" spans="1:19">
      <c r="A15" s="55">
        <f>IF(B15, C15, 0)</f>
        <v>2</v>
      </c>
      <c r="B15" s="54" t="b">
        <f>NOT(IFERROR('Upload Data Inputs'!A2 = "ERROR", TRUE))</f>
        <v>1</v>
      </c>
      <c r="C15" s="54">
        <f>IF(B15, C14 + 1, C14)</f>
        <v>2</v>
      </c>
      <c r="D15" s="56" t="b">
        <f>IF(B15, ('Upload Data Inputs'!A2 &amp; 'Upload Data Inputs'!B2 &amp; 'Upload Data Inputs'!C2 &amp; 'Upload Data Inputs'!D2 &amp; 'Upload Data Inputs'!E2 &amp; 'Upload Data Inputs'!F2 &amp; 'Upload Data Inputs'!G2 &amp; 'Upload Data Inputs'!H2 &amp; 'Upload Data Inputs'!I2) &lt;&gt; "", FALSE)</f>
        <v>1</v>
      </c>
      <c r="E15" s="56" t="str">
        <f>IF(AND(D15, G15), A15, "")</f>
        <v/>
      </c>
      <c r="F15" s="56">
        <f>IF(AND(D15, NOT(G15)), A15, "")</f>
        <v>2</v>
      </c>
      <c r="G15" s="56" t="b">
        <f t="shared" ref="G15:G78" si="2">AND(H15:Q15)</f>
        <v>0</v>
      </c>
      <c r="H15" s="57" t="s">
        <v>593</v>
      </c>
      <c r="I15" s="56" t="b">
        <f>IFERROR(OR(NOT($D15), 'Upload Data Inputs'!B2 &lt;&gt; ""), FALSE)</f>
        <v>1</v>
      </c>
      <c r="J15" s="57" t="s">
        <v>593</v>
      </c>
      <c r="K15" s="56" t="b">
        <f>IFERROR(OR(NOT($D15), 'Upload Data Inputs'!D2 &lt;&gt; ""), FALSE)</f>
        <v>0</v>
      </c>
      <c r="L15" s="56" t="b">
        <f>IFERROR(OR(AND(NOT(D15), 'Upload Data Inputs'!E2 = ""), IFERROR(_xlfn.NUMBERVALUE('Upload Data Inputs'!E2) &gt; 0, FALSE)), FALSE)</f>
        <v>1</v>
      </c>
      <c r="M15" s="56" t="b">
        <f>IFERROR(OR('Upload Data Inputs'!F2 = "", IFERROR(_xlfn.NUMBERVALUE('Upload Data Inputs'!F2) &gt; 0, FALSE)), FALSE)</f>
        <v>1</v>
      </c>
      <c r="N15" s="56" t="b">
        <f>IFERROR(OR('Upload Data Inputs'!F2 = "", IFERROR(MATCH('Upload Data Inputs'!G2, listVolumeUnits, 0), FALSE)), FALSE)</f>
        <v>1</v>
      </c>
      <c r="O15" s="56" t="b">
        <f>IFERROR(OR('Upload Data Inputs'!H2 = "", IFERROR(_xlfn.NUMBERVALUE('Upload Data Inputs'!H2) &gt; 0, FALSE)), FALSE)</f>
        <v>1</v>
      </c>
      <c r="P15" s="56" t="b">
        <f>IFERROR(OR('Upload Data Inputs'!H2 = "", IFERROR(MATCH('Upload Data Inputs'!I2, listWeightUnits, 0), FALSE)), FALSE)</f>
        <v>1</v>
      </c>
      <c r="Q15" s="57" t="s">
        <v>593</v>
      </c>
      <c r="R15" s="56"/>
      <c r="S15" s="56"/>
    </row>
    <row r="16" spans="1:19">
      <c r="A16" s="55">
        <f t="shared" ref="A16:A79" si="3">IF(B16, C16, 0)</f>
        <v>3</v>
      </c>
      <c r="B16" s="54" t="b">
        <f>NOT(IFERROR('Upload Data Inputs'!A3 = "ERROR", TRUE))</f>
        <v>1</v>
      </c>
      <c r="C16" s="54">
        <f t="shared" ref="C16:C79" si="4">IF(B16, C15 + 1, C15)</f>
        <v>3</v>
      </c>
      <c r="D16" s="56" t="b">
        <f>IF(B16, ('Upload Data Inputs'!A3 &amp; 'Upload Data Inputs'!B3 &amp; 'Upload Data Inputs'!C3 &amp; 'Upload Data Inputs'!D3 &amp; 'Upload Data Inputs'!E3 &amp; 'Upload Data Inputs'!F3 &amp; 'Upload Data Inputs'!G3 &amp; 'Upload Data Inputs'!H3 &amp; 'Upload Data Inputs'!I3) &lt;&gt; "", FALSE)</f>
        <v>1</v>
      </c>
      <c r="E16" s="56" t="str">
        <f t="shared" ref="E16:E38" si="5">IF(AND(D16, G16), A16, "")</f>
        <v/>
      </c>
      <c r="F16" s="56">
        <f t="shared" ref="F16:F38" si="6">IF(AND(D16, NOT(G16)), A16, "")</f>
        <v>3</v>
      </c>
      <c r="G16" s="56" t="b">
        <f t="shared" si="2"/>
        <v>0</v>
      </c>
      <c r="H16" s="57" t="s">
        <v>593</v>
      </c>
      <c r="I16" s="56" t="b">
        <f>IFERROR(OR(NOT($D16), 'Upload Data Inputs'!B3 &lt;&gt; ""), FALSE)</f>
        <v>1</v>
      </c>
      <c r="J16" s="57" t="s">
        <v>593</v>
      </c>
      <c r="K16" s="56" t="b">
        <f>IFERROR(OR(NOT($D16), 'Upload Data Inputs'!D3 &lt;&gt; ""), FALSE)</f>
        <v>1</v>
      </c>
      <c r="L16" s="56" t="b">
        <f>IFERROR(OR(AND(NOT(D16), 'Upload Data Inputs'!E3 = ""), IFERROR(_xlfn.NUMBERVALUE('Upload Data Inputs'!E3) &gt; 0, FALSE)), FALSE)</f>
        <v>1</v>
      </c>
      <c r="M16" s="56" t="b">
        <f>IFERROR(OR('Upload Data Inputs'!F3 = "", IFERROR(_xlfn.NUMBERVALUE('Upload Data Inputs'!F3) &gt; 0, FALSE)), FALSE)</f>
        <v>1</v>
      </c>
      <c r="N16" s="56" t="b">
        <f>IFERROR(OR('Upload Data Inputs'!F3 = "", IFERROR(MATCH('Upload Data Inputs'!G3, listVolumeUnits, 0), FALSE)), FALSE)</f>
        <v>0</v>
      </c>
      <c r="O16" s="56" t="b">
        <f>IFERROR(OR('Upload Data Inputs'!H3 = "", IFERROR(_xlfn.NUMBERVALUE('Upload Data Inputs'!H3) &gt; 0, FALSE)), FALSE)</f>
        <v>1</v>
      </c>
      <c r="P16" s="56" t="b">
        <f>IFERROR(OR('Upload Data Inputs'!H3 = "", IFERROR(MATCH('Upload Data Inputs'!I3, listWeightUnits, 0), FALSE)), FALSE)</f>
        <v>1</v>
      </c>
      <c r="Q16" s="57" t="s">
        <v>593</v>
      </c>
      <c r="R16" s="56"/>
      <c r="S16" s="56"/>
    </row>
    <row r="17" spans="1:19">
      <c r="A17" s="55">
        <f t="shared" si="3"/>
        <v>4</v>
      </c>
      <c r="B17" s="54" t="b">
        <f>NOT(IFERROR('Upload Data Inputs'!A4 = "ERROR", TRUE))</f>
        <v>1</v>
      </c>
      <c r="C17" s="54">
        <f t="shared" si="4"/>
        <v>4</v>
      </c>
      <c r="D17" s="56" t="b">
        <f>IF(B17, ('Upload Data Inputs'!A4 &amp; 'Upload Data Inputs'!B4 &amp; 'Upload Data Inputs'!C4 &amp; 'Upload Data Inputs'!D4 &amp; 'Upload Data Inputs'!E4 &amp; 'Upload Data Inputs'!F4 &amp; 'Upload Data Inputs'!G4 &amp; 'Upload Data Inputs'!H4 &amp; 'Upload Data Inputs'!I4) &lt;&gt; "", FALSE)</f>
        <v>1</v>
      </c>
      <c r="E17" s="56" t="str">
        <f t="shared" si="5"/>
        <v/>
      </c>
      <c r="F17" s="56">
        <f t="shared" si="6"/>
        <v>4</v>
      </c>
      <c r="G17" s="56" t="b">
        <f t="shared" si="2"/>
        <v>0</v>
      </c>
      <c r="H17" s="57" t="s">
        <v>593</v>
      </c>
      <c r="I17" s="56" t="b">
        <f>IFERROR(OR(NOT($D17), 'Upload Data Inputs'!B4 &lt;&gt; ""), FALSE)</f>
        <v>1</v>
      </c>
      <c r="J17" s="57" t="s">
        <v>593</v>
      </c>
      <c r="K17" s="56" t="b">
        <f>IFERROR(OR(NOT($D17), 'Upload Data Inputs'!D4 &lt;&gt; ""), FALSE)</f>
        <v>1</v>
      </c>
      <c r="L17" s="56" t="b">
        <f>IFERROR(OR(AND(NOT(D17), 'Upload Data Inputs'!E4 = ""), IFERROR(_xlfn.NUMBERVALUE('Upload Data Inputs'!E4) &gt; 0, FALSE)), FALSE)</f>
        <v>0</v>
      </c>
      <c r="M17" s="56" t="b">
        <f>IFERROR(OR('Upload Data Inputs'!F4 = "", IFERROR(_xlfn.NUMBERVALUE('Upload Data Inputs'!F4) &gt; 0, FALSE)), FALSE)</f>
        <v>1</v>
      </c>
      <c r="N17" s="56" t="b">
        <f>IFERROR(OR('Upload Data Inputs'!F4 = "", IFERROR(MATCH('Upload Data Inputs'!G4, listVolumeUnits, 0), FALSE)), FALSE)</f>
        <v>1</v>
      </c>
      <c r="O17" s="56" t="b">
        <f>IFERROR(OR('Upload Data Inputs'!H4 = "", IFERROR(_xlfn.NUMBERVALUE('Upload Data Inputs'!H4) &gt; 0, FALSE)), FALSE)</f>
        <v>1</v>
      </c>
      <c r="P17" s="56" t="b">
        <f>IFERROR(OR('Upload Data Inputs'!H4 = "", IFERROR(MATCH('Upload Data Inputs'!I4, listWeightUnits, 0), FALSE)), FALSE)</f>
        <v>1</v>
      </c>
      <c r="Q17" s="57" t="s">
        <v>593</v>
      </c>
      <c r="R17" s="56"/>
      <c r="S17" s="56"/>
    </row>
    <row r="18" spans="1:19">
      <c r="A18" s="55">
        <f t="shared" si="3"/>
        <v>5</v>
      </c>
      <c r="B18" s="54" t="b">
        <f>NOT(IFERROR('Upload Data Inputs'!A5 = "ERROR", TRUE))</f>
        <v>1</v>
      </c>
      <c r="C18" s="54">
        <f t="shared" si="4"/>
        <v>5</v>
      </c>
      <c r="D18" s="56" t="b">
        <f>IF(B18, ('Upload Data Inputs'!A5 &amp; 'Upload Data Inputs'!B5 &amp; 'Upload Data Inputs'!C5 &amp; 'Upload Data Inputs'!D5 &amp; 'Upload Data Inputs'!E5 &amp; 'Upload Data Inputs'!F5 &amp; 'Upload Data Inputs'!G5 &amp; 'Upload Data Inputs'!H5 &amp; 'Upload Data Inputs'!I5) &lt;&gt; "", FALSE)</f>
        <v>0</v>
      </c>
      <c r="E18" s="56" t="str">
        <f t="shared" si="5"/>
        <v/>
      </c>
      <c r="F18" s="56" t="str">
        <f t="shared" si="6"/>
        <v/>
      </c>
      <c r="G18" s="56" t="b">
        <f t="shared" si="2"/>
        <v>1</v>
      </c>
      <c r="H18" s="57" t="s">
        <v>593</v>
      </c>
      <c r="I18" s="56" t="b">
        <f>IFERROR(OR(NOT($D18), 'Upload Data Inputs'!B5 &lt;&gt; ""), FALSE)</f>
        <v>1</v>
      </c>
      <c r="J18" s="57" t="s">
        <v>593</v>
      </c>
      <c r="K18" s="56" t="b">
        <f>IFERROR(OR(NOT($D18), 'Upload Data Inputs'!D5 &lt;&gt; ""), FALSE)</f>
        <v>1</v>
      </c>
      <c r="L18" s="56" t="b">
        <f>IFERROR(OR(AND(NOT(D18), 'Upload Data Inputs'!E5 = ""), IFERROR(_xlfn.NUMBERVALUE('Upload Data Inputs'!E5) &gt; 0, FALSE)), FALSE)</f>
        <v>1</v>
      </c>
      <c r="M18" s="56" t="b">
        <f>IFERROR(OR('Upload Data Inputs'!F5 = "", IFERROR(_xlfn.NUMBERVALUE('Upload Data Inputs'!F5) &gt; 0, FALSE)), FALSE)</f>
        <v>1</v>
      </c>
      <c r="N18" s="56" t="b">
        <f>IFERROR(OR('Upload Data Inputs'!F5 = "", IFERROR(MATCH('Upload Data Inputs'!G5, listVolumeUnits, 0), FALSE)), FALSE)</f>
        <v>1</v>
      </c>
      <c r="O18" s="56" t="b">
        <f>IFERROR(OR('Upload Data Inputs'!H5 = "", IFERROR(_xlfn.NUMBERVALUE('Upload Data Inputs'!H5) &gt; 0, FALSE)), FALSE)</f>
        <v>1</v>
      </c>
      <c r="P18" s="56" t="b">
        <f>IFERROR(OR('Upload Data Inputs'!H5 = "", IFERROR(MATCH('Upload Data Inputs'!I5, listWeightUnits, 0), FALSE)), FALSE)</f>
        <v>1</v>
      </c>
      <c r="Q18" s="57" t="s">
        <v>593</v>
      </c>
      <c r="R18" s="56"/>
      <c r="S18" s="56"/>
    </row>
    <row r="19" spans="1:19">
      <c r="A19" s="55">
        <f t="shared" si="3"/>
        <v>6</v>
      </c>
      <c r="B19" s="54" t="b">
        <f>NOT(IFERROR('Upload Data Inputs'!A6 = "ERROR", TRUE))</f>
        <v>1</v>
      </c>
      <c r="C19" s="54">
        <f t="shared" si="4"/>
        <v>6</v>
      </c>
      <c r="D19" s="56" t="b">
        <f>IF(B19, ('Upload Data Inputs'!A6 &amp; 'Upload Data Inputs'!B6 &amp; 'Upload Data Inputs'!C6 &amp; 'Upload Data Inputs'!D6 &amp; 'Upload Data Inputs'!E6 &amp; 'Upload Data Inputs'!F6 &amp; 'Upload Data Inputs'!G6 &amp; 'Upload Data Inputs'!H6 &amp; 'Upload Data Inputs'!I6) &lt;&gt; "", FALSE)</f>
        <v>0</v>
      </c>
      <c r="E19" s="56" t="str">
        <f t="shared" si="5"/>
        <v/>
      </c>
      <c r="F19" s="56" t="str">
        <f t="shared" si="6"/>
        <v/>
      </c>
      <c r="G19" s="56" t="b">
        <f t="shared" si="2"/>
        <v>1</v>
      </c>
      <c r="H19" s="57" t="s">
        <v>593</v>
      </c>
      <c r="I19" s="56" t="b">
        <f>IFERROR(OR(NOT($D19), 'Upload Data Inputs'!B6 &lt;&gt; ""), FALSE)</f>
        <v>1</v>
      </c>
      <c r="J19" s="57" t="s">
        <v>593</v>
      </c>
      <c r="K19" s="56" t="b">
        <f>IFERROR(OR(NOT($D19), 'Upload Data Inputs'!D6 &lt;&gt; ""), FALSE)</f>
        <v>1</v>
      </c>
      <c r="L19" s="56" t="b">
        <f>IFERROR(OR(AND(NOT(D19), 'Upload Data Inputs'!E6 = ""), IFERROR(_xlfn.NUMBERVALUE('Upload Data Inputs'!E6) &gt; 0, FALSE)), FALSE)</f>
        <v>1</v>
      </c>
      <c r="M19" s="56" t="b">
        <f>IFERROR(OR('Upload Data Inputs'!F6 = "", IFERROR(_xlfn.NUMBERVALUE('Upload Data Inputs'!F6) &gt; 0, FALSE)), FALSE)</f>
        <v>1</v>
      </c>
      <c r="N19" s="56" t="b">
        <f>IFERROR(OR('Upload Data Inputs'!F6 = "", IFERROR(MATCH('Upload Data Inputs'!G6, listVolumeUnits, 0), FALSE)), FALSE)</f>
        <v>1</v>
      </c>
      <c r="O19" s="56" t="b">
        <f>IFERROR(OR('Upload Data Inputs'!H6 = "", IFERROR(_xlfn.NUMBERVALUE('Upload Data Inputs'!H6) &gt; 0, FALSE)), FALSE)</f>
        <v>1</v>
      </c>
      <c r="P19" s="56" t="b">
        <f>IFERROR(OR('Upload Data Inputs'!H6 = "", IFERROR(MATCH('Upload Data Inputs'!I6, listWeightUnits, 0), FALSE)), FALSE)</f>
        <v>1</v>
      </c>
      <c r="Q19" s="57" t="s">
        <v>593</v>
      </c>
      <c r="R19" s="56"/>
      <c r="S19" s="56"/>
    </row>
    <row r="20" spans="1:19">
      <c r="A20" s="55">
        <f t="shared" si="3"/>
        <v>7</v>
      </c>
      <c r="B20" s="54" t="b">
        <f>NOT(IFERROR('Upload Data Inputs'!A7 = "ERROR", TRUE))</f>
        <v>1</v>
      </c>
      <c r="C20" s="54">
        <f t="shared" si="4"/>
        <v>7</v>
      </c>
      <c r="D20" s="56" t="b">
        <f>IF(B20, ('Upload Data Inputs'!A7 &amp; 'Upload Data Inputs'!B7 &amp; 'Upload Data Inputs'!C7 &amp; 'Upload Data Inputs'!D7 &amp; 'Upload Data Inputs'!E7 &amp; 'Upload Data Inputs'!F7 &amp; 'Upload Data Inputs'!G7 &amp; 'Upload Data Inputs'!H7 &amp; 'Upload Data Inputs'!I7) &lt;&gt; "", FALSE)</f>
        <v>0</v>
      </c>
      <c r="E20" s="56" t="str">
        <f t="shared" si="5"/>
        <v/>
      </c>
      <c r="F20" s="56" t="str">
        <f t="shared" si="6"/>
        <v/>
      </c>
      <c r="G20" s="56" t="b">
        <f t="shared" si="2"/>
        <v>1</v>
      </c>
      <c r="H20" s="57" t="s">
        <v>593</v>
      </c>
      <c r="I20" s="56" t="b">
        <f>IFERROR(OR(NOT($D20), 'Upload Data Inputs'!B7 &lt;&gt; ""), FALSE)</f>
        <v>1</v>
      </c>
      <c r="J20" s="57" t="s">
        <v>593</v>
      </c>
      <c r="K20" s="56" t="b">
        <f>IFERROR(OR(NOT($D20), 'Upload Data Inputs'!D7 &lt;&gt; ""), FALSE)</f>
        <v>1</v>
      </c>
      <c r="L20" s="56" t="b">
        <f>IFERROR(OR(AND(NOT(D20), 'Upload Data Inputs'!E7 = ""), IFERROR(_xlfn.NUMBERVALUE('Upload Data Inputs'!E7) &gt; 0, FALSE)), FALSE)</f>
        <v>1</v>
      </c>
      <c r="M20" s="56" t="b">
        <f>IFERROR(OR('Upload Data Inputs'!F7 = "", IFERROR(_xlfn.NUMBERVALUE('Upload Data Inputs'!F7) &gt; 0, FALSE)), FALSE)</f>
        <v>1</v>
      </c>
      <c r="N20" s="56" t="b">
        <f>IFERROR(OR('Upload Data Inputs'!F7 = "", IFERROR(MATCH('Upload Data Inputs'!G7, listVolumeUnits, 0), FALSE)), FALSE)</f>
        <v>1</v>
      </c>
      <c r="O20" s="56" t="b">
        <f>IFERROR(OR('Upload Data Inputs'!H7 = "", IFERROR(_xlfn.NUMBERVALUE('Upload Data Inputs'!H7) &gt; 0, FALSE)), FALSE)</f>
        <v>1</v>
      </c>
      <c r="P20" s="56" t="b">
        <f>IFERROR(OR('Upload Data Inputs'!H7 = "", IFERROR(MATCH('Upload Data Inputs'!I7, listWeightUnits, 0), FALSE)), FALSE)</f>
        <v>1</v>
      </c>
      <c r="Q20" s="57" t="s">
        <v>593</v>
      </c>
      <c r="R20" s="56"/>
      <c r="S20" s="56"/>
    </row>
    <row r="21" spans="1:19">
      <c r="A21" s="55">
        <f t="shared" si="3"/>
        <v>8</v>
      </c>
      <c r="B21" s="54" t="b">
        <f>NOT(IFERROR('Upload Data Inputs'!A8 = "ERROR", TRUE))</f>
        <v>1</v>
      </c>
      <c r="C21" s="54">
        <f t="shared" si="4"/>
        <v>8</v>
      </c>
      <c r="D21" s="56" t="b">
        <f>IF(B21, ('Upload Data Inputs'!A8 &amp; 'Upload Data Inputs'!B8 &amp; 'Upload Data Inputs'!C8 &amp; 'Upload Data Inputs'!D8 &amp; 'Upload Data Inputs'!E8 &amp; 'Upload Data Inputs'!F8 &amp; 'Upload Data Inputs'!G8 &amp; 'Upload Data Inputs'!H8 &amp; 'Upload Data Inputs'!I8) &lt;&gt; "", FALSE)</f>
        <v>0</v>
      </c>
      <c r="E21" s="56" t="str">
        <f t="shared" si="5"/>
        <v/>
      </c>
      <c r="F21" s="56" t="str">
        <f t="shared" si="6"/>
        <v/>
      </c>
      <c r="G21" s="56" t="b">
        <f t="shared" si="2"/>
        <v>1</v>
      </c>
      <c r="H21" s="57" t="s">
        <v>593</v>
      </c>
      <c r="I21" s="56" t="b">
        <f>IFERROR(OR(NOT($D21), 'Upload Data Inputs'!B8 &lt;&gt; ""), FALSE)</f>
        <v>1</v>
      </c>
      <c r="J21" s="57" t="s">
        <v>593</v>
      </c>
      <c r="K21" s="56" t="b">
        <f>IFERROR(OR(NOT($D21), 'Upload Data Inputs'!D8 &lt;&gt; ""), FALSE)</f>
        <v>1</v>
      </c>
      <c r="L21" s="56" t="b">
        <f>IFERROR(OR(AND(NOT(D21), 'Upload Data Inputs'!E8 = ""), IFERROR(_xlfn.NUMBERVALUE('Upload Data Inputs'!E8) &gt; 0, FALSE)), FALSE)</f>
        <v>1</v>
      </c>
      <c r="M21" s="56" t="b">
        <f>IFERROR(OR('Upload Data Inputs'!F8 = "", IFERROR(_xlfn.NUMBERVALUE('Upload Data Inputs'!F8) &gt; 0, FALSE)), FALSE)</f>
        <v>1</v>
      </c>
      <c r="N21" s="56" t="b">
        <f>IFERROR(OR('Upload Data Inputs'!F8 = "", IFERROR(MATCH('Upload Data Inputs'!G8, listVolumeUnits, 0), FALSE)), FALSE)</f>
        <v>1</v>
      </c>
      <c r="O21" s="56" t="b">
        <f>IFERROR(OR('Upload Data Inputs'!H8 = "", IFERROR(_xlfn.NUMBERVALUE('Upload Data Inputs'!H8) &gt; 0, FALSE)), FALSE)</f>
        <v>1</v>
      </c>
      <c r="P21" s="56" t="b">
        <f>IFERROR(OR('Upload Data Inputs'!H8 = "", IFERROR(MATCH('Upload Data Inputs'!I8, listWeightUnits, 0), FALSE)), FALSE)</f>
        <v>1</v>
      </c>
      <c r="Q21" s="57" t="s">
        <v>593</v>
      </c>
      <c r="R21" s="56"/>
      <c r="S21" s="56"/>
    </row>
    <row r="22" spans="1:19">
      <c r="A22" s="55">
        <f t="shared" si="3"/>
        <v>9</v>
      </c>
      <c r="B22" s="54" t="b">
        <f>NOT(IFERROR('Upload Data Inputs'!A9 = "ERROR", TRUE))</f>
        <v>1</v>
      </c>
      <c r="C22" s="54">
        <f t="shared" si="4"/>
        <v>9</v>
      </c>
      <c r="D22" s="56" t="b">
        <f>IF(B22, ('Upload Data Inputs'!A9 &amp; 'Upload Data Inputs'!B9 &amp; 'Upload Data Inputs'!C9 &amp; 'Upload Data Inputs'!D9 &amp; 'Upload Data Inputs'!E9 &amp; 'Upload Data Inputs'!F9 &amp; 'Upload Data Inputs'!G9 &amp; 'Upload Data Inputs'!H9 &amp; 'Upload Data Inputs'!I9) &lt;&gt; "", FALSE)</f>
        <v>0</v>
      </c>
      <c r="E22" s="56" t="str">
        <f t="shared" si="5"/>
        <v/>
      </c>
      <c r="F22" s="56" t="str">
        <f t="shared" si="6"/>
        <v/>
      </c>
      <c r="G22" s="56" t="b">
        <f t="shared" si="2"/>
        <v>1</v>
      </c>
      <c r="H22" s="57" t="s">
        <v>593</v>
      </c>
      <c r="I22" s="56" t="b">
        <f>IFERROR(OR(NOT($D22), 'Upload Data Inputs'!B9 &lt;&gt; ""), FALSE)</f>
        <v>1</v>
      </c>
      <c r="J22" s="57" t="s">
        <v>593</v>
      </c>
      <c r="K22" s="56" t="b">
        <f>IFERROR(OR(NOT($D22), 'Upload Data Inputs'!D9 &lt;&gt; ""), FALSE)</f>
        <v>1</v>
      </c>
      <c r="L22" s="56" t="b">
        <f>IFERROR(OR(AND(NOT(D22), 'Upload Data Inputs'!E9 = ""), IFERROR(_xlfn.NUMBERVALUE('Upload Data Inputs'!E9) &gt; 0, FALSE)), FALSE)</f>
        <v>1</v>
      </c>
      <c r="M22" s="56" t="b">
        <f>IFERROR(OR('Upload Data Inputs'!F9 = "", IFERROR(_xlfn.NUMBERVALUE('Upload Data Inputs'!F9) &gt; 0, FALSE)), FALSE)</f>
        <v>1</v>
      </c>
      <c r="N22" s="56" t="b">
        <f>IFERROR(OR('Upload Data Inputs'!F9 = "", IFERROR(MATCH('Upload Data Inputs'!G9, listVolumeUnits, 0), FALSE)), FALSE)</f>
        <v>1</v>
      </c>
      <c r="O22" s="56" t="b">
        <f>IFERROR(OR('Upload Data Inputs'!H9 = "", IFERROR(_xlfn.NUMBERVALUE('Upload Data Inputs'!H9) &gt; 0, FALSE)), FALSE)</f>
        <v>1</v>
      </c>
      <c r="P22" s="56" t="b">
        <f>IFERROR(OR('Upload Data Inputs'!H9 = "", IFERROR(MATCH('Upload Data Inputs'!I9, listWeightUnits, 0), FALSE)), FALSE)</f>
        <v>1</v>
      </c>
      <c r="Q22" s="57" t="s">
        <v>593</v>
      </c>
      <c r="R22" s="56"/>
      <c r="S22" s="56"/>
    </row>
    <row r="23" spans="1:19">
      <c r="A23" s="55">
        <f t="shared" si="3"/>
        <v>10</v>
      </c>
      <c r="B23" s="54" t="b">
        <f>NOT(IFERROR('Upload Data Inputs'!A10 = "ERROR", TRUE))</f>
        <v>1</v>
      </c>
      <c r="C23" s="54">
        <f t="shared" si="4"/>
        <v>10</v>
      </c>
      <c r="D23" s="56" t="b">
        <f>IF(B23, ('Upload Data Inputs'!A10 &amp; 'Upload Data Inputs'!B10 &amp; 'Upload Data Inputs'!C10 &amp; 'Upload Data Inputs'!D10 &amp; 'Upload Data Inputs'!E10 &amp; 'Upload Data Inputs'!F10 &amp; 'Upload Data Inputs'!G10 &amp; 'Upload Data Inputs'!H10 &amp; 'Upload Data Inputs'!I10) &lt;&gt; "", FALSE)</f>
        <v>0</v>
      </c>
      <c r="E23" s="56" t="str">
        <f t="shared" si="5"/>
        <v/>
      </c>
      <c r="F23" s="56" t="str">
        <f t="shared" si="6"/>
        <v/>
      </c>
      <c r="G23" s="56" t="b">
        <f t="shared" si="2"/>
        <v>1</v>
      </c>
      <c r="H23" s="57" t="s">
        <v>593</v>
      </c>
      <c r="I23" s="56" t="b">
        <f>IFERROR(OR(NOT($D23), 'Upload Data Inputs'!B10 &lt;&gt; ""), FALSE)</f>
        <v>1</v>
      </c>
      <c r="J23" s="57" t="s">
        <v>593</v>
      </c>
      <c r="K23" s="56" t="b">
        <f>IFERROR(OR(NOT($D23), 'Upload Data Inputs'!D10 &lt;&gt; ""), FALSE)</f>
        <v>1</v>
      </c>
      <c r="L23" s="56" t="b">
        <f>IFERROR(OR(AND(NOT(D23), 'Upload Data Inputs'!E10 = ""), IFERROR(_xlfn.NUMBERVALUE('Upload Data Inputs'!E10) &gt; 0, FALSE)), FALSE)</f>
        <v>1</v>
      </c>
      <c r="M23" s="56" t="b">
        <f>IFERROR(OR('Upload Data Inputs'!F10 = "", IFERROR(_xlfn.NUMBERVALUE('Upload Data Inputs'!F10) &gt; 0, FALSE)), FALSE)</f>
        <v>1</v>
      </c>
      <c r="N23" s="56" t="b">
        <f>IFERROR(OR('Upload Data Inputs'!F10 = "", IFERROR(MATCH('Upload Data Inputs'!G10, listVolumeUnits, 0), FALSE)), FALSE)</f>
        <v>1</v>
      </c>
      <c r="O23" s="56" t="b">
        <f>IFERROR(OR('Upload Data Inputs'!H10 = "", IFERROR(_xlfn.NUMBERVALUE('Upload Data Inputs'!H10) &gt; 0, FALSE)), FALSE)</f>
        <v>1</v>
      </c>
      <c r="P23" s="56" t="b">
        <f>IFERROR(OR('Upload Data Inputs'!H10 = "", IFERROR(MATCH('Upload Data Inputs'!I10, listWeightUnits, 0), FALSE)), FALSE)</f>
        <v>1</v>
      </c>
      <c r="Q23" s="57" t="s">
        <v>593</v>
      </c>
      <c r="R23" s="56"/>
      <c r="S23" s="56"/>
    </row>
    <row r="24" spans="1:19">
      <c r="A24" s="55">
        <f t="shared" si="3"/>
        <v>11</v>
      </c>
      <c r="B24" s="54" t="b">
        <f>NOT(IFERROR('Upload Data Inputs'!A11 = "ERROR", TRUE))</f>
        <v>1</v>
      </c>
      <c r="C24" s="54">
        <f t="shared" si="4"/>
        <v>11</v>
      </c>
      <c r="D24" s="56" t="b">
        <f>IF(B24, ('Upload Data Inputs'!A11 &amp; 'Upload Data Inputs'!B11 &amp; 'Upload Data Inputs'!C11 &amp; 'Upload Data Inputs'!D11 &amp; 'Upload Data Inputs'!E11 &amp; 'Upload Data Inputs'!F11 &amp; 'Upload Data Inputs'!G11 &amp; 'Upload Data Inputs'!H11 &amp; 'Upload Data Inputs'!I11) &lt;&gt; "", FALSE)</f>
        <v>0</v>
      </c>
      <c r="E24" s="56" t="str">
        <f t="shared" si="5"/>
        <v/>
      </c>
      <c r="F24" s="56" t="str">
        <f t="shared" si="6"/>
        <v/>
      </c>
      <c r="G24" s="56" t="b">
        <f t="shared" si="2"/>
        <v>1</v>
      </c>
      <c r="H24" s="57" t="s">
        <v>593</v>
      </c>
      <c r="I24" s="56" t="b">
        <f>IFERROR(OR(NOT($D24), 'Upload Data Inputs'!B11 &lt;&gt; ""), FALSE)</f>
        <v>1</v>
      </c>
      <c r="J24" s="57" t="s">
        <v>593</v>
      </c>
      <c r="K24" s="56" t="b">
        <f>IFERROR(OR(NOT($D24), 'Upload Data Inputs'!D11 &lt;&gt; ""), FALSE)</f>
        <v>1</v>
      </c>
      <c r="L24" s="56" t="b">
        <f>IFERROR(OR(AND(NOT(D24), 'Upload Data Inputs'!E11 = ""), IFERROR(_xlfn.NUMBERVALUE('Upload Data Inputs'!E11) &gt; 0, FALSE)), FALSE)</f>
        <v>1</v>
      </c>
      <c r="M24" s="56" t="b">
        <f>IFERROR(OR('Upload Data Inputs'!F11 = "", IFERROR(_xlfn.NUMBERVALUE('Upload Data Inputs'!F11) &gt; 0, FALSE)), FALSE)</f>
        <v>1</v>
      </c>
      <c r="N24" s="56" t="b">
        <f>IFERROR(OR('Upload Data Inputs'!F11 = "", IFERROR(MATCH('Upload Data Inputs'!G11, listVolumeUnits, 0), FALSE)), FALSE)</f>
        <v>1</v>
      </c>
      <c r="O24" s="56" t="b">
        <f>IFERROR(OR('Upload Data Inputs'!H11 = "", IFERROR(_xlfn.NUMBERVALUE('Upload Data Inputs'!H11) &gt; 0, FALSE)), FALSE)</f>
        <v>1</v>
      </c>
      <c r="P24" s="56" t="b">
        <f>IFERROR(OR('Upload Data Inputs'!H11 = "", IFERROR(MATCH('Upload Data Inputs'!I11, listWeightUnits, 0), FALSE)), FALSE)</f>
        <v>1</v>
      </c>
      <c r="Q24" s="57" t="s">
        <v>593</v>
      </c>
      <c r="R24" s="56"/>
      <c r="S24" s="56"/>
    </row>
    <row r="25" spans="1:19">
      <c r="A25" s="55">
        <f t="shared" si="3"/>
        <v>12</v>
      </c>
      <c r="B25" s="54" t="b">
        <f>NOT(IFERROR('Upload Data Inputs'!A12 = "ERROR", TRUE))</f>
        <v>1</v>
      </c>
      <c r="C25" s="54">
        <f t="shared" si="4"/>
        <v>12</v>
      </c>
      <c r="D25" s="56" t="b">
        <f>IF(B25, ('Upload Data Inputs'!A12 &amp; 'Upload Data Inputs'!B12 &amp; 'Upload Data Inputs'!C12 &amp; 'Upload Data Inputs'!D12 &amp; 'Upload Data Inputs'!E12 &amp; 'Upload Data Inputs'!F12 &amp; 'Upload Data Inputs'!G12 &amp; 'Upload Data Inputs'!H12 &amp; 'Upload Data Inputs'!I12) &lt;&gt; "", FALSE)</f>
        <v>0</v>
      </c>
      <c r="E25" s="56" t="str">
        <f t="shared" si="5"/>
        <v/>
      </c>
      <c r="F25" s="56" t="str">
        <f t="shared" si="6"/>
        <v/>
      </c>
      <c r="G25" s="56" t="b">
        <f t="shared" si="2"/>
        <v>1</v>
      </c>
      <c r="H25" s="57" t="s">
        <v>593</v>
      </c>
      <c r="I25" s="56" t="b">
        <f>IFERROR(OR(NOT($D25), 'Upload Data Inputs'!B12 &lt;&gt; ""), FALSE)</f>
        <v>1</v>
      </c>
      <c r="J25" s="57" t="s">
        <v>593</v>
      </c>
      <c r="K25" s="56" t="b">
        <f>IFERROR(OR(NOT($D25), 'Upload Data Inputs'!D12 &lt;&gt; ""), FALSE)</f>
        <v>1</v>
      </c>
      <c r="L25" s="56" t="b">
        <f>IFERROR(OR(AND(NOT(D25), 'Upload Data Inputs'!E12 = ""), IFERROR(_xlfn.NUMBERVALUE('Upload Data Inputs'!E12) &gt; 0, FALSE)), FALSE)</f>
        <v>1</v>
      </c>
      <c r="M25" s="56" t="b">
        <f>IFERROR(OR('Upload Data Inputs'!F12 = "", IFERROR(_xlfn.NUMBERVALUE('Upload Data Inputs'!F12) &gt; 0, FALSE)), FALSE)</f>
        <v>1</v>
      </c>
      <c r="N25" s="56" t="b">
        <f>IFERROR(OR('Upload Data Inputs'!F12 = "", IFERROR(MATCH('Upload Data Inputs'!G12, listVolumeUnits, 0), FALSE)), FALSE)</f>
        <v>1</v>
      </c>
      <c r="O25" s="56" t="b">
        <f>IFERROR(OR('Upload Data Inputs'!H12 = "", IFERROR(_xlfn.NUMBERVALUE('Upload Data Inputs'!H12) &gt; 0, FALSE)), FALSE)</f>
        <v>1</v>
      </c>
      <c r="P25" s="56" t="b">
        <f>IFERROR(OR('Upload Data Inputs'!H12 = "", IFERROR(MATCH('Upload Data Inputs'!I12, listWeightUnits, 0), FALSE)), FALSE)</f>
        <v>1</v>
      </c>
      <c r="Q25" s="57" t="s">
        <v>593</v>
      </c>
      <c r="R25" s="56"/>
      <c r="S25" s="56"/>
    </row>
    <row r="26" spans="1:19">
      <c r="A26" s="55">
        <f t="shared" si="3"/>
        <v>13</v>
      </c>
      <c r="B26" s="54" t="b">
        <f>NOT(IFERROR('Upload Data Inputs'!A13 = "ERROR", TRUE))</f>
        <v>1</v>
      </c>
      <c r="C26" s="54">
        <f t="shared" si="4"/>
        <v>13</v>
      </c>
      <c r="D26" s="56" t="b">
        <f>IF(B26, ('Upload Data Inputs'!A13 &amp; 'Upload Data Inputs'!B13 &amp; 'Upload Data Inputs'!C13 &amp; 'Upload Data Inputs'!D13 &amp; 'Upload Data Inputs'!E13 &amp; 'Upload Data Inputs'!F13 &amp; 'Upload Data Inputs'!G13 &amp; 'Upload Data Inputs'!H13 &amp; 'Upload Data Inputs'!I13) &lt;&gt; "", FALSE)</f>
        <v>0</v>
      </c>
      <c r="E26" s="56" t="str">
        <f t="shared" si="5"/>
        <v/>
      </c>
      <c r="F26" s="56" t="str">
        <f t="shared" si="6"/>
        <v/>
      </c>
      <c r="G26" s="56" t="b">
        <f t="shared" si="2"/>
        <v>1</v>
      </c>
      <c r="H26" s="57" t="s">
        <v>593</v>
      </c>
      <c r="I26" s="56" t="b">
        <f>IFERROR(OR(NOT($D26), 'Upload Data Inputs'!B13 &lt;&gt; ""), FALSE)</f>
        <v>1</v>
      </c>
      <c r="J26" s="57" t="s">
        <v>593</v>
      </c>
      <c r="K26" s="56" t="b">
        <f>IFERROR(OR(NOT($D26), 'Upload Data Inputs'!D13 &lt;&gt; ""), FALSE)</f>
        <v>1</v>
      </c>
      <c r="L26" s="56" t="b">
        <f>IFERROR(OR(AND(NOT(D26), 'Upload Data Inputs'!E13 = ""), IFERROR(_xlfn.NUMBERVALUE('Upload Data Inputs'!E13) &gt; 0, FALSE)), FALSE)</f>
        <v>1</v>
      </c>
      <c r="M26" s="56" t="b">
        <f>IFERROR(OR('Upload Data Inputs'!F13 = "", IFERROR(_xlfn.NUMBERVALUE('Upload Data Inputs'!F13) &gt; 0, FALSE)), FALSE)</f>
        <v>1</v>
      </c>
      <c r="N26" s="56" t="b">
        <f>IFERROR(OR('Upload Data Inputs'!F13 = "", IFERROR(MATCH('Upload Data Inputs'!G13, listVolumeUnits, 0), FALSE)), FALSE)</f>
        <v>1</v>
      </c>
      <c r="O26" s="56" t="b">
        <f>IFERROR(OR('Upload Data Inputs'!H13 = "", IFERROR(_xlfn.NUMBERVALUE('Upload Data Inputs'!H13) &gt; 0, FALSE)), FALSE)</f>
        <v>1</v>
      </c>
      <c r="P26" s="56" t="b">
        <f>IFERROR(OR('Upload Data Inputs'!H13 = "", IFERROR(MATCH('Upload Data Inputs'!I13, listWeightUnits, 0), FALSE)), FALSE)</f>
        <v>1</v>
      </c>
      <c r="Q26" s="57" t="s">
        <v>593</v>
      </c>
      <c r="R26" s="56"/>
      <c r="S26" s="56"/>
    </row>
    <row r="27" spans="1:19">
      <c r="A27" s="55">
        <f t="shared" si="3"/>
        <v>14</v>
      </c>
      <c r="B27" s="54" t="b">
        <f>NOT(IFERROR('Upload Data Inputs'!A14 = "ERROR", TRUE))</f>
        <v>1</v>
      </c>
      <c r="C27" s="54">
        <f t="shared" si="4"/>
        <v>14</v>
      </c>
      <c r="D27" s="56" t="b">
        <f>IF(B27, ('Upload Data Inputs'!A14 &amp; 'Upload Data Inputs'!B14 &amp; 'Upload Data Inputs'!C14 &amp; 'Upload Data Inputs'!D14 &amp; 'Upload Data Inputs'!E14 &amp; 'Upload Data Inputs'!F14 &amp; 'Upload Data Inputs'!G14 &amp; 'Upload Data Inputs'!H14 &amp; 'Upload Data Inputs'!I14) &lt;&gt; "", FALSE)</f>
        <v>0</v>
      </c>
      <c r="E27" s="56" t="str">
        <f t="shared" si="5"/>
        <v/>
      </c>
      <c r="F27" s="56" t="str">
        <f t="shared" si="6"/>
        <v/>
      </c>
      <c r="G27" s="56" t="b">
        <f t="shared" si="2"/>
        <v>1</v>
      </c>
      <c r="H27" s="57" t="s">
        <v>593</v>
      </c>
      <c r="I27" s="56" t="b">
        <f>IFERROR(OR(NOT($D27), 'Upload Data Inputs'!B14 &lt;&gt; ""), FALSE)</f>
        <v>1</v>
      </c>
      <c r="J27" s="57" t="s">
        <v>593</v>
      </c>
      <c r="K27" s="56" t="b">
        <f>IFERROR(OR(NOT($D27), 'Upload Data Inputs'!D14 &lt;&gt; ""), FALSE)</f>
        <v>1</v>
      </c>
      <c r="L27" s="56" t="b">
        <f>IFERROR(OR(AND(NOT(D27), 'Upload Data Inputs'!E14 = ""), IFERROR(_xlfn.NUMBERVALUE('Upload Data Inputs'!E14) &gt; 0, FALSE)), FALSE)</f>
        <v>1</v>
      </c>
      <c r="M27" s="56" t="b">
        <f>IFERROR(OR('Upload Data Inputs'!F14 = "", IFERROR(_xlfn.NUMBERVALUE('Upload Data Inputs'!F14) &gt; 0, FALSE)), FALSE)</f>
        <v>1</v>
      </c>
      <c r="N27" s="56" t="b">
        <f>IFERROR(OR('Upload Data Inputs'!F14 = "", IFERROR(MATCH('Upload Data Inputs'!G14, listVolumeUnits, 0), FALSE)), FALSE)</f>
        <v>1</v>
      </c>
      <c r="O27" s="56" t="b">
        <f>IFERROR(OR('Upload Data Inputs'!H14 = "", IFERROR(_xlfn.NUMBERVALUE('Upload Data Inputs'!H14) &gt; 0, FALSE)), FALSE)</f>
        <v>1</v>
      </c>
      <c r="P27" s="56" t="b">
        <f>IFERROR(OR('Upload Data Inputs'!H14 = "", IFERROR(MATCH('Upload Data Inputs'!I14, listWeightUnits, 0), FALSE)), FALSE)</f>
        <v>1</v>
      </c>
      <c r="Q27" s="57" t="s">
        <v>593</v>
      </c>
      <c r="R27" s="56"/>
      <c r="S27" s="56"/>
    </row>
    <row r="28" spans="1:19">
      <c r="A28" s="55">
        <f t="shared" si="3"/>
        <v>15</v>
      </c>
      <c r="B28" s="54" t="b">
        <f>NOT(IFERROR('Upload Data Inputs'!A15 = "ERROR", TRUE))</f>
        <v>1</v>
      </c>
      <c r="C28" s="54">
        <f t="shared" si="4"/>
        <v>15</v>
      </c>
      <c r="D28" s="56" t="b">
        <f>IF(B28, ('Upload Data Inputs'!A15 &amp; 'Upload Data Inputs'!B15 &amp; 'Upload Data Inputs'!C15 &amp; 'Upload Data Inputs'!D15 &amp; 'Upload Data Inputs'!E15 &amp; 'Upload Data Inputs'!F15 &amp; 'Upload Data Inputs'!G15 &amp; 'Upload Data Inputs'!H15 &amp; 'Upload Data Inputs'!I15) &lt;&gt; "", FALSE)</f>
        <v>0</v>
      </c>
      <c r="E28" s="56" t="str">
        <f t="shared" si="5"/>
        <v/>
      </c>
      <c r="F28" s="56" t="str">
        <f t="shared" si="6"/>
        <v/>
      </c>
      <c r="G28" s="56" t="b">
        <f t="shared" si="2"/>
        <v>1</v>
      </c>
      <c r="H28" s="57" t="s">
        <v>593</v>
      </c>
      <c r="I28" s="56" t="b">
        <f>IFERROR(OR(NOT($D28), 'Upload Data Inputs'!B15 &lt;&gt; ""), FALSE)</f>
        <v>1</v>
      </c>
      <c r="J28" s="57" t="s">
        <v>593</v>
      </c>
      <c r="K28" s="56" t="b">
        <f>IFERROR(OR(NOT($D28), 'Upload Data Inputs'!D15 &lt;&gt; ""), FALSE)</f>
        <v>1</v>
      </c>
      <c r="L28" s="56" t="b">
        <f>IFERROR(OR(AND(NOT(D28), 'Upload Data Inputs'!E15 = ""), IFERROR(_xlfn.NUMBERVALUE('Upload Data Inputs'!E15) &gt; 0, FALSE)), FALSE)</f>
        <v>1</v>
      </c>
      <c r="M28" s="56" t="b">
        <f>IFERROR(OR('Upload Data Inputs'!F15 = "", IFERROR(_xlfn.NUMBERVALUE('Upload Data Inputs'!F15) &gt; 0, FALSE)), FALSE)</f>
        <v>1</v>
      </c>
      <c r="N28" s="56" t="b">
        <f>IFERROR(OR('Upload Data Inputs'!F15 = "", IFERROR(MATCH('Upload Data Inputs'!G15, listVolumeUnits, 0), FALSE)), FALSE)</f>
        <v>1</v>
      </c>
      <c r="O28" s="56" t="b">
        <f>IFERROR(OR('Upload Data Inputs'!H15 = "", IFERROR(_xlfn.NUMBERVALUE('Upload Data Inputs'!H15) &gt; 0, FALSE)), FALSE)</f>
        <v>1</v>
      </c>
      <c r="P28" s="56" t="b">
        <f>IFERROR(OR('Upload Data Inputs'!H15 = "", IFERROR(MATCH('Upload Data Inputs'!I15, listWeightUnits, 0), FALSE)), FALSE)</f>
        <v>1</v>
      </c>
      <c r="Q28" s="57" t="s">
        <v>593</v>
      </c>
      <c r="R28" s="56"/>
      <c r="S28" s="56"/>
    </row>
    <row r="29" spans="1:19">
      <c r="A29" s="55">
        <f t="shared" si="3"/>
        <v>16</v>
      </c>
      <c r="B29" s="54" t="b">
        <f>NOT(IFERROR('Upload Data Inputs'!A16 = "ERROR", TRUE))</f>
        <v>1</v>
      </c>
      <c r="C29" s="54">
        <f t="shared" si="4"/>
        <v>16</v>
      </c>
      <c r="D29" s="56" t="b">
        <f>IF(B29, ('Upload Data Inputs'!A16 &amp; 'Upload Data Inputs'!B16 &amp; 'Upload Data Inputs'!C16 &amp; 'Upload Data Inputs'!D16 &amp; 'Upload Data Inputs'!E16 &amp; 'Upload Data Inputs'!F16 &amp; 'Upload Data Inputs'!G16 &amp; 'Upload Data Inputs'!H16 &amp; 'Upload Data Inputs'!I16) &lt;&gt; "", FALSE)</f>
        <v>0</v>
      </c>
      <c r="E29" s="56" t="str">
        <f t="shared" si="5"/>
        <v/>
      </c>
      <c r="F29" s="56" t="str">
        <f t="shared" si="6"/>
        <v/>
      </c>
      <c r="G29" s="56" t="b">
        <f t="shared" si="2"/>
        <v>1</v>
      </c>
      <c r="H29" s="57" t="s">
        <v>593</v>
      </c>
      <c r="I29" s="56" t="b">
        <f>IFERROR(OR(NOT($D29), 'Upload Data Inputs'!B16 &lt;&gt; ""), FALSE)</f>
        <v>1</v>
      </c>
      <c r="J29" s="57" t="s">
        <v>593</v>
      </c>
      <c r="K29" s="56" t="b">
        <f>IFERROR(OR(NOT($D29), 'Upload Data Inputs'!D16 &lt;&gt; ""), FALSE)</f>
        <v>1</v>
      </c>
      <c r="L29" s="56" t="b">
        <f>IFERROR(OR(AND(NOT(D29), 'Upload Data Inputs'!E16 = ""), IFERROR(_xlfn.NUMBERVALUE('Upload Data Inputs'!E16) &gt; 0, FALSE)), FALSE)</f>
        <v>1</v>
      </c>
      <c r="M29" s="56" t="b">
        <f>IFERROR(OR('Upload Data Inputs'!F16 = "", IFERROR(_xlfn.NUMBERVALUE('Upload Data Inputs'!F16) &gt; 0, FALSE)), FALSE)</f>
        <v>1</v>
      </c>
      <c r="N29" s="56" t="b">
        <f>IFERROR(OR('Upload Data Inputs'!F16 = "", IFERROR(MATCH('Upload Data Inputs'!G16, listVolumeUnits, 0), FALSE)), FALSE)</f>
        <v>1</v>
      </c>
      <c r="O29" s="56" t="b">
        <f>IFERROR(OR('Upload Data Inputs'!H16 = "", IFERROR(_xlfn.NUMBERVALUE('Upload Data Inputs'!H16) &gt; 0, FALSE)), FALSE)</f>
        <v>1</v>
      </c>
      <c r="P29" s="56" t="b">
        <f>IFERROR(OR('Upload Data Inputs'!H16 = "", IFERROR(MATCH('Upload Data Inputs'!I16, listWeightUnits, 0), FALSE)), FALSE)</f>
        <v>1</v>
      </c>
      <c r="Q29" s="57" t="s">
        <v>593</v>
      </c>
      <c r="R29" s="56"/>
      <c r="S29" s="56"/>
    </row>
    <row r="30" spans="1:19">
      <c r="A30" s="55">
        <f t="shared" si="3"/>
        <v>17</v>
      </c>
      <c r="B30" s="54" t="b">
        <f>NOT(IFERROR('Upload Data Inputs'!A17 = "ERROR", TRUE))</f>
        <v>1</v>
      </c>
      <c r="C30" s="54">
        <f t="shared" si="4"/>
        <v>17</v>
      </c>
      <c r="D30" s="56" t="b">
        <f>IF(B30, ('Upload Data Inputs'!A17 &amp; 'Upload Data Inputs'!B17 &amp; 'Upload Data Inputs'!C17 &amp; 'Upload Data Inputs'!D17 &amp; 'Upload Data Inputs'!E17 &amp; 'Upload Data Inputs'!F17 &amp; 'Upload Data Inputs'!G17 &amp; 'Upload Data Inputs'!H17 &amp; 'Upload Data Inputs'!I17) &lt;&gt; "", FALSE)</f>
        <v>0</v>
      </c>
      <c r="E30" s="56" t="str">
        <f t="shared" si="5"/>
        <v/>
      </c>
      <c r="F30" s="56" t="str">
        <f t="shared" si="6"/>
        <v/>
      </c>
      <c r="G30" s="56" t="b">
        <f t="shared" si="2"/>
        <v>1</v>
      </c>
      <c r="H30" s="57" t="s">
        <v>593</v>
      </c>
      <c r="I30" s="56" t="b">
        <f>IFERROR(OR(NOT($D30), 'Upload Data Inputs'!B17 &lt;&gt; ""), FALSE)</f>
        <v>1</v>
      </c>
      <c r="J30" s="57" t="s">
        <v>593</v>
      </c>
      <c r="K30" s="56" t="b">
        <f>IFERROR(OR(NOT($D30), 'Upload Data Inputs'!D17 &lt;&gt; ""), FALSE)</f>
        <v>1</v>
      </c>
      <c r="L30" s="56" t="b">
        <f>IFERROR(OR(AND(NOT(D30), 'Upload Data Inputs'!E17 = ""), IFERROR(_xlfn.NUMBERVALUE('Upload Data Inputs'!E17) &gt; 0, FALSE)), FALSE)</f>
        <v>1</v>
      </c>
      <c r="M30" s="56" t="b">
        <f>IFERROR(OR('Upload Data Inputs'!F17 = "", IFERROR(_xlfn.NUMBERVALUE('Upload Data Inputs'!F17) &gt; 0, FALSE)), FALSE)</f>
        <v>1</v>
      </c>
      <c r="N30" s="56" t="b">
        <f>IFERROR(OR('Upload Data Inputs'!F17 = "", IFERROR(MATCH('Upload Data Inputs'!G17, listVolumeUnits, 0), FALSE)), FALSE)</f>
        <v>1</v>
      </c>
      <c r="O30" s="56" t="b">
        <f>IFERROR(OR('Upload Data Inputs'!H17 = "", IFERROR(_xlfn.NUMBERVALUE('Upload Data Inputs'!H17) &gt; 0, FALSE)), FALSE)</f>
        <v>1</v>
      </c>
      <c r="P30" s="56" t="b">
        <f>IFERROR(OR('Upload Data Inputs'!H17 = "", IFERROR(MATCH('Upload Data Inputs'!I17, listWeightUnits, 0), FALSE)), FALSE)</f>
        <v>1</v>
      </c>
      <c r="Q30" s="57" t="s">
        <v>593</v>
      </c>
      <c r="R30" s="56"/>
      <c r="S30" s="56"/>
    </row>
    <row r="31" spans="1:19">
      <c r="A31" s="55">
        <f t="shared" si="3"/>
        <v>18</v>
      </c>
      <c r="B31" s="54" t="b">
        <f>NOT(IFERROR('Upload Data Inputs'!A18 = "ERROR", TRUE))</f>
        <v>1</v>
      </c>
      <c r="C31" s="54">
        <f t="shared" si="4"/>
        <v>18</v>
      </c>
      <c r="D31" s="56" t="b">
        <f>IF(B31, ('Upload Data Inputs'!A18 &amp; 'Upload Data Inputs'!B18 &amp; 'Upload Data Inputs'!C18 &amp; 'Upload Data Inputs'!D18 &amp; 'Upload Data Inputs'!E18 &amp; 'Upload Data Inputs'!F18 &amp; 'Upload Data Inputs'!G18 &amp; 'Upload Data Inputs'!H18 &amp; 'Upload Data Inputs'!I18) &lt;&gt; "", FALSE)</f>
        <v>0</v>
      </c>
      <c r="E31" s="56" t="str">
        <f t="shared" si="5"/>
        <v/>
      </c>
      <c r="F31" s="56" t="str">
        <f t="shared" si="6"/>
        <v/>
      </c>
      <c r="G31" s="56" t="b">
        <f t="shared" si="2"/>
        <v>1</v>
      </c>
      <c r="H31" s="57" t="s">
        <v>593</v>
      </c>
      <c r="I31" s="56" t="b">
        <f>IFERROR(OR(NOT($D31), 'Upload Data Inputs'!B18 &lt;&gt; ""), FALSE)</f>
        <v>1</v>
      </c>
      <c r="J31" s="57" t="s">
        <v>593</v>
      </c>
      <c r="K31" s="56" t="b">
        <f>IFERROR(OR(NOT($D31), 'Upload Data Inputs'!D18 &lt;&gt; ""), FALSE)</f>
        <v>1</v>
      </c>
      <c r="L31" s="56" t="b">
        <f>IFERROR(OR(AND(NOT(D31), 'Upload Data Inputs'!E18 = ""), IFERROR(_xlfn.NUMBERVALUE('Upload Data Inputs'!E18) &gt; 0, FALSE)), FALSE)</f>
        <v>1</v>
      </c>
      <c r="M31" s="56" t="b">
        <f>IFERROR(OR('Upload Data Inputs'!F18 = "", IFERROR(_xlfn.NUMBERVALUE('Upload Data Inputs'!F18) &gt; 0, FALSE)), FALSE)</f>
        <v>1</v>
      </c>
      <c r="N31" s="56" t="b">
        <f>IFERROR(OR('Upload Data Inputs'!F18 = "", IFERROR(MATCH('Upload Data Inputs'!G18, listVolumeUnits, 0), FALSE)), FALSE)</f>
        <v>1</v>
      </c>
      <c r="O31" s="56" t="b">
        <f>IFERROR(OR('Upload Data Inputs'!H18 = "", IFERROR(_xlfn.NUMBERVALUE('Upload Data Inputs'!H18) &gt; 0, FALSE)), FALSE)</f>
        <v>1</v>
      </c>
      <c r="P31" s="56" t="b">
        <f>IFERROR(OR('Upload Data Inputs'!H18 = "", IFERROR(MATCH('Upload Data Inputs'!I18, listWeightUnits, 0), FALSE)), FALSE)</f>
        <v>1</v>
      </c>
      <c r="Q31" s="57" t="s">
        <v>593</v>
      </c>
      <c r="R31" s="56"/>
      <c r="S31" s="56"/>
    </row>
    <row r="32" spans="1:19">
      <c r="A32" s="55">
        <f t="shared" si="3"/>
        <v>19</v>
      </c>
      <c r="B32" s="54" t="b">
        <f>NOT(IFERROR('Upload Data Inputs'!A19 = "ERROR", TRUE))</f>
        <v>1</v>
      </c>
      <c r="C32" s="54">
        <f t="shared" si="4"/>
        <v>19</v>
      </c>
      <c r="D32" s="56" t="b">
        <f>IF(B32, ('Upload Data Inputs'!A19 &amp; 'Upload Data Inputs'!B19 &amp; 'Upload Data Inputs'!C19 &amp; 'Upload Data Inputs'!D19 &amp; 'Upload Data Inputs'!E19 &amp; 'Upload Data Inputs'!F19 &amp; 'Upload Data Inputs'!G19 &amp; 'Upload Data Inputs'!H19 &amp; 'Upload Data Inputs'!I19) &lt;&gt; "", FALSE)</f>
        <v>0</v>
      </c>
      <c r="E32" s="56" t="str">
        <f t="shared" si="5"/>
        <v/>
      </c>
      <c r="F32" s="56" t="str">
        <f t="shared" si="6"/>
        <v/>
      </c>
      <c r="G32" s="56" t="b">
        <f t="shared" si="2"/>
        <v>1</v>
      </c>
      <c r="H32" s="57" t="s">
        <v>593</v>
      </c>
      <c r="I32" s="56" t="b">
        <f>IFERROR(OR(NOT($D32), 'Upload Data Inputs'!B19 &lt;&gt; ""), FALSE)</f>
        <v>1</v>
      </c>
      <c r="J32" s="57" t="s">
        <v>593</v>
      </c>
      <c r="K32" s="56" t="b">
        <f>IFERROR(OR(NOT($D32), 'Upload Data Inputs'!D19 &lt;&gt; ""), FALSE)</f>
        <v>1</v>
      </c>
      <c r="L32" s="56" t="b">
        <f>IFERROR(OR(AND(NOT(D32), 'Upload Data Inputs'!E19 = ""), IFERROR(_xlfn.NUMBERVALUE('Upload Data Inputs'!E19) &gt; 0, FALSE)), FALSE)</f>
        <v>1</v>
      </c>
      <c r="M32" s="56" t="b">
        <f>IFERROR(OR('Upload Data Inputs'!F19 = "", IFERROR(_xlfn.NUMBERVALUE('Upload Data Inputs'!F19) &gt; 0, FALSE)), FALSE)</f>
        <v>1</v>
      </c>
      <c r="N32" s="56" t="b">
        <f>IFERROR(OR('Upload Data Inputs'!F19 = "", IFERROR(MATCH('Upload Data Inputs'!G19, listVolumeUnits, 0), FALSE)), FALSE)</f>
        <v>1</v>
      </c>
      <c r="O32" s="56" t="b">
        <f>IFERROR(OR('Upload Data Inputs'!H19 = "", IFERROR(_xlfn.NUMBERVALUE('Upload Data Inputs'!H19) &gt; 0, FALSE)), FALSE)</f>
        <v>1</v>
      </c>
      <c r="P32" s="56" t="b">
        <f>IFERROR(OR('Upload Data Inputs'!H19 = "", IFERROR(MATCH('Upload Data Inputs'!I19, listWeightUnits, 0), FALSE)), FALSE)</f>
        <v>1</v>
      </c>
      <c r="Q32" s="57" t="s">
        <v>593</v>
      </c>
      <c r="R32" s="56"/>
      <c r="S32" s="56"/>
    </row>
    <row r="33" spans="1:19">
      <c r="A33" s="55">
        <f t="shared" si="3"/>
        <v>20</v>
      </c>
      <c r="B33" s="54" t="b">
        <f>NOT(IFERROR('Upload Data Inputs'!A20 = "ERROR", TRUE))</f>
        <v>1</v>
      </c>
      <c r="C33" s="54">
        <f t="shared" si="4"/>
        <v>20</v>
      </c>
      <c r="D33" s="56" t="b">
        <f>IF(B33, ('Upload Data Inputs'!A20 &amp; 'Upload Data Inputs'!B20 &amp; 'Upload Data Inputs'!C20 &amp; 'Upload Data Inputs'!D20 &amp; 'Upload Data Inputs'!E20 &amp; 'Upload Data Inputs'!F20 &amp; 'Upload Data Inputs'!G20 &amp; 'Upload Data Inputs'!H20 &amp; 'Upload Data Inputs'!I20) &lt;&gt; "", FALSE)</f>
        <v>0</v>
      </c>
      <c r="E33" s="56" t="str">
        <f t="shared" si="5"/>
        <v/>
      </c>
      <c r="F33" s="56" t="str">
        <f t="shared" si="6"/>
        <v/>
      </c>
      <c r="G33" s="56" t="b">
        <f t="shared" si="2"/>
        <v>1</v>
      </c>
      <c r="H33" s="57" t="s">
        <v>593</v>
      </c>
      <c r="I33" s="56" t="b">
        <f>IFERROR(OR(NOT($D33), 'Upload Data Inputs'!B20 &lt;&gt; ""), FALSE)</f>
        <v>1</v>
      </c>
      <c r="J33" s="57" t="s">
        <v>593</v>
      </c>
      <c r="K33" s="56" t="b">
        <f>IFERROR(OR(NOT($D33), 'Upload Data Inputs'!D20 &lt;&gt; ""), FALSE)</f>
        <v>1</v>
      </c>
      <c r="L33" s="56" t="b">
        <f>IFERROR(OR(AND(NOT(D33), 'Upload Data Inputs'!E20 = ""), IFERROR(_xlfn.NUMBERVALUE('Upload Data Inputs'!E20) &gt; 0, FALSE)), FALSE)</f>
        <v>1</v>
      </c>
      <c r="M33" s="56" t="b">
        <f>IFERROR(OR('Upload Data Inputs'!F20 = "", IFERROR(_xlfn.NUMBERVALUE('Upload Data Inputs'!F20) &gt; 0, FALSE)), FALSE)</f>
        <v>1</v>
      </c>
      <c r="N33" s="56" t="b">
        <f>IFERROR(OR('Upload Data Inputs'!F20 = "", IFERROR(MATCH('Upload Data Inputs'!G20, listVolumeUnits, 0), FALSE)), FALSE)</f>
        <v>1</v>
      </c>
      <c r="O33" s="56" t="b">
        <f>IFERROR(OR('Upload Data Inputs'!H20 = "", IFERROR(_xlfn.NUMBERVALUE('Upload Data Inputs'!H20) &gt; 0, FALSE)), FALSE)</f>
        <v>1</v>
      </c>
      <c r="P33" s="56" t="b">
        <f>IFERROR(OR('Upload Data Inputs'!H20 = "", IFERROR(MATCH('Upload Data Inputs'!I20, listWeightUnits, 0), FALSE)), FALSE)</f>
        <v>1</v>
      </c>
      <c r="Q33" s="57" t="s">
        <v>593</v>
      </c>
      <c r="R33" s="56"/>
      <c r="S33" s="56"/>
    </row>
    <row r="34" spans="1:19">
      <c r="A34" s="55">
        <f t="shared" si="3"/>
        <v>21</v>
      </c>
      <c r="B34" s="54" t="b">
        <f>NOT(IFERROR('Upload Data Inputs'!A21 = "ERROR", TRUE))</f>
        <v>1</v>
      </c>
      <c r="C34" s="54">
        <f t="shared" si="4"/>
        <v>21</v>
      </c>
      <c r="D34" s="56" t="b">
        <f>IF(B34, ('Upload Data Inputs'!A21 &amp; 'Upload Data Inputs'!B21 &amp; 'Upload Data Inputs'!C21 &amp; 'Upload Data Inputs'!D21 &amp; 'Upload Data Inputs'!E21 &amp; 'Upload Data Inputs'!F21 &amp; 'Upload Data Inputs'!G21 &amp; 'Upload Data Inputs'!H21 &amp; 'Upload Data Inputs'!I21) &lt;&gt; "", FALSE)</f>
        <v>0</v>
      </c>
      <c r="E34" s="56" t="str">
        <f t="shared" si="5"/>
        <v/>
      </c>
      <c r="F34" s="56" t="str">
        <f t="shared" si="6"/>
        <v/>
      </c>
      <c r="G34" s="56" t="b">
        <f t="shared" si="2"/>
        <v>1</v>
      </c>
      <c r="H34" s="57" t="s">
        <v>593</v>
      </c>
      <c r="I34" s="56" t="b">
        <f>IFERROR(OR(NOT($D34), 'Upload Data Inputs'!B21 &lt;&gt; ""), FALSE)</f>
        <v>1</v>
      </c>
      <c r="J34" s="57" t="s">
        <v>593</v>
      </c>
      <c r="K34" s="56" t="b">
        <f>IFERROR(OR(NOT($D34), 'Upload Data Inputs'!D21 &lt;&gt; ""), FALSE)</f>
        <v>1</v>
      </c>
      <c r="L34" s="56" t="b">
        <f>IFERROR(OR(AND(NOT(D34), 'Upload Data Inputs'!E21 = ""), IFERROR(_xlfn.NUMBERVALUE('Upload Data Inputs'!E21) &gt; 0, FALSE)), FALSE)</f>
        <v>1</v>
      </c>
      <c r="M34" s="56" t="b">
        <f>IFERROR(OR('Upload Data Inputs'!F21 = "", IFERROR(_xlfn.NUMBERVALUE('Upload Data Inputs'!F21) &gt; 0, FALSE)), FALSE)</f>
        <v>1</v>
      </c>
      <c r="N34" s="56" t="b">
        <f>IFERROR(OR('Upload Data Inputs'!F21 = "", IFERROR(MATCH('Upload Data Inputs'!G21, listVolumeUnits, 0), FALSE)), FALSE)</f>
        <v>1</v>
      </c>
      <c r="O34" s="56" t="b">
        <f>IFERROR(OR('Upload Data Inputs'!H21 = "", IFERROR(_xlfn.NUMBERVALUE('Upload Data Inputs'!H21) &gt; 0, FALSE)), FALSE)</f>
        <v>1</v>
      </c>
      <c r="P34" s="56" t="b">
        <f>IFERROR(OR('Upload Data Inputs'!H21 = "", IFERROR(MATCH('Upload Data Inputs'!I21, listWeightUnits, 0), FALSE)), FALSE)</f>
        <v>1</v>
      </c>
      <c r="Q34" s="57" t="s">
        <v>593</v>
      </c>
      <c r="R34" s="56"/>
      <c r="S34" s="56"/>
    </row>
    <row r="35" spans="1:19">
      <c r="A35" s="55">
        <f t="shared" si="3"/>
        <v>22</v>
      </c>
      <c r="B35" s="54" t="b">
        <f>NOT(IFERROR('Upload Data Inputs'!A22 = "ERROR", TRUE))</f>
        <v>1</v>
      </c>
      <c r="C35" s="54">
        <f t="shared" si="4"/>
        <v>22</v>
      </c>
      <c r="D35" s="56" t="b">
        <f>IF(B35, ('Upload Data Inputs'!A22 &amp; 'Upload Data Inputs'!B22 &amp; 'Upload Data Inputs'!C22 &amp; 'Upload Data Inputs'!D22 &amp; 'Upload Data Inputs'!E22 &amp; 'Upload Data Inputs'!F22 &amp; 'Upload Data Inputs'!G22 &amp; 'Upload Data Inputs'!H22 &amp; 'Upload Data Inputs'!I22) &lt;&gt; "", FALSE)</f>
        <v>0</v>
      </c>
      <c r="E35" s="56" t="str">
        <f t="shared" si="5"/>
        <v/>
      </c>
      <c r="F35" s="56" t="str">
        <f t="shared" si="6"/>
        <v/>
      </c>
      <c r="G35" s="56" t="b">
        <f t="shared" si="2"/>
        <v>1</v>
      </c>
      <c r="H35" s="57" t="s">
        <v>593</v>
      </c>
      <c r="I35" s="56" t="b">
        <f>IFERROR(OR(NOT($D35), 'Upload Data Inputs'!B22 &lt;&gt; ""), FALSE)</f>
        <v>1</v>
      </c>
      <c r="J35" s="57" t="s">
        <v>593</v>
      </c>
      <c r="K35" s="56" t="b">
        <f>IFERROR(OR(NOT($D35), 'Upload Data Inputs'!D22 &lt;&gt; ""), FALSE)</f>
        <v>1</v>
      </c>
      <c r="L35" s="56" t="b">
        <f>IFERROR(OR(AND(NOT(D35), 'Upload Data Inputs'!E22 = ""), IFERROR(_xlfn.NUMBERVALUE('Upload Data Inputs'!E22) &gt; 0, FALSE)), FALSE)</f>
        <v>1</v>
      </c>
      <c r="M35" s="56" t="b">
        <f>IFERROR(OR('Upload Data Inputs'!F22 = "", IFERROR(_xlfn.NUMBERVALUE('Upload Data Inputs'!F22) &gt; 0, FALSE)), FALSE)</f>
        <v>1</v>
      </c>
      <c r="N35" s="56" t="b">
        <f>IFERROR(OR('Upload Data Inputs'!F22 = "", IFERROR(MATCH('Upload Data Inputs'!G22, listVolumeUnits, 0), FALSE)), FALSE)</f>
        <v>1</v>
      </c>
      <c r="O35" s="56" t="b">
        <f>IFERROR(OR('Upload Data Inputs'!H22 = "", IFERROR(_xlfn.NUMBERVALUE('Upload Data Inputs'!H22) &gt; 0, FALSE)), FALSE)</f>
        <v>1</v>
      </c>
      <c r="P35" s="56" t="b">
        <f>IFERROR(OR('Upload Data Inputs'!H22 = "", IFERROR(MATCH('Upload Data Inputs'!I22, listWeightUnits, 0), FALSE)), FALSE)</f>
        <v>1</v>
      </c>
      <c r="Q35" s="57" t="s">
        <v>593</v>
      </c>
      <c r="R35" s="56"/>
      <c r="S35" s="56"/>
    </row>
    <row r="36" spans="1:19">
      <c r="A36" s="55">
        <f t="shared" si="3"/>
        <v>23</v>
      </c>
      <c r="B36" s="54" t="b">
        <f>NOT(IFERROR('Upload Data Inputs'!A23 = "ERROR", TRUE))</f>
        <v>1</v>
      </c>
      <c r="C36" s="54">
        <f t="shared" si="4"/>
        <v>23</v>
      </c>
      <c r="D36" s="56" t="b">
        <f>IF(B36, ('Upload Data Inputs'!A23 &amp; 'Upload Data Inputs'!B23 &amp; 'Upload Data Inputs'!C23 &amp; 'Upload Data Inputs'!D23 &amp; 'Upload Data Inputs'!E23 &amp; 'Upload Data Inputs'!F23 &amp; 'Upload Data Inputs'!G23 &amp; 'Upload Data Inputs'!H23 &amp; 'Upload Data Inputs'!I23) &lt;&gt; "", FALSE)</f>
        <v>0</v>
      </c>
      <c r="E36" s="56" t="str">
        <f t="shared" si="5"/>
        <v/>
      </c>
      <c r="F36" s="56" t="str">
        <f t="shared" si="6"/>
        <v/>
      </c>
      <c r="G36" s="56" t="b">
        <f t="shared" si="2"/>
        <v>1</v>
      </c>
      <c r="H36" s="57" t="s">
        <v>593</v>
      </c>
      <c r="I36" s="56" t="b">
        <f>IFERROR(OR(NOT($D36), 'Upload Data Inputs'!B23 &lt;&gt; ""), FALSE)</f>
        <v>1</v>
      </c>
      <c r="J36" s="57" t="s">
        <v>593</v>
      </c>
      <c r="K36" s="56" t="b">
        <f>IFERROR(OR(NOT($D36), 'Upload Data Inputs'!D23 &lt;&gt; ""), FALSE)</f>
        <v>1</v>
      </c>
      <c r="L36" s="56" t="b">
        <f>IFERROR(OR(AND(NOT(D36), 'Upload Data Inputs'!E23 = ""), IFERROR(_xlfn.NUMBERVALUE('Upload Data Inputs'!E23) &gt; 0, FALSE)), FALSE)</f>
        <v>1</v>
      </c>
      <c r="M36" s="56" t="b">
        <f>IFERROR(OR('Upload Data Inputs'!F23 = "", IFERROR(_xlfn.NUMBERVALUE('Upload Data Inputs'!F23) &gt; 0, FALSE)), FALSE)</f>
        <v>1</v>
      </c>
      <c r="N36" s="56" t="b">
        <f>IFERROR(OR('Upload Data Inputs'!F23 = "", IFERROR(MATCH('Upload Data Inputs'!G23, listVolumeUnits, 0), FALSE)), FALSE)</f>
        <v>1</v>
      </c>
      <c r="O36" s="56" t="b">
        <f>IFERROR(OR('Upload Data Inputs'!H23 = "", IFERROR(_xlfn.NUMBERVALUE('Upload Data Inputs'!H23) &gt; 0, FALSE)), FALSE)</f>
        <v>1</v>
      </c>
      <c r="P36" s="56" t="b">
        <f>IFERROR(OR('Upload Data Inputs'!H23 = "", IFERROR(MATCH('Upload Data Inputs'!I23, listWeightUnits, 0), FALSE)), FALSE)</f>
        <v>1</v>
      </c>
      <c r="Q36" s="57" t="s">
        <v>593</v>
      </c>
      <c r="R36" s="56"/>
      <c r="S36" s="56"/>
    </row>
    <row r="37" spans="1:19">
      <c r="A37" s="55">
        <f t="shared" si="3"/>
        <v>24</v>
      </c>
      <c r="B37" s="54" t="b">
        <f>NOT(IFERROR('Upload Data Inputs'!A24 = "ERROR", TRUE))</f>
        <v>1</v>
      </c>
      <c r="C37" s="54">
        <f t="shared" si="4"/>
        <v>24</v>
      </c>
      <c r="D37" s="56" t="b">
        <f>IF(B37, ('Upload Data Inputs'!A24 &amp; 'Upload Data Inputs'!B24 &amp; 'Upload Data Inputs'!C24 &amp; 'Upload Data Inputs'!D24 &amp; 'Upload Data Inputs'!E24 &amp; 'Upload Data Inputs'!F24 &amp; 'Upload Data Inputs'!G24 &amp; 'Upload Data Inputs'!H24 &amp; 'Upload Data Inputs'!I24) &lt;&gt; "", FALSE)</f>
        <v>0</v>
      </c>
      <c r="E37" s="56" t="str">
        <f t="shared" si="5"/>
        <v/>
      </c>
      <c r="F37" s="56" t="str">
        <f t="shared" si="6"/>
        <v/>
      </c>
      <c r="G37" s="56" t="b">
        <f t="shared" si="2"/>
        <v>1</v>
      </c>
      <c r="H37" s="57" t="s">
        <v>593</v>
      </c>
      <c r="I37" s="56" t="b">
        <f>IFERROR(OR(NOT($D37), 'Upload Data Inputs'!B24 &lt;&gt; ""), FALSE)</f>
        <v>1</v>
      </c>
      <c r="J37" s="57" t="s">
        <v>593</v>
      </c>
      <c r="K37" s="56" t="b">
        <f>IFERROR(OR(NOT($D37), 'Upload Data Inputs'!D24 &lt;&gt; ""), FALSE)</f>
        <v>1</v>
      </c>
      <c r="L37" s="56" t="b">
        <f>IFERROR(OR(AND(NOT(D37), 'Upload Data Inputs'!E24 = ""), IFERROR(_xlfn.NUMBERVALUE('Upload Data Inputs'!E24) &gt; 0, FALSE)), FALSE)</f>
        <v>1</v>
      </c>
      <c r="M37" s="56" t="b">
        <f>IFERROR(OR('Upload Data Inputs'!F24 = "", IFERROR(_xlfn.NUMBERVALUE('Upload Data Inputs'!F24) &gt; 0, FALSE)), FALSE)</f>
        <v>1</v>
      </c>
      <c r="N37" s="56" t="b">
        <f>IFERROR(OR('Upload Data Inputs'!F24 = "", IFERROR(MATCH('Upload Data Inputs'!G24, listVolumeUnits, 0), FALSE)), FALSE)</f>
        <v>1</v>
      </c>
      <c r="O37" s="56" t="b">
        <f>IFERROR(OR('Upload Data Inputs'!H24 = "", IFERROR(_xlfn.NUMBERVALUE('Upload Data Inputs'!H24) &gt; 0, FALSE)), FALSE)</f>
        <v>1</v>
      </c>
      <c r="P37" s="56" t="b">
        <f>IFERROR(OR('Upload Data Inputs'!H24 = "", IFERROR(MATCH('Upload Data Inputs'!I24, listWeightUnits, 0), FALSE)), FALSE)</f>
        <v>1</v>
      </c>
      <c r="Q37" s="57" t="s">
        <v>593</v>
      </c>
      <c r="R37" s="56"/>
      <c r="S37" s="56"/>
    </row>
    <row r="38" spans="1:19">
      <c r="A38" s="55">
        <f t="shared" si="3"/>
        <v>25</v>
      </c>
      <c r="B38" s="54" t="b">
        <f>NOT(IFERROR('Upload Data Inputs'!A25 = "ERROR", TRUE))</f>
        <v>1</v>
      </c>
      <c r="C38" s="54">
        <f t="shared" si="4"/>
        <v>25</v>
      </c>
      <c r="D38" s="56" t="b">
        <f>IF(B38, ('Upload Data Inputs'!A25 &amp; 'Upload Data Inputs'!B25 &amp; 'Upload Data Inputs'!C25 &amp; 'Upload Data Inputs'!D25 &amp; 'Upload Data Inputs'!E25 &amp; 'Upload Data Inputs'!F25 &amp; 'Upload Data Inputs'!G25 &amp; 'Upload Data Inputs'!H25 &amp; 'Upload Data Inputs'!I25) &lt;&gt; "", FALSE)</f>
        <v>0</v>
      </c>
      <c r="E38" s="56" t="str">
        <f t="shared" si="5"/>
        <v/>
      </c>
      <c r="F38" s="56" t="str">
        <f t="shared" si="6"/>
        <v/>
      </c>
      <c r="G38" s="56" t="b">
        <f t="shared" si="2"/>
        <v>1</v>
      </c>
      <c r="H38" s="57" t="s">
        <v>593</v>
      </c>
      <c r="I38" s="56" t="b">
        <f>IFERROR(OR(NOT($D38), 'Upload Data Inputs'!B25 &lt;&gt; ""), FALSE)</f>
        <v>1</v>
      </c>
      <c r="J38" s="57" t="s">
        <v>593</v>
      </c>
      <c r="K38" s="56" t="b">
        <f>IFERROR(OR(NOT($D38), 'Upload Data Inputs'!D25 &lt;&gt; ""), FALSE)</f>
        <v>1</v>
      </c>
      <c r="L38" s="56" t="b">
        <f>IFERROR(OR(AND(NOT(D38), 'Upload Data Inputs'!E25 = ""), IFERROR(_xlfn.NUMBERVALUE('Upload Data Inputs'!E25) &gt; 0, FALSE)), FALSE)</f>
        <v>1</v>
      </c>
      <c r="M38" s="56" t="b">
        <f>IFERROR(OR('Upload Data Inputs'!F25 = "", IFERROR(_xlfn.NUMBERVALUE('Upload Data Inputs'!F25) &gt; 0, FALSE)), FALSE)</f>
        <v>1</v>
      </c>
      <c r="N38" s="56" t="b">
        <f>IFERROR(OR('Upload Data Inputs'!F25 = "", IFERROR(MATCH('Upload Data Inputs'!G25, listVolumeUnits, 0), FALSE)), FALSE)</f>
        <v>1</v>
      </c>
      <c r="O38" s="56" t="b">
        <f>IFERROR(OR('Upload Data Inputs'!H25 = "", IFERROR(_xlfn.NUMBERVALUE('Upload Data Inputs'!H25) &gt; 0, FALSE)), FALSE)</f>
        <v>1</v>
      </c>
      <c r="P38" s="56" t="b">
        <f>IFERROR(OR('Upload Data Inputs'!H25 = "", IFERROR(MATCH('Upload Data Inputs'!I25, listWeightUnits, 0), FALSE)), FALSE)</f>
        <v>1</v>
      </c>
      <c r="Q38" s="57" t="s">
        <v>593</v>
      </c>
      <c r="R38" s="56"/>
      <c r="S38" s="56"/>
    </row>
    <row r="39" spans="1:19">
      <c r="A39" s="55">
        <f t="shared" si="3"/>
        <v>26</v>
      </c>
      <c r="B39" s="54" t="b">
        <f>NOT(IFERROR('Upload Data Inputs'!A26 = "ERROR", TRUE))</f>
        <v>1</v>
      </c>
      <c r="C39" s="54">
        <f t="shared" si="4"/>
        <v>26</v>
      </c>
      <c r="D39" s="56" t="b">
        <f>IF(B39, ('Upload Data Inputs'!A26 &amp; 'Upload Data Inputs'!B26 &amp; 'Upload Data Inputs'!C26 &amp; 'Upload Data Inputs'!D26 &amp; 'Upload Data Inputs'!E26 &amp; 'Upload Data Inputs'!F26 &amp; 'Upload Data Inputs'!G26 &amp; 'Upload Data Inputs'!H26 &amp; 'Upload Data Inputs'!I26) &lt;&gt; "", FALSE)</f>
        <v>0</v>
      </c>
      <c r="E39" s="56" t="str">
        <f t="shared" ref="E39:E102" si="7">IF(AND(D39, G39), A39, "")</f>
        <v/>
      </c>
      <c r="F39" s="56" t="str">
        <f t="shared" ref="F39:F102" si="8">IF(AND(D39, NOT(G39)), A39, "")</f>
        <v/>
      </c>
      <c r="G39" s="56" t="b">
        <f t="shared" si="2"/>
        <v>1</v>
      </c>
      <c r="H39" s="57" t="s">
        <v>593</v>
      </c>
      <c r="I39" s="56" t="b">
        <f>IFERROR(OR(NOT($D39), 'Upload Data Inputs'!B26 &lt;&gt; ""), FALSE)</f>
        <v>1</v>
      </c>
      <c r="J39" s="57" t="s">
        <v>593</v>
      </c>
      <c r="K39" s="56" t="b">
        <f>IFERROR(OR(NOT($D39), 'Upload Data Inputs'!D26 &lt;&gt; ""), FALSE)</f>
        <v>1</v>
      </c>
      <c r="L39" s="56" t="b">
        <f>IFERROR(OR(AND(NOT(D39), 'Upload Data Inputs'!E26 = ""), IFERROR(_xlfn.NUMBERVALUE('Upload Data Inputs'!E26) &gt; 0, FALSE)), FALSE)</f>
        <v>1</v>
      </c>
      <c r="M39" s="56" t="b">
        <f>IFERROR(OR('Upload Data Inputs'!F26 = "", IFERROR(_xlfn.NUMBERVALUE('Upload Data Inputs'!F26) &gt; 0, FALSE)), FALSE)</f>
        <v>1</v>
      </c>
      <c r="N39" s="56" t="b">
        <f>IFERROR(OR('Upload Data Inputs'!F26 = "", IFERROR(MATCH('Upload Data Inputs'!G26, listVolumeUnits, 0), FALSE)), FALSE)</f>
        <v>1</v>
      </c>
      <c r="O39" s="56" t="b">
        <f>IFERROR(OR('Upload Data Inputs'!H26 = "", IFERROR(_xlfn.NUMBERVALUE('Upload Data Inputs'!H26) &gt; 0, FALSE)), FALSE)</f>
        <v>1</v>
      </c>
      <c r="P39" s="56" t="b">
        <f>IFERROR(OR('Upload Data Inputs'!H26 = "", IFERROR(MATCH('Upload Data Inputs'!I26, listWeightUnits, 0), FALSE)), FALSE)</f>
        <v>1</v>
      </c>
      <c r="Q39" s="57" t="s">
        <v>593</v>
      </c>
      <c r="R39" s="56"/>
      <c r="S39" s="56"/>
    </row>
    <row r="40" spans="1:19">
      <c r="A40" s="55">
        <f t="shared" si="3"/>
        <v>27</v>
      </c>
      <c r="B40" s="54" t="b">
        <f>NOT(IFERROR('Upload Data Inputs'!A27 = "ERROR", TRUE))</f>
        <v>1</v>
      </c>
      <c r="C40" s="54">
        <f t="shared" si="4"/>
        <v>27</v>
      </c>
      <c r="D40" s="56" t="b">
        <f>IF(B40, ('Upload Data Inputs'!A27 &amp; 'Upload Data Inputs'!B27 &amp; 'Upload Data Inputs'!C27 &amp; 'Upload Data Inputs'!D27 &amp; 'Upload Data Inputs'!E27 &amp; 'Upload Data Inputs'!F27 &amp; 'Upload Data Inputs'!G27 &amp; 'Upload Data Inputs'!H27 &amp; 'Upload Data Inputs'!I27) &lt;&gt; "", FALSE)</f>
        <v>0</v>
      </c>
      <c r="E40" s="56" t="str">
        <f t="shared" si="7"/>
        <v/>
      </c>
      <c r="F40" s="56" t="str">
        <f t="shared" si="8"/>
        <v/>
      </c>
      <c r="G40" s="56" t="b">
        <f t="shared" si="2"/>
        <v>1</v>
      </c>
      <c r="H40" s="57" t="s">
        <v>593</v>
      </c>
      <c r="I40" s="56" t="b">
        <f>IFERROR(OR(NOT($D40), 'Upload Data Inputs'!B27 &lt;&gt; ""), FALSE)</f>
        <v>1</v>
      </c>
      <c r="J40" s="57" t="s">
        <v>593</v>
      </c>
      <c r="K40" s="56" t="b">
        <f>IFERROR(OR(NOT($D40), 'Upload Data Inputs'!D27 &lt;&gt; ""), FALSE)</f>
        <v>1</v>
      </c>
      <c r="L40" s="56" t="b">
        <f>IFERROR(OR(AND(NOT(D40), 'Upload Data Inputs'!E27 = ""), IFERROR(_xlfn.NUMBERVALUE('Upload Data Inputs'!E27) &gt; 0, FALSE)), FALSE)</f>
        <v>1</v>
      </c>
      <c r="M40" s="56" t="b">
        <f>IFERROR(OR('Upload Data Inputs'!F27 = "", IFERROR(_xlfn.NUMBERVALUE('Upload Data Inputs'!F27) &gt; 0, FALSE)), FALSE)</f>
        <v>1</v>
      </c>
      <c r="N40" s="56" t="b">
        <f>IFERROR(OR('Upload Data Inputs'!F27 = "", IFERROR(MATCH('Upload Data Inputs'!G27, listVolumeUnits, 0), FALSE)), FALSE)</f>
        <v>1</v>
      </c>
      <c r="O40" s="56" t="b">
        <f>IFERROR(OR('Upload Data Inputs'!H27 = "", IFERROR(_xlfn.NUMBERVALUE('Upload Data Inputs'!H27) &gt; 0, FALSE)), FALSE)</f>
        <v>1</v>
      </c>
      <c r="P40" s="56" t="b">
        <f>IFERROR(OR('Upload Data Inputs'!H27 = "", IFERROR(MATCH('Upload Data Inputs'!I27, listWeightUnits, 0), FALSE)), FALSE)</f>
        <v>1</v>
      </c>
      <c r="Q40" s="57" t="s">
        <v>593</v>
      </c>
      <c r="R40" s="56"/>
      <c r="S40" s="56"/>
    </row>
    <row r="41" spans="1:19">
      <c r="A41" s="55">
        <f t="shared" si="3"/>
        <v>28</v>
      </c>
      <c r="B41" s="54" t="b">
        <f>NOT(IFERROR('Upload Data Inputs'!A28 = "ERROR", TRUE))</f>
        <v>1</v>
      </c>
      <c r="C41" s="54">
        <f t="shared" si="4"/>
        <v>28</v>
      </c>
      <c r="D41" s="56" t="b">
        <f>IF(B41, ('Upload Data Inputs'!A28 &amp; 'Upload Data Inputs'!B28 &amp; 'Upload Data Inputs'!C28 &amp; 'Upload Data Inputs'!D28 &amp; 'Upload Data Inputs'!E28 &amp; 'Upload Data Inputs'!F28 &amp; 'Upload Data Inputs'!G28 &amp; 'Upload Data Inputs'!H28 &amp; 'Upload Data Inputs'!I28) &lt;&gt; "", FALSE)</f>
        <v>0</v>
      </c>
      <c r="E41" s="56" t="str">
        <f t="shared" si="7"/>
        <v/>
      </c>
      <c r="F41" s="56" t="str">
        <f t="shared" si="8"/>
        <v/>
      </c>
      <c r="G41" s="56" t="b">
        <f t="shared" si="2"/>
        <v>1</v>
      </c>
      <c r="H41" s="57" t="s">
        <v>593</v>
      </c>
      <c r="I41" s="56" t="b">
        <f>IFERROR(OR(NOT($D41), 'Upload Data Inputs'!B28 &lt;&gt; ""), FALSE)</f>
        <v>1</v>
      </c>
      <c r="J41" s="57" t="s">
        <v>593</v>
      </c>
      <c r="K41" s="56" t="b">
        <f>IFERROR(OR(NOT($D41), 'Upload Data Inputs'!D28 &lt;&gt; ""), FALSE)</f>
        <v>1</v>
      </c>
      <c r="L41" s="56" t="b">
        <f>IFERROR(OR(AND(NOT(D41), 'Upload Data Inputs'!E28 = ""), IFERROR(_xlfn.NUMBERVALUE('Upload Data Inputs'!E28) &gt; 0, FALSE)), FALSE)</f>
        <v>1</v>
      </c>
      <c r="M41" s="56" t="b">
        <f>IFERROR(OR('Upload Data Inputs'!F28 = "", IFERROR(_xlfn.NUMBERVALUE('Upload Data Inputs'!F28) &gt; 0, FALSE)), FALSE)</f>
        <v>1</v>
      </c>
      <c r="N41" s="56" t="b">
        <f>IFERROR(OR('Upload Data Inputs'!F28 = "", IFERROR(MATCH('Upload Data Inputs'!G28, listVolumeUnits, 0), FALSE)), FALSE)</f>
        <v>1</v>
      </c>
      <c r="O41" s="56" t="b">
        <f>IFERROR(OR('Upload Data Inputs'!H28 = "", IFERROR(_xlfn.NUMBERVALUE('Upload Data Inputs'!H28) &gt; 0, FALSE)), FALSE)</f>
        <v>1</v>
      </c>
      <c r="P41" s="56" t="b">
        <f>IFERROR(OR('Upload Data Inputs'!H28 = "", IFERROR(MATCH('Upload Data Inputs'!I28, listWeightUnits, 0), FALSE)), FALSE)</f>
        <v>1</v>
      </c>
      <c r="Q41" s="57" t="s">
        <v>593</v>
      </c>
      <c r="R41" s="56"/>
      <c r="S41" s="56"/>
    </row>
    <row r="42" spans="1:19">
      <c r="A42" s="55">
        <f t="shared" si="3"/>
        <v>29</v>
      </c>
      <c r="B42" s="54" t="b">
        <f>NOT(IFERROR('Upload Data Inputs'!A29 = "ERROR", TRUE))</f>
        <v>1</v>
      </c>
      <c r="C42" s="54">
        <f t="shared" si="4"/>
        <v>29</v>
      </c>
      <c r="D42" s="56" t="b">
        <f>IF(B42, ('Upload Data Inputs'!A29 &amp; 'Upload Data Inputs'!B29 &amp; 'Upload Data Inputs'!C29 &amp; 'Upload Data Inputs'!D29 &amp; 'Upload Data Inputs'!E29 &amp; 'Upload Data Inputs'!F29 &amp; 'Upload Data Inputs'!G29 &amp; 'Upload Data Inputs'!H29 &amp; 'Upload Data Inputs'!I29) &lt;&gt; "", FALSE)</f>
        <v>0</v>
      </c>
      <c r="E42" s="56" t="str">
        <f t="shared" si="7"/>
        <v/>
      </c>
      <c r="F42" s="56" t="str">
        <f t="shared" si="8"/>
        <v/>
      </c>
      <c r="G42" s="56" t="b">
        <f t="shared" si="2"/>
        <v>1</v>
      </c>
      <c r="H42" s="57" t="s">
        <v>593</v>
      </c>
      <c r="I42" s="56" t="b">
        <f>IFERROR(OR(NOT($D42), 'Upload Data Inputs'!B29 &lt;&gt; ""), FALSE)</f>
        <v>1</v>
      </c>
      <c r="J42" s="57" t="s">
        <v>593</v>
      </c>
      <c r="K42" s="56" t="b">
        <f>IFERROR(OR(NOT($D42), 'Upload Data Inputs'!D29 &lt;&gt; ""), FALSE)</f>
        <v>1</v>
      </c>
      <c r="L42" s="56" t="b">
        <f>IFERROR(OR(AND(NOT(D42), 'Upload Data Inputs'!E29 = ""), IFERROR(_xlfn.NUMBERVALUE('Upload Data Inputs'!E29) &gt; 0, FALSE)), FALSE)</f>
        <v>1</v>
      </c>
      <c r="M42" s="56" t="b">
        <f>IFERROR(OR('Upload Data Inputs'!F29 = "", IFERROR(_xlfn.NUMBERVALUE('Upload Data Inputs'!F29) &gt; 0, FALSE)), FALSE)</f>
        <v>1</v>
      </c>
      <c r="N42" s="56" t="b">
        <f>IFERROR(OR('Upload Data Inputs'!F29 = "", IFERROR(MATCH('Upload Data Inputs'!G29, listVolumeUnits, 0), FALSE)), FALSE)</f>
        <v>1</v>
      </c>
      <c r="O42" s="56" t="b">
        <f>IFERROR(OR('Upload Data Inputs'!H29 = "", IFERROR(_xlfn.NUMBERVALUE('Upload Data Inputs'!H29) &gt; 0, FALSE)), FALSE)</f>
        <v>1</v>
      </c>
      <c r="P42" s="56" t="b">
        <f>IFERROR(OR('Upload Data Inputs'!H29 = "", IFERROR(MATCH('Upload Data Inputs'!I29, listWeightUnits, 0), FALSE)), FALSE)</f>
        <v>1</v>
      </c>
      <c r="Q42" s="57" t="s">
        <v>593</v>
      </c>
      <c r="R42" s="56"/>
      <c r="S42" s="56"/>
    </row>
    <row r="43" spans="1:19">
      <c r="A43" s="55">
        <f t="shared" si="3"/>
        <v>30</v>
      </c>
      <c r="B43" s="54" t="b">
        <f>NOT(IFERROR('Upload Data Inputs'!A30 = "ERROR", TRUE))</f>
        <v>1</v>
      </c>
      <c r="C43" s="54">
        <f t="shared" si="4"/>
        <v>30</v>
      </c>
      <c r="D43" s="56" t="b">
        <f>IF(B43, ('Upload Data Inputs'!A30 &amp; 'Upload Data Inputs'!B30 &amp; 'Upload Data Inputs'!C30 &amp; 'Upload Data Inputs'!D30 &amp; 'Upload Data Inputs'!E30 &amp; 'Upload Data Inputs'!F30 &amp; 'Upload Data Inputs'!G30 &amp; 'Upload Data Inputs'!H30 &amp; 'Upload Data Inputs'!I30) &lt;&gt; "", FALSE)</f>
        <v>0</v>
      </c>
      <c r="E43" s="56" t="str">
        <f t="shared" si="7"/>
        <v/>
      </c>
      <c r="F43" s="56" t="str">
        <f t="shared" si="8"/>
        <v/>
      </c>
      <c r="G43" s="56" t="b">
        <f t="shared" si="2"/>
        <v>1</v>
      </c>
      <c r="H43" s="57" t="s">
        <v>593</v>
      </c>
      <c r="I43" s="56" t="b">
        <f>IFERROR(OR(NOT($D43), 'Upload Data Inputs'!B30 &lt;&gt; ""), FALSE)</f>
        <v>1</v>
      </c>
      <c r="J43" s="57" t="s">
        <v>593</v>
      </c>
      <c r="K43" s="56" t="b">
        <f>IFERROR(OR(NOT($D43), 'Upload Data Inputs'!D30 &lt;&gt; ""), FALSE)</f>
        <v>1</v>
      </c>
      <c r="L43" s="56" t="b">
        <f>IFERROR(OR(AND(NOT(D43), 'Upload Data Inputs'!E30 = ""), IFERROR(_xlfn.NUMBERVALUE('Upload Data Inputs'!E30) &gt; 0, FALSE)), FALSE)</f>
        <v>1</v>
      </c>
      <c r="M43" s="56" t="b">
        <f>IFERROR(OR('Upload Data Inputs'!F30 = "", IFERROR(_xlfn.NUMBERVALUE('Upload Data Inputs'!F30) &gt; 0, FALSE)), FALSE)</f>
        <v>1</v>
      </c>
      <c r="N43" s="56" t="b">
        <f>IFERROR(OR('Upload Data Inputs'!F30 = "", IFERROR(MATCH('Upload Data Inputs'!G30, listVolumeUnits, 0), FALSE)), FALSE)</f>
        <v>1</v>
      </c>
      <c r="O43" s="56" t="b">
        <f>IFERROR(OR('Upload Data Inputs'!H30 = "", IFERROR(_xlfn.NUMBERVALUE('Upload Data Inputs'!H30) &gt; 0, FALSE)), FALSE)</f>
        <v>1</v>
      </c>
      <c r="P43" s="56" t="b">
        <f>IFERROR(OR('Upload Data Inputs'!H30 = "", IFERROR(MATCH('Upload Data Inputs'!I30, listWeightUnits, 0), FALSE)), FALSE)</f>
        <v>1</v>
      </c>
      <c r="Q43" s="57" t="s">
        <v>593</v>
      </c>
      <c r="R43" s="56"/>
      <c r="S43" s="56"/>
    </row>
    <row r="44" spans="1:19">
      <c r="A44" s="55">
        <f t="shared" si="3"/>
        <v>31</v>
      </c>
      <c r="B44" s="54" t="b">
        <f>NOT(IFERROR('Upload Data Inputs'!A31 = "ERROR", TRUE))</f>
        <v>1</v>
      </c>
      <c r="C44" s="54">
        <f t="shared" si="4"/>
        <v>31</v>
      </c>
      <c r="D44" s="56" t="b">
        <f>IF(B44, ('Upload Data Inputs'!A31 &amp; 'Upload Data Inputs'!B31 &amp; 'Upload Data Inputs'!C31 &amp; 'Upload Data Inputs'!D31 &amp; 'Upload Data Inputs'!E31 &amp; 'Upload Data Inputs'!F31 &amp; 'Upload Data Inputs'!G31 &amp; 'Upload Data Inputs'!H31 &amp; 'Upload Data Inputs'!I31) &lt;&gt; "", FALSE)</f>
        <v>0</v>
      </c>
      <c r="E44" s="56" t="str">
        <f t="shared" si="7"/>
        <v/>
      </c>
      <c r="F44" s="56" t="str">
        <f t="shared" si="8"/>
        <v/>
      </c>
      <c r="G44" s="56" t="b">
        <f t="shared" si="2"/>
        <v>1</v>
      </c>
      <c r="H44" s="57" t="s">
        <v>593</v>
      </c>
      <c r="I44" s="56" t="b">
        <f>IFERROR(OR(NOT($D44), 'Upload Data Inputs'!B31 &lt;&gt; ""), FALSE)</f>
        <v>1</v>
      </c>
      <c r="J44" s="57" t="s">
        <v>593</v>
      </c>
      <c r="K44" s="56" t="b">
        <f>IFERROR(OR(NOT($D44), 'Upload Data Inputs'!D31 &lt;&gt; ""), FALSE)</f>
        <v>1</v>
      </c>
      <c r="L44" s="56" t="b">
        <f>IFERROR(OR(AND(NOT(D44), 'Upload Data Inputs'!E31 = ""), IFERROR(_xlfn.NUMBERVALUE('Upload Data Inputs'!E31) &gt; 0, FALSE)), FALSE)</f>
        <v>1</v>
      </c>
      <c r="M44" s="56" t="b">
        <f>IFERROR(OR('Upload Data Inputs'!F31 = "", IFERROR(_xlfn.NUMBERVALUE('Upload Data Inputs'!F31) &gt; 0, FALSE)), FALSE)</f>
        <v>1</v>
      </c>
      <c r="N44" s="56" t="b">
        <f>IFERROR(OR('Upload Data Inputs'!F31 = "", IFERROR(MATCH('Upload Data Inputs'!G31, listVolumeUnits, 0), FALSE)), FALSE)</f>
        <v>1</v>
      </c>
      <c r="O44" s="56" t="b">
        <f>IFERROR(OR('Upload Data Inputs'!H31 = "", IFERROR(_xlfn.NUMBERVALUE('Upload Data Inputs'!H31) &gt; 0, FALSE)), FALSE)</f>
        <v>1</v>
      </c>
      <c r="P44" s="56" t="b">
        <f>IFERROR(OR('Upload Data Inputs'!H31 = "", IFERROR(MATCH('Upload Data Inputs'!I31, listWeightUnits, 0), FALSE)), FALSE)</f>
        <v>1</v>
      </c>
      <c r="Q44" s="57" t="s">
        <v>593</v>
      </c>
      <c r="R44" s="56"/>
      <c r="S44" s="56"/>
    </row>
    <row r="45" spans="1:19">
      <c r="A45" s="55">
        <f t="shared" si="3"/>
        <v>32</v>
      </c>
      <c r="B45" s="54" t="b">
        <f>NOT(IFERROR('Upload Data Inputs'!A32 = "ERROR", TRUE))</f>
        <v>1</v>
      </c>
      <c r="C45" s="54">
        <f t="shared" si="4"/>
        <v>32</v>
      </c>
      <c r="D45" s="56" t="b">
        <f>IF(B45, ('Upload Data Inputs'!A32 &amp; 'Upload Data Inputs'!B32 &amp; 'Upload Data Inputs'!C32 &amp; 'Upload Data Inputs'!D32 &amp; 'Upload Data Inputs'!E32 &amp; 'Upload Data Inputs'!F32 &amp; 'Upload Data Inputs'!G32 &amp; 'Upload Data Inputs'!H32 &amp; 'Upload Data Inputs'!I32) &lt;&gt; "", FALSE)</f>
        <v>0</v>
      </c>
      <c r="E45" s="56" t="str">
        <f t="shared" si="7"/>
        <v/>
      </c>
      <c r="F45" s="56" t="str">
        <f t="shared" si="8"/>
        <v/>
      </c>
      <c r="G45" s="56" t="b">
        <f t="shared" si="2"/>
        <v>1</v>
      </c>
      <c r="H45" s="57" t="s">
        <v>593</v>
      </c>
      <c r="I45" s="56" t="b">
        <f>IFERROR(OR(NOT($D45), 'Upload Data Inputs'!B32 &lt;&gt; ""), FALSE)</f>
        <v>1</v>
      </c>
      <c r="J45" s="57" t="s">
        <v>593</v>
      </c>
      <c r="K45" s="56" t="b">
        <f>IFERROR(OR(NOT($D45), 'Upload Data Inputs'!D32 &lt;&gt; ""), FALSE)</f>
        <v>1</v>
      </c>
      <c r="L45" s="56" t="b">
        <f>IFERROR(OR(AND(NOT(D45), 'Upload Data Inputs'!E32 = ""), IFERROR(_xlfn.NUMBERVALUE('Upload Data Inputs'!E32) &gt; 0, FALSE)), FALSE)</f>
        <v>1</v>
      </c>
      <c r="M45" s="56" t="b">
        <f>IFERROR(OR('Upload Data Inputs'!F32 = "", IFERROR(_xlfn.NUMBERVALUE('Upload Data Inputs'!F32) &gt; 0, FALSE)), FALSE)</f>
        <v>1</v>
      </c>
      <c r="N45" s="56" t="b">
        <f>IFERROR(OR('Upload Data Inputs'!F32 = "", IFERROR(MATCH('Upload Data Inputs'!G32, listVolumeUnits, 0), FALSE)), FALSE)</f>
        <v>1</v>
      </c>
      <c r="O45" s="56" t="b">
        <f>IFERROR(OR('Upload Data Inputs'!H32 = "", IFERROR(_xlfn.NUMBERVALUE('Upload Data Inputs'!H32) &gt; 0, FALSE)), FALSE)</f>
        <v>1</v>
      </c>
      <c r="P45" s="56" t="b">
        <f>IFERROR(OR('Upload Data Inputs'!H32 = "", IFERROR(MATCH('Upload Data Inputs'!I32, listWeightUnits, 0), FALSE)), FALSE)</f>
        <v>1</v>
      </c>
      <c r="Q45" s="57" t="s">
        <v>593</v>
      </c>
      <c r="R45" s="56"/>
      <c r="S45" s="56"/>
    </row>
    <row r="46" spans="1:19">
      <c r="A46" s="55">
        <f t="shared" si="3"/>
        <v>33</v>
      </c>
      <c r="B46" s="54" t="b">
        <f>NOT(IFERROR('Upload Data Inputs'!A33 = "ERROR", TRUE))</f>
        <v>1</v>
      </c>
      <c r="C46" s="54">
        <f t="shared" si="4"/>
        <v>33</v>
      </c>
      <c r="D46" s="56" t="b">
        <f>IF(B46, ('Upload Data Inputs'!A33 &amp; 'Upload Data Inputs'!B33 &amp; 'Upload Data Inputs'!C33 &amp; 'Upload Data Inputs'!D33 &amp; 'Upload Data Inputs'!E33 &amp; 'Upload Data Inputs'!F33 &amp; 'Upload Data Inputs'!G33 &amp; 'Upload Data Inputs'!H33 &amp; 'Upload Data Inputs'!I33) &lt;&gt; "", FALSE)</f>
        <v>0</v>
      </c>
      <c r="E46" s="56" t="str">
        <f t="shared" si="7"/>
        <v/>
      </c>
      <c r="F46" s="56" t="str">
        <f t="shared" si="8"/>
        <v/>
      </c>
      <c r="G46" s="56" t="b">
        <f t="shared" si="2"/>
        <v>1</v>
      </c>
      <c r="H46" s="57" t="s">
        <v>593</v>
      </c>
      <c r="I46" s="56" t="b">
        <f>IFERROR(OR(NOT($D46), 'Upload Data Inputs'!B33 &lt;&gt; ""), FALSE)</f>
        <v>1</v>
      </c>
      <c r="J46" s="57" t="s">
        <v>593</v>
      </c>
      <c r="K46" s="56" t="b">
        <f>IFERROR(OR(NOT($D46), 'Upload Data Inputs'!D33 &lt;&gt; ""), FALSE)</f>
        <v>1</v>
      </c>
      <c r="L46" s="56" t="b">
        <f>IFERROR(OR(AND(NOT(D46), 'Upload Data Inputs'!E33 = ""), IFERROR(_xlfn.NUMBERVALUE('Upload Data Inputs'!E33) &gt; 0, FALSE)), FALSE)</f>
        <v>1</v>
      </c>
      <c r="M46" s="56" t="b">
        <f>IFERROR(OR('Upload Data Inputs'!F33 = "", IFERROR(_xlfn.NUMBERVALUE('Upload Data Inputs'!F33) &gt; 0, FALSE)), FALSE)</f>
        <v>1</v>
      </c>
      <c r="N46" s="56" t="b">
        <f>IFERROR(OR('Upload Data Inputs'!F33 = "", IFERROR(MATCH('Upload Data Inputs'!G33, listVolumeUnits, 0), FALSE)), FALSE)</f>
        <v>1</v>
      </c>
      <c r="O46" s="56" t="b">
        <f>IFERROR(OR('Upload Data Inputs'!H33 = "", IFERROR(_xlfn.NUMBERVALUE('Upload Data Inputs'!H33) &gt; 0, FALSE)), FALSE)</f>
        <v>1</v>
      </c>
      <c r="P46" s="56" t="b">
        <f>IFERROR(OR('Upload Data Inputs'!H33 = "", IFERROR(MATCH('Upload Data Inputs'!I33, listWeightUnits, 0), FALSE)), FALSE)</f>
        <v>1</v>
      </c>
      <c r="Q46" s="57" t="s">
        <v>593</v>
      </c>
      <c r="R46" s="56"/>
      <c r="S46" s="56"/>
    </row>
    <row r="47" spans="1:19">
      <c r="A47" s="55">
        <f t="shared" si="3"/>
        <v>34</v>
      </c>
      <c r="B47" s="54" t="b">
        <f>NOT(IFERROR('Upload Data Inputs'!A34 = "ERROR", TRUE))</f>
        <v>1</v>
      </c>
      <c r="C47" s="54">
        <f t="shared" si="4"/>
        <v>34</v>
      </c>
      <c r="D47" s="56" t="b">
        <f>IF(B47, ('Upload Data Inputs'!A34 &amp; 'Upload Data Inputs'!B34 &amp; 'Upload Data Inputs'!C34 &amp; 'Upload Data Inputs'!D34 &amp; 'Upload Data Inputs'!E34 &amp; 'Upload Data Inputs'!F34 &amp; 'Upload Data Inputs'!G34 &amp; 'Upload Data Inputs'!H34 &amp; 'Upload Data Inputs'!I34) &lt;&gt; "", FALSE)</f>
        <v>0</v>
      </c>
      <c r="E47" s="56" t="str">
        <f t="shared" si="7"/>
        <v/>
      </c>
      <c r="F47" s="56" t="str">
        <f t="shared" si="8"/>
        <v/>
      </c>
      <c r="G47" s="56" t="b">
        <f t="shared" si="2"/>
        <v>1</v>
      </c>
      <c r="H47" s="57" t="s">
        <v>593</v>
      </c>
      <c r="I47" s="56" t="b">
        <f>IFERROR(OR(NOT($D47), 'Upload Data Inputs'!B34 &lt;&gt; ""), FALSE)</f>
        <v>1</v>
      </c>
      <c r="J47" s="57" t="s">
        <v>593</v>
      </c>
      <c r="K47" s="56" t="b">
        <f>IFERROR(OR(NOT($D47), 'Upload Data Inputs'!D34 &lt;&gt; ""), FALSE)</f>
        <v>1</v>
      </c>
      <c r="L47" s="56" t="b">
        <f>IFERROR(OR(AND(NOT(D47), 'Upload Data Inputs'!E34 = ""), IFERROR(_xlfn.NUMBERVALUE('Upload Data Inputs'!E34) &gt; 0, FALSE)), FALSE)</f>
        <v>1</v>
      </c>
      <c r="M47" s="56" t="b">
        <f>IFERROR(OR('Upload Data Inputs'!F34 = "", IFERROR(_xlfn.NUMBERVALUE('Upload Data Inputs'!F34) &gt; 0, FALSE)), FALSE)</f>
        <v>1</v>
      </c>
      <c r="N47" s="56" t="b">
        <f>IFERROR(OR('Upload Data Inputs'!F34 = "", IFERROR(MATCH('Upload Data Inputs'!G34, listVolumeUnits, 0), FALSE)), FALSE)</f>
        <v>1</v>
      </c>
      <c r="O47" s="56" t="b">
        <f>IFERROR(OR('Upload Data Inputs'!H34 = "", IFERROR(_xlfn.NUMBERVALUE('Upload Data Inputs'!H34) &gt; 0, FALSE)), FALSE)</f>
        <v>1</v>
      </c>
      <c r="P47" s="56" t="b">
        <f>IFERROR(OR('Upload Data Inputs'!H34 = "", IFERROR(MATCH('Upload Data Inputs'!I34, listWeightUnits, 0), FALSE)), FALSE)</f>
        <v>1</v>
      </c>
      <c r="Q47" s="57" t="s">
        <v>593</v>
      </c>
      <c r="R47" s="56"/>
      <c r="S47" s="56"/>
    </row>
    <row r="48" spans="1:19">
      <c r="A48" s="55">
        <f t="shared" si="3"/>
        <v>35</v>
      </c>
      <c r="B48" s="54" t="b">
        <f>NOT(IFERROR('Upload Data Inputs'!A35 = "ERROR", TRUE))</f>
        <v>1</v>
      </c>
      <c r="C48" s="54">
        <f t="shared" si="4"/>
        <v>35</v>
      </c>
      <c r="D48" s="56" t="b">
        <f>IF(B48, ('Upload Data Inputs'!A35 &amp; 'Upload Data Inputs'!B35 &amp; 'Upload Data Inputs'!C35 &amp; 'Upload Data Inputs'!D35 &amp; 'Upload Data Inputs'!E35 &amp; 'Upload Data Inputs'!F35 &amp; 'Upload Data Inputs'!G35 &amp; 'Upload Data Inputs'!H35 &amp; 'Upload Data Inputs'!I35) &lt;&gt; "", FALSE)</f>
        <v>0</v>
      </c>
      <c r="E48" s="56" t="str">
        <f t="shared" si="7"/>
        <v/>
      </c>
      <c r="F48" s="56" t="str">
        <f t="shared" si="8"/>
        <v/>
      </c>
      <c r="G48" s="56" t="b">
        <f t="shared" si="2"/>
        <v>1</v>
      </c>
      <c r="H48" s="57" t="s">
        <v>593</v>
      </c>
      <c r="I48" s="56" t="b">
        <f>IFERROR(OR(NOT($D48), 'Upload Data Inputs'!B35 &lt;&gt; ""), FALSE)</f>
        <v>1</v>
      </c>
      <c r="J48" s="57" t="s">
        <v>593</v>
      </c>
      <c r="K48" s="56" t="b">
        <f>IFERROR(OR(NOT($D48), 'Upload Data Inputs'!D35 &lt;&gt; ""), FALSE)</f>
        <v>1</v>
      </c>
      <c r="L48" s="56" t="b">
        <f>IFERROR(OR(AND(NOT(D48), 'Upload Data Inputs'!E35 = ""), IFERROR(_xlfn.NUMBERVALUE('Upload Data Inputs'!E35) &gt; 0, FALSE)), FALSE)</f>
        <v>1</v>
      </c>
      <c r="M48" s="56" t="b">
        <f>IFERROR(OR('Upload Data Inputs'!F35 = "", IFERROR(_xlfn.NUMBERVALUE('Upload Data Inputs'!F35) &gt; 0, FALSE)), FALSE)</f>
        <v>1</v>
      </c>
      <c r="N48" s="56" t="b">
        <f>IFERROR(OR('Upload Data Inputs'!F35 = "", IFERROR(MATCH('Upload Data Inputs'!G35, listVolumeUnits, 0), FALSE)), FALSE)</f>
        <v>1</v>
      </c>
      <c r="O48" s="56" t="b">
        <f>IFERROR(OR('Upload Data Inputs'!H35 = "", IFERROR(_xlfn.NUMBERVALUE('Upload Data Inputs'!H35) &gt; 0, FALSE)), FALSE)</f>
        <v>1</v>
      </c>
      <c r="P48" s="56" t="b">
        <f>IFERROR(OR('Upload Data Inputs'!H35 = "", IFERROR(MATCH('Upload Data Inputs'!I35, listWeightUnits, 0), FALSE)), FALSE)</f>
        <v>1</v>
      </c>
      <c r="Q48" s="57" t="s">
        <v>593</v>
      </c>
      <c r="R48" s="56"/>
      <c r="S48" s="56"/>
    </row>
    <row r="49" spans="1:19">
      <c r="A49" s="55">
        <f t="shared" si="3"/>
        <v>36</v>
      </c>
      <c r="B49" s="54" t="b">
        <f>NOT(IFERROR('Upload Data Inputs'!A36 = "ERROR", TRUE))</f>
        <v>1</v>
      </c>
      <c r="C49" s="54">
        <f t="shared" si="4"/>
        <v>36</v>
      </c>
      <c r="D49" s="56" t="b">
        <f>IF(B49, ('Upload Data Inputs'!A36 &amp; 'Upload Data Inputs'!B36 &amp; 'Upload Data Inputs'!C36 &amp; 'Upload Data Inputs'!D36 &amp; 'Upload Data Inputs'!E36 &amp; 'Upload Data Inputs'!F36 &amp; 'Upload Data Inputs'!G36 &amp; 'Upload Data Inputs'!H36 &amp; 'Upload Data Inputs'!I36) &lt;&gt; "", FALSE)</f>
        <v>0</v>
      </c>
      <c r="E49" s="56" t="str">
        <f t="shared" si="7"/>
        <v/>
      </c>
      <c r="F49" s="56" t="str">
        <f t="shared" si="8"/>
        <v/>
      </c>
      <c r="G49" s="56" t="b">
        <f t="shared" si="2"/>
        <v>1</v>
      </c>
      <c r="H49" s="57" t="s">
        <v>593</v>
      </c>
      <c r="I49" s="56" t="b">
        <f>IFERROR(OR(NOT($D49), 'Upload Data Inputs'!B36 &lt;&gt; ""), FALSE)</f>
        <v>1</v>
      </c>
      <c r="J49" s="57" t="s">
        <v>593</v>
      </c>
      <c r="K49" s="56" t="b">
        <f>IFERROR(OR(NOT($D49), 'Upload Data Inputs'!D36 &lt;&gt; ""), FALSE)</f>
        <v>1</v>
      </c>
      <c r="L49" s="56" t="b">
        <f>IFERROR(OR(AND(NOT(D49), 'Upload Data Inputs'!E36 = ""), IFERROR(_xlfn.NUMBERVALUE('Upload Data Inputs'!E36) &gt; 0, FALSE)), FALSE)</f>
        <v>1</v>
      </c>
      <c r="M49" s="56" t="b">
        <f>IFERROR(OR('Upload Data Inputs'!F36 = "", IFERROR(_xlfn.NUMBERVALUE('Upload Data Inputs'!F36) &gt; 0, FALSE)), FALSE)</f>
        <v>1</v>
      </c>
      <c r="N49" s="56" t="b">
        <f>IFERROR(OR('Upload Data Inputs'!F36 = "", IFERROR(MATCH('Upload Data Inputs'!G36, listVolumeUnits, 0), FALSE)), FALSE)</f>
        <v>1</v>
      </c>
      <c r="O49" s="56" t="b">
        <f>IFERROR(OR('Upload Data Inputs'!H36 = "", IFERROR(_xlfn.NUMBERVALUE('Upload Data Inputs'!H36) &gt; 0, FALSE)), FALSE)</f>
        <v>1</v>
      </c>
      <c r="P49" s="56" t="b">
        <f>IFERROR(OR('Upload Data Inputs'!H36 = "", IFERROR(MATCH('Upload Data Inputs'!I36, listWeightUnits, 0), FALSE)), FALSE)</f>
        <v>1</v>
      </c>
      <c r="Q49" s="57" t="s">
        <v>593</v>
      </c>
      <c r="R49" s="56"/>
      <c r="S49" s="56"/>
    </row>
    <row r="50" spans="1:19">
      <c r="A50" s="55">
        <f t="shared" si="3"/>
        <v>37</v>
      </c>
      <c r="B50" s="54" t="b">
        <f>NOT(IFERROR('Upload Data Inputs'!A37 = "ERROR", TRUE))</f>
        <v>1</v>
      </c>
      <c r="C50" s="54">
        <f t="shared" si="4"/>
        <v>37</v>
      </c>
      <c r="D50" s="56" t="b">
        <f>IF(B50, ('Upload Data Inputs'!A37 &amp; 'Upload Data Inputs'!B37 &amp; 'Upload Data Inputs'!C37 &amp; 'Upload Data Inputs'!D37 &amp; 'Upload Data Inputs'!E37 &amp; 'Upload Data Inputs'!F37 &amp; 'Upload Data Inputs'!G37 &amp; 'Upload Data Inputs'!H37 &amp; 'Upload Data Inputs'!I37) &lt;&gt; "", FALSE)</f>
        <v>0</v>
      </c>
      <c r="E50" s="56" t="str">
        <f t="shared" si="7"/>
        <v/>
      </c>
      <c r="F50" s="56" t="str">
        <f t="shared" si="8"/>
        <v/>
      </c>
      <c r="G50" s="56" t="b">
        <f t="shared" si="2"/>
        <v>1</v>
      </c>
      <c r="H50" s="57" t="s">
        <v>593</v>
      </c>
      <c r="I50" s="56" t="b">
        <f>IFERROR(OR(NOT($D50), 'Upload Data Inputs'!B37 &lt;&gt; ""), FALSE)</f>
        <v>1</v>
      </c>
      <c r="J50" s="57" t="s">
        <v>593</v>
      </c>
      <c r="K50" s="56" t="b">
        <f>IFERROR(OR(NOT($D50), 'Upload Data Inputs'!D37 &lt;&gt; ""), FALSE)</f>
        <v>1</v>
      </c>
      <c r="L50" s="56" t="b">
        <f>IFERROR(OR(AND(NOT(D50), 'Upload Data Inputs'!E37 = ""), IFERROR(_xlfn.NUMBERVALUE('Upload Data Inputs'!E37) &gt; 0, FALSE)), FALSE)</f>
        <v>1</v>
      </c>
      <c r="M50" s="56" t="b">
        <f>IFERROR(OR('Upload Data Inputs'!F37 = "", IFERROR(_xlfn.NUMBERVALUE('Upload Data Inputs'!F37) &gt; 0, FALSE)), FALSE)</f>
        <v>1</v>
      </c>
      <c r="N50" s="56" t="b">
        <f>IFERROR(OR('Upload Data Inputs'!F37 = "", IFERROR(MATCH('Upload Data Inputs'!G37, listVolumeUnits, 0), FALSE)), FALSE)</f>
        <v>1</v>
      </c>
      <c r="O50" s="56" t="b">
        <f>IFERROR(OR('Upload Data Inputs'!H37 = "", IFERROR(_xlfn.NUMBERVALUE('Upload Data Inputs'!H37) &gt; 0, FALSE)), FALSE)</f>
        <v>1</v>
      </c>
      <c r="P50" s="56" t="b">
        <f>IFERROR(OR('Upload Data Inputs'!H37 = "", IFERROR(MATCH('Upload Data Inputs'!I37, listWeightUnits, 0), FALSE)), FALSE)</f>
        <v>1</v>
      </c>
      <c r="Q50" s="57" t="s">
        <v>593</v>
      </c>
      <c r="R50" s="56"/>
      <c r="S50" s="56"/>
    </row>
    <row r="51" spans="1:19">
      <c r="A51" s="55">
        <f t="shared" si="3"/>
        <v>38</v>
      </c>
      <c r="B51" s="54" t="b">
        <f>NOT(IFERROR('Upload Data Inputs'!A38 = "ERROR", TRUE))</f>
        <v>1</v>
      </c>
      <c r="C51" s="54">
        <f t="shared" si="4"/>
        <v>38</v>
      </c>
      <c r="D51" s="56" t="b">
        <f>IF(B51, ('Upload Data Inputs'!A38 &amp; 'Upload Data Inputs'!B38 &amp; 'Upload Data Inputs'!C38 &amp; 'Upload Data Inputs'!D38 &amp; 'Upload Data Inputs'!E38 &amp; 'Upload Data Inputs'!F38 &amp; 'Upload Data Inputs'!G38 &amp; 'Upload Data Inputs'!H38 &amp; 'Upload Data Inputs'!I38) &lt;&gt; "", FALSE)</f>
        <v>0</v>
      </c>
      <c r="E51" s="56" t="str">
        <f t="shared" si="7"/>
        <v/>
      </c>
      <c r="F51" s="56" t="str">
        <f t="shared" si="8"/>
        <v/>
      </c>
      <c r="G51" s="56" t="b">
        <f t="shared" si="2"/>
        <v>1</v>
      </c>
      <c r="H51" s="57" t="s">
        <v>593</v>
      </c>
      <c r="I51" s="56" t="b">
        <f>IFERROR(OR(NOT($D51), 'Upload Data Inputs'!B38 &lt;&gt; ""), FALSE)</f>
        <v>1</v>
      </c>
      <c r="J51" s="57" t="s">
        <v>593</v>
      </c>
      <c r="K51" s="56" t="b">
        <f>IFERROR(OR(NOT($D51), 'Upload Data Inputs'!D38 &lt;&gt; ""), FALSE)</f>
        <v>1</v>
      </c>
      <c r="L51" s="56" t="b">
        <f>IFERROR(OR(AND(NOT(D51), 'Upload Data Inputs'!E38 = ""), IFERROR(_xlfn.NUMBERVALUE('Upload Data Inputs'!E38) &gt; 0, FALSE)), FALSE)</f>
        <v>1</v>
      </c>
      <c r="M51" s="56" t="b">
        <f>IFERROR(OR('Upload Data Inputs'!F38 = "", IFERROR(_xlfn.NUMBERVALUE('Upload Data Inputs'!F38) &gt; 0, FALSE)), FALSE)</f>
        <v>1</v>
      </c>
      <c r="N51" s="56" t="b">
        <f>IFERROR(OR('Upload Data Inputs'!F38 = "", IFERROR(MATCH('Upload Data Inputs'!G38, listVolumeUnits, 0), FALSE)), FALSE)</f>
        <v>1</v>
      </c>
      <c r="O51" s="56" t="b">
        <f>IFERROR(OR('Upload Data Inputs'!H38 = "", IFERROR(_xlfn.NUMBERVALUE('Upload Data Inputs'!H38) &gt; 0, FALSE)), FALSE)</f>
        <v>1</v>
      </c>
      <c r="P51" s="56" t="b">
        <f>IFERROR(OR('Upload Data Inputs'!H38 = "", IFERROR(MATCH('Upload Data Inputs'!I38, listWeightUnits, 0), FALSE)), FALSE)</f>
        <v>1</v>
      </c>
      <c r="Q51" s="57" t="s">
        <v>593</v>
      </c>
      <c r="R51" s="56"/>
      <c r="S51" s="56"/>
    </row>
    <row r="52" spans="1:19">
      <c r="A52" s="55">
        <f t="shared" si="3"/>
        <v>39</v>
      </c>
      <c r="B52" s="54" t="b">
        <f>NOT(IFERROR('Upload Data Inputs'!A39 = "ERROR", TRUE))</f>
        <v>1</v>
      </c>
      <c r="C52" s="54">
        <f t="shared" si="4"/>
        <v>39</v>
      </c>
      <c r="D52" s="56" t="b">
        <f>IF(B52, ('Upload Data Inputs'!A39 &amp; 'Upload Data Inputs'!B39 &amp; 'Upload Data Inputs'!C39 &amp; 'Upload Data Inputs'!D39 &amp; 'Upload Data Inputs'!E39 &amp; 'Upload Data Inputs'!F39 &amp; 'Upload Data Inputs'!G39 &amp; 'Upload Data Inputs'!H39 &amp; 'Upload Data Inputs'!I39) &lt;&gt; "", FALSE)</f>
        <v>0</v>
      </c>
      <c r="E52" s="56" t="str">
        <f t="shared" si="7"/>
        <v/>
      </c>
      <c r="F52" s="56" t="str">
        <f t="shared" si="8"/>
        <v/>
      </c>
      <c r="G52" s="56" t="b">
        <f t="shared" si="2"/>
        <v>1</v>
      </c>
      <c r="H52" s="57" t="s">
        <v>593</v>
      </c>
      <c r="I52" s="56" t="b">
        <f>IFERROR(OR(NOT($D52), 'Upload Data Inputs'!B39 &lt;&gt; ""), FALSE)</f>
        <v>1</v>
      </c>
      <c r="J52" s="57" t="s">
        <v>593</v>
      </c>
      <c r="K52" s="56" t="b">
        <f>IFERROR(OR(NOT($D52), 'Upload Data Inputs'!D39 &lt;&gt; ""), FALSE)</f>
        <v>1</v>
      </c>
      <c r="L52" s="56" t="b">
        <f>IFERROR(OR(AND(NOT(D52), 'Upload Data Inputs'!E39 = ""), IFERROR(_xlfn.NUMBERVALUE('Upload Data Inputs'!E39) &gt; 0, FALSE)), FALSE)</f>
        <v>1</v>
      </c>
      <c r="M52" s="56" t="b">
        <f>IFERROR(OR('Upload Data Inputs'!F39 = "", IFERROR(_xlfn.NUMBERVALUE('Upload Data Inputs'!F39) &gt; 0, FALSE)), FALSE)</f>
        <v>1</v>
      </c>
      <c r="N52" s="56" t="b">
        <f>IFERROR(OR('Upload Data Inputs'!F39 = "", IFERROR(MATCH('Upload Data Inputs'!G39, listVolumeUnits, 0), FALSE)), FALSE)</f>
        <v>1</v>
      </c>
      <c r="O52" s="56" t="b">
        <f>IFERROR(OR('Upload Data Inputs'!H39 = "", IFERROR(_xlfn.NUMBERVALUE('Upload Data Inputs'!H39) &gt; 0, FALSE)), FALSE)</f>
        <v>1</v>
      </c>
      <c r="P52" s="56" t="b">
        <f>IFERROR(OR('Upload Data Inputs'!H39 = "", IFERROR(MATCH('Upload Data Inputs'!I39, listWeightUnits, 0), FALSE)), FALSE)</f>
        <v>1</v>
      </c>
      <c r="Q52" s="57" t="s">
        <v>593</v>
      </c>
      <c r="R52" s="56"/>
      <c r="S52" s="56"/>
    </row>
    <row r="53" spans="1:19">
      <c r="A53" s="55">
        <f t="shared" si="3"/>
        <v>40</v>
      </c>
      <c r="B53" s="54" t="b">
        <f>NOT(IFERROR('Upload Data Inputs'!A40 = "ERROR", TRUE))</f>
        <v>1</v>
      </c>
      <c r="C53" s="54">
        <f t="shared" si="4"/>
        <v>40</v>
      </c>
      <c r="D53" s="56" t="b">
        <f>IF(B53, ('Upload Data Inputs'!A40 &amp; 'Upload Data Inputs'!B40 &amp; 'Upload Data Inputs'!C40 &amp; 'Upload Data Inputs'!D40 &amp; 'Upload Data Inputs'!E40 &amp; 'Upload Data Inputs'!F40 &amp; 'Upload Data Inputs'!G40 &amp; 'Upload Data Inputs'!H40 &amp; 'Upload Data Inputs'!I40) &lt;&gt; "", FALSE)</f>
        <v>0</v>
      </c>
      <c r="E53" s="56" t="str">
        <f t="shared" si="7"/>
        <v/>
      </c>
      <c r="F53" s="56" t="str">
        <f t="shared" si="8"/>
        <v/>
      </c>
      <c r="G53" s="56" t="b">
        <f t="shared" si="2"/>
        <v>1</v>
      </c>
      <c r="H53" s="57" t="s">
        <v>593</v>
      </c>
      <c r="I53" s="56" t="b">
        <f>IFERROR(OR(NOT($D53), 'Upload Data Inputs'!B40 &lt;&gt; ""), FALSE)</f>
        <v>1</v>
      </c>
      <c r="J53" s="57" t="s">
        <v>593</v>
      </c>
      <c r="K53" s="56" t="b">
        <f>IFERROR(OR(NOT($D53), 'Upload Data Inputs'!D40 &lt;&gt; ""), FALSE)</f>
        <v>1</v>
      </c>
      <c r="L53" s="56" t="b">
        <f>IFERROR(OR(AND(NOT(D53), 'Upload Data Inputs'!E40 = ""), IFERROR(_xlfn.NUMBERVALUE('Upload Data Inputs'!E40) &gt; 0, FALSE)), FALSE)</f>
        <v>1</v>
      </c>
      <c r="M53" s="56" t="b">
        <f>IFERROR(OR('Upload Data Inputs'!F40 = "", IFERROR(_xlfn.NUMBERVALUE('Upload Data Inputs'!F40) &gt; 0, FALSE)), FALSE)</f>
        <v>1</v>
      </c>
      <c r="N53" s="56" t="b">
        <f>IFERROR(OR('Upload Data Inputs'!F40 = "", IFERROR(MATCH('Upload Data Inputs'!G40, listVolumeUnits, 0), FALSE)), FALSE)</f>
        <v>1</v>
      </c>
      <c r="O53" s="56" t="b">
        <f>IFERROR(OR('Upload Data Inputs'!H40 = "", IFERROR(_xlfn.NUMBERVALUE('Upload Data Inputs'!H40) &gt; 0, FALSE)), FALSE)</f>
        <v>1</v>
      </c>
      <c r="P53" s="56" t="b">
        <f>IFERROR(OR('Upload Data Inputs'!H40 = "", IFERROR(MATCH('Upload Data Inputs'!I40, listWeightUnits, 0), FALSE)), FALSE)</f>
        <v>1</v>
      </c>
      <c r="Q53" s="57" t="s">
        <v>593</v>
      </c>
      <c r="R53" s="56"/>
      <c r="S53" s="56"/>
    </row>
    <row r="54" spans="1:19">
      <c r="A54" s="55">
        <f t="shared" si="3"/>
        <v>41</v>
      </c>
      <c r="B54" s="54" t="b">
        <f>NOT(IFERROR('Upload Data Inputs'!A41 = "ERROR", TRUE))</f>
        <v>1</v>
      </c>
      <c r="C54" s="54">
        <f t="shared" si="4"/>
        <v>41</v>
      </c>
      <c r="D54" s="56" t="b">
        <f>IF(B54, ('Upload Data Inputs'!A41 &amp; 'Upload Data Inputs'!B41 &amp; 'Upload Data Inputs'!C41 &amp; 'Upload Data Inputs'!D41 &amp; 'Upload Data Inputs'!E41 &amp; 'Upload Data Inputs'!F41 &amp; 'Upload Data Inputs'!G41 &amp; 'Upload Data Inputs'!H41 &amp; 'Upload Data Inputs'!I41) &lt;&gt; "", FALSE)</f>
        <v>0</v>
      </c>
      <c r="E54" s="56" t="str">
        <f t="shared" si="7"/>
        <v/>
      </c>
      <c r="F54" s="56" t="str">
        <f t="shared" si="8"/>
        <v/>
      </c>
      <c r="G54" s="56" t="b">
        <f t="shared" si="2"/>
        <v>1</v>
      </c>
      <c r="H54" s="57" t="s">
        <v>593</v>
      </c>
      <c r="I54" s="56" t="b">
        <f>IFERROR(OR(NOT($D54), 'Upload Data Inputs'!B41 &lt;&gt; ""), FALSE)</f>
        <v>1</v>
      </c>
      <c r="J54" s="57" t="s">
        <v>593</v>
      </c>
      <c r="K54" s="56" t="b">
        <f>IFERROR(OR(NOT($D54), 'Upload Data Inputs'!D41 &lt;&gt; ""), FALSE)</f>
        <v>1</v>
      </c>
      <c r="L54" s="56" t="b">
        <f>IFERROR(OR(AND(NOT(D54), 'Upload Data Inputs'!E41 = ""), IFERROR(_xlfn.NUMBERVALUE('Upload Data Inputs'!E41) &gt; 0, FALSE)), FALSE)</f>
        <v>1</v>
      </c>
      <c r="M54" s="56" t="b">
        <f>IFERROR(OR('Upload Data Inputs'!F41 = "", IFERROR(_xlfn.NUMBERVALUE('Upload Data Inputs'!F41) &gt; 0, FALSE)), FALSE)</f>
        <v>1</v>
      </c>
      <c r="N54" s="56" t="b">
        <f>IFERROR(OR('Upload Data Inputs'!F41 = "", IFERROR(MATCH('Upload Data Inputs'!G41, listVolumeUnits, 0), FALSE)), FALSE)</f>
        <v>1</v>
      </c>
      <c r="O54" s="56" t="b">
        <f>IFERROR(OR('Upload Data Inputs'!H41 = "", IFERROR(_xlfn.NUMBERVALUE('Upload Data Inputs'!H41) &gt; 0, FALSE)), FALSE)</f>
        <v>1</v>
      </c>
      <c r="P54" s="56" t="b">
        <f>IFERROR(OR('Upload Data Inputs'!H41 = "", IFERROR(MATCH('Upload Data Inputs'!I41, listWeightUnits, 0), FALSE)), FALSE)</f>
        <v>1</v>
      </c>
      <c r="Q54" s="57" t="s">
        <v>593</v>
      </c>
      <c r="R54" s="56"/>
      <c r="S54" s="56"/>
    </row>
    <row r="55" spans="1:19">
      <c r="A55" s="55">
        <f t="shared" si="3"/>
        <v>42</v>
      </c>
      <c r="B55" s="54" t="b">
        <f>NOT(IFERROR('Upload Data Inputs'!A42 = "ERROR", TRUE))</f>
        <v>1</v>
      </c>
      <c r="C55" s="54">
        <f t="shared" si="4"/>
        <v>42</v>
      </c>
      <c r="D55" s="56" t="b">
        <f>IF(B55, ('Upload Data Inputs'!A42 &amp; 'Upload Data Inputs'!B42 &amp; 'Upload Data Inputs'!C42 &amp; 'Upload Data Inputs'!D42 &amp; 'Upload Data Inputs'!E42 &amp; 'Upload Data Inputs'!F42 &amp; 'Upload Data Inputs'!G42 &amp; 'Upload Data Inputs'!H42 &amp; 'Upload Data Inputs'!I42) &lt;&gt; "", FALSE)</f>
        <v>0</v>
      </c>
      <c r="E55" s="56" t="str">
        <f t="shared" si="7"/>
        <v/>
      </c>
      <c r="F55" s="56" t="str">
        <f t="shared" si="8"/>
        <v/>
      </c>
      <c r="G55" s="56" t="b">
        <f t="shared" si="2"/>
        <v>1</v>
      </c>
      <c r="H55" s="57" t="s">
        <v>593</v>
      </c>
      <c r="I55" s="56" t="b">
        <f>IFERROR(OR(NOT($D55), 'Upload Data Inputs'!B42 &lt;&gt; ""), FALSE)</f>
        <v>1</v>
      </c>
      <c r="J55" s="57" t="s">
        <v>593</v>
      </c>
      <c r="K55" s="56" t="b">
        <f>IFERROR(OR(NOT($D55), 'Upload Data Inputs'!D42 &lt;&gt; ""), FALSE)</f>
        <v>1</v>
      </c>
      <c r="L55" s="56" t="b">
        <f>IFERROR(OR(AND(NOT(D55), 'Upload Data Inputs'!E42 = ""), IFERROR(_xlfn.NUMBERVALUE('Upload Data Inputs'!E42) &gt; 0, FALSE)), FALSE)</f>
        <v>1</v>
      </c>
      <c r="M55" s="56" t="b">
        <f>IFERROR(OR('Upload Data Inputs'!F42 = "", IFERROR(_xlfn.NUMBERVALUE('Upload Data Inputs'!F42) &gt; 0, FALSE)), FALSE)</f>
        <v>1</v>
      </c>
      <c r="N55" s="56" t="b">
        <f>IFERROR(OR('Upload Data Inputs'!F42 = "", IFERROR(MATCH('Upload Data Inputs'!G42, listVolumeUnits, 0), FALSE)), FALSE)</f>
        <v>1</v>
      </c>
      <c r="O55" s="56" t="b">
        <f>IFERROR(OR('Upload Data Inputs'!H42 = "", IFERROR(_xlfn.NUMBERVALUE('Upload Data Inputs'!H42) &gt; 0, FALSE)), FALSE)</f>
        <v>1</v>
      </c>
      <c r="P55" s="56" t="b">
        <f>IFERROR(OR('Upload Data Inputs'!H42 = "", IFERROR(MATCH('Upload Data Inputs'!I42, listWeightUnits, 0), FALSE)), FALSE)</f>
        <v>1</v>
      </c>
      <c r="Q55" s="57" t="s">
        <v>593</v>
      </c>
      <c r="R55" s="56"/>
      <c r="S55" s="56"/>
    </row>
    <row r="56" spans="1:19">
      <c r="A56" s="55">
        <f t="shared" si="3"/>
        <v>43</v>
      </c>
      <c r="B56" s="54" t="b">
        <f>NOT(IFERROR('Upload Data Inputs'!A43 = "ERROR", TRUE))</f>
        <v>1</v>
      </c>
      <c r="C56" s="54">
        <f t="shared" si="4"/>
        <v>43</v>
      </c>
      <c r="D56" s="56" t="b">
        <f>IF(B56, ('Upload Data Inputs'!A43 &amp; 'Upload Data Inputs'!B43 &amp; 'Upload Data Inputs'!C43 &amp; 'Upload Data Inputs'!D43 &amp; 'Upload Data Inputs'!E43 &amp; 'Upload Data Inputs'!F43 &amp; 'Upload Data Inputs'!G43 &amp; 'Upload Data Inputs'!H43 &amp; 'Upload Data Inputs'!I43) &lt;&gt; "", FALSE)</f>
        <v>0</v>
      </c>
      <c r="E56" s="56" t="str">
        <f t="shared" si="7"/>
        <v/>
      </c>
      <c r="F56" s="56" t="str">
        <f t="shared" si="8"/>
        <v/>
      </c>
      <c r="G56" s="56" t="b">
        <f t="shared" si="2"/>
        <v>1</v>
      </c>
      <c r="H56" s="57" t="s">
        <v>593</v>
      </c>
      <c r="I56" s="56" t="b">
        <f>IFERROR(OR(NOT($D56), 'Upload Data Inputs'!B43 &lt;&gt; ""), FALSE)</f>
        <v>1</v>
      </c>
      <c r="J56" s="57" t="s">
        <v>593</v>
      </c>
      <c r="K56" s="56" t="b">
        <f>IFERROR(OR(NOT($D56), 'Upload Data Inputs'!D43 &lt;&gt; ""), FALSE)</f>
        <v>1</v>
      </c>
      <c r="L56" s="56" t="b">
        <f>IFERROR(OR(AND(NOT(D56), 'Upload Data Inputs'!E43 = ""), IFERROR(_xlfn.NUMBERVALUE('Upload Data Inputs'!E43) &gt; 0, FALSE)), FALSE)</f>
        <v>1</v>
      </c>
      <c r="M56" s="56" t="b">
        <f>IFERROR(OR('Upload Data Inputs'!F43 = "", IFERROR(_xlfn.NUMBERVALUE('Upload Data Inputs'!F43) &gt; 0, FALSE)), FALSE)</f>
        <v>1</v>
      </c>
      <c r="N56" s="56" t="b">
        <f>IFERROR(OR('Upload Data Inputs'!F43 = "", IFERROR(MATCH('Upload Data Inputs'!G43, listVolumeUnits, 0), FALSE)), FALSE)</f>
        <v>1</v>
      </c>
      <c r="O56" s="56" t="b">
        <f>IFERROR(OR('Upload Data Inputs'!H43 = "", IFERROR(_xlfn.NUMBERVALUE('Upload Data Inputs'!H43) &gt; 0, FALSE)), FALSE)</f>
        <v>1</v>
      </c>
      <c r="P56" s="56" t="b">
        <f>IFERROR(OR('Upload Data Inputs'!H43 = "", IFERROR(MATCH('Upload Data Inputs'!I43, listWeightUnits, 0), FALSE)), FALSE)</f>
        <v>1</v>
      </c>
      <c r="Q56" s="57" t="s">
        <v>593</v>
      </c>
      <c r="R56" s="56"/>
      <c r="S56" s="56"/>
    </row>
    <row r="57" spans="1:19">
      <c r="A57" s="55">
        <f t="shared" si="3"/>
        <v>44</v>
      </c>
      <c r="B57" s="54" t="b">
        <f>NOT(IFERROR('Upload Data Inputs'!A44 = "ERROR", TRUE))</f>
        <v>1</v>
      </c>
      <c r="C57" s="54">
        <f t="shared" si="4"/>
        <v>44</v>
      </c>
      <c r="D57" s="56" t="b">
        <f>IF(B57, ('Upload Data Inputs'!A44 &amp; 'Upload Data Inputs'!B44 &amp; 'Upload Data Inputs'!C44 &amp; 'Upload Data Inputs'!D44 &amp; 'Upload Data Inputs'!E44 &amp; 'Upload Data Inputs'!F44 &amp; 'Upload Data Inputs'!G44 &amp; 'Upload Data Inputs'!H44 &amp; 'Upload Data Inputs'!I44) &lt;&gt; "", FALSE)</f>
        <v>0</v>
      </c>
      <c r="E57" s="56" t="str">
        <f t="shared" si="7"/>
        <v/>
      </c>
      <c r="F57" s="56" t="str">
        <f t="shared" si="8"/>
        <v/>
      </c>
      <c r="G57" s="56" t="b">
        <f t="shared" si="2"/>
        <v>1</v>
      </c>
      <c r="H57" s="57" t="s">
        <v>593</v>
      </c>
      <c r="I57" s="56" t="b">
        <f>IFERROR(OR(NOT($D57), 'Upload Data Inputs'!B44 &lt;&gt; ""), FALSE)</f>
        <v>1</v>
      </c>
      <c r="J57" s="57" t="s">
        <v>593</v>
      </c>
      <c r="K57" s="56" t="b">
        <f>IFERROR(OR(NOT($D57), 'Upload Data Inputs'!D44 &lt;&gt; ""), FALSE)</f>
        <v>1</v>
      </c>
      <c r="L57" s="56" t="b">
        <f>IFERROR(OR(AND(NOT(D57), 'Upload Data Inputs'!E44 = ""), IFERROR(_xlfn.NUMBERVALUE('Upload Data Inputs'!E44) &gt; 0, FALSE)), FALSE)</f>
        <v>1</v>
      </c>
      <c r="M57" s="56" t="b">
        <f>IFERROR(OR('Upload Data Inputs'!F44 = "", IFERROR(_xlfn.NUMBERVALUE('Upload Data Inputs'!F44) &gt; 0, FALSE)), FALSE)</f>
        <v>1</v>
      </c>
      <c r="N57" s="56" t="b">
        <f>IFERROR(OR('Upload Data Inputs'!F44 = "", IFERROR(MATCH('Upload Data Inputs'!G44, listVolumeUnits, 0), FALSE)), FALSE)</f>
        <v>1</v>
      </c>
      <c r="O57" s="56" t="b">
        <f>IFERROR(OR('Upload Data Inputs'!H44 = "", IFERROR(_xlfn.NUMBERVALUE('Upload Data Inputs'!H44) &gt; 0, FALSE)), FALSE)</f>
        <v>1</v>
      </c>
      <c r="P57" s="56" t="b">
        <f>IFERROR(OR('Upload Data Inputs'!H44 = "", IFERROR(MATCH('Upload Data Inputs'!I44, listWeightUnits, 0), FALSE)), FALSE)</f>
        <v>1</v>
      </c>
      <c r="Q57" s="57" t="s">
        <v>593</v>
      </c>
      <c r="R57" s="56"/>
      <c r="S57" s="56"/>
    </row>
    <row r="58" spans="1:19">
      <c r="A58" s="55">
        <f t="shared" si="3"/>
        <v>45</v>
      </c>
      <c r="B58" s="54" t="b">
        <f>NOT(IFERROR('Upload Data Inputs'!A45 = "ERROR", TRUE))</f>
        <v>1</v>
      </c>
      <c r="C58" s="54">
        <f t="shared" si="4"/>
        <v>45</v>
      </c>
      <c r="D58" s="56" t="b">
        <f>IF(B58, ('Upload Data Inputs'!A45 &amp; 'Upload Data Inputs'!B45 &amp; 'Upload Data Inputs'!C45 &amp; 'Upload Data Inputs'!D45 &amp; 'Upload Data Inputs'!E45 &amp; 'Upload Data Inputs'!F45 &amp; 'Upload Data Inputs'!G45 &amp; 'Upload Data Inputs'!H45 &amp; 'Upload Data Inputs'!I45) &lt;&gt; "", FALSE)</f>
        <v>0</v>
      </c>
      <c r="E58" s="56" t="str">
        <f t="shared" si="7"/>
        <v/>
      </c>
      <c r="F58" s="56" t="str">
        <f t="shared" si="8"/>
        <v/>
      </c>
      <c r="G58" s="56" t="b">
        <f t="shared" si="2"/>
        <v>1</v>
      </c>
      <c r="H58" s="57" t="s">
        <v>593</v>
      </c>
      <c r="I58" s="56" t="b">
        <f>IFERROR(OR(NOT($D58), 'Upload Data Inputs'!B45 &lt;&gt; ""), FALSE)</f>
        <v>1</v>
      </c>
      <c r="J58" s="57" t="s">
        <v>593</v>
      </c>
      <c r="K58" s="56" t="b">
        <f>IFERROR(OR(NOT($D58), 'Upload Data Inputs'!D45 &lt;&gt; ""), FALSE)</f>
        <v>1</v>
      </c>
      <c r="L58" s="56" t="b">
        <f>IFERROR(OR(AND(NOT(D58), 'Upload Data Inputs'!E45 = ""), IFERROR(_xlfn.NUMBERVALUE('Upload Data Inputs'!E45) &gt; 0, FALSE)), FALSE)</f>
        <v>1</v>
      </c>
      <c r="M58" s="56" t="b">
        <f>IFERROR(OR('Upload Data Inputs'!F45 = "", IFERROR(_xlfn.NUMBERVALUE('Upload Data Inputs'!F45) &gt; 0, FALSE)), FALSE)</f>
        <v>1</v>
      </c>
      <c r="N58" s="56" t="b">
        <f>IFERROR(OR('Upload Data Inputs'!F45 = "", IFERROR(MATCH('Upload Data Inputs'!G45, listVolumeUnits, 0), FALSE)), FALSE)</f>
        <v>1</v>
      </c>
      <c r="O58" s="56" t="b">
        <f>IFERROR(OR('Upload Data Inputs'!H45 = "", IFERROR(_xlfn.NUMBERVALUE('Upload Data Inputs'!H45) &gt; 0, FALSE)), FALSE)</f>
        <v>1</v>
      </c>
      <c r="P58" s="56" t="b">
        <f>IFERROR(OR('Upload Data Inputs'!H45 = "", IFERROR(MATCH('Upload Data Inputs'!I45, listWeightUnits, 0), FALSE)), FALSE)</f>
        <v>1</v>
      </c>
      <c r="Q58" s="57" t="s">
        <v>593</v>
      </c>
      <c r="R58" s="56"/>
      <c r="S58" s="56"/>
    </row>
    <row r="59" spans="1:19">
      <c r="A59" s="55">
        <f t="shared" si="3"/>
        <v>46</v>
      </c>
      <c r="B59" s="54" t="b">
        <f>NOT(IFERROR('Upload Data Inputs'!A46 = "ERROR", TRUE))</f>
        <v>1</v>
      </c>
      <c r="C59" s="54">
        <f t="shared" si="4"/>
        <v>46</v>
      </c>
      <c r="D59" s="56" t="b">
        <f>IF(B59, ('Upload Data Inputs'!A46 &amp; 'Upload Data Inputs'!B46 &amp; 'Upload Data Inputs'!C46 &amp; 'Upload Data Inputs'!D46 &amp; 'Upload Data Inputs'!E46 &amp; 'Upload Data Inputs'!F46 &amp; 'Upload Data Inputs'!G46 &amp; 'Upload Data Inputs'!H46 &amp; 'Upload Data Inputs'!I46) &lt;&gt; "", FALSE)</f>
        <v>0</v>
      </c>
      <c r="E59" s="56" t="str">
        <f t="shared" si="7"/>
        <v/>
      </c>
      <c r="F59" s="56" t="str">
        <f t="shared" si="8"/>
        <v/>
      </c>
      <c r="G59" s="56" t="b">
        <f t="shared" si="2"/>
        <v>1</v>
      </c>
      <c r="H59" s="57" t="s">
        <v>593</v>
      </c>
      <c r="I59" s="56" t="b">
        <f>IFERROR(OR(NOT($D59), 'Upload Data Inputs'!B46 &lt;&gt; ""), FALSE)</f>
        <v>1</v>
      </c>
      <c r="J59" s="57" t="s">
        <v>593</v>
      </c>
      <c r="K59" s="56" t="b">
        <f>IFERROR(OR(NOT($D59), 'Upload Data Inputs'!D46 &lt;&gt; ""), FALSE)</f>
        <v>1</v>
      </c>
      <c r="L59" s="56" t="b">
        <f>IFERROR(OR(AND(NOT(D59), 'Upload Data Inputs'!E46 = ""), IFERROR(_xlfn.NUMBERVALUE('Upload Data Inputs'!E46) &gt; 0, FALSE)), FALSE)</f>
        <v>1</v>
      </c>
      <c r="M59" s="56" t="b">
        <f>IFERROR(OR('Upload Data Inputs'!F46 = "", IFERROR(_xlfn.NUMBERVALUE('Upload Data Inputs'!F46) &gt; 0, FALSE)), FALSE)</f>
        <v>1</v>
      </c>
      <c r="N59" s="56" t="b">
        <f>IFERROR(OR('Upload Data Inputs'!F46 = "", IFERROR(MATCH('Upload Data Inputs'!G46, listVolumeUnits, 0), FALSE)), FALSE)</f>
        <v>1</v>
      </c>
      <c r="O59" s="56" t="b">
        <f>IFERROR(OR('Upload Data Inputs'!H46 = "", IFERROR(_xlfn.NUMBERVALUE('Upload Data Inputs'!H46) &gt; 0, FALSE)), FALSE)</f>
        <v>1</v>
      </c>
      <c r="P59" s="56" t="b">
        <f>IFERROR(OR('Upload Data Inputs'!H46 = "", IFERROR(MATCH('Upload Data Inputs'!I46, listWeightUnits, 0), FALSE)), FALSE)</f>
        <v>1</v>
      </c>
      <c r="Q59" s="57" t="s">
        <v>593</v>
      </c>
      <c r="R59" s="56"/>
      <c r="S59" s="56"/>
    </row>
    <row r="60" spans="1:19">
      <c r="A60" s="55">
        <f t="shared" si="3"/>
        <v>47</v>
      </c>
      <c r="B60" s="54" t="b">
        <f>NOT(IFERROR('Upload Data Inputs'!A47 = "ERROR", TRUE))</f>
        <v>1</v>
      </c>
      <c r="C60" s="54">
        <f t="shared" si="4"/>
        <v>47</v>
      </c>
      <c r="D60" s="56" t="b">
        <f>IF(B60, ('Upload Data Inputs'!A47 &amp; 'Upload Data Inputs'!B47 &amp; 'Upload Data Inputs'!C47 &amp; 'Upload Data Inputs'!D47 &amp; 'Upload Data Inputs'!E47 &amp; 'Upload Data Inputs'!F47 &amp; 'Upload Data Inputs'!G47 &amp; 'Upload Data Inputs'!H47 &amp; 'Upload Data Inputs'!I47) &lt;&gt; "", FALSE)</f>
        <v>0</v>
      </c>
      <c r="E60" s="56" t="str">
        <f t="shared" si="7"/>
        <v/>
      </c>
      <c r="F60" s="56" t="str">
        <f t="shared" si="8"/>
        <v/>
      </c>
      <c r="G60" s="56" t="b">
        <f t="shared" si="2"/>
        <v>1</v>
      </c>
      <c r="H60" s="57" t="s">
        <v>593</v>
      </c>
      <c r="I60" s="56" t="b">
        <f>IFERROR(OR(NOT($D60), 'Upload Data Inputs'!B47 &lt;&gt; ""), FALSE)</f>
        <v>1</v>
      </c>
      <c r="J60" s="57" t="s">
        <v>593</v>
      </c>
      <c r="K60" s="56" t="b">
        <f>IFERROR(OR(NOT($D60), 'Upload Data Inputs'!D47 &lt;&gt; ""), FALSE)</f>
        <v>1</v>
      </c>
      <c r="L60" s="56" t="b">
        <f>IFERROR(OR(AND(NOT(D60), 'Upload Data Inputs'!E47 = ""), IFERROR(_xlfn.NUMBERVALUE('Upload Data Inputs'!E47) &gt; 0, FALSE)), FALSE)</f>
        <v>1</v>
      </c>
      <c r="M60" s="56" t="b">
        <f>IFERROR(OR('Upload Data Inputs'!F47 = "", IFERROR(_xlfn.NUMBERVALUE('Upload Data Inputs'!F47) &gt; 0, FALSE)), FALSE)</f>
        <v>1</v>
      </c>
      <c r="N60" s="56" t="b">
        <f>IFERROR(OR('Upload Data Inputs'!F47 = "", IFERROR(MATCH('Upload Data Inputs'!G47, listVolumeUnits, 0), FALSE)), FALSE)</f>
        <v>1</v>
      </c>
      <c r="O60" s="56" t="b">
        <f>IFERROR(OR('Upload Data Inputs'!H47 = "", IFERROR(_xlfn.NUMBERVALUE('Upload Data Inputs'!H47) &gt; 0, FALSE)), FALSE)</f>
        <v>1</v>
      </c>
      <c r="P60" s="56" t="b">
        <f>IFERROR(OR('Upload Data Inputs'!H47 = "", IFERROR(MATCH('Upload Data Inputs'!I47, listWeightUnits, 0), FALSE)), FALSE)</f>
        <v>1</v>
      </c>
      <c r="Q60" s="57" t="s">
        <v>593</v>
      </c>
      <c r="R60" s="56"/>
      <c r="S60" s="56"/>
    </row>
    <row r="61" spans="1:19">
      <c r="A61" s="55">
        <f t="shared" si="3"/>
        <v>48</v>
      </c>
      <c r="B61" s="54" t="b">
        <f>NOT(IFERROR('Upload Data Inputs'!A48 = "ERROR", TRUE))</f>
        <v>1</v>
      </c>
      <c r="C61" s="54">
        <f t="shared" si="4"/>
        <v>48</v>
      </c>
      <c r="D61" s="56" t="b">
        <f>IF(B61, ('Upload Data Inputs'!A48 &amp; 'Upload Data Inputs'!B48 &amp; 'Upload Data Inputs'!C48 &amp; 'Upload Data Inputs'!D48 &amp; 'Upload Data Inputs'!E48 &amp; 'Upload Data Inputs'!F48 &amp; 'Upload Data Inputs'!G48 &amp; 'Upload Data Inputs'!H48 &amp; 'Upload Data Inputs'!I48) &lt;&gt; "", FALSE)</f>
        <v>0</v>
      </c>
      <c r="E61" s="56" t="str">
        <f t="shared" si="7"/>
        <v/>
      </c>
      <c r="F61" s="56" t="str">
        <f t="shared" si="8"/>
        <v/>
      </c>
      <c r="G61" s="56" t="b">
        <f t="shared" si="2"/>
        <v>1</v>
      </c>
      <c r="H61" s="57" t="s">
        <v>593</v>
      </c>
      <c r="I61" s="56" t="b">
        <f>IFERROR(OR(NOT($D61), 'Upload Data Inputs'!B48 &lt;&gt; ""), FALSE)</f>
        <v>1</v>
      </c>
      <c r="J61" s="57" t="s">
        <v>593</v>
      </c>
      <c r="K61" s="56" t="b">
        <f>IFERROR(OR(NOT($D61), 'Upload Data Inputs'!D48 &lt;&gt; ""), FALSE)</f>
        <v>1</v>
      </c>
      <c r="L61" s="56" t="b">
        <f>IFERROR(OR(AND(NOT(D61), 'Upload Data Inputs'!E48 = ""), IFERROR(_xlfn.NUMBERVALUE('Upload Data Inputs'!E48) &gt; 0, FALSE)), FALSE)</f>
        <v>1</v>
      </c>
      <c r="M61" s="56" t="b">
        <f>IFERROR(OR('Upload Data Inputs'!F48 = "", IFERROR(_xlfn.NUMBERVALUE('Upload Data Inputs'!F48) &gt; 0, FALSE)), FALSE)</f>
        <v>1</v>
      </c>
      <c r="N61" s="56" t="b">
        <f>IFERROR(OR('Upload Data Inputs'!F48 = "", IFERROR(MATCH('Upload Data Inputs'!G48, listVolumeUnits, 0), FALSE)), FALSE)</f>
        <v>1</v>
      </c>
      <c r="O61" s="56" t="b">
        <f>IFERROR(OR('Upload Data Inputs'!H48 = "", IFERROR(_xlfn.NUMBERVALUE('Upload Data Inputs'!H48) &gt; 0, FALSE)), FALSE)</f>
        <v>1</v>
      </c>
      <c r="P61" s="56" t="b">
        <f>IFERROR(OR('Upload Data Inputs'!H48 = "", IFERROR(MATCH('Upload Data Inputs'!I48, listWeightUnits, 0), FALSE)), FALSE)</f>
        <v>1</v>
      </c>
      <c r="Q61" s="57" t="s">
        <v>593</v>
      </c>
      <c r="R61" s="56"/>
      <c r="S61" s="56"/>
    </row>
    <row r="62" spans="1:19">
      <c r="A62" s="55">
        <f t="shared" si="3"/>
        <v>49</v>
      </c>
      <c r="B62" s="54" t="b">
        <f>NOT(IFERROR('Upload Data Inputs'!A49 = "ERROR", TRUE))</f>
        <v>1</v>
      </c>
      <c r="C62" s="54">
        <f t="shared" si="4"/>
        <v>49</v>
      </c>
      <c r="D62" s="56" t="b">
        <f>IF(B62, ('Upload Data Inputs'!A49 &amp; 'Upload Data Inputs'!B49 &amp; 'Upload Data Inputs'!C49 &amp; 'Upload Data Inputs'!D49 &amp; 'Upload Data Inputs'!E49 &amp; 'Upload Data Inputs'!F49 &amp; 'Upload Data Inputs'!G49 &amp; 'Upload Data Inputs'!H49 &amp; 'Upload Data Inputs'!I49) &lt;&gt; "", FALSE)</f>
        <v>0</v>
      </c>
      <c r="E62" s="56" t="str">
        <f t="shared" si="7"/>
        <v/>
      </c>
      <c r="F62" s="56" t="str">
        <f t="shared" si="8"/>
        <v/>
      </c>
      <c r="G62" s="56" t="b">
        <f t="shared" si="2"/>
        <v>1</v>
      </c>
      <c r="H62" s="57" t="s">
        <v>593</v>
      </c>
      <c r="I62" s="56" t="b">
        <f>IFERROR(OR(NOT($D62), 'Upload Data Inputs'!B49 &lt;&gt; ""), FALSE)</f>
        <v>1</v>
      </c>
      <c r="J62" s="57" t="s">
        <v>593</v>
      </c>
      <c r="K62" s="56" t="b">
        <f>IFERROR(OR(NOT($D62), 'Upload Data Inputs'!D49 &lt;&gt; ""), FALSE)</f>
        <v>1</v>
      </c>
      <c r="L62" s="56" t="b">
        <f>IFERROR(OR(AND(NOT(D62), 'Upload Data Inputs'!E49 = ""), IFERROR(_xlfn.NUMBERVALUE('Upload Data Inputs'!E49) &gt; 0, FALSE)), FALSE)</f>
        <v>1</v>
      </c>
      <c r="M62" s="56" t="b">
        <f>IFERROR(OR('Upload Data Inputs'!F49 = "", IFERROR(_xlfn.NUMBERVALUE('Upload Data Inputs'!F49) &gt; 0, FALSE)), FALSE)</f>
        <v>1</v>
      </c>
      <c r="N62" s="56" t="b">
        <f>IFERROR(OR('Upload Data Inputs'!F49 = "", IFERROR(MATCH('Upload Data Inputs'!G49, listVolumeUnits, 0), FALSE)), FALSE)</f>
        <v>1</v>
      </c>
      <c r="O62" s="56" t="b">
        <f>IFERROR(OR('Upload Data Inputs'!H49 = "", IFERROR(_xlfn.NUMBERVALUE('Upload Data Inputs'!H49) &gt; 0, FALSE)), FALSE)</f>
        <v>1</v>
      </c>
      <c r="P62" s="56" t="b">
        <f>IFERROR(OR('Upload Data Inputs'!H49 = "", IFERROR(MATCH('Upload Data Inputs'!I49, listWeightUnits, 0), FALSE)), FALSE)</f>
        <v>1</v>
      </c>
      <c r="Q62" s="57" t="s">
        <v>593</v>
      </c>
      <c r="R62" s="56"/>
      <c r="S62" s="56"/>
    </row>
    <row r="63" spans="1:19">
      <c r="A63" s="55">
        <f t="shared" si="3"/>
        <v>50</v>
      </c>
      <c r="B63" s="54" t="b">
        <f>NOT(IFERROR('Upload Data Inputs'!A50 = "ERROR", TRUE))</f>
        <v>1</v>
      </c>
      <c r="C63" s="54">
        <f t="shared" si="4"/>
        <v>50</v>
      </c>
      <c r="D63" s="56" t="b">
        <f>IF(B63, ('Upload Data Inputs'!A50 &amp; 'Upload Data Inputs'!B50 &amp; 'Upload Data Inputs'!C50 &amp; 'Upload Data Inputs'!D50 &amp; 'Upload Data Inputs'!E50 &amp; 'Upload Data Inputs'!F50 &amp; 'Upload Data Inputs'!G50 &amp; 'Upload Data Inputs'!H50 &amp; 'Upload Data Inputs'!I50) &lt;&gt; "", FALSE)</f>
        <v>0</v>
      </c>
      <c r="E63" s="56" t="str">
        <f t="shared" si="7"/>
        <v/>
      </c>
      <c r="F63" s="56" t="str">
        <f t="shared" si="8"/>
        <v/>
      </c>
      <c r="G63" s="56" t="b">
        <f t="shared" si="2"/>
        <v>1</v>
      </c>
      <c r="H63" s="57" t="s">
        <v>593</v>
      </c>
      <c r="I63" s="56" t="b">
        <f>IFERROR(OR(NOT($D63), 'Upload Data Inputs'!B50 &lt;&gt; ""), FALSE)</f>
        <v>1</v>
      </c>
      <c r="J63" s="57" t="s">
        <v>593</v>
      </c>
      <c r="K63" s="56" t="b">
        <f>IFERROR(OR(NOT($D63), 'Upload Data Inputs'!D50 &lt;&gt; ""), FALSE)</f>
        <v>1</v>
      </c>
      <c r="L63" s="56" t="b">
        <f>IFERROR(OR(AND(NOT(D63), 'Upload Data Inputs'!E50 = ""), IFERROR(_xlfn.NUMBERVALUE('Upload Data Inputs'!E50) &gt; 0, FALSE)), FALSE)</f>
        <v>1</v>
      </c>
      <c r="M63" s="56" t="b">
        <f>IFERROR(OR('Upload Data Inputs'!F50 = "", IFERROR(_xlfn.NUMBERVALUE('Upload Data Inputs'!F50) &gt; 0, FALSE)), FALSE)</f>
        <v>1</v>
      </c>
      <c r="N63" s="56" t="b">
        <f>IFERROR(OR('Upload Data Inputs'!F50 = "", IFERROR(MATCH('Upload Data Inputs'!G50, listVolumeUnits, 0), FALSE)), FALSE)</f>
        <v>1</v>
      </c>
      <c r="O63" s="56" t="b">
        <f>IFERROR(OR('Upload Data Inputs'!H50 = "", IFERROR(_xlfn.NUMBERVALUE('Upload Data Inputs'!H50) &gt; 0, FALSE)), FALSE)</f>
        <v>1</v>
      </c>
      <c r="P63" s="56" t="b">
        <f>IFERROR(OR('Upload Data Inputs'!H50 = "", IFERROR(MATCH('Upload Data Inputs'!I50, listWeightUnits, 0), FALSE)), FALSE)</f>
        <v>1</v>
      </c>
      <c r="Q63" s="57" t="s">
        <v>593</v>
      </c>
      <c r="R63" s="56"/>
      <c r="S63" s="56"/>
    </row>
    <row r="64" spans="1:19">
      <c r="A64" s="55">
        <f t="shared" si="3"/>
        <v>51</v>
      </c>
      <c r="B64" s="54" t="b">
        <f>NOT(IFERROR('Upload Data Inputs'!A51 = "ERROR", TRUE))</f>
        <v>1</v>
      </c>
      <c r="C64" s="54">
        <f t="shared" si="4"/>
        <v>51</v>
      </c>
      <c r="D64" s="56" t="b">
        <f>IF(B64, ('Upload Data Inputs'!A51 &amp; 'Upload Data Inputs'!B51 &amp; 'Upload Data Inputs'!C51 &amp; 'Upload Data Inputs'!D51 &amp; 'Upload Data Inputs'!E51 &amp; 'Upload Data Inputs'!F51 &amp; 'Upload Data Inputs'!G51 &amp; 'Upload Data Inputs'!H51 &amp; 'Upload Data Inputs'!I51) &lt;&gt; "", FALSE)</f>
        <v>0</v>
      </c>
      <c r="E64" s="56" t="str">
        <f t="shared" si="7"/>
        <v/>
      </c>
      <c r="F64" s="56" t="str">
        <f t="shared" si="8"/>
        <v/>
      </c>
      <c r="G64" s="56" t="b">
        <f t="shared" si="2"/>
        <v>1</v>
      </c>
      <c r="H64" s="57" t="s">
        <v>593</v>
      </c>
      <c r="I64" s="56" t="b">
        <f>IFERROR(OR(NOT($D64), 'Upload Data Inputs'!B51 &lt;&gt; ""), FALSE)</f>
        <v>1</v>
      </c>
      <c r="J64" s="57" t="s">
        <v>593</v>
      </c>
      <c r="K64" s="56" t="b">
        <f>IFERROR(OR(NOT($D64), 'Upload Data Inputs'!D51 &lt;&gt; ""), FALSE)</f>
        <v>1</v>
      </c>
      <c r="L64" s="56" t="b">
        <f>IFERROR(OR(AND(NOT(D64), 'Upload Data Inputs'!E51 = ""), IFERROR(_xlfn.NUMBERVALUE('Upload Data Inputs'!E51) &gt; 0, FALSE)), FALSE)</f>
        <v>1</v>
      </c>
      <c r="M64" s="56" t="b">
        <f>IFERROR(OR('Upload Data Inputs'!F51 = "", IFERROR(_xlfn.NUMBERVALUE('Upload Data Inputs'!F51) &gt; 0, FALSE)), FALSE)</f>
        <v>1</v>
      </c>
      <c r="N64" s="56" t="b">
        <f>IFERROR(OR('Upload Data Inputs'!F51 = "", IFERROR(MATCH('Upload Data Inputs'!G51, listVolumeUnits, 0), FALSE)), FALSE)</f>
        <v>1</v>
      </c>
      <c r="O64" s="56" t="b">
        <f>IFERROR(OR('Upload Data Inputs'!H51 = "", IFERROR(_xlfn.NUMBERVALUE('Upload Data Inputs'!H51) &gt; 0, FALSE)), FALSE)</f>
        <v>1</v>
      </c>
      <c r="P64" s="56" t="b">
        <f>IFERROR(OR('Upload Data Inputs'!H51 = "", IFERROR(MATCH('Upload Data Inputs'!I51, listWeightUnits, 0), FALSE)), FALSE)</f>
        <v>1</v>
      </c>
      <c r="Q64" s="57" t="s">
        <v>593</v>
      </c>
      <c r="R64" s="56"/>
      <c r="S64" s="56"/>
    </row>
    <row r="65" spans="1:19">
      <c r="A65" s="55">
        <f t="shared" si="3"/>
        <v>52</v>
      </c>
      <c r="B65" s="54" t="b">
        <f>NOT(IFERROR('Upload Data Inputs'!A52 = "ERROR", TRUE))</f>
        <v>1</v>
      </c>
      <c r="C65" s="54">
        <f t="shared" si="4"/>
        <v>52</v>
      </c>
      <c r="D65" s="56" t="b">
        <f>IF(B65, ('Upload Data Inputs'!A52 &amp; 'Upload Data Inputs'!B52 &amp; 'Upload Data Inputs'!C52 &amp; 'Upload Data Inputs'!D52 &amp; 'Upload Data Inputs'!E52 &amp; 'Upload Data Inputs'!F52 &amp; 'Upload Data Inputs'!G52 &amp; 'Upload Data Inputs'!H52 &amp; 'Upload Data Inputs'!I52) &lt;&gt; "", FALSE)</f>
        <v>0</v>
      </c>
      <c r="E65" s="56" t="str">
        <f t="shared" si="7"/>
        <v/>
      </c>
      <c r="F65" s="56" t="str">
        <f t="shared" si="8"/>
        <v/>
      </c>
      <c r="G65" s="56" t="b">
        <f t="shared" si="2"/>
        <v>1</v>
      </c>
      <c r="H65" s="57" t="s">
        <v>593</v>
      </c>
      <c r="I65" s="56" t="b">
        <f>IFERROR(OR(NOT($D65), 'Upload Data Inputs'!B52 &lt;&gt; ""), FALSE)</f>
        <v>1</v>
      </c>
      <c r="J65" s="57" t="s">
        <v>593</v>
      </c>
      <c r="K65" s="56" t="b">
        <f>IFERROR(OR(NOT($D65), 'Upload Data Inputs'!D52 &lt;&gt; ""), FALSE)</f>
        <v>1</v>
      </c>
      <c r="L65" s="56" t="b">
        <f>IFERROR(OR(AND(NOT(D65), 'Upload Data Inputs'!E52 = ""), IFERROR(_xlfn.NUMBERVALUE('Upload Data Inputs'!E52) &gt; 0, FALSE)), FALSE)</f>
        <v>1</v>
      </c>
      <c r="M65" s="56" t="b">
        <f>IFERROR(OR('Upload Data Inputs'!F52 = "", IFERROR(_xlfn.NUMBERVALUE('Upload Data Inputs'!F52) &gt; 0, FALSE)), FALSE)</f>
        <v>1</v>
      </c>
      <c r="N65" s="56" t="b">
        <f>IFERROR(OR('Upload Data Inputs'!F52 = "", IFERROR(MATCH('Upload Data Inputs'!G52, listVolumeUnits, 0), FALSE)), FALSE)</f>
        <v>1</v>
      </c>
      <c r="O65" s="56" t="b">
        <f>IFERROR(OR('Upload Data Inputs'!H52 = "", IFERROR(_xlfn.NUMBERVALUE('Upload Data Inputs'!H52) &gt; 0, FALSE)), FALSE)</f>
        <v>1</v>
      </c>
      <c r="P65" s="56" t="b">
        <f>IFERROR(OR('Upload Data Inputs'!H52 = "", IFERROR(MATCH('Upload Data Inputs'!I52, listWeightUnits, 0), FALSE)), FALSE)</f>
        <v>1</v>
      </c>
      <c r="Q65" s="57" t="s">
        <v>593</v>
      </c>
      <c r="R65" s="56"/>
      <c r="S65" s="56"/>
    </row>
    <row r="66" spans="1:19">
      <c r="A66" s="55">
        <f t="shared" si="3"/>
        <v>53</v>
      </c>
      <c r="B66" s="54" t="b">
        <f>NOT(IFERROR('Upload Data Inputs'!A53 = "ERROR", TRUE))</f>
        <v>1</v>
      </c>
      <c r="C66" s="54">
        <f t="shared" si="4"/>
        <v>53</v>
      </c>
      <c r="D66" s="56" t="b">
        <f>IF(B66, ('Upload Data Inputs'!A53 &amp; 'Upload Data Inputs'!B53 &amp; 'Upload Data Inputs'!C53 &amp; 'Upload Data Inputs'!D53 &amp; 'Upload Data Inputs'!E53 &amp; 'Upload Data Inputs'!F53 &amp; 'Upload Data Inputs'!G53 &amp; 'Upload Data Inputs'!H53 &amp; 'Upload Data Inputs'!I53) &lt;&gt; "", FALSE)</f>
        <v>0</v>
      </c>
      <c r="E66" s="56" t="str">
        <f t="shared" si="7"/>
        <v/>
      </c>
      <c r="F66" s="56" t="str">
        <f t="shared" si="8"/>
        <v/>
      </c>
      <c r="G66" s="56" t="b">
        <f t="shared" si="2"/>
        <v>1</v>
      </c>
      <c r="H66" s="57" t="s">
        <v>593</v>
      </c>
      <c r="I66" s="56" t="b">
        <f>IFERROR(OR(NOT($D66), 'Upload Data Inputs'!B53 &lt;&gt; ""), FALSE)</f>
        <v>1</v>
      </c>
      <c r="J66" s="57" t="s">
        <v>593</v>
      </c>
      <c r="K66" s="56" t="b">
        <f>IFERROR(OR(NOT($D66), 'Upload Data Inputs'!D53 &lt;&gt; ""), FALSE)</f>
        <v>1</v>
      </c>
      <c r="L66" s="56" t="b">
        <f>IFERROR(OR(AND(NOT(D66), 'Upload Data Inputs'!E53 = ""), IFERROR(_xlfn.NUMBERVALUE('Upload Data Inputs'!E53) &gt; 0, FALSE)), FALSE)</f>
        <v>1</v>
      </c>
      <c r="M66" s="56" t="b">
        <f>IFERROR(OR('Upload Data Inputs'!F53 = "", IFERROR(_xlfn.NUMBERVALUE('Upload Data Inputs'!F53) &gt; 0, FALSE)), FALSE)</f>
        <v>1</v>
      </c>
      <c r="N66" s="56" t="b">
        <f>IFERROR(OR('Upload Data Inputs'!F53 = "", IFERROR(MATCH('Upload Data Inputs'!G53, listVolumeUnits, 0), FALSE)), FALSE)</f>
        <v>1</v>
      </c>
      <c r="O66" s="56" t="b">
        <f>IFERROR(OR('Upload Data Inputs'!H53 = "", IFERROR(_xlfn.NUMBERVALUE('Upload Data Inputs'!H53) &gt; 0, FALSE)), FALSE)</f>
        <v>1</v>
      </c>
      <c r="P66" s="56" t="b">
        <f>IFERROR(OR('Upload Data Inputs'!H53 = "", IFERROR(MATCH('Upload Data Inputs'!I53, listWeightUnits, 0), FALSE)), FALSE)</f>
        <v>1</v>
      </c>
      <c r="Q66" s="57" t="s">
        <v>593</v>
      </c>
      <c r="R66" s="56"/>
      <c r="S66" s="56"/>
    </row>
    <row r="67" spans="1:19">
      <c r="A67" s="55">
        <f t="shared" si="3"/>
        <v>54</v>
      </c>
      <c r="B67" s="54" t="b">
        <f>NOT(IFERROR('Upload Data Inputs'!A54 = "ERROR", TRUE))</f>
        <v>1</v>
      </c>
      <c r="C67" s="54">
        <f t="shared" si="4"/>
        <v>54</v>
      </c>
      <c r="D67" s="56" t="b">
        <f>IF(B67, ('Upload Data Inputs'!A54 &amp; 'Upload Data Inputs'!B54 &amp; 'Upload Data Inputs'!C54 &amp; 'Upload Data Inputs'!D54 &amp; 'Upload Data Inputs'!E54 &amp; 'Upload Data Inputs'!F54 &amp; 'Upload Data Inputs'!G54 &amp; 'Upload Data Inputs'!H54 &amp; 'Upload Data Inputs'!I54) &lt;&gt; "", FALSE)</f>
        <v>0</v>
      </c>
      <c r="E67" s="56" t="str">
        <f t="shared" si="7"/>
        <v/>
      </c>
      <c r="F67" s="56" t="str">
        <f t="shared" si="8"/>
        <v/>
      </c>
      <c r="G67" s="56" t="b">
        <f t="shared" si="2"/>
        <v>1</v>
      </c>
      <c r="H67" s="57" t="s">
        <v>593</v>
      </c>
      <c r="I67" s="56" t="b">
        <f>IFERROR(OR(NOT($D67), 'Upload Data Inputs'!B54 &lt;&gt; ""), FALSE)</f>
        <v>1</v>
      </c>
      <c r="J67" s="57" t="s">
        <v>593</v>
      </c>
      <c r="K67" s="56" t="b">
        <f>IFERROR(OR(NOT($D67), 'Upload Data Inputs'!D54 &lt;&gt; ""), FALSE)</f>
        <v>1</v>
      </c>
      <c r="L67" s="56" t="b">
        <f>IFERROR(OR(AND(NOT(D67), 'Upload Data Inputs'!E54 = ""), IFERROR(_xlfn.NUMBERVALUE('Upload Data Inputs'!E54) &gt; 0, FALSE)), FALSE)</f>
        <v>1</v>
      </c>
      <c r="M67" s="56" t="b">
        <f>IFERROR(OR('Upload Data Inputs'!F54 = "", IFERROR(_xlfn.NUMBERVALUE('Upload Data Inputs'!F54) &gt; 0, FALSE)), FALSE)</f>
        <v>1</v>
      </c>
      <c r="N67" s="56" t="b">
        <f>IFERROR(OR('Upload Data Inputs'!F54 = "", IFERROR(MATCH('Upload Data Inputs'!G54, listVolumeUnits, 0), FALSE)), FALSE)</f>
        <v>1</v>
      </c>
      <c r="O67" s="56" t="b">
        <f>IFERROR(OR('Upload Data Inputs'!H54 = "", IFERROR(_xlfn.NUMBERVALUE('Upload Data Inputs'!H54) &gt; 0, FALSE)), FALSE)</f>
        <v>1</v>
      </c>
      <c r="P67" s="56" t="b">
        <f>IFERROR(OR('Upload Data Inputs'!H54 = "", IFERROR(MATCH('Upload Data Inputs'!I54, listWeightUnits, 0), FALSE)), FALSE)</f>
        <v>1</v>
      </c>
      <c r="Q67" s="57" t="s">
        <v>593</v>
      </c>
      <c r="R67" s="56"/>
      <c r="S67" s="56"/>
    </row>
    <row r="68" spans="1:19">
      <c r="A68" s="55">
        <f t="shared" si="3"/>
        <v>55</v>
      </c>
      <c r="B68" s="54" t="b">
        <f>NOT(IFERROR('Upload Data Inputs'!A55 = "ERROR", TRUE))</f>
        <v>1</v>
      </c>
      <c r="C68" s="54">
        <f t="shared" si="4"/>
        <v>55</v>
      </c>
      <c r="D68" s="56" t="b">
        <f>IF(B68, ('Upload Data Inputs'!A55 &amp; 'Upload Data Inputs'!B55 &amp; 'Upload Data Inputs'!C55 &amp; 'Upload Data Inputs'!D55 &amp; 'Upload Data Inputs'!E55 &amp; 'Upload Data Inputs'!F55 &amp; 'Upload Data Inputs'!G55 &amp; 'Upload Data Inputs'!H55 &amp; 'Upload Data Inputs'!I55) &lt;&gt; "", FALSE)</f>
        <v>0</v>
      </c>
      <c r="E68" s="56" t="str">
        <f t="shared" si="7"/>
        <v/>
      </c>
      <c r="F68" s="56" t="str">
        <f t="shared" si="8"/>
        <v/>
      </c>
      <c r="G68" s="56" t="b">
        <f t="shared" si="2"/>
        <v>1</v>
      </c>
      <c r="H68" s="57" t="s">
        <v>593</v>
      </c>
      <c r="I68" s="56" t="b">
        <f>IFERROR(OR(NOT($D68), 'Upload Data Inputs'!B55 &lt;&gt; ""), FALSE)</f>
        <v>1</v>
      </c>
      <c r="J68" s="57" t="s">
        <v>593</v>
      </c>
      <c r="K68" s="56" t="b">
        <f>IFERROR(OR(NOT($D68), 'Upload Data Inputs'!D55 &lt;&gt; ""), FALSE)</f>
        <v>1</v>
      </c>
      <c r="L68" s="56" t="b">
        <f>IFERROR(OR(AND(NOT(D68), 'Upload Data Inputs'!E55 = ""), IFERROR(_xlfn.NUMBERVALUE('Upload Data Inputs'!E55) &gt; 0, FALSE)), FALSE)</f>
        <v>1</v>
      </c>
      <c r="M68" s="56" t="b">
        <f>IFERROR(OR('Upload Data Inputs'!F55 = "", IFERROR(_xlfn.NUMBERVALUE('Upload Data Inputs'!F55) &gt; 0, FALSE)), FALSE)</f>
        <v>1</v>
      </c>
      <c r="N68" s="56" t="b">
        <f>IFERROR(OR('Upload Data Inputs'!F55 = "", IFERROR(MATCH('Upload Data Inputs'!G55, listVolumeUnits, 0), FALSE)), FALSE)</f>
        <v>1</v>
      </c>
      <c r="O68" s="56" t="b">
        <f>IFERROR(OR('Upload Data Inputs'!H55 = "", IFERROR(_xlfn.NUMBERVALUE('Upload Data Inputs'!H55) &gt; 0, FALSE)), FALSE)</f>
        <v>1</v>
      </c>
      <c r="P68" s="56" t="b">
        <f>IFERROR(OR('Upload Data Inputs'!H55 = "", IFERROR(MATCH('Upload Data Inputs'!I55, listWeightUnits, 0), FALSE)), FALSE)</f>
        <v>1</v>
      </c>
      <c r="Q68" s="57" t="s">
        <v>593</v>
      </c>
      <c r="R68" s="56"/>
      <c r="S68" s="56"/>
    </row>
    <row r="69" spans="1:19">
      <c r="A69" s="55">
        <f t="shared" si="3"/>
        <v>56</v>
      </c>
      <c r="B69" s="54" t="b">
        <f>NOT(IFERROR('Upload Data Inputs'!A56 = "ERROR", TRUE))</f>
        <v>1</v>
      </c>
      <c r="C69" s="54">
        <f t="shared" si="4"/>
        <v>56</v>
      </c>
      <c r="D69" s="56" t="b">
        <f>IF(B69, ('Upload Data Inputs'!A56 &amp; 'Upload Data Inputs'!B56 &amp; 'Upload Data Inputs'!C56 &amp; 'Upload Data Inputs'!D56 &amp; 'Upload Data Inputs'!E56 &amp; 'Upload Data Inputs'!F56 &amp; 'Upload Data Inputs'!G56 &amp; 'Upload Data Inputs'!H56 &amp; 'Upload Data Inputs'!I56) &lt;&gt; "", FALSE)</f>
        <v>0</v>
      </c>
      <c r="E69" s="56" t="str">
        <f t="shared" si="7"/>
        <v/>
      </c>
      <c r="F69" s="56" t="str">
        <f t="shared" si="8"/>
        <v/>
      </c>
      <c r="G69" s="56" t="b">
        <f t="shared" si="2"/>
        <v>1</v>
      </c>
      <c r="H69" s="57" t="s">
        <v>593</v>
      </c>
      <c r="I69" s="56" t="b">
        <f>IFERROR(OR(NOT($D69), 'Upload Data Inputs'!B56 &lt;&gt; ""), FALSE)</f>
        <v>1</v>
      </c>
      <c r="J69" s="57" t="s">
        <v>593</v>
      </c>
      <c r="K69" s="56" t="b">
        <f>IFERROR(OR(NOT($D69), 'Upload Data Inputs'!D56 &lt;&gt; ""), FALSE)</f>
        <v>1</v>
      </c>
      <c r="L69" s="56" t="b">
        <f>IFERROR(OR(AND(NOT(D69), 'Upload Data Inputs'!E56 = ""), IFERROR(_xlfn.NUMBERVALUE('Upload Data Inputs'!E56) &gt; 0, FALSE)), FALSE)</f>
        <v>1</v>
      </c>
      <c r="M69" s="56" t="b">
        <f>IFERROR(OR('Upload Data Inputs'!F56 = "", IFERROR(_xlfn.NUMBERVALUE('Upload Data Inputs'!F56) &gt; 0, FALSE)), FALSE)</f>
        <v>1</v>
      </c>
      <c r="N69" s="56" t="b">
        <f>IFERROR(OR('Upload Data Inputs'!F56 = "", IFERROR(MATCH('Upload Data Inputs'!G56, listVolumeUnits, 0), FALSE)), FALSE)</f>
        <v>1</v>
      </c>
      <c r="O69" s="56" t="b">
        <f>IFERROR(OR('Upload Data Inputs'!H56 = "", IFERROR(_xlfn.NUMBERVALUE('Upload Data Inputs'!H56) &gt; 0, FALSE)), FALSE)</f>
        <v>1</v>
      </c>
      <c r="P69" s="56" t="b">
        <f>IFERROR(OR('Upload Data Inputs'!H56 = "", IFERROR(MATCH('Upload Data Inputs'!I56, listWeightUnits, 0), FALSE)), FALSE)</f>
        <v>1</v>
      </c>
      <c r="Q69" s="57" t="s">
        <v>593</v>
      </c>
      <c r="R69" s="56"/>
      <c r="S69" s="56"/>
    </row>
    <row r="70" spans="1:19">
      <c r="A70" s="55">
        <f t="shared" si="3"/>
        <v>57</v>
      </c>
      <c r="B70" s="54" t="b">
        <f>NOT(IFERROR('Upload Data Inputs'!A57 = "ERROR", TRUE))</f>
        <v>1</v>
      </c>
      <c r="C70" s="54">
        <f t="shared" si="4"/>
        <v>57</v>
      </c>
      <c r="D70" s="56" t="b">
        <f>IF(B70, ('Upload Data Inputs'!A57 &amp; 'Upload Data Inputs'!B57 &amp; 'Upload Data Inputs'!C57 &amp; 'Upload Data Inputs'!D57 &amp; 'Upload Data Inputs'!E57 &amp; 'Upload Data Inputs'!F57 &amp; 'Upload Data Inputs'!G57 &amp; 'Upload Data Inputs'!H57 &amp; 'Upload Data Inputs'!I57) &lt;&gt; "", FALSE)</f>
        <v>0</v>
      </c>
      <c r="E70" s="56" t="str">
        <f t="shared" si="7"/>
        <v/>
      </c>
      <c r="F70" s="56" t="str">
        <f t="shared" si="8"/>
        <v/>
      </c>
      <c r="G70" s="56" t="b">
        <f t="shared" si="2"/>
        <v>1</v>
      </c>
      <c r="H70" s="57" t="s">
        <v>593</v>
      </c>
      <c r="I70" s="56" t="b">
        <f>IFERROR(OR(NOT($D70), 'Upload Data Inputs'!B57 &lt;&gt; ""), FALSE)</f>
        <v>1</v>
      </c>
      <c r="J70" s="57" t="s">
        <v>593</v>
      </c>
      <c r="K70" s="56" t="b">
        <f>IFERROR(OR(NOT($D70), 'Upload Data Inputs'!D57 &lt;&gt; ""), FALSE)</f>
        <v>1</v>
      </c>
      <c r="L70" s="56" t="b">
        <f>IFERROR(OR(AND(NOT(D70), 'Upload Data Inputs'!E57 = ""), IFERROR(_xlfn.NUMBERVALUE('Upload Data Inputs'!E57) &gt; 0, FALSE)), FALSE)</f>
        <v>1</v>
      </c>
      <c r="M70" s="56" t="b">
        <f>IFERROR(OR('Upload Data Inputs'!F57 = "", IFERROR(_xlfn.NUMBERVALUE('Upload Data Inputs'!F57) &gt; 0, FALSE)), FALSE)</f>
        <v>1</v>
      </c>
      <c r="N70" s="56" t="b">
        <f>IFERROR(OR('Upload Data Inputs'!F57 = "", IFERROR(MATCH('Upload Data Inputs'!G57, listVolumeUnits, 0), FALSE)), FALSE)</f>
        <v>1</v>
      </c>
      <c r="O70" s="56" t="b">
        <f>IFERROR(OR('Upload Data Inputs'!H57 = "", IFERROR(_xlfn.NUMBERVALUE('Upload Data Inputs'!H57) &gt; 0, FALSE)), FALSE)</f>
        <v>1</v>
      </c>
      <c r="P70" s="56" t="b">
        <f>IFERROR(OR('Upload Data Inputs'!H57 = "", IFERROR(MATCH('Upload Data Inputs'!I57, listWeightUnits, 0), FALSE)), FALSE)</f>
        <v>1</v>
      </c>
      <c r="Q70" s="57" t="s">
        <v>593</v>
      </c>
      <c r="R70" s="56"/>
      <c r="S70" s="56"/>
    </row>
    <row r="71" spans="1:19">
      <c r="A71" s="55">
        <f t="shared" si="3"/>
        <v>58</v>
      </c>
      <c r="B71" s="54" t="b">
        <f>NOT(IFERROR('Upload Data Inputs'!A58 = "ERROR", TRUE))</f>
        <v>1</v>
      </c>
      <c r="C71" s="54">
        <f t="shared" si="4"/>
        <v>58</v>
      </c>
      <c r="D71" s="56" t="b">
        <f>IF(B71, ('Upload Data Inputs'!A58 &amp; 'Upload Data Inputs'!B58 &amp; 'Upload Data Inputs'!C58 &amp; 'Upload Data Inputs'!D58 &amp; 'Upload Data Inputs'!E58 &amp; 'Upload Data Inputs'!F58 &amp; 'Upload Data Inputs'!G58 &amp; 'Upload Data Inputs'!H58 &amp; 'Upload Data Inputs'!I58) &lt;&gt; "", FALSE)</f>
        <v>0</v>
      </c>
      <c r="E71" s="56" t="str">
        <f t="shared" si="7"/>
        <v/>
      </c>
      <c r="F71" s="56" t="str">
        <f t="shared" si="8"/>
        <v/>
      </c>
      <c r="G71" s="56" t="b">
        <f t="shared" si="2"/>
        <v>1</v>
      </c>
      <c r="H71" s="57" t="s">
        <v>593</v>
      </c>
      <c r="I71" s="56" t="b">
        <f>IFERROR(OR(NOT($D71), 'Upload Data Inputs'!B58 &lt;&gt; ""), FALSE)</f>
        <v>1</v>
      </c>
      <c r="J71" s="57" t="s">
        <v>593</v>
      </c>
      <c r="K71" s="56" t="b">
        <f>IFERROR(OR(NOT($D71), 'Upload Data Inputs'!D58 &lt;&gt; ""), FALSE)</f>
        <v>1</v>
      </c>
      <c r="L71" s="56" t="b">
        <f>IFERROR(OR(AND(NOT(D71), 'Upload Data Inputs'!E58 = ""), IFERROR(_xlfn.NUMBERVALUE('Upload Data Inputs'!E58) &gt; 0, FALSE)), FALSE)</f>
        <v>1</v>
      </c>
      <c r="M71" s="56" t="b">
        <f>IFERROR(OR('Upload Data Inputs'!F58 = "", IFERROR(_xlfn.NUMBERVALUE('Upload Data Inputs'!F58) &gt; 0, FALSE)), FALSE)</f>
        <v>1</v>
      </c>
      <c r="N71" s="56" t="b">
        <f>IFERROR(OR('Upload Data Inputs'!F58 = "", IFERROR(MATCH('Upload Data Inputs'!G58, listVolumeUnits, 0), FALSE)), FALSE)</f>
        <v>1</v>
      </c>
      <c r="O71" s="56" t="b">
        <f>IFERROR(OR('Upload Data Inputs'!H58 = "", IFERROR(_xlfn.NUMBERVALUE('Upload Data Inputs'!H58) &gt; 0, FALSE)), FALSE)</f>
        <v>1</v>
      </c>
      <c r="P71" s="56" t="b">
        <f>IFERROR(OR('Upload Data Inputs'!H58 = "", IFERROR(MATCH('Upload Data Inputs'!I58, listWeightUnits, 0), FALSE)), FALSE)</f>
        <v>1</v>
      </c>
      <c r="Q71" s="57" t="s">
        <v>593</v>
      </c>
      <c r="R71" s="56"/>
      <c r="S71" s="56"/>
    </row>
    <row r="72" spans="1:19">
      <c r="A72" s="55">
        <f t="shared" si="3"/>
        <v>59</v>
      </c>
      <c r="B72" s="54" t="b">
        <f>NOT(IFERROR('Upload Data Inputs'!A59 = "ERROR", TRUE))</f>
        <v>1</v>
      </c>
      <c r="C72" s="54">
        <f t="shared" si="4"/>
        <v>59</v>
      </c>
      <c r="D72" s="56" t="b">
        <f>IF(B72, ('Upload Data Inputs'!A59 &amp; 'Upload Data Inputs'!B59 &amp; 'Upload Data Inputs'!C59 &amp; 'Upload Data Inputs'!D59 &amp; 'Upload Data Inputs'!E59 &amp; 'Upload Data Inputs'!F59 &amp; 'Upload Data Inputs'!G59 &amp; 'Upload Data Inputs'!H59 &amp; 'Upload Data Inputs'!I59) &lt;&gt; "", FALSE)</f>
        <v>0</v>
      </c>
      <c r="E72" s="56" t="str">
        <f t="shared" si="7"/>
        <v/>
      </c>
      <c r="F72" s="56" t="str">
        <f t="shared" si="8"/>
        <v/>
      </c>
      <c r="G72" s="56" t="b">
        <f t="shared" si="2"/>
        <v>1</v>
      </c>
      <c r="H72" s="57" t="s">
        <v>593</v>
      </c>
      <c r="I72" s="56" t="b">
        <f>IFERROR(OR(NOT($D72), 'Upload Data Inputs'!B59 &lt;&gt; ""), FALSE)</f>
        <v>1</v>
      </c>
      <c r="J72" s="57" t="s">
        <v>593</v>
      </c>
      <c r="K72" s="56" t="b">
        <f>IFERROR(OR(NOT($D72), 'Upload Data Inputs'!D59 &lt;&gt; ""), FALSE)</f>
        <v>1</v>
      </c>
      <c r="L72" s="56" t="b">
        <f>IFERROR(OR(AND(NOT(D72), 'Upload Data Inputs'!E59 = ""), IFERROR(_xlfn.NUMBERVALUE('Upload Data Inputs'!E59) &gt; 0, FALSE)), FALSE)</f>
        <v>1</v>
      </c>
      <c r="M72" s="56" t="b">
        <f>IFERROR(OR('Upload Data Inputs'!F59 = "", IFERROR(_xlfn.NUMBERVALUE('Upload Data Inputs'!F59) &gt; 0, FALSE)), FALSE)</f>
        <v>1</v>
      </c>
      <c r="N72" s="56" t="b">
        <f>IFERROR(OR('Upload Data Inputs'!F59 = "", IFERROR(MATCH('Upload Data Inputs'!G59, listVolumeUnits, 0), FALSE)), FALSE)</f>
        <v>1</v>
      </c>
      <c r="O72" s="56" t="b">
        <f>IFERROR(OR('Upload Data Inputs'!H59 = "", IFERROR(_xlfn.NUMBERVALUE('Upload Data Inputs'!H59) &gt; 0, FALSE)), FALSE)</f>
        <v>1</v>
      </c>
      <c r="P72" s="56" t="b">
        <f>IFERROR(OR('Upload Data Inputs'!H59 = "", IFERROR(MATCH('Upload Data Inputs'!I59, listWeightUnits, 0), FALSE)), FALSE)</f>
        <v>1</v>
      </c>
      <c r="Q72" s="57" t="s">
        <v>593</v>
      </c>
      <c r="R72" s="56"/>
      <c r="S72" s="56"/>
    </row>
    <row r="73" spans="1:19">
      <c r="A73" s="55">
        <f t="shared" si="3"/>
        <v>60</v>
      </c>
      <c r="B73" s="54" t="b">
        <f>NOT(IFERROR('Upload Data Inputs'!A60 = "ERROR", TRUE))</f>
        <v>1</v>
      </c>
      <c r="C73" s="54">
        <f t="shared" si="4"/>
        <v>60</v>
      </c>
      <c r="D73" s="56" t="b">
        <f>IF(B73, ('Upload Data Inputs'!A60 &amp; 'Upload Data Inputs'!B60 &amp; 'Upload Data Inputs'!C60 &amp; 'Upload Data Inputs'!D60 &amp; 'Upload Data Inputs'!E60 &amp; 'Upload Data Inputs'!F60 &amp; 'Upload Data Inputs'!G60 &amp; 'Upload Data Inputs'!H60 &amp; 'Upload Data Inputs'!I60) &lt;&gt; "", FALSE)</f>
        <v>0</v>
      </c>
      <c r="E73" s="56" t="str">
        <f t="shared" si="7"/>
        <v/>
      </c>
      <c r="F73" s="56" t="str">
        <f t="shared" si="8"/>
        <v/>
      </c>
      <c r="G73" s="56" t="b">
        <f t="shared" si="2"/>
        <v>1</v>
      </c>
      <c r="H73" s="57" t="s">
        <v>593</v>
      </c>
      <c r="I73" s="56" t="b">
        <f>IFERROR(OR(NOT($D73), 'Upload Data Inputs'!B60 &lt;&gt; ""), FALSE)</f>
        <v>1</v>
      </c>
      <c r="J73" s="57" t="s">
        <v>593</v>
      </c>
      <c r="K73" s="56" t="b">
        <f>IFERROR(OR(NOT($D73), 'Upload Data Inputs'!D60 &lt;&gt; ""), FALSE)</f>
        <v>1</v>
      </c>
      <c r="L73" s="56" t="b">
        <f>IFERROR(OR(AND(NOT(D73), 'Upload Data Inputs'!E60 = ""), IFERROR(_xlfn.NUMBERVALUE('Upload Data Inputs'!E60) &gt; 0, FALSE)), FALSE)</f>
        <v>1</v>
      </c>
      <c r="M73" s="56" t="b">
        <f>IFERROR(OR('Upload Data Inputs'!F60 = "", IFERROR(_xlfn.NUMBERVALUE('Upload Data Inputs'!F60) &gt; 0, FALSE)), FALSE)</f>
        <v>1</v>
      </c>
      <c r="N73" s="56" t="b">
        <f>IFERROR(OR('Upload Data Inputs'!F60 = "", IFERROR(MATCH('Upload Data Inputs'!G60, listVolumeUnits, 0), FALSE)), FALSE)</f>
        <v>1</v>
      </c>
      <c r="O73" s="56" t="b">
        <f>IFERROR(OR('Upload Data Inputs'!H60 = "", IFERROR(_xlfn.NUMBERVALUE('Upload Data Inputs'!H60) &gt; 0, FALSE)), FALSE)</f>
        <v>1</v>
      </c>
      <c r="P73" s="56" t="b">
        <f>IFERROR(OR('Upload Data Inputs'!H60 = "", IFERROR(MATCH('Upload Data Inputs'!I60, listWeightUnits, 0), FALSE)), FALSE)</f>
        <v>1</v>
      </c>
      <c r="Q73" s="57" t="s">
        <v>593</v>
      </c>
      <c r="R73" s="56"/>
      <c r="S73" s="56"/>
    </row>
    <row r="74" spans="1:19">
      <c r="A74" s="55">
        <f t="shared" si="3"/>
        <v>61</v>
      </c>
      <c r="B74" s="54" t="b">
        <f>NOT(IFERROR('Upload Data Inputs'!A61 = "ERROR", TRUE))</f>
        <v>1</v>
      </c>
      <c r="C74" s="54">
        <f t="shared" si="4"/>
        <v>61</v>
      </c>
      <c r="D74" s="56" t="b">
        <f>IF(B74, ('Upload Data Inputs'!A61 &amp; 'Upload Data Inputs'!B61 &amp; 'Upload Data Inputs'!C61 &amp; 'Upload Data Inputs'!D61 &amp; 'Upload Data Inputs'!E61 &amp; 'Upload Data Inputs'!F61 &amp; 'Upload Data Inputs'!G61 &amp; 'Upload Data Inputs'!H61 &amp; 'Upload Data Inputs'!I61) &lt;&gt; "", FALSE)</f>
        <v>0</v>
      </c>
      <c r="E74" s="56" t="str">
        <f t="shared" si="7"/>
        <v/>
      </c>
      <c r="F74" s="56" t="str">
        <f t="shared" si="8"/>
        <v/>
      </c>
      <c r="G74" s="56" t="b">
        <f t="shared" si="2"/>
        <v>1</v>
      </c>
      <c r="H74" s="57" t="s">
        <v>593</v>
      </c>
      <c r="I74" s="56" t="b">
        <f>IFERROR(OR(NOT($D74), 'Upload Data Inputs'!B61 &lt;&gt; ""), FALSE)</f>
        <v>1</v>
      </c>
      <c r="J74" s="57" t="s">
        <v>593</v>
      </c>
      <c r="K74" s="56" t="b">
        <f>IFERROR(OR(NOT($D74), 'Upload Data Inputs'!D61 &lt;&gt; ""), FALSE)</f>
        <v>1</v>
      </c>
      <c r="L74" s="56" t="b">
        <f>IFERROR(OR(AND(NOT(D74), 'Upload Data Inputs'!E61 = ""), IFERROR(_xlfn.NUMBERVALUE('Upload Data Inputs'!E61) &gt; 0, FALSE)), FALSE)</f>
        <v>1</v>
      </c>
      <c r="M74" s="56" t="b">
        <f>IFERROR(OR('Upload Data Inputs'!F61 = "", IFERROR(_xlfn.NUMBERVALUE('Upload Data Inputs'!F61) &gt; 0, FALSE)), FALSE)</f>
        <v>1</v>
      </c>
      <c r="N74" s="56" t="b">
        <f>IFERROR(OR('Upload Data Inputs'!F61 = "", IFERROR(MATCH('Upload Data Inputs'!G61, listVolumeUnits, 0), FALSE)), FALSE)</f>
        <v>1</v>
      </c>
      <c r="O74" s="56" t="b">
        <f>IFERROR(OR('Upload Data Inputs'!H61 = "", IFERROR(_xlfn.NUMBERVALUE('Upload Data Inputs'!H61) &gt; 0, FALSE)), FALSE)</f>
        <v>1</v>
      </c>
      <c r="P74" s="56" t="b">
        <f>IFERROR(OR('Upload Data Inputs'!H61 = "", IFERROR(MATCH('Upload Data Inputs'!I61, listWeightUnits, 0), FALSE)), FALSE)</f>
        <v>1</v>
      </c>
      <c r="Q74" s="57" t="s">
        <v>593</v>
      </c>
      <c r="R74" s="56"/>
      <c r="S74" s="56"/>
    </row>
    <row r="75" spans="1:19">
      <c r="A75" s="55">
        <f t="shared" si="3"/>
        <v>62</v>
      </c>
      <c r="B75" s="54" t="b">
        <f>NOT(IFERROR('Upload Data Inputs'!A62 = "ERROR", TRUE))</f>
        <v>1</v>
      </c>
      <c r="C75" s="54">
        <f t="shared" si="4"/>
        <v>62</v>
      </c>
      <c r="D75" s="56" t="b">
        <f>IF(B75, ('Upload Data Inputs'!A62 &amp; 'Upload Data Inputs'!B62 &amp; 'Upload Data Inputs'!C62 &amp; 'Upload Data Inputs'!D62 &amp; 'Upload Data Inputs'!E62 &amp; 'Upload Data Inputs'!F62 &amp; 'Upload Data Inputs'!G62 &amp; 'Upload Data Inputs'!H62 &amp; 'Upload Data Inputs'!I62) &lt;&gt; "", FALSE)</f>
        <v>0</v>
      </c>
      <c r="E75" s="56" t="str">
        <f t="shared" si="7"/>
        <v/>
      </c>
      <c r="F75" s="56" t="str">
        <f t="shared" si="8"/>
        <v/>
      </c>
      <c r="G75" s="56" t="b">
        <f t="shared" si="2"/>
        <v>1</v>
      </c>
      <c r="H75" s="57" t="s">
        <v>593</v>
      </c>
      <c r="I75" s="56" t="b">
        <f>IFERROR(OR(NOT($D75), 'Upload Data Inputs'!B62 &lt;&gt; ""), FALSE)</f>
        <v>1</v>
      </c>
      <c r="J75" s="57" t="s">
        <v>593</v>
      </c>
      <c r="K75" s="56" t="b">
        <f>IFERROR(OR(NOT($D75), 'Upload Data Inputs'!D62 &lt;&gt; ""), FALSE)</f>
        <v>1</v>
      </c>
      <c r="L75" s="56" t="b">
        <f>IFERROR(OR(AND(NOT(D75), 'Upload Data Inputs'!E62 = ""), IFERROR(_xlfn.NUMBERVALUE('Upload Data Inputs'!E62) &gt; 0, FALSE)), FALSE)</f>
        <v>1</v>
      </c>
      <c r="M75" s="56" t="b">
        <f>IFERROR(OR('Upload Data Inputs'!F62 = "", IFERROR(_xlfn.NUMBERVALUE('Upload Data Inputs'!F62) &gt; 0, FALSE)), FALSE)</f>
        <v>1</v>
      </c>
      <c r="N75" s="56" t="b">
        <f>IFERROR(OR('Upload Data Inputs'!F62 = "", IFERROR(MATCH('Upload Data Inputs'!G62, listVolumeUnits, 0), FALSE)), FALSE)</f>
        <v>1</v>
      </c>
      <c r="O75" s="56" t="b">
        <f>IFERROR(OR('Upload Data Inputs'!H62 = "", IFERROR(_xlfn.NUMBERVALUE('Upload Data Inputs'!H62) &gt; 0, FALSE)), FALSE)</f>
        <v>1</v>
      </c>
      <c r="P75" s="56" t="b">
        <f>IFERROR(OR('Upload Data Inputs'!H62 = "", IFERROR(MATCH('Upload Data Inputs'!I62, listWeightUnits, 0), FALSE)), FALSE)</f>
        <v>1</v>
      </c>
      <c r="Q75" s="57" t="s">
        <v>593</v>
      </c>
      <c r="R75" s="56"/>
      <c r="S75" s="56"/>
    </row>
    <row r="76" spans="1:19">
      <c r="A76" s="55">
        <f t="shared" si="3"/>
        <v>63</v>
      </c>
      <c r="B76" s="54" t="b">
        <f>NOT(IFERROR('Upload Data Inputs'!A63 = "ERROR", TRUE))</f>
        <v>1</v>
      </c>
      <c r="C76" s="54">
        <f t="shared" si="4"/>
        <v>63</v>
      </c>
      <c r="D76" s="56" t="b">
        <f>IF(B76, ('Upload Data Inputs'!A63 &amp; 'Upload Data Inputs'!B63 &amp; 'Upload Data Inputs'!C63 &amp; 'Upload Data Inputs'!D63 &amp; 'Upload Data Inputs'!E63 &amp; 'Upload Data Inputs'!F63 &amp; 'Upload Data Inputs'!G63 &amp; 'Upload Data Inputs'!H63 &amp; 'Upload Data Inputs'!I63) &lt;&gt; "", FALSE)</f>
        <v>0</v>
      </c>
      <c r="E76" s="56" t="str">
        <f t="shared" si="7"/>
        <v/>
      </c>
      <c r="F76" s="56" t="str">
        <f t="shared" si="8"/>
        <v/>
      </c>
      <c r="G76" s="56" t="b">
        <f t="shared" si="2"/>
        <v>1</v>
      </c>
      <c r="H76" s="57" t="s">
        <v>593</v>
      </c>
      <c r="I76" s="56" t="b">
        <f>IFERROR(OR(NOT($D76), 'Upload Data Inputs'!B63 &lt;&gt; ""), FALSE)</f>
        <v>1</v>
      </c>
      <c r="J76" s="57" t="s">
        <v>593</v>
      </c>
      <c r="K76" s="56" t="b">
        <f>IFERROR(OR(NOT($D76), 'Upload Data Inputs'!D63 &lt;&gt; ""), FALSE)</f>
        <v>1</v>
      </c>
      <c r="L76" s="56" t="b">
        <f>IFERROR(OR(AND(NOT(D76), 'Upload Data Inputs'!E63 = ""), IFERROR(_xlfn.NUMBERVALUE('Upload Data Inputs'!E63) &gt; 0, FALSE)), FALSE)</f>
        <v>1</v>
      </c>
      <c r="M76" s="56" t="b">
        <f>IFERROR(OR('Upload Data Inputs'!F63 = "", IFERROR(_xlfn.NUMBERVALUE('Upload Data Inputs'!F63) &gt; 0, FALSE)), FALSE)</f>
        <v>1</v>
      </c>
      <c r="N76" s="56" t="b">
        <f>IFERROR(OR('Upload Data Inputs'!F63 = "", IFERROR(MATCH('Upload Data Inputs'!G63, listVolumeUnits, 0), FALSE)), FALSE)</f>
        <v>1</v>
      </c>
      <c r="O76" s="56" t="b">
        <f>IFERROR(OR('Upload Data Inputs'!H63 = "", IFERROR(_xlfn.NUMBERVALUE('Upload Data Inputs'!H63) &gt; 0, FALSE)), FALSE)</f>
        <v>1</v>
      </c>
      <c r="P76" s="56" t="b">
        <f>IFERROR(OR('Upload Data Inputs'!H63 = "", IFERROR(MATCH('Upload Data Inputs'!I63, listWeightUnits, 0), FALSE)), FALSE)</f>
        <v>1</v>
      </c>
      <c r="Q76" s="57" t="s">
        <v>593</v>
      </c>
      <c r="R76" s="56"/>
      <c r="S76" s="56"/>
    </row>
    <row r="77" spans="1:19">
      <c r="A77" s="55">
        <f t="shared" si="3"/>
        <v>64</v>
      </c>
      <c r="B77" s="54" t="b">
        <f>NOT(IFERROR('Upload Data Inputs'!A64 = "ERROR", TRUE))</f>
        <v>1</v>
      </c>
      <c r="C77" s="54">
        <f t="shared" si="4"/>
        <v>64</v>
      </c>
      <c r="D77" s="56" t="b">
        <f>IF(B77, ('Upload Data Inputs'!A64 &amp; 'Upload Data Inputs'!B64 &amp; 'Upload Data Inputs'!C64 &amp; 'Upload Data Inputs'!D64 &amp; 'Upload Data Inputs'!E64 &amp; 'Upload Data Inputs'!F64 &amp; 'Upload Data Inputs'!G64 &amp; 'Upload Data Inputs'!H64 &amp; 'Upload Data Inputs'!I64) &lt;&gt; "", FALSE)</f>
        <v>0</v>
      </c>
      <c r="E77" s="56" t="str">
        <f t="shared" si="7"/>
        <v/>
      </c>
      <c r="F77" s="56" t="str">
        <f t="shared" si="8"/>
        <v/>
      </c>
      <c r="G77" s="56" t="b">
        <f t="shared" si="2"/>
        <v>1</v>
      </c>
      <c r="H77" s="57" t="s">
        <v>593</v>
      </c>
      <c r="I77" s="56" t="b">
        <f>IFERROR(OR(NOT($D77), 'Upload Data Inputs'!B64 &lt;&gt; ""), FALSE)</f>
        <v>1</v>
      </c>
      <c r="J77" s="57" t="s">
        <v>593</v>
      </c>
      <c r="K77" s="56" t="b">
        <f>IFERROR(OR(NOT($D77), 'Upload Data Inputs'!D64 &lt;&gt; ""), FALSE)</f>
        <v>1</v>
      </c>
      <c r="L77" s="56" t="b">
        <f>IFERROR(OR(AND(NOT(D77), 'Upload Data Inputs'!E64 = ""), IFERROR(_xlfn.NUMBERVALUE('Upload Data Inputs'!E64) &gt; 0, FALSE)), FALSE)</f>
        <v>1</v>
      </c>
      <c r="M77" s="56" t="b">
        <f>IFERROR(OR('Upload Data Inputs'!F64 = "", IFERROR(_xlfn.NUMBERVALUE('Upload Data Inputs'!F64) &gt; 0, FALSE)), FALSE)</f>
        <v>1</v>
      </c>
      <c r="N77" s="56" t="b">
        <f>IFERROR(OR('Upload Data Inputs'!F64 = "", IFERROR(MATCH('Upload Data Inputs'!G64, listVolumeUnits, 0), FALSE)), FALSE)</f>
        <v>1</v>
      </c>
      <c r="O77" s="56" t="b">
        <f>IFERROR(OR('Upload Data Inputs'!H64 = "", IFERROR(_xlfn.NUMBERVALUE('Upload Data Inputs'!H64) &gt; 0, FALSE)), FALSE)</f>
        <v>1</v>
      </c>
      <c r="P77" s="56" t="b">
        <f>IFERROR(OR('Upload Data Inputs'!H64 = "", IFERROR(MATCH('Upload Data Inputs'!I64, listWeightUnits, 0), FALSE)), FALSE)</f>
        <v>1</v>
      </c>
      <c r="Q77" s="57" t="s">
        <v>593</v>
      </c>
      <c r="R77" s="56"/>
      <c r="S77" s="56"/>
    </row>
    <row r="78" spans="1:19">
      <c r="A78" s="55">
        <f t="shared" si="3"/>
        <v>65</v>
      </c>
      <c r="B78" s="54" t="b">
        <f>NOT(IFERROR('Upload Data Inputs'!A65 = "ERROR", TRUE))</f>
        <v>1</v>
      </c>
      <c r="C78" s="54">
        <f t="shared" si="4"/>
        <v>65</v>
      </c>
      <c r="D78" s="56" t="b">
        <f>IF(B78, ('Upload Data Inputs'!A65 &amp; 'Upload Data Inputs'!B65 &amp; 'Upload Data Inputs'!C65 &amp; 'Upload Data Inputs'!D65 &amp; 'Upload Data Inputs'!E65 &amp; 'Upload Data Inputs'!F65 &amp; 'Upload Data Inputs'!G65 &amp; 'Upload Data Inputs'!H65 &amp; 'Upload Data Inputs'!I65) &lt;&gt; "", FALSE)</f>
        <v>0</v>
      </c>
      <c r="E78" s="56" t="str">
        <f t="shared" si="7"/>
        <v/>
      </c>
      <c r="F78" s="56" t="str">
        <f t="shared" si="8"/>
        <v/>
      </c>
      <c r="G78" s="56" t="b">
        <f t="shared" si="2"/>
        <v>1</v>
      </c>
      <c r="H78" s="57" t="s">
        <v>593</v>
      </c>
      <c r="I78" s="56" t="b">
        <f>IFERROR(OR(NOT($D78), 'Upload Data Inputs'!B65 &lt;&gt; ""), FALSE)</f>
        <v>1</v>
      </c>
      <c r="J78" s="57" t="s">
        <v>593</v>
      </c>
      <c r="K78" s="56" t="b">
        <f>IFERROR(OR(NOT($D78), 'Upload Data Inputs'!D65 &lt;&gt; ""), FALSE)</f>
        <v>1</v>
      </c>
      <c r="L78" s="56" t="b">
        <f>IFERROR(OR(AND(NOT(D78), 'Upload Data Inputs'!E65 = ""), IFERROR(_xlfn.NUMBERVALUE('Upload Data Inputs'!E65) &gt; 0, FALSE)), FALSE)</f>
        <v>1</v>
      </c>
      <c r="M78" s="56" t="b">
        <f>IFERROR(OR('Upload Data Inputs'!F65 = "", IFERROR(_xlfn.NUMBERVALUE('Upload Data Inputs'!F65) &gt; 0, FALSE)), FALSE)</f>
        <v>1</v>
      </c>
      <c r="N78" s="56" t="b">
        <f>IFERROR(OR('Upload Data Inputs'!F65 = "", IFERROR(MATCH('Upload Data Inputs'!G65, listVolumeUnits, 0), FALSE)), FALSE)</f>
        <v>1</v>
      </c>
      <c r="O78" s="56" t="b">
        <f>IFERROR(OR('Upload Data Inputs'!H65 = "", IFERROR(_xlfn.NUMBERVALUE('Upload Data Inputs'!H65) &gt; 0, FALSE)), FALSE)</f>
        <v>1</v>
      </c>
      <c r="P78" s="56" t="b">
        <f>IFERROR(OR('Upload Data Inputs'!H65 = "", IFERROR(MATCH('Upload Data Inputs'!I65, listWeightUnits, 0), FALSE)), FALSE)</f>
        <v>1</v>
      </c>
      <c r="Q78" s="57" t="s">
        <v>593</v>
      </c>
      <c r="R78" s="56"/>
      <c r="S78" s="56"/>
    </row>
    <row r="79" spans="1:19">
      <c r="A79" s="55">
        <f t="shared" si="3"/>
        <v>66</v>
      </c>
      <c r="B79" s="54" t="b">
        <f>NOT(IFERROR('Upload Data Inputs'!A66 = "ERROR", TRUE))</f>
        <v>1</v>
      </c>
      <c r="C79" s="54">
        <f t="shared" si="4"/>
        <v>66</v>
      </c>
      <c r="D79" s="56" t="b">
        <f>IF(B79, ('Upload Data Inputs'!A66 &amp; 'Upload Data Inputs'!B66 &amp; 'Upload Data Inputs'!C66 &amp; 'Upload Data Inputs'!D66 &amp; 'Upload Data Inputs'!E66 &amp; 'Upload Data Inputs'!F66 &amp; 'Upload Data Inputs'!G66 &amp; 'Upload Data Inputs'!H66 &amp; 'Upload Data Inputs'!I66) &lt;&gt; "", FALSE)</f>
        <v>0</v>
      </c>
      <c r="E79" s="56" t="str">
        <f t="shared" si="7"/>
        <v/>
      </c>
      <c r="F79" s="56" t="str">
        <f t="shared" si="8"/>
        <v/>
      </c>
      <c r="G79" s="56" t="b">
        <f t="shared" ref="G79:G142" si="9">AND(H79:Q79)</f>
        <v>1</v>
      </c>
      <c r="H79" s="57" t="s">
        <v>593</v>
      </c>
      <c r="I79" s="56" t="b">
        <f>IFERROR(OR(NOT($D79), 'Upload Data Inputs'!B66 &lt;&gt; ""), FALSE)</f>
        <v>1</v>
      </c>
      <c r="J79" s="57" t="s">
        <v>593</v>
      </c>
      <c r="K79" s="56" t="b">
        <f>IFERROR(OR(NOT($D79), 'Upload Data Inputs'!D66 &lt;&gt; ""), FALSE)</f>
        <v>1</v>
      </c>
      <c r="L79" s="56" t="b">
        <f>IFERROR(OR(AND(NOT(D79), 'Upload Data Inputs'!E66 = ""), IFERROR(_xlfn.NUMBERVALUE('Upload Data Inputs'!E66) &gt; 0, FALSE)), FALSE)</f>
        <v>1</v>
      </c>
      <c r="M79" s="56" t="b">
        <f>IFERROR(OR('Upload Data Inputs'!F66 = "", IFERROR(_xlfn.NUMBERVALUE('Upload Data Inputs'!F66) &gt; 0, FALSE)), FALSE)</f>
        <v>1</v>
      </c>
      <c r="N79" s="56" t="b">
        <f>IFERROR(OR('Upload Data Inputs'!F66 = "", IFERROR(MATCH('Upload Data Inputs'!G66, listVolumeUnits, 0), FALSE)), FALSE)</f>
        <v>1</v>
      </c>
      <c r="O79" s="56" t="b">
        <f>IFERROR(OR('Upload Data Inputs'!H66 = "", IFERROR(_xlfn.NUMBERVALUE('Upload Data Inputs'!H66) &gt; 0, FALSE)), FALSE)</f>
        <v>1</v>
      </c>
      <c r="P79" s="56" t="b">
        <f>IFERROR(OR('Upload Data Inputs'!H66 = "", IFERROR(MATCH('Upload Data Inputs'!I66, listWeightUnits, 0), FALSE)), FALSE)</f>
        <v>1</v>
      </c>
      <c r="Q79" s="57" t="s">
        <v>593</v>
      </c>
      <c r="R79" s="56"/>
      <c r="S79" s="56"/>
    </row>
    <row r="80" spans="1:19">
      <c r="A80" s="55">
        <f t="shared" ref="A80:A143" si="10">IF(B80, C80, 0)</f>
        <v>67</v>
      </c>
      <c r="B80" s="54" t="b">
        <f>NOT(IFERROR('Upload Data Inputs'!A67 = "ERROR", TRUE))</f>
        <v>1</v>
      </c>
      <c r="C80" s="54">
        <f t="shared" ref="C80:C143" si="11">IF(B80, C79 + 1, C79)</f>
        <v>67</v>
      </c>
      <c r="D80" s="56" t="b">
        <f>IF(B80, ('Upload Data Inputs'!A67 &amp; 'Upload Data Inputs'!B67 &amp; 'Upload Data Inputs'!C67 &amp; 'Upload Data Inputs'!D67 &amp; 'Upload Data Inputs'!E67 &amp; 'Upload Data Inputs'!F67 &amp; 'Upload Data Inputs'!G67 &amp; 'Upload Data Inputs'!H67 &amp; 'Upload Data Inputs'!I67) &lt;&gt; "", FALSE)</f>
        <v>0</v>
      </c>
      <c r="E80" s="56" t="str">
        <f t="shared" si="7"/>
        <v/>
      </c>
      <c r="F80" s="56" t="str">
        <f t="shared" si="8"/>
        <v/>
      </c>
      <c r="G80" s="56" t="b">
        <f t="shared" si="9"/>
        <v>1</v>
      </c>
      <c r="H80" s="57" t="s">
        <v>593</v>
      </c>
      <c r="I80" s="56" t="b">
        <f>IFERROR(OR(NOT($D80), 'Upload Data Inputs'!B67 &lt;&gt; ""), FALSE)</f>
        <v>1</v>
      </c>
      <c r="J80" s="57" t="s">
        <v>593</v>
      </c>
      <c r="K80" s="56" t="b">
        <f>IFERROR(OR(NOT($D80), 'Upload Data Inputs'!D67 &lt;&gt; ""), FALSE)</f>
        <v>1</v>
      </c>
      <c r="L80" s="56" t="b">
        <f>IFERROR(OR(AND(NOT(D80), 'Upload Data Inputs'!E67 = ""), IFERROR(_xlfn.NUMBERVALUE('Upload Data Inputs'!E67) &gt; 0, FALSE)), FALSE)</f>
        <v>1</v>
      </c>
      <c r="M80" s="56" t="b">
        <f>IFERROR(OR('Upload Data Inputs'!F67 = "", IFERROR(_xlfn.NUMBERVALUE('Upload Data Inputs'!F67) &gt; 0, FALSE)), FALSE)</f>
        <v>1</v>
      </c>
      <c r="N80" s="56" t="b">
        <f>IFERROR(OR('Upload Data Inputs'!F67 = "", IFERROR(MATCH('Upload Data Inputs'!G67, listVolumeUnits, 0), FALSE)), FALSE)</f>
        <v>1</v>
      </c>
      <c r="O80" s="56" t="b">
        <f>IFERROR(OR('Upload Data Inputs'!H67 = "", IFERROR(_xlfn.NUMBERVALUE('Upload Data Inputs'!H67) &gt; 0, FALSE)), FALSE)</f>
        <v>1</v>
      </c>
      <c r="P80" s="56" t="b">
        <f>IFERROR(OR('Upload Data Inputs'!H67 = "", IFERROR(MATCH('Upload Data Inputs'!I67, listWeightUnits, 0), FALSE)), FALSE)</f>
        <v>1</v>
      </c>
      <c r="Q80" s="57" t="s">
        <v>593</v>
      </c>
      <c r="R80" s="56"/>
      <c r="S80" s="56"/>
    </row>
    <row r="81" spans="1:19">
      <c r="A81" s="55">
        <f t="shared" si="10"/>
        <v>68</v>
      </c>
      <c r="B81" s="54" t="b">
        <f>NOT(IFERROR('Upload Data Inputs'!A68 = "ERROR", TRUE))</f>
        <v>1</v>
      </c>
      <c r="C81" s="54">
        <f t="shared" si="11"/>
        <v>68</v>
      </c>
      <c r="D81" s="56" t="b">
        <f>IF(B81, ('Upload Data Inputs'!A68 &amp; 'Upload Data Inputs'!B68 &amp; 'Upload Data Inputs'!C68 &amp; 'Upload Data Inputs'!D68 &amp; 'Upload Data Inputs'!E68 &amp; 'Upload Data Inputs'!F68 &amp; 'Upload Data Inputs'!G68 &amp; 'Upload Data Inputs'!H68 &amp; 'Upload Data Inputs'!I68) &lt;&gt; "", FALSE)</f>
        <v>0</v>
      </c>
      <c r="E81" s="56" t="str">
        <f t="shared" si="7"/>
        <v/>
      </c>
      <c r="F81" s="56" t="str">
        <f t="shared" si="8"/>
        <v/>
      </c>
      <c r="G81" s="56" t="b">
        <f t="shared" si="9"/>
        <v>1</v>
      </c>
      <c r="H81" s="57" t="s">
        <v>593</v>
      </c>
      <c r="I81" s="56" t="b">
        <f>IFERROR(OR(NOT($D81), 'Upload Data Inputs'!B68 &lt;&gt; ""), FALSE)</f>
        <v>1</v>
      </c>
      <c r="J81" s="57" t="s">
        <v>593</v>
      </c>
      <c r="K81" s="56" t="b">
        <f>IFERROR(OR(NOT($D81), 'Upload Data Inputs'!D68 &lt;&gt; ""), FALSE)</f>
        <v>1</v>
      </c>
      <c r="L81" s="56" t="b">
        <f>IFERROR(OR(AND(NOT(D81), 'Upload Data Inputs'!E68 = ""), IFERROR(_xlfn.NUMBERVALUE('Upload Data Inputs'!E68) &gt; 0, FALSE)), FALSE)</f>
        <v>1</v>
      </c>
      <c r="M81" s="56" t="b">
        <f>IFERROR(OR('Upload Data Inputs'!F68 = "", IFERROR(_xlfn.NUMBERVALUE('Upload Data Inputs'!F68) &gt; 0, FALSE)), FALSE)</f>
        <v>1</v>
      </c>
      <c r="N81" s="56" t="b">
        <f>IFERROR(OR('Upload Data Inputs'!F68 = "", IFERROR(MATCH('Upload Data Inputs'!G68, listVolumeUnits, 0), FALSE)), FALSE)</f>
        <v>1</v>
      </c>
      <c r="O81" s="56" t="b">
        <f>IFERROR(OR('Upload Data Inputs'!H68 = "", IFERROR(_xlfn.NUMBERVALUE('Upload Data Inputs'!H68) &gt; 0, FALSE)), FALSE)</f>
        <v>1</v>
      </c>
      <c r="P81" s="56" t="b">
        <f>IFERROR(OR('Upload Data Inputs'!H68 = "", IFERROR(MATCH('Upload Data Inputs'!I68, listWeightUnits, 0), FALSE)), FALSE)</f>
        <v>1</v>
      </c>
      <c r="Q81" s="57" t="s">
        <v>593</v>
      </c>
      <c r="R81" s="56"/>
      <c r="S81" s="56"/>
    </row>
    <row r="82" spans="1:19">
      <c r="A82" s="55">
        <f t="shared" si="10"/>
        <v>69</v>
      </c>
      <c r="B82" s="54" t="b">
        <f>NOT(IFERROR('Upload Data Inputs'!A69 = "ERROR", TRUE))</f>
        <v>1</v>
      </c>
      <c r="C82" s="54">
        <f t="shared" si="11"/>
        <v>69</v>
      </c>
      <c r="D82" s="56" t="b">
        <f>IF(B82, ('Upload Data Inputs'!A69 &amp; 'Upload Data Inputs'!B69 &amp; 'Upload Data Inputs'!C69 &amp; 'Upload Data Inputs'!D69 &amp; 'Upload Data Inputs'!E69 &amp; 'Upload Data Inputs'!F69 &amp; 'Upload Data Inputs'!G69 &amp; 'Upload Data Inputs'!H69 &amp; 'Upload Data Inputs'!I69) &lt;&gt; "", FALSE)</f>
        <v>0</v>
      </c>
      <c r="E82" s="56" t="str">
        <f t="shared" si="7"/>
        <v/>
      </c>
      <c r="F82" s="56" t="str">
        <f t="shared" si="8"/>
        <v/>
      </c>
      <c r="G82" s="56" t="b">
        <f t="shared" si="9"/>
        <v>1</v>
      </c>
      <c r="H82" s="57" t="s">
        <v>593</v>
      </c>
      <c r="I82" s="56" t="b">
        <f>IFERROR(OR(NOT($D82), 'Upload Data Inputs'!B69 &lt;&gt; ""), FALSE)</f>
        <v>1</v>
      </c>
      <c r="J82" s="57" t="s">
        <v>593</v>
      </c>
      <c r="K82" s="56" t="b">
        <f>IFERROR(OR(NOT($D82), 'Upload Data Inputs'!D69 &lt;&gt; ""), FALSE)</f>
        <v>1</v>
      </c>
      <c r="L82" s="56" t="b">
        <f>IFERROR(OR(AND(NOT(D82), 'Upload Data Inputs'!E69 = ""), IFERROR(_xlfn.NUMBERVALUE('Upload Data Inputs'!E69) &gt; 0, FALSE)), FALSE)</f>
        <v>1</v>
      </c>
      <c r="M82" s="56" t="b">
        <f>IFERROR(OR('Upload Data Inputs'!F69 = "", IFERROR(_xlfn.NUMBERVALUE('Upload Data Inputs'!F69) &gt; 0, FALSE)), FALSE)</f>
        <v>1</v>
      </c>
      <c r="N82" s="56" t="b">
        <f>IFERROR(OR('Upload Data Inputs'!F69 = "", IFERROR(MATCH('Upload Data Inputs'!G69, listVolumeUnits, 0), FALSE)), FALSE)</f>
        <v>1</v>
      </c>
      <c r="O82" s="56" t="b">
        <f>IFERROR(OR('Upload Data Inputs'!H69 = "", IFERROR(_xlfn.NUMBERVALUE('Upload Data Inputs'!H69) &gt; 0, FALSE)), FALSE)</f>
        <v>1</v>
      </c>
      <c r="P82" s="56" t="b">
        <f>IFERROR(OR('Upload Data Inputs'!H69 = "", IFERROR(MATCH('Upload Data Inputs'!I69, listWeightUnits, 0), FALSE)), FALSE)</f>
        <v>1</v>
      </c>
      <c r="Q82" s="57" t="s">
        <v>593</v>
      </c>
      <c r="R82" s="56"/>
      <c r="S82" s="56"/>
    </row>
    <row r="83" spans="1:19">
      <c r="A83" s="55">
        <f t="shared" si="10"/>
        <v>70</v>
      </c>
      <c r="B83" s="54" t="b">
        <f>NOT(IFERROR('Upload Data Inputs'!A70 = "ERROR", TRUE))</f>
        <v>1</v>
      </c>
      <c r="C83" s="54">
        <f t="shared" si="11"/>
        <v>70</v>
      </c>
      <c r="D83" s="56" t="b">
        <f>IF(B83, ('Upload Data Inputs'!A70 &amp; 'Upload Data Inputs'!B70 &amp; 'Upload Data Inputs'!C70 &amp; 'Upload Data Inputs'!D70 &amp; 'Upload Data Inputs'!E70 &amp; 'Upload Data Inputs'!F70 &amp; 'Upload Data Inputs'!G70 &amp; 'Upload Data Inputs'!H70 &amp; 'Upload Data Inputs'!I70) &lt;&gt; "", FALSE)</f>
        <v>0</v>
      </c>
      <c r="E83" s="56" t="str">
        <f t="shared" si="7"/>
        <v/>
      </c>
      <c r="F83" s="56" t="str">
        <f t="shared" si="8"/>
        <v/>
      </c>
      <c r="G83" s="56" t="b">
        <f t="shared" si="9"/>
        <v>1</v>
      </c>
      <c r="H83" s="57" t="s">
        <v>593</v>
      </c>
      <c r="I83" s="56" t="b">
        <f>IFERROR(OR(NOT($D83), 'Upload Data Inputs'!B70 &lt;&gt; ""), FALSE)</f>
        <v>1</v>
      </c>
      <c r="J83" s="57" t="s">
        <v>593</v>
      </c>
      <c r="K83" s="56" t="b">
        <f>IFERROR(OR(NOT($D83), 'Upload Data Inputs'!D70 &lt;&gt; ""), FALSE)</f>
        <v>1</v>
      </c>
      <c r="L83" s="56" t="b">
        <f>IFERROR(OR(AND(NOT(D83), 'Upload Data Inputs'!E70 = ""), IFERROR(_xlfn.NUMBERVALUE('Upload Data Inputs'!E70) &gt; 0, FALSE)), FALSE)</f>
        <v>1</v>
      </c>
      <c r="M83" s="56" t="b">
        <f>IFERROR(OR('Upload Data Inputs'!F70 = "", IFERROR(_xlfn.NUMBERVALUE('Upload Data Inputs'!F70) &gt; 0, FALSE)), FALSE)</f>
        <v>1</v>
      </c>
      <c r="N83" s="56" t="b">
        <f>IFERROR(OR('Upload Data Inputs'!F70 = "", IFERROR(MATCH('Upload Data Inputs'!G70, listVolumeUnits, 0), FALSE)), FALSE)</f>
        <v>1</v>
      </c>
      <c r="O83" s="56" t="b">
        <f>IFERROR(OR('Upload Data Inputs'!H70 = "", IFERROR(_xlfn.NUMBERVALUE('Upload Data Inputs'!H70) &gt; 0, FALSE)), FALSE)</f>
        <v>1</v>
      </c>
      <c r="P83" s="56" t="b">
        <f>IFERROR(OR('Upload Data Inputs'!H70 = "", IFERROR(MATCH('Upload Data Inputs'!I70, listWeightUnits, 0), FALSE)), FALSE)</f>
        <v>1</v>
      </c>
      <c r="Q83" s="57" t="s">
        <v>593</v>
      </c>
      <c r="R83" s="56"/>
      <c r="S83" s="56"/>
    </row>
    <row r="84" spans="1:19">
      <c r="A84" s="55">
        <f t="shared" si="10"/>
        <v>71</v>
      </c>
      <c r="B84" s="54" t="b">
        <f>NOT(IFERROR('Upload Data Inputs'!A71 = "ERROR", TRUE))</f>
        <v>1</v>
      </c>
      <c r="C84" s="54">
        <f t="shared" si="11"/>
        <v>71</v>
      </c>
      <c r="D84" s="56" t="b">
        <f>IF(B84, ('Upload Data Inputs'!A71 &amp; 'Upload Data Inputs'!B71 &amp; 'Upload Data Inputs'!C71 &amp; 'Upload Data Inputs'!D71 &amp; 'Upload Data Inputs'!E71 &amp; 'Upload Data Inputs'!F71 &amp; 'Upload Data Inputs'!G71 &amp; 'Upload Data Inputs'!H71 &amp; 'Upload Data Inputs'!I71) &lt;&gt; "", FALSE)</f>
        <v>0</v>
      </c>
      <c r="E84" s="56" t="str">
        <f t="shared" si="7"/>
        <v/>
      </c>
      <c r="F84" s="56" t="str">
        <f t="shared" si="8"/>
        <v/>
      </c>
      <c r="G84" s="56" t="b">
        <f t="shared" si="9"/>
        <v>1</v>
      </c>
      <c r="H84" s="57" t="s">
        <v>593</v>
      </c>
      <c r="I84" s="56" t="b">
        <f>IFERROR(OR(NOT($D84), 'Upload Data Inputs'!B71 &lt;&gt; ""), FALSE)</f>
        <v>1</v>
      </c>
      <c r="J84" s="57" t="s">
        <v>593</v>
      </c>
      <c r="K84" s="56" t="b">
        <f>IFERROR(OR(NOT($D84), 'Upload Data Inputs'!D71 &lt;&gt; ""), FALSE)</f>
        <v>1</v>
      </c>
      <c r="L84" s="56" t="b">
        <f>IFERROR(OR(AND(NOT(D84), 'Upload Data Inputs'!E71 = ""), IFERROR(_xlfn.NUMBERVALUE('Upload Data Inputs'!E71) &gt; 0, FALSE)), FALSE)</f>
        <v>1</v>
      </c>
      <c r="M84" s="56" t="b">
        <f>IFERROR(OR('Upload Data Inputs'!F71 = "", IFERROR(_xlfn.NUMBERVALUE('Upload Data Inputs'!F71) &gt; 0, FALSE)), FALSE)</f>
        <v>1</v>
      </c>
      <c r="N84" s="56" t="b">
        <f>IFERROR(OR('Upload Data Inputs'!F71 = "", IFERROR(MATCH('Upload Data Inputs'!G71, listVolumeUnits, 0), FALSE)), FALSE)</f>
        <v>1</v>
      </c>
      <c r="O84" s="56" t="b">
        <f>IFERROR(OR('Upload Data Inputs'!H71 = "", IFERROR(_xlfn.NUMBERVALUE('Upload Data Inputs'!H71) &gt; 0, FALSE)), FALSE)</f>
        <v>1</v>
      </c>
      <c r="P84" s="56" t="b">
        <f>IFERROR(OR('Upload Data Inputs'!H71 = "", IFERROR(MATCH('Upload Data Inputs'!I71, listWeightUnits, 0), FALSE)), FALSE)</f>
        <v>1</v>
      </c>
      <c r="Q84" s="57" t="s">
        <v>593</v>
      </c>
      <c r="R84" s="56"/>
      <c r="S84" s="56"/>
    </row>
    <row r="85" spans="1:19">
      <c r="A85" s="55">
        <f t="shared" si="10"/>
        <v>72</v>
      </c>
      <c r="B85" s="54" t="b">
        <f>NOT(IFERROR('Upload Data Inputs'!A72 = "ERROR", TRUE))</f>
        <v>1</v>
      </c>
      <c r="C85" s="54">
        <f t="shared" si="11"/>
        <v>72</v>
      </c>
      <c r="D85" s="56" t="b">
        <f>IF(B85, ('Upload Data Inputs'!A72 &amp; 'Upload Data Inputs'!B72 &amp; 'Upload Data Inputs'!C72 &amp; 'Upload Data Inputs'!D72 &amp; 'Upload Data Inputs'!E72 &amp; 'Upload Data Inputs'!F72 &amp; 'Upload Data Inputs'!G72 &amp; 'Upload Data Inputs'!H72 &amp; 'Upload Data Inputs'!I72) &lt;&gt; "", FALSE)</f>
        <v>0</v>
      </c>
      <c r="E85" s="56" t="str">
        <f t="shared" si="7"/>
        <v/>
      </c>
      <c r="F85" s="56" t="str">
        <f t="shared" si="8"/>
        <v/>
      </c>
      <c r="G85" s="56" t="b">
        <f t="shared" si="9"/>
        <v>1</v>
      </c>
      <c r="H85" s="57" t="s">
        <v>593</v>
      </c>
      <c r="I85" s="56" t="b">
        <f>IFERROR(OR(NOT($D85), 'Upload Data Inputs'!B72 &lt;&gt; ""), FALSE)</f>
        <v>1</v>
      </c>
      <c r="J85" s="57" t="s">
        <v>593</v>
      </c>
      <c r="K85" s="56" t="b">
        <f>IFERROR(OR(NOT($D85), 'Upload Data Inputs'!D72 &lt;&gt; ""), FALSE)</f>
        <v>1</v>
      </c>
      <c r="L85" s="56" t="b">
        <f>IFERROR(OR(AND(NOT(D85), 'Upload Data Inputs'!E72 = ""), IFERROR(_xlfn.NUMBERVALUE('Upload Data Inputs'!E72) &gt; 0, FALSE)), FALSE)</f>
        <v>1</v>
      </c>
      <c r="M85" s="56" t="b">
        <f>IFERROR(OR('Upload Data Inputs'!F72 = "", IFERROR(_xlfn.NUMBERVALUE('Upload Data Inputs'!F72) &gt; 0, FALSE)), FALSE)</f>
        <v>1</v>
      </c>
      <c r="N85" s="56" t="b">
        <f>IFERROR(OR('Upload Data Inputs'!F72 = "", IFERROR(MATCH('Upload Data Inputs'!G72, listVolumeUnits, 0), FALSE)), FALSE)</f>
        <v>1</v>
      </c>
      <c r="O85" s="56" t="b">
        <f>IFERROR(OR('Upload Data Inputs'!H72 = "", IFERROR(_xlfn.NUMBERVALUE('Upload Data Inputs'!H72) &gt; 0, FALSE)), FALSE)</f>
        <v>1</v>
      </c>
      <c r="P85" s="56" t="b">
        <f>IFERROR(OR('Upload Data Inputs'!H72 = "", IFERROR(MATCH('Upload Data Inputs'!I72, listWeightUnits, 0), FALSE)), FALSE)</f>
        <v>1</v>
      </c>
      <c r="Q85" s="57" t="s">
        <v>593</v>
      </c>
      <c r="R85" s="56"/>
      <c r="S85" s="56"/>
    </row>
    <row r="86" spans="1:19">
      <c r="A86" s="55">
        <f t="shared" si="10"/>
        <v>73</v>
      </c>
      <c r="B86" s="54" t="b">
        <f>NOT(IFERROR('Upload Data Inputs'!A73 = "ERROR", TRUE))</f>
        <v>1</v>
      </c>
      <c r="C86" s="54">
        <f t="shared" si="11"/>
        <v>73</v>
      </c>
      <c r="D86" s="56" t="b">
        <f>IF(B86, ('Upload Data Inputs'!A73 &amp; 'Upload Data Inputs'!B73 &amp; 'Upload Data Inputs'!C73 &amp; 'Upload Data Inputs'!D73 &amp; 'Upload Data Inputs'!E73 &amp; 'Upload Data Inputs'!F73 &amp; 'Upload Data Inputs'!G73 &amp; 'Upload Data Inputs'!H73 &amp; 'Upload Data Inputs'!I73) &lt;&gt; "", FALSE)</f>
        <v>0</v>
      </c>
      <c r="E86" s="56" t="str">
        <f t="shared" si="7"/>
        <v/>
      </c>
      <c r="F86" s="56" t="str">
        <f t="shared" si="8"/>
        <v/>
      </c>
      <c r="G86" s="56" t="b">
        <f t="shared" si="9"/>
        <v>1</v>
      </c>
      <c r="H86" s="57" t="s">
        <v>593</v>
      </c>
      <c r="I86" s="56" t="b">
        <f>IFERROR(OR(NOT($D86), 'Upload Data Inputs'!B73 &lt;&gt; ""), FALSE)</f>
        <v>1</v>
      </c>
      <c r="J86" s="57" t="s">
        <v>593</v>
      </c>
      <c r="K86" s="56" t="b">
        <f>IFERROR(OR(NOT($D86), 'Upload Data Inputs'!D73 &lt;&gt; ""), FALSE)</f>
        <v>1</v>
      </c>
      <c r="L86" s="56" t="b">
        <f>IFERROR(OR(AND(NOT(D86), 'Upload Data Inputs'!E73 = ""), IFERROR(_xlfn.NUMBERVALUE('Upload Data Inputs'!E73) &gt; 0, FALSE)), FALSE)</f>
        <v>1</v>
      </c>
      <c r="M86" s="56" t="b">
        <f>IFERROR(OR('Upload Data Inputs'!F73 = "", IFERROR(_xlfn.NUMBERVALUE('Upload Data Inputs'!F73) &gt; 0, FALSE)), FALSE)</f>
        <v>1</v>
      </c>
      <c r="N86" s="56" t="b">
        <f>IFERROR(OR('Upload Data Inputs'!F73 = "", IFERROR(MATCH('Upload Data Inputs'!G73, listVolumeUnits, 0), FALSE)), FALSE)</f>
        <v>1</v>
      </c>
      <c r="O86" s="56" t="b">
        <f>IFERROR(OR('Upload Data Inputs'!H73 = "", IFERROR(_xlfn.NUMBERVALUE('Upload Data Inputs'!H73) &gt; 0, FALSE)), FALSE)</f>
        <v>1</v>
      </c>
      <c r="P86" s="56" t="b">
        <f>IFERROR(OR('Upload Data Inputs'!H73 = "", IFERROR(MATCH('Upload Data Inputs'!I73, listWeightUnits, 0), FALSE)), FALSE)</f>
        <v>1</v>
      </c>
      <c r="Q86" s="57" t="s">
        <v>593</v>
      </c>
      <c r="R86" s="56"/>
      <c r="S86" s="56"/>
    </row>
    <row r="87" spans="1:19">
      <c r="A87" s="55">
        <f t="shared" si="10"/>
        <v>74</v>
      </c>
      <c r="B87" s="54" t="b">
        <f>NOT(IFERROR('Upload Data Inputs'!A74 = "ERROR", TRUE))</f>
        <v>1</v>
      </c>
      <c r="C87" s="54">
        <f t="shared" si="11"/>
        <v>74</v>
      </c>
      <c r="D87" s="56" t="b">
        <f>IF(B87, ('Upload Data Inputs'!A74 &amp; 'Upload Data Inputs'!B74 &amp; 'Upload Data Inputs'!C74 &amp; 'Upload Data Inputs'!D74 &amp; 'Upload Data Inputs'!E74 &amp; 'Upload Data Inputs'!F74 &amp; 'Upload Data Inputs'!G74 &amp; 'Upload Data Inputs'!H74 &amp; 'Upload Data Inputs'!I74) &lt;&gt; "", FALSE)</f>
        <v>0</v>
      </c>
      <c r="E87" s="56" t="str">
        <f t="shared" si="7"/>
        <v/>
      </c>
      <c r="F87" s="56" t="str">
        <f t="shared" si="8"/>
        <v/>
      </c>
      <c r="G87" s="56" t="b">
        <f t="shared" si="9"/>
        <v>1</v>
      </c>
      <c r="H87" s="57" t="s">
        <v>593</v>
      </c>
      <c r="I87" s="56" t="b">
        <f>IFERROR(OR(NOT($D87), 'Upload Data Inputs'!B74 &lt;&gt; ""), FALSE)</f>
        <v>1</v>
      </c>
      <c r="J87" s="57" t="s">
        <v>593</v>
      </c>
      <c r="K87" s="56" t="b">
        <f>IFERROR(OR(NOT($D87), 'Upload Data Inputs'!D74 &lt;&gt; ""), FALSE)</f>
        <v>1</v>
      </c>
      <c r="L87" s="56" t="b">
        <f>IFERROR(OR(AND(NOT(D87), 'Upload Data Inputs'!E74 = ""), IFERROR(_xlfn.NUMBERVALUE('Upload Data Inputs'!E74) &gt; 0, FALSE)), FALSE)</f>
        <v>1</v>
      </c>
      <c r="M87" s="56" t="b">
        <f>IFERROR(OR('Upload Data Inputs'!F74 = "", IFERROR(_xlfn.NUMBERVALUE('Upload Data Inputs'!F74) &gt; 0, FALSE)), FALSE)</f>
        <v>1</v>
      </c>
      <c r="N87" s="56" t="b">
        <f>IFERROR(OR('Upload Data Inputs'!F74 = "", IFERROR(MATCH('Upload Data Inputs'!G74, listVolumeUnits, 0), FALSE)), FALSE)</f>
        <v>1</v>
      </c>
      <c r="O87" s="56" t="b">
        <f>IFERROR(OR('Upload Data Inputs'!H74 = "", IFERROR(_xlfn.NUMBERVALUE('Upload Data Inputs'!H74) &gt; 0, FALSE)), FALSE)</f>
        <v>1</v>
      </c>
      <c r="P87" s="56" t="b">
        <f>IFERROR(OR('Upload Data Inputs'!H74 = "", IFERROR(MATCH('Upload Data Inputs'!I74, listWeightUnits, 0), FALSE)), FALSE)</f>
        <v>1</v>
      </c>
      <c r="Q87" s="57" t="s">
        <v>593</v>
      </c>
      <c r="R87" s="56"/>
      <c r="S87" s="56"/>
    </row>
    <row r="88" spans="1:19">
      <c r="A88" s="55">
        <f t="shared" si="10"/>
        <v>75</v>
      </c>
      <c r="B88" s="54" t="b">
        <f>NOT(IFERROR('Upload Data Inputs'!A75 = "ERROR", TRUE))</f>
        <v>1</v>
      </c>
      <c r="C88" s="54">
        <f t="shared" si="11"/>
        <v>75</v>
      </c>
      <c r="D88" s="56" t="b">
        <f>IF(B88, ('Upload Data Inputs'!A75 &amp; 'Upload Data Inputs'!B75 &amp; 'Upload Data Inputs'!C75 &amp; 'Upload Data Inputs'!D75 &amp; 'Upload Data Inputs'!E75 &amp; 'Upload Data Inputs'!F75 &amp; 'Upload Data Inputs'!G75 &amp; 'Upload Data Inputs'!H75 &amp; 'Upload Data Inputs'!I75) &lt;&gt; "", FALSE)</f>
        <v>0</v>
      </c>
      <c r="E88" s="56" t="str">
        <f t="shared" si="7"/>
        <v/>
      </c>
      <c r="F88" s="56" t="str">
        <f t="shared" si="8"/>
        <v/>
      </c>
      <c r="G88" s="56" t="b">
        <f t="shared" si="9"/>
        <v>1</v>
      </c>
      <c r="H88" s="57" t="s">
        <v>593</v>
      </c>
      <c r="I88" s="56" t="b">
        <f>IFERROR(OR(NOT($D88), 'Upload Data Inputs'!B75 &lt;&gt; ""), FALSE)</f>
        <v>1</v>
      </c>
      <c r="J88" s="57" t="s">
        <v>593</v>
      </c>
      <c r="K88" s="56" t="b">
        <f>IFERROR(OR(NOT($D88), 'Upload Data Inputs'!D75 &lt;&gt; ""), FALSE)</f>
        <v>1</v>
      </c>
      <c r="L88" s="56" t="b">
        <f>IFERROR(OR(AND(NOT(D88), 'Upload Data Inputs'!E75 = ""), IFERROR(_xlfn.NUMBERVALUE('Upload Data Inputs'!E75) &gt; 0, FALSE)), FALSE)</f>
        <v>1</v>
      </c>
      <c r="M88" s="56" t="b">
        <f>IFERROR(OR('Upload Data Inputs'!F75 = "", IFERROR(_xlfn.NUMBERVALUE('Upload Data Inputs'!F75) &gt; 0, FALSE)), FALSE)</f>
        <v>1</v>
      </c>
      <c r="N88" s="56" t="b">
        <f>IFERROR(OR('Upload Data Inputs'!F75 = "", IFERROR(MATCH('Upload Data Inputs'!G75, listVolumeUnits, 0), FALSE)), FALSE)</f>
        <v>1</v>
      </c>
      <c r="O88" s="56" t="b">
        <f>IFERROR(OR('Upload Data Inputs'!H75 = "", IFERROR(_xlfn.NUMBERVALUE('Upload Data Inputs'!H75) &gt; 0, FALSE)), FALSE)</f>
        <v>1</v>
      </c>
      <c r="P88" s="56" t="b">
        <f>IFERROR(OR('Upload Data Inputs'!H75 = "", IFERROR(MATCH('Upload Data Inputs'!I75, listWeightUnits, 0), FALSE)), FALSE)</f>
        <v>1</v>
      </c>
      <c r="Q88" s="57" t="s">
        <v>593</v>
      </c>
      <c r="R88" s="56"/>
      <c r="S88" s="56"/>
    </row>
    <row r="89" spans="1:19">
      <c r="A89" s="55">
        <f t="shared" si="10"/>
        <v>76</v>
      </c>
      <c r="B89" s="54" t="b">
        <f>NOT(IFERROR('Upload Data Inputs'!A76 = "ERROR", TRUE))</f>
        <v>1</v>
      </c>
      <c r="C89" s="54">
        <f t="shared" si="11"/>
        <v>76</v>
      </c>
      <c r="D89" s="56" t="b">
        <f>IF(B89, ('Upload Data Inputs'!A76 &amp; 'Upload Data Inputs'!B76 &amp; 'Upload Data Inputs'!C76 &amp; 'Upload Data Inputs'!D76 &amp; 'Upload Data Inputs'!E76 &amp; 'Upload Data Inputs'!F76 &amp; 'Upload Data Inputs'!G76 &amp; 'Upload Data Inputs'!H76 &amp; 'Upload Data Inputs'!I76) &lt;&gt; "", FALSE)</f>
        <v>0</v>
      </c>
      <c r="E89" s="56" t="str">
        <f t="shared" si="7"/>
        <v/>
      </c>
      <c r="F89" s="56" t="str">
        <f t="shared" si="8"/>
        <v/>
      </c>
      <c r="G89" s="56" t="b">
        <f t="shared" si="9"/>
        <v>1</v>
      </c>
      <c r="H89" s="57" t="s">
        <v>593</v>
      </c>
      <c r="I89" s="56" t="b">
        <f>IFERROR(OR(NOT($D89), 'Upload Data Inputs'!B76 &lt;&gt; ""), FALSE)</f>
        <v>1</v>
      </c>
      <c r="J89" s="57" t="s">
        <v>593</v>
      </c>
      <c r="K89" s="56" t="b">
        <f>IFERROR(OR(NOT($D89), 'Upload Data Inputs'!D76 &lt;&gt; ""), FALSE)</f>
        <v>1</v>
      </c>
      <c r="L89" s="56" t="b">
        <f>IFERROR(OR(AND(NOT(D89), 'Upload Data Inputs'!E76 = ""), IFERROR(_xlfn.NUMBERVALUE('Upload Data Inputs'!E76) &gt; 0, FALSE)), FALSE)</f>
        <v>1</v>
      </c>
      <c r="M89" s="56" t="b">
        <f>IFERROR(OR('Upload Data Inputs'!F76 = "", IFERROR(_xlfn.NUMBERVALUE('Upload Data Inputs'!F76) &gt; 0, FALSE)), FALSE)</f>
        <v>1</v>
      </c>
      <c r="N89" s="56" t="b">
        <f>IFERROR(OR('Upload Data Inputs'!F76 = "", IFERROR(MATCH('Upload Data Inputs'!G76, listVolumeUnits, 0), FALSE)), FALSE)</f>
        <v>1</v>
      </c>
      <c r="O89" s="56" t="b">
        <f>IFERROR(OR('Upload Data Inputs'!H76 = "", IFERROR(_xlfn.NUMBERVALUE('Upload Data Inputs'!H76) &gt; 0, FALSE)), FALSE)</f>
        <v>1</v>
      </c>
      <c r="P89" s="56" t="b">
        <f>IFERROR(OR('Upload Data Inputs'!H76 = "", IFERROR(MATCH('Upload Data Inputs'!I76, listWeightUnits, 0), FALSE)), FALSE)</f>
        <v>1</v>
      </c>
      <c r="Q89" s="57" t="s">
        <v>593</v>
      </c>
      <c r="R89" s="56"/>
      <c r="S89" s="56"/>
    </row>
    <row r="90" spans="1:19">
      <c r="A90" s="55">
        <f t="shared" si="10"/>
        <v>77</v>
      </c>
      <c r="B90" s="54" t="b">
        <f>NOT(IFERROR('Upload Data Inputs'!A77 = "ERROR", TRUE))</f>
        <v>1</v>
      </c>
      <c r="C90" s="54">
        <f t="shared" si="11"/>
        <v>77</v>
      </c>
      <c r="D90" s="56" t="b">
        <f>IF(B90, ('Upload Data Inputs'!A77 &amp; 'Upload Data Inputs'!B77 &amp; 'Upload Data Inputs'!C77 &amp; 'Upload Data Inputs'!D77 &amp; 'Upload Data Inputs'!E77 &amp; 'Upload Data Inputs'!F77 &amp; 'Upload Data Inputs'!G77 &amp; 'Upload Data Inputs'!H77 &amp; 'Upload Data Inputs'!I77) &lt;&gt; "", FALSE)</f>
        <v>0</v>
      </c>
      <c r="E90" s="56" t="str">
        <f t="shared" si="7"/>
        <v/>
      </c>
      <c r="F90" s="56" t="str">
        <f t="shared" si="8"/>
        <v/>
      </c>
      <c r="G90" s="56" t="b">
        <f t="shared" si="9"/>
        <v>1</v>
      </c>
      <c r="H90" s="57" t="s">
        <v>593</v>
      </c>
      <c r="I90" s="56" t="b">
        <f>IFERROR(OR(NOT($D90), 'Upload Data Inputs'!B77 &lt;&gt; ""), FALSE)</f>
        <v>1</v>
      </c>
      <c r="J90" s="57" t="s">
        <v>593</v>
      </c>
      <c r="K90" s="56" t="b">
        <f>IFERROR(OR(NOT($D90), 'Upload Data Inputs'!D77 &lt;&gt; ""), FALSE)</f>
        <v>1</v>
      </c>
      <c r="L90" s="56" t="b">
        <f>IFERROR(OR(AND(NOT(D90), 'Upload Data Inputs'!E77 = ""), IFERROR(_xlfn.NUMBERVALUE('Upload Data Inputs'!E77) &gt; 0, FALSE)), FALSE)</f>
        <v>1</v>
      </c>
      <c r="M90" s="56" t="b">
        <f>IFERROR(OR('Upload Data Inputs'!F77 = "", IFERROR(_xlfn.NUMBERVALUE('Upload Data Inputs'!F77) &gt; 0, FALSE)), FALSE)</f>
        <v>1</v>
      </c>
      <c r="N90" s="56" t="b">
        <f>IFERROR(OR('Upload Data Inputs'!F77 = "", IFERROR(MATCH('Upload Data Inputs'!G77, listVolumeUnits, 0), FALSE)), FALSE)</f>
        <v>1</v>
      </c>
      <c r="O90" s="56" t="b">
        <f>IFERROR(OR('Upload Data Inputs'!H77 = "", IFERROR(_xlfn.NUMBERVALUE('Upload Data Inputs'!H77) &gt; 0, FALSE)), FALSE)</f>
        <v>1</v>
      </c>
      <c r="P90" s="56" t="b">
        <f>IFERROR(OR('Upload Data Inputs'!H77 = "", IFERROR(MATCH('Upload Data Inputs'!I77, listWeightUnits, 0), FALSE)), FALSE)</f>
        <v>1</v>
      </c>
      <c r="Q90" s="57" t="s">
        <v>593</v>
      </c>
      <c r="R90" s="56"/>
      <c r="S90" s="56"/>
    </row>
    <row r="91" spans="1:19">
      <c r="A91" s="55">
        <f t="shared" si="10"/>
        <v>78</v>
      </c>
      <c r="B91" s="54" t="b">
        <f>NOT(IFERROR('Upload Data Inputs'!A78 = "ERROR", TRUE))</f>
        <v>1</v>
      </c>
      <c r="C91" s="54">
        <f t="shared" si="11"/>
        <v>78</v>
      </c>
      <c r="D91" s="56" t="b">
        <f>IF(B91, ('Upload Data Inputs'!A78 &amp; 'Upload Data Inputs'!B78 &amp; 'Upload Data Inputs'!C78 &amp; 'Upload Data Inputs'!D78 &amp; 'Upload Data Inputs'!E78 &amp; 'Upload Data Inputs'!F78 &amp; 'Upload Data Inputs'!G78 &amp; 'Upload Data Inputs'!H78 &amp; 'Upload Data Inputs'!I78) &lt;&gt; "", FALSE)</f>
        <v>0</v>
      </c>
      <c r="E91" s="56" t="str">
        <f t="shared" si="7"/>
        <v/>
      </c>
      <c r="F91" s="56" t="str">
        <f t="shared" si="8"/>
        <v/>
      </c>
      <c r="G91" s="56" t="b">
        <f t="shared" si="9"/>
        <v>1</v>
      </c>
      <c r="H91" s="57" t="s">
        <v>593</v>
      </c>
      <c r="I91" s="56" t="b">
        <f>IFERROR(OR(NOT($D91), 'Upload Data Inputs'!B78 &lt;&gt; ""), FALSE)</f>
        <v>1</v>
      </c>
      <c r="J91" s="57" t="s">
        <v>593</v>
      </c>
      <c r="K91" s="56" t="b">
        <f>IFERROR(OR(NOT($D91), 'Upload Data Inputs'!D78 &lt;&gt; ""), FALSE)</f>
        <v>1</v>
      </c>
      <c r="L91" s="56" t="b">
        <f>IFERROR(OR(AND(NOT(D91), 'Upload Data Inputs'!E78 = ""), IFERROR(_xlfn.NUMBERVALUE('Upload Data Inputs'!E78) &gt; 0, FALSE)), FALSE)</f>
        <v>1</v>
      </c>
      <c r="M91" s="56" t="b">
        <f>IFERROR(OR('Upload Data Inputs'!F78 = "", IFERROR(_xlfn.NUMBERVALUE('Upload Data Inputs'!F78) &gt; 0, FALSE)), FALSE)</f>
        <v>1</v>
      </c>
      <c r="N91" s="56" t="b">
        <f>IFERROR(OR('Upload Data Inputs'!F78 = "", IFERROR(MATCH('Upload Data Inputs'!G78, listVolumeUnits, 0), FALSE)), FALSE)</f>
        <v>1</v>
      </c>
      <c r="O91" s="56" t="b">
        <f>IFERROR(OR('Upload Data Inputs'!H78 = "", IFERROR(_xlfn.NUMBERVALUE('Upload Data Inputs'!H78) &gt; 0, FALSE)), FALSE)</f>
        <v>1</v>
      </c>
      <c r="P91" s="56" t="b">
        <f>IFERROR(OR('Upload Data Inputs'!H78 = "", IFERROR(MATCH('Upload Data Inputs'!I78, listWeightUnits, 0), FALSE)), FALSE)</f>
        <v>1</v>
      </c>
      <c r="Q91" s="57" t="s">
        <v>593</v>
      </c>
      <c r="R91" s="56"/>
      <c r="S91" s="56"/>
    </row>
    <row r="92" spans="1:19">
      <c r="A92" s="55">
        <f t="shared" si="10"/>
        <v>79</v>
      </c>
      <c r="B92" s="54" t="b">
        <f>NOT(IFERROR('Upload Data Inputs'!A79 = "ERROR", TRUE))</f>
        <v>1</v>
      </c>
      <c r="C92" s="54">
        <f t="shared" si="11"/>
        <v>79</v>
      </c>
      <c r="D92" s="56" t="b">
        <f>IF(B92, ('Upload Data Inputs'!A79 &amp; 'Upload Data Inputs'!B79 &amp; 'Upload Data Inputs'!C79 &amp; 'Upload Data Inputs'!D79 &amp; 'Upload Data Inputs'!E79 &amp; 'Upload Data Inputs'!F79 &amp; 'Upload Data Inputs'!G79 &amp; 'Upload Data Inputs'!H79 &amp; 'Upload Data Inputs'!I79) &lt;&gt; "", FALSE)</f>
        <v>0</v>
      </c>
      <c r="E92" s="56" t="str">
        <f t="shared" si="7"/>
        <v/>
      </c>
      <c r="F92" s="56" t="str">
        <f t="shared" si="8"/>
        <v/>
      </c>
      <c r="G92" s="56" t="b">
        <f t="shared" si="9"/>
        <v>1</v>
      </c>
      <c r="H92" s="57" t="s">
        <v>593</v>
      </c>
      <c r="I92" s="56" t="b">
        <f>IFERROR(OR(NOT($D92), 'Upload Data Inputs'!B79 &lt;&gt; ""), FALSE)</f>
        <v>1</v>
      </c>
      <c r="J92" s="57" t="s">
        <v>593</v>
      </c>
      <c r="K92" s="56" t="b">
        <f>IFERROR(OR(NOT($D92), 'Upload Data Inputs'!D79 &lt;&gt; ""), FALSE)</f>
        <v>1</v>
      </c>
      <c r="L92" s="56" t="b">
        <f>IFERROR(OR(AND(NOT(D92), 'Upload Data Inputs'!E79 = ""), IFERROR(_xlfn.NUMBERVALUE('Upload Data Inputs'!E79) &gt; 0, FALSE)), FALSE)</f>
        <v>1</v>
      </c>
      <c r="M92" s="56" t="b">
        <f>IFERROR(OR('Upload Data Inputs'!F79 = "", IFERROR(_xlfn.NUMBERVALUE('Upload Data Inputs'!F79) &gt; 0, FALSE)), FALSE)</f>
        <v>1</v>
      </c>
      <c r="N92" s="56" t="b">
        <f>IFERROR(OR('Upload Data Inputs'!F79 = "", IFERROR(MATCH('Upload Data Inputs'!G79, listVolumeUnits, 0), FALSE)), FALSE)</f>
        <v>1</v>
      </c>
      <c r="O92" s="56" t="b">
        <f>IFERROR(OR('Upload Data Inputs'!H79 = "", IFERROR(_xlfn.NUMBERVALUE('Upload Data Inputs'!H79) &gt; 0, FALSE)), FALSE)</f>
        <v>1</v>
      </c>
      <c r="P92" s="56" t="b">
        <f>IFERROR(OR('Upload Data Inputs'!H79 = "", IFERROR(MATCH('Upload Data Inputs'!I79, listWeightUnits, 0), FALSE)), FALSE)</f>
        <v>1</v>
      </c>
      <c r="Q92" s="57" t="s">
        <v>593</v>
      </c>
      <c r="R92" s="56"/>
      <c r="S92" s="56"/>
    </row>
    <row r="93" spans="1:19">
      <c r="A93" s="55">
        <f t="shared" si="10"/>
        <v>80</v>
      </c>
      <c r="B93" s="54" t="b">
        <f>NOT(IFERROR('Upload Data Inputs'!A80 = "ERROR", TRUE))</f>
        <v>1</v>
      </c>
      <c r="C93" s="54">
        <f t="shared" si="11"/>
        <v>80</v>
      </c>
      <c r="D93" s="56" t="b">
        <f>IF(B93, ('Upload Data Inputs'!A80 &amp; 'Upload Data Inputs'!B80 &amp; 'Upload Data Inputs'!C80 &amp; 'Upload Data Inputs'!D80 &amp; 'Upload Data Inputs'!E80 &amp; 'Upload Data Inputs'!F80 &amp; 'Upload Data Inputs'!G80 &amp; 'Upload Data Inputs'!H80 &amp; 'Upload Data Inputs'!I80) &lt;&gt; "", FALSE)</f>
        <v>0</v>
      </c>
      <c r="E93" s="56" t="str">
        <f t="shared" si="7"/>
        <v/>
      </c>
      <c r="F93" s="56" t="str">
        <f t="shared" si="8"/>
        <v/>
      </c>
      <c r="G93" s="56" t="b">
        <f t="shared" si="9"/>
        <v>1</v>
      </c>
      <c r="H93" s="57" t="s">
        <v>593</v>
      </c>
      <c r="I93" s="56" t="b">
        <f>IFERROR(OR(NOT($D93), 'Upload Data Inputs'!B80 &lt;&gt; ""), FALSE)</f>
        <v>1</v>
      </c>
      <c r="J93" s="57" t="s">
        <v>593</v>
      </c>
      <c r="K93" s="56" t="b">
        <f>IFERROR(OR(NOT($D93), 'Upload Data Inputs'!D80 &lt;&gt; ""), FALSE)</f>
        <v>1</v>
      </c>
      <c r="L93" s="56" t="b">
        <f>IFERROR(OR(AND(NOT(D93), 'Upload Data Inputs'!E80 = ""), IFERROR(_xlfn.NUMBERVALUE('Upload Data Inputs'!E80) &gt; 0, FALSE)), FALSE)</f>
        <v>1</v>
      </c>
      <c r="M93" s="56" t="b">
        <f>IFERROR(OR('Upload Data Inputs'!F80 = "", IFERROR(_xlfn.NUMBERVALUE('Upload Data Inputs'!F80) &gt; 0, FALSE)), FALSE)</f>
        <v>1</v>
      </c>
      <c r="N93" s="56" t="b">
        <f>IFERROR(OR('Upload Data Inputs'!F80 = "", IFERROR(MATCH('Upload Data Inputs'!G80, listVolumeUnits, 0), FALSE)), FALSE)</f>
        <v>1</v>
      </c>
      <c r="O93" s="56" t="b">
        <f>IFERROR(OR('Upload Data Inputs'!H80 = "", IFERROR(_xlfn.NUMBERVALUE('Upload Data Inputs'!H80) &gt; 0, FALSE)), FALSE)</f>
        <v>1</v>
      </c>
      <c r="P93" s="56" t="b">
        <f>IFERROR(OR('Upload Data Inputs'!H80 = "", IFERROR(MATCH('Upload Data Inputs'!I80, listWeightUnits, 0), FALSE)), FALSE)</f>
        <v>1</v>
      </c>
      <c r="Q93" s="57" t="s">
        <v>593</v>
      </c>
      <c r="R93" s="56"/>
      <c r="S93" s="56"/>
    </row>
    <row r="94" spans="1:19">
      <c r="A94" s="55">
        <f t="shared" si="10"/>
        <v>81</v>
      </c>
      <c r="B94" s="54" t="b">
        <f>NOT(IFERROR('Upload Data Inputs'!A81 = "ERROR", TRUE))</f>
        <v>1</v>
      </c>
      <c r="C94" s="54">
        <f t="shared" si="11"/>
        <v>81</v>
      </c>
      <c r="D94" s="56" t="b">
        <f>IF(B94, ('Upload Data Inputs'!A81 &amp; 'Upload Data Inputs'!B81 &amp; 'Upload Data Inputs'!C81 &amp; 'Upload Data Inputs'!D81 &amp; 'Upload Data Inputs'!E81 &amp; 'Upload Data Inputs'!F81 &amp; 'Upload Data Inputs'!G81 &amp; 'Upload Data Inputs'!H81 &amp; 'Upload Data Inputs'!I81) &lt;&gt; "", FALSE)</f>
        <v>0</v>
      </c>
      <c r="E94" s="56" t="str">
        <f t="shared" si="7"/>
        <v/>
      </c>
      <c r="F94" s="56" t="str">
        <f t="shared" si="8"/>
        <v/>
      </c>
      <c r="G94" s="56" t="b">
        <f t="shared" si="9"/>
        <v>1</v>
      </c>
      <c r="H94" s="57" t="s">
        <v>593</v>
      </c>
      <c r="I94" s="56" t="b">
        <f>IFERROR(OR(NOT($D94), 'Upload Data Inputs'!B81 &lt;&gt; ""), FALSE)</f>
        <v>1</v>
      </c>
      <c r="J94" s="57" t="s">
        <v>593</v>
      </c>
      <c r="K94" s="56" t="b">
        <f>IFERROR(OR(NOT($D94), 'Upload Data Inputs'!D81 &lt;&gt; ""), FALSE)</f>
        <v>1</v>
      </c>
      <c r="L94" s="56" t="b">
        <f>IFERROR(OR(AND(NOT(D94), 'Upload Data Inputs'!E81 = ""), IFERROR(_xlfn.NUMBERVALUE('Upload Data Inputs'!E81) &gt; 0, FALSE)), FALSE)</f>
        <v>1</v>
      </c>
      <c r="M94" s="56" t="b">
        <f>IFERROR(OR('Upload Data Inputs'!F81 = "", IFERROR(_xlfn.NUMBERVALUE('Upload Data Inputs'!F81) &gt; 0, FALSE)), FALSE)</f>
        <v>1</v>
      </c>
      <c r="N94" s="56" t="b">
        <f>IFERROR(OR('Upload Data Inputs'!F81 = "", IFERROR(MATCH('Upload Data Inputs'!G81, listVolumeUnits, 0), FALSE)), FALSE)</f>
        <v>1</v>
      </c>
      <c r="O94" s="56" t="b">
        <f>IFERROR(OR('Upload Data Inputs'!H81 = "", IFERROR(_xlfn.NUMBERVALUE('Upload Data Inputs'!H81) &gt; 0, FALSE)), FALSE)</f>
        <v>1</v>
      </c>
      <c r="P94" s="56" t="b">
        <f>IFERROR(OR('Upload Data Inputs'!H81 = "", IFERROR(MATCH('Upload Data Inputs'!I81, listWeightUnits, 0), FALSE)), FALSE)</f>
        <v>1</v>
      </c>
      <c r="Q94" s="57" t="s">
        <v>593</v>
      </c>
      <c r="R94" s="56"/>
      <c r="S94" s="56"/>
    </row>
    <row r="95" spans="1:19">
      <c r="A95" s="55">
        <f t="shared" si="10"/>
        <v>82</v>
      </c>
      <c r="B95" s="54" t="b">
        <f>NOT(IFERROR('Upload Data Inputs'!A82 = "ERROR", TRUE))</f>
        <v>1</v>
      </c>
      <c r="C95" s="54">
        <f t="shared" si="11"/>
        <v>82</v>
      </c>
      <c r="D95" s="56" t="b">
        <f>IF(B95, ('Upload Data Inputs'!A82 &amp; 'Upload Data Inputs'!B82 &amp; 'Upload Data Inputs'!C82 &amp; 'Upload Data Inputs'!D82 &amp; 'Upload Data Inputs'!E82 &amp; 'Upload Data Inputs'!F82 &amp; 'Upload Data Inputs'!G82 &amp; 'Upload Data Inputs'!H82 &amp; 'Upload Data Inputs'!I82) &lt;&gt; "", FALSE)</f>
        <v>0</v>
      </c>
      <c r="E95" s="56" t="str">
        <f t="shared" si="7"/>
        <v/>
      </c>
      <c r="F95" s="56" t="str">
        <f t="shared" si="8"/>
        <v/>
      </c>
      <c r="G95" s="56" t="b">
        <f t="shared" si="9"/>
        <v>1</v>
      </c>
      <c r="H95" s="57" t="s">
        <v>593</v>
      </c>
      <c r="I95" s="56" t="b">
        <f>IFERROR(OR(NOT($D95), 'Upload Data Inputs'!B82 &lt;&gt; ""), FALSE)</f>
        <v>1</v>
      </c>
      <c r="J95" s="57" t="s">
        <v>593</v>
      </c>
      <c r="K95" s="56" t="b">
        <f>IFERROR(OR(NOT($D95), 'Upload Data Inputs'!D82 &lt;&gt; ""), FALSE)</f>
        <v>1</v>
      </c>
      <c r="L95" s="56" t="b">
        <f>IFERROR(OR(AND(NOT(D95), 'Upload Data Inputs'!E82 = ""), IFERROR(_xlfn.NUMBERVALUE('Upload Data Inputs'!E82) &gt; 0, FALSE)), FALSE)</f>
        <v>1</v>
      </c>
      <c r="M95" s="56" t="b">
        <f>IFERROR(OR('Upload Data Inputs'!F82 = "", IFERROR(_xlfn.NUMBERVALUE('Upload Data Inputs'!F82) &gt; 0, FALSE)), FALSE)</f>
        <v>1</v>
      </c>
      <c r="N95" s="56" t="b">
        <f>IFERROR(OR('Upload Data Inputs'!F82 = "", IFERROR(MATCH('Upload Data Inputs'!G82, listVolumeUnits, 0), FALSE)), FALSE)</f>
        <v>1</v>
      </c>
      <c r="O95" s="56" t="b">
        <f>IFERROR(OR('Upload Data Inputs'!H82 = "", IFERROR(_xlfn.NUMBERVALUE('Upload Data Inputs'!H82) &gt; 0, FALSE)), FALSE)</f>
        <v>1</v>
      </c>
      <c r="P95" s="56" t="b">
        <f>IFERROR(OR('Upload Data Inputs'!H82 = "", IFERROR(MATCH('Upload Data Inputs'!I82, listWeightUnits, 0), FALSE)), FALSE)</f>
        <v>1</v>
      </c>
      <c r="Q95" s="57" t="s">
        <v>593</v>
      </c>
      <c r="R95" s="56"/>
      <c r="S95" s="56"/>
    </row>
    <row r="96" spans="1:19">
      <c r="A96" s="55">
        <f t="shared" si="10"/>
        <v>83</v>
      </c>
      <c r="B96" s="54" t="b">
        <f>NOT(IFERROR('Upload Data Inputs'!A83 = "ERROR", TRUE))</f>
        <v>1</v>
      </c>
      <c r="C96" s="54">
        <f t="shared" si="11"/>
        <v>83</v>
      </c>
      <c r="D96" s="56" t="b">
        <f>IF(B96, ('Upload Data Inputs'!A83 &amp; 'Upload Data Inputs'!B83 &amp; 'Upload Data Inputs'!C83 &amp; 'Upload Data Inputs'!D83 &amp; 'Upload Data Inputs'!E83 &amp; 'Upload Data Inputs'!F83 &amp; 'Upload Data Inputs'!G83 &amp; 'Upload Data Inputs'!H83 &amp; 'Upload Data Inputs'!I83) &lt;&gt; "", FALSE)</f>
        <v>0</v>
      </c>
      <c r="E96" s="56" t="str">
        <f t="shared" si="7"/>
        <v/>
      </c>
      <c r="F96" s="56" t="str">
        <f t="shared" si="8"/>
        <v/>
      </c>
      <c r="G96" s="56" t="b">
        <f t="shared" si="9"/>
        <v>1</v>
      </c>
      <c r="H96" s="57" t="s">
        <v>593</v>
      </c>
      <c r="I96" s="56" t="b">
        <f>IFERROR(OR(NOT($D96), 'Upload Data Inputs'!B83 &lt;&gt; ""), FALSE)</f>
        <v>1</v>
      </c>
      <c r="J96" s="57" t="s">
        <v>593</v>
      </c>
      <c r="K96" s="56" t="b">
        <f>IFERROR(OR(NOT($D96), 'Upload Data Inputs'!D83 &lt;&gt; ""), FALSE)</f>
        <v>1</v>
      </c>
      <c r="L96" s="56" t="b">
        <f>IFERROR(OR(AND(NOT(D96), 'Upload Data Inputs'!E83 = ""), IFERROR(_xlfn.NUMBERVALUE('Upload Data Inputs'!E83) &gt; 0, FALSE)), FALSE)</f>
        <v>1</v>
      </c>
      <c r="M96" s="56" t="b">
        <f>IFERROR(OR('Upload Data Inputs'!F83 = "", IFERROR(_xlfn.NUMBERVALUE('Upload Data Inputs'!F83) &gt; 0, FALSE)), FALSE)</f>
        <v>1</v>
      </c>
      <c r="N96" s="56" t="b">
        <f>IFERROR(OR('Upload Data Inputs'!F83 = "", IFERROR(MATCH('Upload Data Inputs'!G83, listVolumeUnits, 0), FALSE)), FALSE)</f>
        <v>1</v>
      </c>
      <c r="O96" s="56" t="b">
        <f>IFERROR(OR('Upload Data Inputs'!H83 = "", IFERROR(_xlfn.NUMBERVALUE('Upload Data Inputs'!H83) &gt; 0, FALSE)), FALSE)</f>
        <v>1</v>
      </c>
      <c r="P96" s="56" t="b">
        <f>IFERROR(OR('Upload Data Inputs'!H83 = "", IFERROR(MATCH('Upload Data Inputs'!I83, listWeightUnits, 0), FALSE)), FALSE)</f>
        <v>1</v>
      </c>
      <c r="Q96" s="57" t="s">
        <v>593</v>
      </c>
      <c r="R96" s="56"/>
      <c r="S96" s="56"/>
    </row>
    <row r="97" spans="1:19">
      <c r="A97" s="55">
        <f t="shared" si="10"/>
        <v>84</v>
      </c>
      <c r="B97" s="54" t="b">
        <f>NOT(IFERROR('Upload Data Inputs'!A84 = "ERROR", TRUE))</f>
        <v>1</v>
      </c>
      <c r="C97" s="54">
        <f t="shared" si="11"/>
        <v>84</v>
      </c>
      <c r="D97" s="56" t="b">
        <f>IF(B97, ('Upload Data Inputs'!A84 &amp; 'Upload Data Inputs'!B84 &amp; 'Upload Data Inputs'!C84 &amp; 'Upload Data Inputs'!D84 &amp; 'Upload Data Inputs'!E84 &amp; 'Upload Data Inputs'!F84 &amp; 'Upload Data Inputs'!G84 &amp; 'Upload Data Inputs'!H84 &amp; 'Upload Data Inputs'!I84) &lt;&gt; "", FALSE)</f>
        <v>0</v>
      </c>
      <c r="E97" s="56" t="str">
        <f t="shared" si="7"/>
        <v/>
      </c>
      <c r="F97" s="56" t="str">
        <f t="shared" si="8"/>
        <v/>
      </c>
      <c r="G97" s="56" t="b">
        <f t="shared" si="9"/>
        <v>1</v>
      </c>
      <c r="H97" s="57" t="s">
        <v>593</v>
      </c>
      <c r="I97" s="56" t="b">
        <f>IFERROR(OR(NOT($D97), 'Upload Data Inputs'!B84 &lt;&gt; ""), FALSE)</f>
        <v>1</v>
      </c>
      <c r="J97" s="57" t="s">
        <v>593</v>
      </c>
      <c r="K97" s="56" t="b">
        <f>IFERROR(OR(NOT($D97), 'Upload Data Inputs'!D84 &lt;&gt; ""), FALSE)</f>
        <v>1</v>
      </c>
      <c r="L97" s="56" t="b">
        <f>IFERROR(OR(AND(NOT(D97), 'Upload Data Inputs'!E84 = ""), IFERROR(_xlfn.NUMBERVALUE('Upload Data Inputs'!E84) &gt; 0, FALSE)), FALSE)</f>
        <v>1</v>
      </c>
      <c r="M97" s="56" t="b">
        <f>IFERROR(OR('Upload Data Inputs'!F84 = "", IFERROR(_xlfn.NUMBERVALUE('Upload Data Inputs'!F84) &gt; 0, FALSE)), FALSE)</f>
        <v>1</v>
      </c>
      <c r="N97" s="56" t="b">
        <f>IFERROR(OR('Upload Data Inputs'!F84 = "", IFERROR(MATCH('Upload Data Inputs'!G84, listVolumeUnits, 0), FALSE)), FALSE)</f>
        <v>1</v>
      </c>
      <c r="O97" s="56" t="b">
        <f>IFERROR(OR('Upload Data Inputs'!H84 = "", IFERROR(_xlfn.NUMBERVALUE('Upload Data Inputs'!H84) &gt; 0, FALSE)), FALSE)</f>
        <v>1</v>
      </c>
      <c r="P97" s="56" t="b">
        <f>IFERROR(OR('Upload Data Inputs'!H84 = "", IFERROR(MATCH('Upload Data Inputs'!I84, listWeightUnits, 0), FALSE)), FALSE)</f>
        <v>1</v>
      </c>
      <c r="Q97" s="57" t="s">
        <v>593</v>
      </c>
      <c r="R97" s="56"/>
      <c r="S97" s="56"/>
    </row>
    <row r="98" spans="1:19">
      <c r="A98" s="55">
        <f t="shared" si="10"/>
        <v>85</v>
      </c>
      <c r="B98" s="54" t="b">
        <f>NOT(IFERROR('Upload Data Inputs'!A85 = "ERROR", TRUE))</f>
        <v>1</v>
      </c>
      <c r="C98" s="54">
        <f t="shared" si="11"/>
        <v>85</v>
      </c>
      <c r="D98" s="56" t="b">
        <f>IF(B98, ('Upload Data Inputs'!A85 &amp; 'Upload Data Inputs'!B85 &amp; 'Upload Data Inputs'!C85 &amp; 'Upload Data Inputs'!D85 &amp; 'Upload Data Inputs'!E85 &amp; 'Upload Data Inputs'!F85 &amp; 'Upload Data Inputs'!G85 &amp; 'Upload Data Inputs'!H85 &amp; 'Upload Data Inputs'!I85) &lt;&gt; "", FALSE)</f>
        <v>0</v>
      </c>
      <c r="E98" s="56" t="str">
        <f t="shared" si="7"/>
        <v/>
      </c>
      <c r="F98" s="56" t="str">
        <f t="shared" si="8"/>
        <v/>
      </c>
      <c r="G98" s="56" t="b">
        <f t="shared" si="9"/>
        <v>1</v>
      </c>
      <c r="H98" s="57" t="s">
        <v>593</v>
      </c>
      <c r="I98" s="56" t="b">
        <f>IFERROR(OR(NOT($D98), 'Upload Data Inputs'!B85 &lt;&gt; ""), FALSE)</f>
        <v>1</v>
      </c>
      <c r="J98" s="57" t="s">
        <v>593</v>
      </c>
      <c r="K98" s="56" t="b">
        <f>IFERROR(OR(NOT($D98), 'Upload Data Inputs'!D85 &lt;&gt; ""), FALSE)</f>
        <v>1</v>
      </c>
      <c r="L98" s="56" t="b">
        <f>IFERROR(OR(AND(NOT(D98), 'Upload Data Inputs'!E85 = ""), IFERROR(_xlfn.NUMBERVALUE('Upload Data Inputs'!E85) &gt; 0, FALSE)), FALSE)</f>
        <v>1</v>
      </c>
      <c r="M98" s="56" t="b">
        <f>IFERROR(OR('Upload Data Inputs'!F85 = "", IFERROR(_xlfn.NUMBERVALUE('Upload Data Inputs'!F85) &gt; 0, FALSE)), FALSE)</f>
        <v>1</v>
      </c>
      <c r="N98" s="56" t="b">
        <f>IFERROR(OR('Upload Data Inputs'!F85 = "", IFERROR(MATCH('Upload Data Inputs'!G85, listVolumeUnits, 0), FALSE)), FALSE)</f>
        <v>1</v>
      </c>
      <c r="O98" s="56" t="b">
        <f>IFERROR(OR('Upload Data Inputs'!H85 = "", IFERROR(_xlfn.NUMBERVALUE('Upload Data Inputs'!H85) &gt; 0, FALSE)), FALSE)</f>
        <v>1</v>
      </c>
      <c r="P98" s="56" t="b">
        <f>IFERROR(OR('Upload Data Inputs'!H85 = "", IFERROR(MATCH('Upload Data Inputs'!I85, listWeightUnits, 0), FALSE)), FALSE)</f>
        <v>1</v>
      </c>
      <c r="Q98" s="57" t="s">
        <v>593</v>
      </c>
      <c r="R98" s="56"/>
      <c r="S98" s="56"/>
    </row>
    <row r="99" spans="1:19">
      <c r="A99" s="55">
        <f t="shared" si="10"/>
        <v>86</v>
      </c>
      <c r="B99" s="54" t="b">
        <f>NOT(IFERROR('Upload Data Inputs'!A86 = "ERROR", TRUE))</f>
        <v>1</v>
      </c>
      <c r="C99" s="54">
        <f t="shared" si="11"/>
        <v>86</v>
      </c>
      <c r="D99" s="56" t="b">
        <f>IF(B99, ('Upload Data Inputs'!A86 &amp; 'Upload Data Inputs'!B86 &amp; 'Upload Data Inputs'!C86 &amp; 'Upload Data Inputs'!D86 &amp; 'Upload Data Inputs'!E86 &amp; 'Upload Data Inputs'!F86 &amp; 'Upload Data Inputs'!G86 &amp; 'Upload Data Inputs'!H86 &amp; 'Upload Data Inputs'!I86) &lt;&gt; "", FALSE)</f>
        <v>0</v>
      </c>
      <c r="E99" s="56" t="str">
        <f t="shared" si="7"/>
        <v/>
      </c>
      <c r="F99" s="56" t="str">
        <f t="shared" si="8"/>
        <v/>
      </c>
      <c r="G99" s="56" t="b">
        <f t="shared" si="9"/>
        <v>1</v>
      </c>
      <c r="H99" s="57" t="s">
        <v>593</v>
      </c>
      <c r="I99" s="56" t="b">
        <f>IFERROR(OR(NOT($D99), 'Upload Data Inputs'!B86 &lt;&gt; ""), FALSE)</f>
        <v>1</v>
      </c>
      <c r="J99" s="57" t="s">
        <v>593</v>
      </c>
      <c r="K99" s="56" t="b">
        <f>IFERROR(OR(NOT($D99), 'Upload Data Inputs'!D86 &lt;&gt; ""), FALSE)</f>
        <v>1</v>
      </c>
      <c r="L99" s="56" t="b">
        <f>IFERROR(OR(AND(NOT(D99), 'Upload Data Inputs'!E86 = ""), IFERROR(_xlfn.NUMBERVALUE('Upload Data Inputs'!E86) &gt; 0, FALSE)), FALSE)</f>
        <v>1</v>
      </c>
      <c r="M99" s="56" t="b">
        <f>IFERROR(OR('Upload Data Inputs'!F86 = "", IFERROR(_xlfn.NUMBERVALUE('Upload Data Inputs'!F86) &gt; 0, FALSE)), FALSE)</f>
        <v>1</v>
      </c>
      <c r="N99" s="56" t="b">
        <f>IFERROR(OR('Upload Data Inputs'!F86 = "", IFERROR(MATCH('Upload Data Inputs'!G86, listVolumeUnits, 0), FALSE)), FALSE)</f>
        <v>1</v>
      </c>
      <c r="O99" s="56" t="b">
        <f>IFERROR(OR('Upload Data Inputs'!H86 = "", IFERROR(_xlfn.NUMBERVALUE('Upload Data Inputs'!H86) &gt; 0, FALSE)), FALSE)</f>
        <v>1</v>
      </c>
      <c r="P99" s="56" t="b">
        <f>IFERROR(OR('Upload Data Inputs'!H86 = "", IFERROR(MATCH('Upload Data Inputs'!I86, listWeightUnits, 0), FALSE)), FALSE)</f>
        <v>1</v>
      </c>
      <c r="Q99" s="57" t="s">
        <v>593</v>
      </c>
      <c r="R99" s="56"/>
      <c r="S99" s="56"/>
    </row>
    <row r="100" spans="1:19">
      <c r="A100" s="55">
        <f t="shared" si="10"/>
        <v>87</v>
      </c>
      <c r="B100" s="54" t="b">
        <f>NOT(IFERROR('Upload Data Inputs'!A87 = "ERROR", TRUE))</f>
        <v>1</v>
      </c>
      <c r="C100" s="54">
        <f t="shared" si="11"/>
        <v>87</v>
      </c>
      <c r="D100" s="56" t="b">
        <f>IF(B100, ('Upload Data Inputs'!A87 &amp; 'Upload Data Inputs'!B87 &amp; 'Upload Data Inputs'!C87 &amp; 'Upload Data Inputs'!D87 &amp; 'Upload Data Inputs'!E87 &amp; 'Upload Data Inputs'!F87 &amp; 'Upload Data Inputs'!G87 &amp; 'Upload Data Inputs'!H87 &amp; 'Upload Data Inputs'!I87) &lt;&gt; "", FALSE)</f>
        <v>0</v>
      </c>
      <c r="E100" s="56" t="str">
        <f t="shared" si="7"/>
        <v/>
      </c>
      <c r="F100" s="56" t="str">
        <f t="shared" si="8"/>
        <v/>
      </c>
      <c r="G100" s="56" t="b">
        <f t="shared" si="9"/>
        <v>1</v>
      </c>
      <c r="H100" s="57" t="s">
        <v>593</v>
      </c>
      <c r="I100" s="56" t="b">
        <f>IFERROR(OR(NOT($D100), 'Upload Data Inputs'!B87 &lt;&gt; ""), FALSE)</f>
        <v>1</v>
      </c>
      <c r="J100" s="57" t="s">
        <v>593</v>
      </c>
      <c r="K100" s="56" t="b">
        <f>IFERROR(OR(NOT($D100), 'Upload Data Inputs'!D87 &lt;&gt; ""), FALSE)</f>
        <v>1</v>
      </c>
      <c r="L100" s="56" t="b">
        <f>IFERROR(OR(AND(NOT(D100), 'Upload Data Inputs'!E87 = ""), IFERROR(_xlfn.NUMBERVALUE('Upload Data Inputs'!E87) &gt; 0, FALSE)), FALSE)</f>
        <v>1</v>
      </c>
      <c r="M100" s="56" t="b">
        <f>IFERROR(OR('Upload Data Inputs'!F87 = "", IFERROR(_xlfn.NUMBERVALUE('Upload Data Inputs'!F87) &gt; 0, FALSE)), FALSE)</f>
        <v>1</v>
      </c>
      <c r="N100" s="56" t="b">
        <f>IFERROR(OR('Upload Data Inputs'!F87 = "", IFERROR(MATCH('Upload Data Inputs'!G87, listVolumeUnits, 0), FALSE)), FALSE)</f>
        <v>1</v>
      </c>
      <c r="O100" s="56" t="b">
        <f>IFERROR(OR('Upload Data Inputs'!H87 = "", IFERROR(_xlfn.NUMBERVALUE('Upload Data Inputs'!H87) &gt; 0, FALSE)), FALSE)</f>
        <v>1</v>
      </c>
      <c r="P100" s="56" t="b">
        <f>IFERROR(OR('Upload Data Inputs'!H87 = "", IFERROR(MATCH('Upload Data Inputs'!I87, listWeightUnits, 0), FALSE)), FALSE)</f>
        <v>1</v>
      </c>
      <c r="Q100" s="57" t="s">
        <v>593</v>
      </c>
      <c r="R100" s="56"/>
      <c r="S100" s="56"/>
    </row>
    <row r="101" spans="1:19">
      <c r="A101" s="55">
        <f t="shared" si="10"/>
        <v>88</v>
      </c>
      <c r="B101" s="54" t="b">
        <f>NOT(IFERROR('Upload Data Inputs'!A88 = "ERROR", TRUE))</f>
        <v>1</v>
      </c>
      <c r="C101" s="54">
        <f t="shared" si="11"/>
        <v>88</v>
      </c>
      <c r="D101" s="56" t="b">
        <f>IF(B101, ('Upload Data Inputs'!A88 &amp; 'Upload Data Inputs'!B88 &amp; 'Upload Data Inputs'!C88 &amp; 'Upload Data Inputs'!D88 &amp; 'Upload Data Inputs'!E88 &amp; 'Upload Data Inputs'!F88 &amp; 'Upload Data Inputs'!G88 &amp; 'Upload Data Inputs'!H88 &amp; 'Upload Data Inputs'!I88) &lt;&gt; "", FALSE)</f>
        <v>0</v>
      </c>
      <c r="E101" s="56" t="str">
        <f t="shared" si="7"/>
        <v/>
      </c>
      <c r="F101" s="56" t="str">
        <f t="shared" si="8"/>
        <v/>
      </c>
      <c r="G101" s="56" t="b">
        <f t="shared" si="9"/>
        <v>1</v>
      </c>
      <c r="H101" s="57" t="s">
        <v>593</v>
      </c>
      <c r="I101" s="56" t="b">
        <f>IFERROR(OR(NOT($D101), 'Upload Data Inputs'!B88 &lt;&gt; ""), FALSE)</f>
        <v>1</v>
      </c>
      <c r="J101" s="57" t="s">
        <v>593</v>
      </c>
      <c r="K101" s="56" t="b">
        <f>IFERROR(OR(NOT($D101), 'Upload Data Inputs'!D88 &lt;&gt; ""), FALSE)</f>
        <v>1</v>
      </c>
      <c r="L101" s="56" t="b">
        <f>IFERROR(OR(AND(NOT(D101), 'Upload Data Inputs'!E88 = ""), IFERROR(_xlfn.NUMBERVALUE('Upload Data Inputs'!E88) &gt; 0, FALSE)), FALSE)</f>
        <v>1</v>
      </c>
      <c r="M101" s="56" t="b">
        <f>IFERROR(OR('Upload Data Inputs'!F88 = "", IFERROR(_xlfn.NUMBERVALUE('Upload Data Inputs'!F88) &gt; 0, FALSE)), FALSE)</f>
        <v>1</v>
      </c>
      <c r="N101" s="56" t="b">
        <f>IFERROR(OR('Upload Data Inputs'!F88 = "", IFERROR(MATCH('Upload Data Inputs'!G88, listVolumeUnits, 0), FALSE)), FALSE)</f>
        <v>1</v>
      </c>
      <c r="O101" s="56" t="b">
        <f>IFERROR(OR('Upload Data Inputs'!H88 = "", IFERROR(_xlfn.NUMBERVALUE('Upload Data Inputs'!H88) &gt; 0, FALSE)), FALSE)</f>
        <v>1</v>
      </c>
      <c r="P101" s="56" t="b">
        <f>IFERROR(OR('Upload Data Inputs'!H88 = "", IFERROR(MATCH('Upload Data Inputs'!I88, listWeightUnits, 0), FALSE)), FALSE)</f>
        <v>1</v>
      </c>
      <c r="Q101" s="57" t="s">
        <v>593</v>
      </c>
      <c r="R101" s="56"/>
      <c r="S101" s="56"/>
    </row>
    <row r="102" spans="1:19">
      <c r="A102" s="55">
        <f t="shared" si="10"/>
        <v>89</v>
      </c>
      <c r="B102" s="54" t="b">
        <f>NOT(IFERROR('Upload Data Inputs'!A89 = "ERROR", TRUE))</f>
        <v>1</v>
      </c>
      <c r="C102" s="54">
        <f t="shared" si="11"/>
        <v>89</v>
      </c>
      <c r="D102" s="56" t="b">
        <f>IF(B102, ('Upload Data Inputs'!A89 &amp; 'Upload Data Inputs'!B89 &amp; 'Upload Data Inputs'!C89 &amp; 'Upload Data Inputs'!D89 &amp; 'Upload Data Inputs'!E89 &amp; 'Upload Data Inputs'!F89 &amp; 'Upload Data Inputs'!G89 &amp; 'Upload Data Inputs'!H89 &amp; 'Upload Data Inputs'!I89) &lt;&gt; "", FALSE)</f>
        <v>0</v>
      </c>
      <c r="E102" s="56" t="str">
        <f t="shared" si="7"/>
        <v/>
      </c>
      <c r="F102" s="56" t="str">
        <f t="shared" si="8"/>
        <v/>
      </c>
      <c r="G102" s="56" t="b">
        <f t="shared" si="9"/>
        <v>1</v>
      </c>
      <c r="H102" s="57" t="s">
        <v>593</v>
      </c>
      <c r="I102" s="56" t="b">
        <f>IFERROR(OR(NOT($D102), 'Upload Data Inputs'!B89 &lt;&gt; ""), FALSE)</f>
        <v>1</v>
      </c>
      <c r="J102" s="57" t="s">
        <v>593</v>
      </c>
      <c r="K102" s="56" t="b">
        <f>IFERROR(OR(NOT($D102), 'Upload Data Inputs'!D89 &lt;&gt; ""), FALSE)</f>
        <v>1</v>
      </c>
      <c r="L102" s="56" t="b">
        <f>IFERROR(OR(AND(NOT(D102), 'Upload Data Inputs'!E89 = ""), IFERROR(_xlfn.NUMBERVALUE('Upload Data Inputs'!E89) &gt; 0, FALSE)), FALSE)</f>
        <v>1</v>
      </c>
      <c r="M102" s="56" t="b">
        <f>IFERROR(OR('Upload Data Inputs'!F89 = "", IFERROR(_xlfn.NUMBERVALUE('Upload Data Inputs'!F89) &gt; 0, FALSE)), FALSE)</f>
        <v>1</v>
      </c>
      <c r="N102" s="56" t="b">
        <f>IFERROR(OR('Upload Data Inputs'!F89 = "", IFERROR(MATCH('Upload Data Inputs'!G89, listVolumeUnits, 0), FALSE)), FALSE)</f>
        <v>1</v>
      </c>
      <c r="O102" s="56" t="b">
        <f>IFERROR(OR('Upload Data Inputs'!H89 = "", IFERROR(_xlfn.NUMBERVALUE('Upload Data Inputs'!H89) &gt; 0, FALSE)), FALSE)</f>
        <v>1</v>
      </c>
      <c r="P102" s="56" t="b">
        <f>IFERROR(OR('Upload Data Inputs'!H89 = "", IFERROR(MATCH('Upload Data Inputs'!I89, listWeightUnits, 0), FALSE)), FALSE)</f>
        <v>1</v>
      </c>
      <c r="Q102" s="57" t="s">
        <v>593</v>
      </c>
      <c r="R102" s="56"/>
      <c r="S102" s="56"/>
    </row>
    <row r="103" spans="1:19">
      <c r="A103" s="55">
        <f t="shared" si="10"/>
        <v>90</v>
      </c>
      <c r="B103" s="54" t="b">
        <f>NOT(IFERROR('Upload Data Inputs'!A90 = "ERROR", TRUE))</f>
        <v>1</v>
      </c>
      <c r="C103" s="54">
        <f t="shared" si="11"/>
        <v>90</v>
      </c>
      <c r="D103" s="56" t="b">
        <f>IF(B103, ('Upload Data Inputs'!A90 &amp; 'Upload Data Inputs'!B90 &amp; 'Upload Data Inputs'!C90 &amp; 'Upload Data Inputs'!D90 &amp; 'Upload Data Inputs'!E90 &amp; 'Upload Data Inputs'!F90 &amp; 'Upload Data Inputs'!G90 &amp; 'Upload Data Inputs'!H90 &amp; 'Upload Data Inputs'!I90) &lt;&gt; "", FALSE)</f>
        <v>0</v>
      </c>
      <c r="E103" s="56" t="str">
        <f t="shared" ref="E103:E166" si="12">IF(AND(D103, G103), A103, "")</f>
        <v/>
      </c>
      <c r="F103" s="56" t="str">
        <f t="shared" ref="F103:F166" si="13">IF(AND(D103, NOT(G103)), A103, "")</f>
        <v/>
      </c>
      <c r="G103" s="56" t="b">
        <f t="shared" si="9"/>
        <v>1</v>
      </c>
      <c r="H103" s="57" t="s">
        <v>593</v>
      </c>
      <c r="I103" s="56" t="b">
        <f>IFERROR(OR(NOT($D103), 'Upload Data Inputs'!B90 &lt;&gt; ""), FALSE)</f>
        <v>1</v>
      </c>
      <c r="J103" s="57" t="s">
        <v>593</v>
      </c>
      <c r="K103" s="56" t="b">
        <f>IFERROR(OR(NOT($D103), 'Upload Data Inputs'!D90 &lt;&gt; ""), FALSE)</f>
        <v>1</v>
      </c>
      <c r="L103" s="56" t="b">
        <f>IFERROR(OR(AND(NOT(D103), 'Upload Data Inputs'!E90 = ""), IFERROR(_xlfn.NUMBERVALUE('Upload Data Inputs'!E90) &gt; 0, FALSE)), FALSE)</f>
        <v>1</v>
      </c>
      <c r="M103" s="56" t="b">
        <f>IFERROR(OR('Upload Data Inputs'!F90 = "", IFERROR(_xlfn.NUMBERVALUE('Upload Data Inputs'!F90) &gt; 0, FALSE)), FALSE)</f>
        <v>1</v>
      </c>
      <c r="N103" s="56" t="b">
        <f>IFERROR(OR('Upload Data Inputs'!F90 = "", IFERROR(MATCH('Upload Data Inputs'!G90, listVolumeUnits, 0), FALSE)), FALSE)</f>
        <v>1</v>
      </c>
      <c r="O103" s="56" t="b">
        <f>IFERROR(OR('Upload Data Inputs'!H90 = "", IFERROR(_xlfn.NUMBERVALUE('Upload Data Inputs'!H90) &gt; 0, FALSE)), FALSE)</f>
        <v>1</v>
      </c>
      <c r="P103" s="56" t="b">
        <f>IFERROR(OR('Upload Data Inputs'!H90 = "", IFERROR(MATCH('Upload Data Inputs'!I90, listWeightUnits, 0), FALSE)), FALSE)</f>
        <v>1</v>
      </c>
      <c r="Q103" s="57" t="s">
        <v>593</v>
      </c>
      <c r="R103" s="56"/>
      <c r="S103" s="56"/>
    </row>
    <row r="104" spans="1:19">
      <c r="A104" s="55">
        <f t="shared" si="10"/>
        <v>91</v>
      </c>
      <c r="B104" s="54" t="b">
        <f>NOT(IFERROR('Upload Data Inputs'!A91 = "ERROR", TRUE))</f>
        <v>1</v>
      </c>
      <c r="C104" s="54">
        <f t="shared" si="11"/>
        <v>91</v>
      </c>
      <c r="D104" s="56" t="b">
        <f>IF(B104, ('Upload Data Inputs'!A91 &amp; 'Upload Data Inputs'!B91 &amp; 'Upload Data Inputs'!C91 &amp; 'Upload Data Inputs'!D91 &amp; 'Upload Data Inputs'!E91 &amp; 'Upload Data Inputs'!F91 &amp; 'Upload Data Inputs'!G91 &amp; 'Upload Data Inputs'!H91 &amp; 'Upload Data Inputs'!I91) &lt;&gt; "", FALSE)</f>
        <v>0</v>
      </c>
      <c r="E104" s="56" t="str">
        <f t="shared" si="12"/>
        <v/>
      </c>
      <c r="F104" s="56" t="str">
        <f t="shared" si="13"/>
        <v/>
      </c>
      <c r="G104" s="56" t="b">
        <f t="shared" si="9"/>
        <v>1</v>
      </c>
      <c r="H104" s="57" t="s">
        <v>593</v>
      </c>
      <c r="I104" s="56" t="b">
        <f>IFERROR(OR(NOT($D104), 'Upload Data Inputs'!B91 &lt;&gt; ""), FALSE)</f>
        <v>1</v>
      </c>
      <c r="J104" s="57" t="s">
        <v>593</v>
      </c>
      <c r="K104" s="56" t="b">
        <f>IFERROR(OR(NOT($D104), 'Upload Data Inputs'!D91 &lt;&gt; ""), FALSE)</f>
        <v>1</v>
      </c>
      <c r="L104" s="56" t="b">
        <f>IFERROR(OR(AND(NOT(D104), 'Upload Data Inputs'!E91 = ""), IFERROR(_xlfn.NUMBERVALUE('Upload Data Inputs'!E91) &gt; 0, FALSE)), FALSE)</f>
        <v>1</v>
      </c>
      <c r="M104" s="56" t="b">
        <f>IFERROR(OR('Upload Data Inputs'!F91 = "", IFERROR(_xlfn.NUMBERVALUE('Upload Data Inputs'!F91) &gt; 0, FALSE)), FALSE)</f>
        <v>1</v>
      </c>
      <c r="N104" s="56" t="b">
        <f>IFERROR(OR('Upload Data Inputs'!F91 = "", IFERROR(MATCH('Upload Data Inputs'!G91, listVolumeUnits, 0), FALSE)), FALSE)</f>
        <v>1</v>
      </c>
      <c r="O104" s="56" t="b">
        <f>IFERROR(OR('Upload Data Inputs'!H91 = "", IFERROR(_xlfn.NUMBERVALUE('Upload Data Inputs'!H91) &gt; 0, FALSE)), FALSE)</f>
        <v>1</v>
      </c>
      <c r="P104" s="56" t="b">
        <f>IFERROR(OR('Upload Data Inputs'!H91 = "", IFERROR(MATCH('Upload Data Inputs'!I91, listWeightUnits, 0), FALSE)), FALSE)</f>
        <v>1</v>
      </c>
      <c r="Q104" s="57" t="s">
        <v>593</v>
      </c>
      <c r="R104" s="56"/>
      <c r="S104" s="56"/>
    </row>
    <row r="105" spans="1:19">
      <c r="A105" s="55">
        <f t="shared" si="10"/>
        <v>92</v>
      </c>
      <c r="B105" s="54" t="b">
        <f>NOT(IFERROR('Upload Data Inputs'!A92 = "ERROR", TRUE))</f>
        <v>1</v>
      </c>
      <c r="C105" s="54">
        <f t="shared" si="11"/>
        <v>92</v>
      </c>
      <c r="D105" s="56" t="b">
        <f>IF(B105, ('Upload Data Inputs'!A92 &amp; 'Upload Data Inputs'!B92 &amp; 'Upload Data Inputs'!C92 &amp; 'Upload Data Inputs'!D92 &amp; 'Upload Data Inputs'!E92 &amp; 'Upload Data Inputs'!F92 &amp; 'Upload Data Inputs'!G92 &amp; 'Upload Data Inputs'!H92 &amp; 'Upload Data Inputs'!I92) &lt;&gt; "", FALSE)</f>
        <v>0</v>
      </c>
      <c r="E105" s="56" t="str">
        <f t="shared" si="12"/>
        <v/>
      </c>
      <c r="F105" s="56" t="str">
        <f t="shared" si="13"/>
        <v/>
      </c>
      <c r="G105" s="56" t="b">
        <f t="shared" si="9"/>
        <v>1</v>
      </c>
      <c r="H105" s="57" t="s">
        <v>593</v>
      </c>
      <c r="I105" s="56" t="b">
        <f>IFERROR(OR(NOT($D105), 'Upload Data Inputs'!B92 &lt;&gt; ""), FALSE)</f>
        <v>1</v>
      </c>
      <c r="J105" s="57" t="s">
        <v>593</v>
      </c>
      <c r="K105" s="56" t="b">
        <f>IFERROR(OR(NOT($D105), 'Upload Data Inputs'!D92 &lt;&gt; ""), FALSE)</f>
        <v>1</v>
      </c>
      <c r="L105" s="56" t="b">
        <f>IFERROR(OR(AND(NOT(D105), 'Upload Data Inputs'!E92 = ""), IFERROR(_xlfn.NUMBERVALUE('Upload Data Inputs'!E92) &gt; 0, FALSE)), FALSE)</f>
        <v>1</v>
      </c>
      <c r="M105" s="56" t="b">
        <f>IFERROR(OR('Upload Data Inputs'!F92 = "", IFERROR(_xlfn.NUMBERVALUE('Upload Data Inputs'!F92) &gt; 0, FALSE)), FALSE)</f>
        <v>1</v>
      </c>
      <c r="N105" s="56" t="b">
        <f>IFERROR(OR('Upload Data Inputs'!F92 = "", IFERROR(MATCH('Upload Data Inputs'!G92, listVolumeUnits, 0), FALSE)), FALSE)</f>
        <v>1</v>
      </c>
      <c r="O105" s="56" t="b">
        <f>IFERROR(OR('Upload Data Inputs'!H92 = "", IFERROR(_xlfn.NUMBERVALUE('Upload Data Inputs'!H92) &gt; 0, FALSE)), FALSE)</f>
        <v>1</v>
      </c>
      <c r="P105" s="56" t="b">
        <f>IFERROR(OR('Upload Data Inputs'!H92 = "", IFERROR(MATCH('Upload Data Inputs'!I92, listWeightUnits, 0), FALSE)), FALSE)</f>
        <v>1</v>
      </c>
      <c r="Q105" s="57" t="s">
        <v>593</v>
      </c>
      <c r="R105" s="56"/>
      <c r="S105" s="56"/>
    </row>
    <row r="106" spans="1:19">
      <c r="A106" s="55">
        <f t="shared" si="10"/>
        <v>93</v>
      </c>
      <c r="B106" s="54" t="b">
        <f>NOT(IFERROR('Upload Data Inputs'!A93 = "ERROR", TRUE))</f>
        <v>1</v>
      </c>
      <c r="C106" s="54">
        <f t="shared" si="11"/>
        <v>93</v>
      </c>
      <c r="D106" s="56" t="b">
        <f>IF(B106, ('Upload Data Inputs'!A93 &amp; 'Upload Data Inputs'!B93 &amp; 'Upload Data Inputs'!C93 &amp; 'Upload Data Inputs'!D93 &amp; 'Upload Data Inputs'!E93 &amp; 'Upload Data Inputs'!F93 &amp; 'Upload Data Inputs'!G93 &amp; 'Upload Data Inputs'!H93 &amp; 'Upload Data Inputs'!I93) &lt;&gt; "", FALSE)</f>
        <v>0</v>
      </c>
      <c r="E106" s="56" t="str">
        <f t="shared" si="12"/>
        <v/>
      </c>
      <c r="F106" s="56" t="str">
        <f t="shared" si="13"/>
        <v/>
      </c>
      <c r="G106" s="56" t="b">
        <f t="shared" si="9"/>
        <v>1</v>
      </c>
      <c r="H106" s="57" t="s">
        <v>593</v>
      </c>
      <c r="I106" s="56" t="b">
        <f>IFERROR(OR(NOT($D106), 'Upload Data Inputs'!B93 &lt;&gt; ""), FALSE)</f>
        <v>1</v>
      </c>
      <c r="J106" s="57" t="s">
        <v>593</v>
      </c>
      <c r="K106" s="56" t="b">
        <f>IFERROR(OR(NOT($D106), 'Upload Data Inputs'!D93 &lt;&gt; ""), FALSE)</f>
        <v>1</v>
      </c>
      <c r="L106" s="56" t="b">
        <f>IFERROR(OR(AND(NOT(D106), 'Upload Data Inputs'!E93 = ""), IFERROR(_xlfn.NUMBERVALUE('Upload Data Inputs'!E93) &gt; 0, FALSE)), FALSE)</f>
        <v>1</v>
      </c>
      <c r="M106" s="56" t="b">
        <f>IFERROR(OR('Upload Data Inputs'!F93 = "", IFERROR(_xlfn.NUMBERVALUE('Upload Data Inputs'!F93) &gt; 0, FALSE)), FALSE)</f>
        <v>1</v>
      </c>
      <c r="N106" s="56" t="b">
        <f>IFERROR(OR('Upload Data Inputs'!F93 = "", IFERROR(MATCH('Upload Data Inputs'!G93, listVolumeUnits, 0), FALSE)), FALSE)</f>
        <v>1</v>
      </c>
      <c r="O106" s="56" t="b">
        <f>IFERROR(OR('Upload Data Inputs'!H93 = "", IFERROR(_xlfn.NUMBERVALUE('Upload Data Inputs'!H93) &gt; 0, FALSE)), FALSE)</f>
        <v>1</v>
      </c>
      <c r="P106" s="56" t="b">
        <f>IFERROR(OR('Upload Data Inputs'!H93 = "", IFERROR(MATCH('Upload Data Inputs'!I93, listWeightUnits, 0), FALSE)), FALSE)</f>
        <v>1</v>
      </c>
      <c r="Q106" s="57" t="s">
        <v>593</v>
      </c>
      <c r="R106" s="56"/>
      <c r="S106" s="56"/>
    </row>
    <row r="107" spans="1:19">
      <c r="A107" s="55">
        <f t="shared" si="10"/>
        <v>94</v>
      </c>
      <c r="B107" s="54" t="b">
        <f>NOT(IFERROR('Upload Data Inputs'!A94 = "ERROR", TRUE))</f>
        <v>1</v>
      </c>
      <c r="C107" s="54">
        <f t="shared" si="11"/>
        <v>94</v>
      </c>
      <c r="D107" s="56" t="b">
        <f>IF(B107, ('Upload Data Inputs'!A94 &amp; 'Upload Data Inputs'!B94 &amp; 'Upload Data Inputs'!C94 &amp; 'Upload Data Inputs'!D94 &amp; 'Upload Data Inputs'!E94 &amp; 'Upload Data Inputs'!F94 &amp; 'Upload Data Inputs'!G94 &amp; 'Upload Data Inputs'!H94 &amp; 'Upload Data Inputs'!I94) &lt;&gt; "", FALSE)</f>
        <v>0</v>
      </c>
      <c r="E107" s="56" t="str">
        <f t="shared" si="12"/>
        <v/>
      </c>
      <c r="F107" s="56" t="str">
        <f t="shared" si="13"/>
        <v/>
      </c>
      <c r="G107" s="56" t="b">
        <f t="shared" si="9"/>
        <v>1</v>
      </c>
      <c r="H107" s="57" t="s">
        <v>593</v>
      </c>
      <c r="I107" s="56" t="b">
        <f>IFERROR(OR(NOT($D107), 'Upload Data Inputs'!B94 &lt;&gt; ""), FALSE)</f>
        <v>1</v>
      </c>
      <c r="J107" s="57" t="s">
        <v>593</v>
      </c>
      <c r="K107" s="56" t="b">
        <f>IFERROR(OR(NOT($D107), 'Upload Data Inputs'!D94 &lt;&gt; ""), FALSE)</f>
        <v>1</v>
      </c>
      <c r="L107" s="56" t="b">
        <f>IFERROR(OR(AND(NOT(D107), 'Upload Data Inputs'!E94 = ""), IFERROR(_xlfn.NUMBERVALUE('Upload Data Inputs'!E94) &gt; 0, FALSE)), FALSE)</f>
        <v>1</v>
      </c>
      <c r="M107" s="56" t="b">
        <f>IFERROR(OR('Upload Data Inputs'!F94 = "", IFERROR(_xlfn.NUMBERVALUE('Upload Data Inputs'!F94) &gt; 0, FALSE)), FALSE)</f>
        <v>1</v>
      </c>
      <c r="N107" s="56" t="b">
        <f>IFERROR(OR('Upload Data Inputs'!F94 = "", IFERROR(MATCH('Upload Data Inputs'!G94, listVolumeUnits, 0), FALSE)), FALSE)</f>
        <v>1</v>
      </c>
      <c r="O107" s="56" t="b">
        <f>IFERROR(OR('Upload Data Inputs'!H94 = "", IFERROR(_xlfn.NUMBERVALUE('Upload Data Inputs'!H94) &gt; 0, FALSE)), FALSE)</f>
        <v>1</v>
      </c>
      <c r="P107" s="56" t="b">
        <f>IFERROR(OR('Upload Data Inputs'!H94 = "", IFERROR(MATCH('Upload Data Inputs'!I94, listWeightUnits, 0), FALSE)), FALSE)</f>
        <v>1</v>
      </c>
      <c r="Q107" s="57" t="s">
        <v>593</v>
      </c>
      <c r="R107" s="56"/>
      <c r="S107" s="56"/>
    </row>
    <row r="108" spans="1:19">
      <c r="A108" s="55">
        <f t="shared" si="10"/>
        <v>95</v>
      </c>
      <c r="B108" s="54" t="b">
        <f>NOT(IFERROR('Upload Data Inputs'!A95 = "ERROR", TRUE))</f>
        <v>1</v>
      </c>
      <c r="C108" s="54">
        <f t="shared" si="11"/>
        <v>95</v>
      </c>
      <c r="D108" s="56" t="b">
        <f>IF(B108, ('Upload Data Inputs'!A95 &amp; 'Upload Data Inputs'!B95 &amp; 'Upload Data Inputs'!C95 &amp; 'Upload Data Inputs'!D95 &amp; 'Upload Data Inputs'!E95 &amp; 'Upload Data Inputs'!F95 &amp; 'Upload Data Inputs'!G95 &amp; 'Upload Data Inputs'!H95 &amp; 'Upload Data Inputs'!I95) &lt;&gt; "", FALSE)</f>
        <v>0</v>
      </c>
      <c r="E108" s="56" t="str">
        <f t="shared" si="12"/>
        <v/>
      </c>
      <c r="F108" s="56" t="str">
        <f t="shared" si="13"/>
        <v/>
      </c>
      <c r="G108" s="56" t="b">
        <f t="shared" si="9"/>
        <v>1</v>
      </c>
      <c r="H108" s="57" t="s">
        <v>593</v>
      </c>
      <c r="I108" s="56" t="b">
        <f>IFERROR(OR(NOT($D108), 'Upload Data Inputs'!B95 &lt;&gt; ""), FALSE)</f>
        <v>1</v>
      </c>
      <c r="J108" s="57" t="s">
        <v>593</v>
      </c>
      <c r="K108" s="56" t="b">
        <f>IFERROR(OR(NOT($D108), 'Upload Data Inputs'!D95 &lt;&gt; ""), FALSE)</f>
        <v>1</v>
      </c>
      <c r="L108" s="56" t="b">
        <f>IFERROR(OR(AND(NOT(D108), 'Upload Data Inputs'!E95 = ""), IFERROR(_xlfn.NUMBERVALUE('Upload Data Inputs'!E95) &gt; 0, FALSE)), FALSE)</f>
        <v>1</v>
      </c>
      <c r="M108" s="56" t="b">
        <f>IFERROR(OR('Upload Data Inputs'!F95 = "", IFERROR(_xlfn.NUMBERVALUE('Upload Data Inputs'!F95) &gt; 0, FALSE)), FALSE)</f>
        <v>1</v>
      </c>
      <c r="N108" s="56" t="b">
        <f>IFERROR(OR('Upload Data Inputs'!F95 = "", IFERROR(MATCH('Upload Data Inputs'!G95, listVolumeUnits, 0), FALSE)), FALSE)</f>
        <v>1</v>
      </c>
      <c r="O108" s="56" t="b">
        <f>IFERROR(OR('Upload Data Inputs'!H95 = "", IFERROR(_xlfn.NUMBERVALUE('Upload Data Inputs'!H95) &gt; 0, FALSE)), FALSE)</f>
        <v>1</v>
      </c>
      <c r="P108" s="56" t="b">
        <f>IFERROR(OR('Upload Data Inputs'!H95 = "", IFERROR(MATCH('Upload Data Inputs'!I95, listWeightUnits, 0), FALSE)), FALSE)</f>
        <v>1</v>
      </c>
      <c r="Q108" s="57" t="s">
        <v>593</v>
      </c>
      <c r="R108" s="56"/>
      <c r="S108" s="56"/>
    </row>
    <row r="109" spans="1:19">
      <c r="A109" s="55">
        <f t="shared" si="10"/>
        <v>96</v>
      </c>
      <c r="B109" s="54" t="b">
        <f>NOT(IFERROR('Upload Data Inputs'!A96 = "ERROR", TRUE))</f>
        <v>1</v>
      </c>
      <c r="C109" s="54">
        <f t="shared" si="11"/>
        <v>96</v>
      </c>
      <c r="D109" s="56" t="b">
        <f>IF(B109, ('Upload Data Inputs'!A96 &amp; 'Upload Data Inputs'!B96 &amp; 'Upload Data Inputs'!C96 &amp; 'Upload Data Inputs'!D96 &amp; 'Upload Data Inputs'!E96 &amp; 'Upload Data Inputs'!F96 &amp; 'Upload Data Inputs'!G96 &amp; 'Upload Data Inputs'!H96 &amp; 'Upload Data Inputs'!I96) &lt;&gt; "", FALSE)</f>
        <v>0</v>
      </c>
      <c r="E109" s="56" t="str">
        <f t="shared" si="12"/>
        <v/>
      </c>
      <c r="F109" s="56" t="str">
        <f t="shared" si="13"/>
        <v/>
      </c>
      <c r="G109" s="56" t="b">
        <f t="shared" si="9"/>
        <v>1</v>
      </c>
      <c r="H109" s="57" t="s">
        <v>593</v>
      </c>
      <c r="I109" s="56" t="b">
        <f>IFERROR(OR(NOT($D109), 'Upload Data Inputs'!B96 &lt;&gt; ""), FALSE)</f>
        <v>1</v>
      </c>
      <c r="J109" s="57" t="s">
        <v>593</v>
      </c>
      <c r="K109" s="56" t="b">
        <f>IFERROR(OR(NOT($D109), 'Upload Data Inputs'!D96 &lt;&gt; ""), FALSE)</f>
        <v>1</v>
      </c>
      <c r="L109" s="56" t="b">
        <f>IFERROR(OR(AND(NOT(D109), 'Upload Data Inputs'!E96 = ""), IFERROR(_xlfn.NUMBERVALUE('Upload Data Inputs'!E96) &gt; 0, FALSE)), FALSE)</f>
        <v>1</v>
      </c>
      <c r="M109" s="56" t="b">
        <f>IFERROR(OR('Upload Data Inputs'!F96 = "", IFERROR(_xlfn.NUMBERVALUE('Upload Data Inputs'!F96) &gt; 0, FALSE)), FALSE)</f>
        <v>1</v>
      </c>
      <c r="N109" s="56" t="b">
        <f>IFERROR(OR('Upload Data Inputs'!F96 = "", IFERROR(MATCH('Upload Data Inputs'!G96, listVolumeUnits, 0), FALSE)), FALSE)</f>
        <v>1</v>
      </c>
      <c r="O109" s="56" t="b">
        <f>IFERROR(OR('Upload Data Inputs'!H96 = "", IFERROR(_xlfn.NUMBERVALUE('Upload Data Inputs'!H96) &gt; 0, FALSE)), FALSE)</f>
        <v>1</v>
      </c>
      <c r="P109" s="56" t="b">
        <f>IFERROR(OR('Upload Data Inputs'!H96 = "", IFERROR(MATCH('Upload Data Inputs'!I96, listWeightUnits, 0), FALSE)), FALSE)</f>
        <v>1</v>
      </c>
      <c r="Q109" s="57" t="s">
        <v>593</v>
      </c>
      <c r="R109" s="56"/>
      <c r="S109" s="56"/>
    </row>
    <row r="110" spans="1:19">
      <c r="A110" s="55">
        <f t="shared" si="10"/>
        <v>97</v>
      </c>
      <c r="B110" s="54" t="b">
        <f>NOT(IFERROR('Upload Data Inputs'!A97 = "ERROR", TRUE))</f>
        <v>1</v>
      </c>
      <c r="C110" s="54">
        <f t="shared" si="11"/>
        <v>97</v>
      </c>
      <c r="D110" s="56" t="b">
        <f>IF(B110, ('Upload Data Inputs'!A97 &amp; 'Upload Data Inputs'!B97 &amp; 'Upload Data Inputs'!C97 &amp; 'Upload Data Inputs'!D97 &amp; 'Upload Data Inputs'!E97 &amp; 'Upload Data Inputs'!F97 &amp; 'Upload Data Inputs'!G97 &amp; 'Upload Data Inputs'!H97 &amp; 'Upload Data Inputs'!I97) &lt;&gt; "", FALSE)</f>
        <v>0</v>
      </c>
      <c r="E110" s="56" t="str">
        <f t="shared" si="12"/>
        <v/>
      </c>
      <c r="F110" s="56" t="str">
        <f t="shared" si="13"/>
        <v/>
      </c>
      <c r="G110" s="56" t="b">
        <f t="shared" si="9"/>
        <v>1</v>
      </c>
      <c r="H110" s="57" t="s">
        <v>593</v>
      </c>
      <c r="I110" s="56" t="b">
        <f>IFERROR(OR(NOT($D110), 'Upload Data Inputs'!B97 &lt;&gt; ""), FALSE)</f>
        <v>1</v>
      </c>
      <c r="J110" s="57" t="s">
        <v>593</v>
      </c>
      <c r="K110" s="56" t="b">
        <f>IFERROR(OR(NOT($D110), 'Upload Data Inputs'!D97 &lt;&gt; ""), FALSE)</f>
        <v>1</v>
      </c>
      <c r="L110" s="56" t="b">
        <f>IFERROR(OR(AND(NOT(D110), 'Upload Data Inputs'!E97 = ""), IFERROR(_xlfn.NUMBERVALUE('Upload Data Inputs'!E97) &gt; 0, FALSE)), FALSE)</f>
        <v>1</v>
      </c>
      <c r="M110" s="56" t="b">
        <f>IFERROR(OR('Upload Data Inputs'!F97 = "", IFERROR(_xlfn.NUMBERVALUE('Upload Data Inputs'!F97) &gt; 0, FALSE)), FALSE)</f>
        <v>1</v>
      </c>
      <c r="N110" s="56" t="b">
        <f>IFERROR(OR('Upload Data Inputs'!F97 = "", IFERROR(MATCH('Upload Data Inputs'!G97, listVolumeUnits, 0), FALSE)), FALSE)</f>
        <v>1</v>
      </c>
      <c r="O110" s="56" t="b">
        <f>IFERROR(OR('Upload Data Inputs'!H97 = "", IFERROR(_xlfn.NUMBERVALUE('Upload Data Inputs'!H97) &gt; 0, FALSE)), FALSE)</f>
        <v>1</v>
      </c>
      <c r="P110" s="56" t="b">
        <f>IFERROR(OR('Upload Data Inputs'!H97 = "", IFERROR(MATCH('Upload Data Inputs'!I97, listWeightUnits, 0), FALSE)), FALSE)</f>
        <v>1</v>
      </c>
      <c r="Q110" s="57" t="s">
        <v>593</v>
      </c>
      <c r="R110" s="56"/>
      <c r="S110" s="56"/>
    </row>
    <row r="111" spans="1:19">
      <c r="A111" s="55">
        <f t="shared" si="10"/>
        <v>98</v>
      </c>
      <c r="B111" s="54" t="b">
        <f>NOT(IFERROR('Upload Data Inputs'!A98 = "ERROR", TRUE))</f>
        <v>1</v>
      </c>
      <c r="C111" s="54">
        <f t="shared" si="11"/>
        <v>98</v>
      </c>
      <c r="D111" s="56" t="b">
        <f>IF(B111, ('Upload Data Inputs'!A98 &amp; 'Upload Data Inputs'!B98 &amp; 'Upload Data Inputs'!C98 &amp; 'Upload Data Inputs'!D98 &amp; 'Upload Data Inputs'!E98 &amp; 'Upload Data Inputs'!F98 &amp; 'Upload Data Inputs'!G98 &amp; 'Upload Data Inputs'!H98 &amp; 'Upload Data Inputs'!I98) &lt;&gt; "", FALSE)</f>
        <v>0</v>
      </c>
      <c r="E111" s="56" t="str">
        <f t="shared" si="12"/>
        <v/>
      </c>
      <c r="F111" s="56" t="str">
        <f t="shared" si="13"/>
        <v/>
      </c>
      <c r="G111" s="56" t="b">
        <f t="shared" si="9"/>
        <v>1</v>
      </c>
      <c r="H111" s="57" t="s">
        <v>593</v>
      </c>
      <c r="I111" s="56" t="b">
        <f>IFERROR(OR(NOT($D111), 'Upload Data Inputs'!B98 &lt;&gt; ""), FALSE)</f>
        <v>1</v>
      </c>
      <c r="J111" s="57" t="s">
        <v>593</v>
      </c>
      <c r="K111" s="56" t="b">
        <f>IFERROR(OR(NOT($D111), 'Upload Data Inputs'!D98 &lt;&gt; ""), FALSE)</f>
        <v>1</v>
      </c>
      <c r="L111" s="56" t="b">
        <f>IFERROR(OR(AND(NOT(D111), 'Upload Data Inputs'!E98 = ""), IFERROR(_xlfn.NUMBERVALUE('Upload Data Inputs'!E98) &gt; 0, FALSE)), FALSE)</f>
        <v>1</v>
      </c>
      <c r="M111" s="56" t="b">
        <f>IFERROR(OR('Upload Data Inputs'!F98 = "", IFERROR(_xlfn.NUMBERVALUE('Upload Data Inputs'!F98) &gt; 0, FALSE)), FALSE)</f>
        <v>1</v>
      </c>
      <c r="N111" s="56" t="b">
        <f>IFERROR(OR('Upload Data Inputs'!F98 = "", IFERROR(MATCH('Upload Data Inputs'!G98, listVolumeUnits, 0), FALSE)), FALSE)</f>
        <v>1</v>
      </c>
      <c r="O111" s="56" t="b">
        <f>IFERROR(OR('Upload Data Inputs'!H98 = "", IFERROR(_xlfn.NUMBERVALUE('Upload Data Inputs'!H98) &gt; 0, FALSE)), FALSE)</f>
        <v>1</v>
      </c>
      <c r="P111" s="56" t="b">
        <f>IFERROR(OR('Upload Data Inputs'!H98 = "", IFERROR(MATCH('Upload Data Inputs'!I98, listWeightUnits, 0), FALSE)), FALSE)</f>
        <v>1</v>
      </c>
      <c r="Q111" s="57" t="s">
        <v>593</v>
      </c>
      <c r="R111" s="56"/>
      <c r="S111" s="56"/>
    </row>
    <row r="112" spans="1:19">
      <c r="A112" s="55">
        <f t="shared" si="10"/>
        <v>99</v>
      </c>
      <c r="B112" s="54" t="b">
        <f>NOT(IFERROR('Upload Data Inputs'!A99 = "ERROR", TRUE))</f>
        <v>1</v>
      </c>
      <c r="C112" s="54">
        <f t="shared" si="11"/>
        <v>99</v>
      </c>
      <c r="D112" s="56" t="b">
        <f>IF(B112, ('Upload Data Inputs'!A99 &amp; 'Upload Data Inputs'!B99 &amp; 'Upload Data Inputs'!C99 &amp; 'Upload Data Inputs'!D99 &amp; 'Upload Data Inputs'!E99 &amp; 'Upload Data Inputs'!F99 &amp; 'Upload Data Inputs'!G99 &amp; 'Upload Data Inputs'!H99 &amp; 'Upload Data Inputs'!I99) &lt;&gt; "", FALSE)</f>
        <v>0</v>
      </c>
      <c r="E112" s="56" t="str">
        <f t="shared" si="12"/>
        <v/>
      </c>
      <c r="F112" s="56" t="str">
        <f t="shared" si="13"/>
        <v/>
      </c>
      <c r="G112" s="56" t="b">
        <f t="shared" si="9"/>
        <v>1</v>
      </c>
      <c r="H112" s="57" t="s">
        <v>593</v>
      </c>
      <c r="I112" s="56" t="b">
        <f>IFERROR(OR(NOT($D112), 'Upload Data Inputs'!B99 &lt;&gt; ""), FALSE)</f>
        <v>1</v>
      </c>
      <c r="J112" s="57" t="s">
        <v>593</v>
      </c>
      <c r="K112" s="56" t="b">
        <f>IFERROR(OR(NOT($D112), 'Upload Data Inputs'!D99 &lt;&gt; ""), FALSE)</f>
        <v>1</v>
      </c>
      <c r="L112" s="56" t="b">
        <f>IFERROR(OR(AND(NOT(D112), 'Upload Data Inputs'!E99 = ""), IFERROR(_xlfn.NUMBERVALUE('Upload Data Inputs'!E99) &gt; 0, FALSE)), FALSE)</f>
        <v>1</v>
      </c>
      <c r="M112" s="56" t="b">
        <f>IFERROR(OR('Upload Data Inputs'!F99 = "", IFERROR(_xlfn.NUMBERVALUE('Upload Data Inputs'!F99) &gt; 0, FALSE)), FALSE)</f>
        <v>1</v>
      </c>
      <c r="N112" s="56" t="b">
        <f>IFERROR(OR('Upload Data Inputs'!F99 = "", IFERROR(MATCH('Upload Data Inputs'!G99, listVolumeUnits, 0), FALSE)), FALSE)</f>
        <v>1</v>
      </c>
      <c r="O112" s="56" t="b">
        <f>IFERROR(OR('Upload Data Inputs'!H99 = "", IFERROR(_xlfn.NUMBERVALUE('Upload Data Inputs'!H99) &gt; 0, FALSE)), FALSE)</f>
        <v>1</v>
      </c>
      <c r="P112" s="56" t="b">
        <f>IFERROR(OR('Upload Data Inputs'!H99 = "", IFERROR(MATCH('Upload Data Inputs'!I99, listWeightUnits, 0), FALSE)), FALSE)</f>
        <v>1</v>
      </c>
      <c r="Q112" s="57" t="s">
        <v>593</v>
      </c>
      <c r="R112" s="56"/>
      <c r="S112" s="56"/>
    </row>
    <row r="113" spans="1:19">
      <c r="A113" s="55">
        <f t="shared" si="10"/>
        <v>100</v>
      </c>
      <c r="B113" s="54" t="b">
        <f>NOT(IFERROR('Upload Data Inputs'!A100 = "ERROR", TRUE))</f>
        <v>1</v>
      </c>
      <c r="C113" s="54">
        <f t="shared" si="11"/>
        <v>100</v>
      </c>
      <c r="D113" s="56" t="b">
        <f>IF(B113, ('Upload Data Inputs'!A100 &amp; 'Upload Data Inputs'!B100 &amp; 'Upload Data Inputs'!C100 &amp; 'Upload Data Inputs'!D100 &amp; 'Upload Data Inputs'!E100 &amp; 'Upload Data Inputs'!F100 &amp; 'Upload Data Inputs'!G100 &amp; 'Upload Data Inputs'!H100 &amp; 'Upload Data Inputs'!I100) &lt;&gt; "", FALSE)</f>
        <v>0</v>
      </c>
      <c r="E113" s="56" t="str">
        <f t="shared" si="12"/>
        <v/>
      </c>
      <c r="F113" s="56" t="str">
        <f t="shared" si="13"/>
        <v/>
      </c>
      <c r="G113" s="56" t="b">
        <f t="shared" si="9"/>
        <v>1</v>
      </c>
      <c r="H113" s="57" t="s">
        <v>593</v>
      </c>
      <c r="I113" s="56" t="b">
        <f>IFERROR(OR(NOT($D113), 'Upload Data Inputs'!B100 &lt;&gt; ""), FALSE)</f>
        <v>1</v>
      </c>
      <c r="J113" s="57" t="s">
        <v>593</v>
      </c>
      <c r="K113" s="56" t="b">
        <f>IFERROR(OR(NOT($D113), 'Upload Data Inputs'!D100 &lt;&gt; ""), FALSE)</f>
        <v>1</v>
      </c>
      <c r="L113" s="56" t="b">
        <f>IFERROR(OR(AND(NOT(D113), 'Upload Data Inputs'!E100 = ""), IFERROR(_xlfn.NUMBERVALUE('Upload Data Inputs'!E100) &gt; 0, FALSE)), FALSE)</f>
        <v>1</v>
      </c>
      <c r="M113" s="56" t="b">
        <f>IFERROR(OR('Upload Data Inputs'!F100 = "", IFERROR(_xlfn.NUMBERVALUE('Upload Data Inputs'!F100) &gt; 0, FALSE)), FALSE)</f>
        <v>1</v>
      </c>
      <c r="N113" s="56" t="b">
        <f>IFERROR(OR('Upload Data Inputs'!F100 = "", IFERROR(MATCH('Upload Data Inputs'!G100, listVolumeUnits, 0), FALSE)), FALSE)</f>
        <v>1</v>
      </c>
      <c r="O113" s="56" t="b">
        <f>IFERROR(OR('Upload Data Inputs'!H100 = "", IFERROR(_xlfn.NUMBERVALUE('Upload Data Inputs'!H100) &gt; 0, FALSE)), FALSE)</f>
        <v>1</v>
      </c>
      <c r="P113" s="56" t="b">
        <f>IFERROR(OR('Upload Data Inputs'!H100 = "", IFERROR(MATCH('Upload Data Inputs'!I100, listWeightUnits, 0), FALSE)), FALSE)</f>
        <v>1</v>
      </c>
      <c r="Q113" s="57" t="s">
        <v>593</v>
      </c>
      <c r="R113" s="56"/>
      <c r="S113" s="56"/>
    </row>
    <row r="114" spans="1:19">
      <c r="A114" s="55">
        <f t="shared" si="10"/>
        <v>101</v>
      </c>
      <c r="B114" s="54" t="b">
        <f>NOT(IFERROR('Upload Data Inputs'!A101 = "ERROR", TRUE))</f>
        <v>1</v>
      </c>
      <c r="C114" s="54">
        <f t="shared" si="11"/>
        <v>101</v>
      </c>
      <c r="D114" s="56" t="b">
        <f>IF(B114, ('Upload Data Inputs'!A101 &amp; 'Upload Data Inputs'!B101 &amp; 'Upload Data Inputs'!C101 &amp; 'Upload Data Inputs'!D101 &amp; 'Upload Data Inputs'!E101 &amp; 'Upload Data Inputs'!F101 &amp; 'Upload Data Inputs'!G101 &amp; 'Upload Data Inputs'!H101 &amp; 'Upload Data Inputs'!I101) &lt;&gt; "", FALSE)</f>
        <v>0</v>
      </c>
      <c r="E114" s="56" t="str">
        <f t="shared" si="12"/>
        <v/>
      </c>
      <c r="F114" s="56" t="str">
        <f t="shared" si="13"/>
        <v/>
      </c>
      <c r="G114" s="56" t="b">
        <f t="shared" si="9"/>
        <v>1</v>
      </c>
      <c r="H114" s="57" t="s">
        <v>593</v>
      </c>
      <c r="I114" s="56" t="b">
        <f>IFERROR(OR(NOT($D114), 'Upload Data Inputs'!B101 &lt;&gt; ""), FALSE)</f>
        <v>1</v>
      </c>
      <c r="J114" s="57" t="s">
        <v>593</v>
      </c>
      <c r="K114" s="56" t="b">
        <f>IFERROR(OR(NOT($D114), 'Upload Data Inputs'!D101 &lt;&gt; ""), FALSE)</f>
        <v>1</v>
      </c>
      <c r="L114" s="56" t="b">
        <f>IFERROR(OR(AND(NOT(D114), 'Upload Data Inputs'!E101 = ""), IFERROR(_xlfn.NUMBERVALUE('Upload Data Inputs'!E101) &gt; 0, FALSE)), FALSE)</f>
        <v>1</v>
      </c>
      <c r="M114" s="56" t="b">
        <f>IFERROR(OR('Upload Data Inputs'!F101 = "", IFERROR(_xlfn.NUMBERVALUE('Upload Data Inputs'!F101) &gt; 0, FALSE)), FALSE)</f>
        <v>1</v>
      </c>
      <c r="N114" s="56" t="b">
        <f>IFERROR(OR('Upload Data Inputs'!F101 = "", IFERROR(MATCH('Upload Data Inputs'!G101, listVolumeUnits, 0), FALSE)), FALSE)</f>
        <v>1</v>
      </c>
      <c r="O114" s="56" t="b">
        <f>IFERROR(OR('Upload Data Inputs'!H101 = "", IFERROR(_xlfn.NUMBERVALUE('Upload Data Inputs'!H101) &gt; 0, FALSE)), FALSE)</f>
        <v>1</v>
      </c>
      <c r="P114" s="56" t="b">
        <f>IFERROR(OR('Upload Data Inputs'!H101 = "", IFERROR(MATCH('Upload Data Inputs'!I101, listWeightUnits, 0), FALSE)), FALSE)</f>
        <v>1</v>
      </c>
      <c r="Q114" s="57" t="s">
        <v>593</v>
      </c>
      <c r="R114" s="56"/>
      <c r="S114" s="56"/>
    </row>
    <row r="115" spans="1:19">
      <c r="A115" s="55">
        <f t="shared" si="10"/>
        <v>102</v>
      </c>
      <c r="B115" s="54" t="b">
        <f>NOT(IFERROR('Upload Data Inputs'!A102 = "ERROR", TRUE))</f>
        <v>1</v>
      </c>
      <c r="C115" s="54">
        <f t="shared" si="11"/>
        <v>102</v>
      </c>
      <c r="D115" s="56" t="b">
        <f>IF(B115, ('Upload Data Inputs'!A102 &amp; 'Upload Data Inputs'!B102 &amp; 'Upload Data Inputs'!C102 &amp; 'Upload Data Inputs'!D102 &amp; 'Upload Data Inputs'!E102 &amp; 'Upload Data Inputs'!F102 &amp; 'Upload Data Inputs'!G102 &amp; 'Upload Data Inputs'!H102 &amp; 'Upload Data Inputs'!I102) &lt;&gt; "", FALSE)</f>
        <v>0</v>
      </c>
      <c r="E115" s="56" t="str">
        <f t="shared" si="12"/>
        <v/>
      </c>
      <c r="F115" s="56" t="str">
        <f t="shared" si="13"/>
        <v/>
      </c>
      <c r="G115" s="56" t="b">
        <f t="shared" si="9"/>
        <v>1</v>
      </c>
      <c r="H115" s="57" t="s">
        <v>593</v>
      </c>
      <c r="I115" s="56" t="b">
        <f>IFERROR(OR(NOT($D115), 'Upload Data Inputs'!B102 &lt;&gt; ""), FALSE)</f>
        <v>1</v>
      </c>
      <c r="J115" s="57" t="s">
        <v>593</v>
      </c>
      <c r="K115" s="56" t="b">
        <f>IFERROR(OR(NOT($D115), 'Upload Data Inputs'!D102 &lt;&gt; ""), FALSE)</f>
        <v>1</v>
      </c>
      <c r="L115" s="56" t="b">
        <f>IFERROR(OR(AND(NOT(D115), 'Upload Data Inputs'!E102 = ""), IFERROR(_xlfn.NUMBERVALUE('Upload Data Inputs'!E102) &gt; 0, FALSE)), FALSE)</f>
        <v>1</v>
      </c>
      <c r="M115" s="56" t="b">
        <f>IFERROR(OR('Upload Data Inputs'!F102 = "", IFERROR(_xlfn.NUMBERVALUE('Upload Data Inputs'!F102) &gt; 0, FALSE)), FALSE)</f>
        <v>1</v>
      </c>
      <c r="N115" s="56" t="b">
        <f>IFERROR(OR('Upload Data Inputs'!F102 = "", IFERROR(MATCH('Upload Data Inputs'!G102, listVolumeUnits, 0), FALSE)), FALSE)</f>
        <v>1</v>
      </c>
      <c r="O115" s="56" t="b">
        <f>IFERROR(OR('Upload Data Inputs'!H102 = "", IFERROR(_xlfn.NUMBERVALUE('Upload Data Inputs'!H102) &gt; 0, FALSE)), FALSE)</f>
        <v>1</v>
      </c>
      <c r="P115" s="56" t="b">
        <f>IFERROR(OR('Upload Data Inputs'!H102 = "", IFERROR(MATCH('Upload Data Inputs'!I102, listWeightUnits, 0), FALSE)), FALSE)</f>
        <v>1</v>
      </c>
      <c r="Q115" s="57" t="s">
        <v>593</v>
      </c>
      <c r="R115" s="56"/>
      <c r="S115" s="56"/>
    </row>
    <row r="116" spans="1:19">
      <c r="A116" s="55">
        <f t="shared" si="10"/>
        <v>103</v>
      </c>
      <c r="B116" s="54" t="b">
        <f>NOT(IFERROR('Upload Data Inputs'!A103 = "ERROR", TRUE))</f>
        <v>1</v>
      </c>
      <c r="C116" s="54">
        <f t="shared" si="11"/>
        <v>103</v>
      </c>
      <c r="D116" s="56" t="b">
        <f>IF(B116, ('Upload Data Inputs'!A103 &amp; 'Upload Data Inputs'!B103 &amp; 'Upload Data Inputs'!C103 &amp; 'Upload Data Inputs'!D103 &amp; 'Upload Data Inputs'!E103 &amp; 'Upload Data Inputs'!F103 &amp; 'Upload Data Inputs'!G103 &amp; 'Upload Data Inputs'!H103 &amp; 'Upload Data Inputs'!I103) &lt;&gt; "", FALSE)</f>
        <v>0</v>
      </c>
      <c r="E116" s="56" t="str">
        <f t="shared" si="12"/>
        <v/>
      </c>
      <c r="F116" s="56" t="str">
        <f t="shared" si="13"/>
        <v/>
      </c>
      <c r="G116" s="56" t="b">
        <f t="shared" si="9"/>
        <v>1</v>
      </c>
      <c r="H116" s="57" t="s">
        <v>593</v>
      </c>
      <c r="I116" s="56" t="b">
        <f>IFERROR(OR(NOT($D116), 'Upload Data Inputs'!B103 &lt;&gt; ""), FALSE)</f>
        <v>1</v>
      </c>
      <c r="J116" s="57" t="s">
        <v>593</v>
      </c>
      <c r="K116" s="56" t="b">
        <f>IFERROR(OR(NOT($D116), 'Upload Data Inputs'!D103 &lt;&gt; ""), FALSE)</f>
        <v>1</v>
      </c>
      <c r="L116" s="56" t="b">
        <f>IFERROR(OR(AND(NOT(D116), 'Upload Data Inputs'!E103 = ""), IFERROR(_xlfn.NUMBERVALUE('Upload Data Inputs'!E103) &gt; 0, FALSE)), FALSE)</f>
        <v>1</v>
      </c>
      <c r="M116" s="56" t="b">
        <f>IFERROR(OR('Upload Data Inputs'!F103 = "", IFERROR(_xlfn.NUMBERVALUE('Upload Data Inputs'!F103) &gt; 0, FALSE)), FALSE)</f>
        <v>1</v>
      </c>
      <c r="N116" s="56" t="b">
        <f>IFERROR(OR('Upload Data Inputs'!F103 = "", IFERROR(MATCH('Upload Data Inputs'!G103, listVolumeUnits, 0), FALSE)), FALSE)</f>
        <v>1</v>
      </c>
      <c r="O116" s="56" t="b">
        <f>IFERROR(OR('Upload Data Inputs'!H103 = "", IFERROR(_xlfn.NUMBERVALUE('Upload Data Inputs'!H103) &gt; 0, FALSE)), FALSE)</f>
        <v>1</v>
      </c>
      <c r="P116" s="56" t="b">
        <f>IFERROR(OR('Upload Data Inputs'!H103 = "", IFERROR(MATCH('Upload Data Inputs'!I103, listWeightUnits, 0), FALSE)), FALSE)</f>
        <v>1</v>
      </c>
      <c r="Q116" s="57" t="s">
        <v>593</v>
      </c>
      <c r="R116" s="56"/>
      <c r="S116" s="56"/>
    </row>
    <row r="117" spans="1:19">
      <c r="A117" s="55">
        <f t="shared" si="10"/>
        <v>104</v>
      </c>
      <c r="B117" s="54" t="b">
        <f>NOT(IFERROR('Upload Data Inputs'!A104 = "ERROR", TRUE))</f>
        <v>1</v>
      </c>
      <c r="C117" s="54">
        <f t="shared" si="11"/>
        <v>104</v>
      </c>
      <c r="D117" s="56" t="b">
        <f>IF(B117, ('Upload Data Inputs'!A104 &amp; 'Upload Data Inputs'!B104 &amp; 'Upload Data Inputs'!C104 &amp; 'Upload Data Inputs'!D104 &amp; 'Upload Data Inputs'!E104 &amp; 'Upload Data Inputs'!F104 &amp; 'Upload Data Inputs'!G104 &amp; 'Upload Data Inputs'!H104 &amp; 'Upload Data Inputs'!I104) &lt;&gt; "", FALSE)</f>
        <v>0</v>
      </c>
      <c r="E117" s="56" t="str">
        <f t="shared" si="12"/>
        <v/>
      </c>
      <c r="F117" s="56" t="str">
        <f t="shared" si="13"/>
        <v/>
      </c>
      <c r="G117" s="56" t="b">
        <f t="shared" si="9"/>
        <v>1</v>
      </c>
      <c r="H117" s="57" t="s">
        <v>593</v>
      </c>
      <c r="I117" s="56" t="b">
        <f>IFERROR(OR(NOT($D117), 'Upload Data Inputs'!B104 &lt;&gt; ""), FALSE)</f>
        <v>1</v>
      </c>
      <c r="J117" s="57" t="s">
        <v>593</v>
      </c>
      <c r="K117" s="56" t="b">
        <f>IFERROR(OR(NOT($D117), 'Upload Data Inputs'!D104 &lt;&gt; ""), FALSE)</f>
        <v>1</v>
      </c>
      <c r="L117" s="56" t="b">
        <f>IFERROR(OR(AND(NOT(D117), 'Upload Data Inputs'!E104 = ""), IFERROR(_xlfn.NUMBERVALUE('Upload Data Inputs'!E104) &gt; 0, FALSE)), FALSE)</f>
        <v>1</v>
      </c>
      <c r="M117" s="56" t="b">
        <f>IFERROR(OR('Upload Data Inputs'!F104 = "", IFERROR(_xlfn.NUMBERVALUE('Upload Data Inputs'!F104) &gt; 0, FALSE)), FALSE)</f>
        <v>1</v>
      </c>
      <c r="N117" s="56" t="b">
        <f>IFERROR(OR('Upload Data Inputs'!F104 = "", IFERROR(MATCH('Upload Data Inputs'!G104, listVolumeUnits, 0), FALSE)), FALSE)</f>
        <v>1</v>
      </c>
      <c r="O117" s="56" t="b">
        <f>IFERROR(OR('Upload Data Inputs'!H104 = "", IFERROR(_xlfn.NUMBERVALUE('Upload Data Inputs'!H104) &gt; 0, FALSE)), FALSE)</f>
        <v>1</v>
      </c>
      <c r="P117" s="56" t="b">
        <f>IFERROR(OR('Upload Data Inputs'!H104 = "", IFERROR(MATCH('Upload Data Inputs'!I104, listWeightUnits, 0), FALSE)), FALSE)</f>
        <v>1</v>
      </c>
      <c r="Q117" s="57" t="s">
        <v>593</v>
      </c>
      <c r="R117" s="56"/>
      <c r="S117" s="56"/>
    </row>
    <row r="118" spans="1:19">
      <c r="A118" s="55">
        <f t="shared" si="10"/>
        <v>105</v>
      </c>
      <c r="B118" s="54" t="b">
        <f>NOT(IFERROR('Upload Data Inputs'!A105 = "ERROR", TRUE))</f>
        <v>1</v>
      </c>
      <c r="C118" s="54">
        <f t="shared" si="11"/>
        <v>105</v>
      </c>
      <c r="D118" s="56" t="b">
        <f>IF(B118, ('Upload Data Inputs'!A105 &amp; 'Upload Data Inputs'!B105 &amp; 'Upload Data Inputs'!C105 &amp; 'Upload Data Inputs'!D105 &amp; 'Upload Data Inputs'!E105 &amp; 'Upload Data Inputs'!F105 &amp; 'Upload Data Inputs'!G105 &amp; 'Upload Data Inputs'!H105 &amp; 'Upload Data Inputs'!I105) &lt;&gt; "", FALSE)</f>
        <v>0</v>
      </c>
      <c r="E118" s="56" t="str">
        <f t="shared" si="12"/>
        <v/>
      </c>
      <c r="F118" s="56" t="str">
        <f t="shared" si="13"/>
        <v/>
      </c>
      <c r="G118" s="56" t="b">
        <f t="shared" si="9"/>
        <v>1</v>
      </c>
      <c r="H118" s="57" t="s">
        <v>593</v>
      </c>
      <c r="I118" s="56" t="b">
        <f>IFERROR(OR(NOT($D118), 'Upload Data Inputs'!B105 &lt;&gt; ""), FALSE)</f>
        <v>1</v>
      </c>
      <c r="J118" s="57" t="s">
        <v>593</v>
      </c>
      <c r="K118" s="56" t="b">
        <f>IFERROR(OR(NOT($D118), 'Upload Data Inputs'!D105 &lt;&gt; ""), FALSE)</f>
        <v>1</v>
      </c>
      <c r="L118" s="56" t="b">
        <f>IFERROR(OR(AND(NOT(D118), 'Upload Data Inputs'!E105 = ""), IFERROR(_xlfn.NUMBERVALUE('Upload Data Inputs'!E105) &gt; 0, FALSE)), FALSE)</f>
        <v>1</v>
      </c>
      <c r="M118" s="56" t="b">
        <f>IFERROR(OR('Upload Data Inputs'!F105 = "", IFERROR(_xlfn.NUMBERVALUE('Upload Data Inputs'!F105) &gt; 0, FALSE)), FALSE)</f>
        <v>1</v>
      </c>
      <c r="N118" s="56" t="b">
        <f>IFERROR(OR('Upload Data Inputs'!F105 = "", IFERROR(MATCH('Upload Data Inputs'!G105, listVolumeUnits, 0), FALSE)), FALSE)</f>
        <v>1</v>
      </c>
      <c r="O118" s="56" t="b">
        <f>IFERROR(OR('Upload Data Inputs'!H105 = "", IFERROR(_xlfn.NUMBERVALUE('Upload Data Inputs'!H105) &gt; 0, FALSE)), FALSE)</f>
        <v>1</v>
      </c>
      <c r="P118" s="56" t="b">
        <f>IFERROR(OR('Upload Data Inputs'!H105 = "", IFERROR(MATCH('Upload Data Inputs'!I105, listWeightUnits, 0), FALSE)), FALSE)</f>
        <v>1</v>
      </c>
      <c r="Q118" s="57" t="s">
        <v>593</v>
      </c>
      <c r="R118" s="56"/>
      <c r="S118" s="56"/>
    </row>
    <row r="119" spans="1:19">
      <c r="A119" s="55">
        <f t="shared" si="10"/>
        <v>106</v>
      </c>
      <c r="B119" s="54" t="b">
        <f>NOT(IFERROR('Upload Data Inputs'!A106 = "ERROR", TRUE))</f>
        <v>1</v>
      </c>
      <c r="C119" s="54">
        <f t="shared" si="11"/>
        <v>106</v>
      </c>
      <c r="D119" s="56" t="b">
        <f>IF(B119, ('Upload Data Inputs'!A106 &amp; 'Upload Data Inputs'!B106 &amp; 'Upload Data Inputs'!C106 &amp; 'Upload Data Inputs'!D106 &amp; 'Upload Data Inputs'!E106 &amp; 'Upload Data Inputs'!F106 &amp; 'Upload Data Inputs'!G106 &amp; 'Upload Data Inputs'!H106 &amp; 'Upload Data Inputs'!I106) &lt;&gt; "", FALSE)</f>
        <v>0</v>
      </c>
      <c r="E119" s="56" t="str">
        <f t="shared" si="12"/>
        <v/>
      </c>
      <c r="F119" s="56" t="str">
        <f t="shared" si="13"/>
        <v/>
      </c>
      <c r="G119" s="56" t="b">
        <f t="shared" si="9"/>
        <v>1</v>
      </c>
      <c r="H119" s="57" t="s">
        <v>593</v>
      </c>
      <c r="I119" s="56" t="b">
        <f>IFERROR(OR(NOT($D119), 'Upload Data Inputs'!B106 &lt;&gt; ""), FALSE)</f>
        <v>1</v>
      </c>
      <c r="J119" s="57" t="s">
        <v>593</v>
      </c>
      <c r="K119" s="56" t="b">
        <f>IFERROR(OR(NOT($D119), 'Upload Data Inputs'!D106 &lt;&gt; ""), FALSE)</f>
        <v>1</v>
      </c>
      <c r="L119" s="56" t="b">
        <f>IFERROR(OR(AND(NOT(D119), 'Upload Data Inputs'!E106 = ""), IFERROR(_xlfn.NUMBERVALUE('Upload Data Inputs'!E106) &gt; 0, FALSE)), FALSE)</f>
        <v>1</v>
      </c>
      <c r="M119" s="56" t="b">
        <f>IFERROR(OR('Upload Data Inputs'!F106 = "", IFERROR(_xlfn.NUMBERVALUE('Upload Data Inputs'!F106) &gt; 0, FALSE)), FALSE)</f>
        <v>1</v>
      </c>
      <c r="N119" s="56" t="b">
        <f>IFERROR(OR('Upload Data Inputs'!F106 = "", IFERROR(MATCH('Upload Data Inputs'!G106, listVolumeUnits, 0), FALSE)), FALSE)</f>
        <v>1</v>
      </c>
      <c r="O119" s="56" t="b">
        <f>IFERROR(OR('Upload Data Inputs'!H106 = "", IFERROR(_xlfn.NUMBERVALUE('Upload Data Inputs'!H106) &gt; 0, FALSE)), FALSE)</f>
        <v>1</v>
      </c>
      <c r="P119" s="56" t="b">
        <f>IFERROR(OR('Upload Data Inputs'!H106 = "", IFERROR(MATCH('Upload Data Inputs'!I106, listWeightUnits, 0), FALSE)), FALSE)</f>
        <v>1</v>
      </c>
      <c r="Q119" s="57" t="s">
        <v>593</v>
      </c>
      <c r="R119" s="56"/>
      <c r="S119" s="56"/>
    </row>
    <row r="120" spans="1:19">
      <c r="A120" s="55">
        <f t="shared" si="10"/>
        <v>107</v>
      </c>
      <c r="B120" s="54" t="b">
        <f>NOT(IFERROR('Upload Data Inputs'!A107 = "ERROR", TRUE))</f>
        <v>1</v>
      </c>
      <c r="C120" s="54">
        <f t="shared" si="11"/>
        <v>107</v>
      </c>
      <c r="D120" s="56" t="b">
        <f>IF(B120, ('Upload Data Inputs'!A107 &amp; 'Upload Data Inputs'!B107 &amp; 'Upload Data Inputs'!C107 &amp; 'Upload Data Inputs'!D107 &amp; 'Upload Data Inputs'!E107 &amp; 'Upload Data Inputs'!F107 &amp; 'Upload Data Inputs'!G107 &amp; 'Upload Data Inputs'!H107 &amp; 'Upload Data Inputs'!I107) &lt;&gt; "", FALSE)</f>
        <v>0</v>
      </c>
      <c r="E120" s="56" t="str">
        <f t="shared" si="12"/>
        <v/>
      </c>
      <c r="F120" s="56" t="str">
        <f t="shared" si="13"/>
        <v/>
      </c>
      <c r="G120" s="56" t="b">
        <f t="shared" si="9"/>
        <v>1</v>
      </c>
      <c r="H120" s="57" t="s">
        <v>593</v>
      </c>
      <c r="I120" s="56" t="b">
        <f>IFERROR(OR(NOT($D120), 'Upload Data Inputs'!B107 &lt;&gt; ""), FALSE)</f>
        <v>1</v>
      </c>
      <c r="J120" s="57" t="s">
        <v>593</v>
      </c>
      <c r="K120" s="56" t="b">
        <f>IFERROR(OR(NOT($D120), 'Upload Data Inputs'!D107 &lt;&gt; ""), FALSE)</f>
        <v>1</v>
      </c>
      <c r="L120" s="56" t="b">
        <f>IFERROR(OR(AND(NOT(D120), 'Upload Data Inputs'!E107 = ""), IFERROR(_xlfn.NUMBERVALUE('Upload Data Inputs'!E107) &gt; 0, FALSE)), FALSE)</f>
        <v>1</v>
      </c>
      <c r="M120" s="56" t="b">
        <f>IFERROR(OR('Upload Data Inputs'!F107 = "", IFERROR(_xlfn.NUMBERVALUE('Upload Data Inputs'!F107) &gt; 0, FALSE)), FALSE)</f>
        <v>1</v>
      </c>
      <c r="N120" s="56" t="b">
        <f>IFERROR(OR('Upload Data Inputs'!F107 = "", IFERROR(MATCH('Upload Data Inputs'!G107, listVolumeUnits, 0), FALSE)), FALSE)</f>
        <v>1</v>
      </c>
      <c r="O120" s="56" t="b">
        <f>IFERROR(OR('Upload Data Inputs'!H107 = "", IFERROR(_xlfn.NUMBERVALUE('Upload Data Inputs'!H107) &gt; 0, FALSE)), FALSE)</f>
        <v>1</v>
      </c>
      <c r="P120" s="56" t="b">
        <f>IFERROR(OR('Upload Data Inputs'!H107 = "", IFERROR(MATCH('Upload Data Inputs'!I107, listWeightUnits, 0), FALSE)), FALSE)</f>
        <v>1</v>
      </c>
      <c r="Q120" s="57" t="s">
        <v>593</v>
      </c>
      <c r="R120" s="56"/>
      <c r="S120" s="56"/>
    </row>
    <row r="121" spans="1:19">
      <c r="A121" s="55">
        <f t="shared" si="10"/>
        <v>108</v>
      </c>
      <c r="B121" s="54" t="b">
        <f>NOT(IFERROR('Upload Data Inputs'!A108 = "ERROR", TRUE))</f>
        <v>1</v>
      </c>
      <c r="C121" s="54">
        <f t="shared" si="11"/>
        <v>108</v>
      </c>
      <c r="D121" s="56" t="b">
        <f>IF(B121, ('Upload Data Inputs'!A108 &amp; 'Upload Data Inputs'!B108 &amp; 'Upload Data Inputs'!C108 &amp; 'Upload Data Inputs'!D108 &amp; 'Upload Data Inputs'!E108 &amp; 'Upload Data Inputs'!F108 &amp; 'Upload Data Inputs'!G108 &amp; 'Upload Data Inputs'!H108 &amp; 'Upload Data Inputs'!I108) &lt;&gt; "", FALSE)</f>
        <v>0</v>
      </c>
      <c r="E121" s="56" t="str">
        <f t="shared" si="12"/>
        <v/>
      </c>
      <c r="F121" s="56" t="str">
        <f t="shared" si="13"/>
        <v/>
      </c>
      <c r="G121" s="56" t="b">
        <f t="shared" si="9"/>
        <v>1</v>
      </c>
      <c r="H121" s="57" t="s">
        <v>593</v>
      </c>
      <c r="I121" s="56" t="b">
        <f>IFERROR(OR(NOT($D121), 'Upload Data Inputs'!B108 &lt;&gt; ""), FALSE)</f>
        <v>1</v>
      </c>
      <c r="J121" s="57" t="s">
        <v>593</v>
      </c>
      <c r="K121" s="56" t="b">
        <f>IFERROR(OR(NOT($D121), 'Upload Data Inputs'!D108 &lt;&gt; ""), FALSE)</f>
        <v>1</v>
      </c>
      <c r="L121" s="56" t="b">
        <f>IFERROR(OR(AND(NOT(D121), 'Upload Data Inputs'!E108 = ""), IFERROR(_xlfn.NUMBERVALUE('Upload Data Inputs'!E108) &gt; 0, FALSE)), FALSE)</f>
        <v>1</v>
      </c>
      <c r="M121" s="56" t="b">
        <f>IFERROR(OR('Upload Data Inputs'!F108 = "", IFERROR(_xlfn.NUMBERVALUE('Upload Data Inputs'!F108) &gt; 0, FALSE)), FALSE)</f>
        <v>1</v>
      </c>
      <c r="N121" s="56" t="b">
        <f>IFERROR(OR('Upload Data Inputs'!F108 = "", IFERROR(MATCH('Upload Data Inputs'!G108, listVolumeUnits, 0), FALSE)), FALSE)</f>
        <v>1</v>
      </c>
      <c r="O121" s="56" t="b">
        <f>IFERROR(OR('Upload Data Inputs'!H108 = "", IFERROR(_xlfn.NUMBERVALUE('Upload Data Inputs'!H108) &gt; 0, FALSE)), FALSE)</f>
        <v>1</v>
      </c>
      <c r="P121" s="56" t="b">
        <f>IFERROR(OR('Upload Data Inputs'!H108 = "", IFERROR(MATCH('Upload Data Inputs'!I108, listWeightUnits, 0), FALSE)), FALSE)</f>
        <v>1</v>
      </c>
      <c r="Q121" s="57" t="s">
        <v>593</v>
      </c>
      <c r="R121" s="56"/>
      <c r="S121" s="56"/>
    </row>
    <row r="122" spans="1:19">
      <c r="A122" s="55">
        <f t="shared" si="10"/>
        <v>109</v>
      </c>
      <c r="B122" s="54" t="b">
        <f>NOT(IFERROR('Upload Data Inputs'!A109 = "ERROR", TRUE))</f>
        <v>1</v>
      </c>
      <c r="C122" s="54">
        <f t="shared" si="11"/>
        <v>109</v>
      </c>
      <c r="D122" s="56" t="b">
        <f>IF(B122, ('Upload Data Inputs'!A109 &amp; 'Upload Data Inputs'!B109 &amp; 'Upload Data Inputs'!C109 &amp; 'Upload Data Inputs'!D109 &amp; 'Upload Data Inputs'!E109 &amp; 'Upload Data Inputs'!F109 &amp; 'Upload Data Inputs'!G109 &amp; 'Upload Data Inputs'!H109 &amp; 'Upload Data Inputs'!I109) &lt;&gt; "", FALSE)</f>
        <v>0</v>
      </c>
      <c r="E122" s="56" t="str">
        <f t="shared" si="12"/>
        <v/>
      </c>
      <c r="F122" s="56" t="str">
        <f t="shared" si="13"/>
        <v/>
      </c>
      <c r="G122" s="56" t="b">
        <f t="shared" si="9"/>
        <v>1</v>
      </c>
      <c r="H122" s="57" t="s">
        <v>593</v>
      </c>
      <c r="I122" s="56" t="b">
        <f>IFERROR(OR(NOT($D122), 'Upload Data Inputs'!B109 &lt;&gt; ""), FALSE)</f>
        <v>1</v>
      </c>
      <c r="J122" s="57" t="s">
        <v>593</v>
      </c>
      <c r="K122" s="56" t="b">
        <f>IFERROR(OR(NOT($D122), 'Upload Data Inputs'!D109 &lt;&gt; ""), FALSE)</f>
        <v>1</v>
      </c>
      <c r="L122" s="56" t="b">
        <f>IFERROR(OR(AND(NOT(D122), 'Upload Data Inputs'!E109 = ""), IFERROR(_xlfn.NUMBERVALUE('Upload Data Inputs'!E109) &gt; 0, FALSE)), FALSE)</f>
        <v>1</v>
      </c>
      <c r="M122" s="56" t="b">
        <f>IFERROR(OR('Upload Data Inputs'!F109 = "", IFERROR(_xlfn.NUMBERVALUE('Upload Data Inputs'!F109) &gt; 0, FALSE)), FALSE)</f>
        <v>1</v>
      </c>
      <c r="N122" s="56" t="b">
        <f>IFERROR(OR('Upload Data Inputs'!F109 = "", IFERROR(MATCH('Upload Data Inputs'!G109, listVolumeUnits, 0), FALSE)), FALSE)</f>
        <v>1</v>
      </c>
      <c r="O122" s="56" t="b">
        <f>IFERROR(OR('Upload Data Inputs'!H109 = "", IFERROR(_xlfn.NUMBERVALUE('Upload Data Inputs'!H109) &gt; 0, FALSE)), FALSE)</f>
        <v>1</v>
      </c>
      <c r="P122" s="56" t="b">
        <f>IFERROR(OR('Upload Data Inputs'!H109 = "", IFERROR(MATCH('Upload Data Inputs'!I109, listWeightUnits, 0), FALSE)), FALSE)</f>
        <v>1</v>
      </c>
      <c r="Q122" s="57" t="s">
        <v>593</v>
      </c>
      <c r="R122" s="56"/>
      <c r="S122" s="56"/>
    </row>
    <row r="123" spans="1:19">
      <c r="A123" s="55">
        <f t="shared" si="10"/>
        <v>110</v>
      </c>
      <c r="B123" s="54" t="b">
        <f>NOT(IFERROR('Upload Data Inputs'!A110 = "ERROR", TRUE))</f>
        <v>1</v>
      </c>
      <c r="C123" s="54">
        <f t="shared" si="11"/>
        <v>110</v>
      </c>
      <c r="D123" s="56" t="b">
        <f>IF(B123, ('Upload Data Inputs'!A110 &amp; 'Upload Data Inputs'!B110 &amp; 'Upload Data Inputs'!C110 &amp; 'Upload Data Inputs'!D110 &amp; 'Upload Data Inputs'!E110 &amp; 'Upload Data Inputs'!F110 &amp; 'Upload Data Inputs'!G110 &amp; 'Upload Data Inputs'!H110 &amp; 'Upload Data Inputs'!I110) &lt;&gt; "", FALSE)</f>
        <v>0</v>
      </c>
      <c r="E123" s="56" t="str">
        <f t="shared" si="12"/>
        <v/>
      </c>
      <c r="F123" s="56" t="str">
        <f t="shared" si="13"/>
        <v/>
      </c>
      <c r="G123" s="56" t="b">
        <f t="shared" si="9"/>
        <v>1</v>
      </c>
      <c r="H123" s="57" t="s">
        <v>593</v>
      </c>
      <c r="I123" s="56" t="b">
        <f>IFERROR(OR(NOT($D123), 'Upload Data Inputs'!B110 &lt;&gt; ""), FALSE)</f>
        <v>1</v>
      </c>
      <c r="J123" s="57" t="s">
        <v>593</v>
      </c>
      <c r="K123" s="56" t="b">
        <f>IFERROR(OR(NOT($D123), 'Upload Data Inputs'!D110 &lt;&gt; ""), FALSE)</f>
        <v>1</v>
      </c>
      <c r="L123" s="56" t="b">
        <f>IFERROR(OR(AND(NOT(D123), 'Upload Data Inputs'!E110 = ""), IFERROR(_xlfn.NUMBERVALUE('Upload Data Inputs'!E110) &gt; 0, FALSE)), FALSE)</f>
        <v>1</v>
      </c>
      <c r="M123" s="56" t="b">
        <f>IFERROR(OR('Upload Data Inputs'!F110 = "", IFERROR(_xlfn.NUMBERVALUE('Upload Data Inputs'!F110) &gt; 0, FALSE)), FALSE)</f>
        <v>1</v>
      </c>
      <c r="N123" s="56" t="b">
        <f>IFERROR(OR('Upload Data Inputs'!F110 = "", IFERROR(MATCH('Upload Data Inputs'!G110, listVolumeUnits, 0), FALSE)), FALSE)</f>
        <v>1</v>
      </c>
      <c r="O123" s="56" t="b">
        <f>IFERROR(OR('Upload Data Inputs'!H110 = "", IFERROR(_xlfn.NUMBERVALUE('Upload Data Inputs'!H110) &gt; 0, FALSE)), FALSE)</f>
        <v>1</v>
      </c>
      <c r="P123" s="56" t="b">
        <f>IFERROR(OR('Upload Data Inputs'!H110 = "", IFERROR(MATCH('Upload Data Inputs'!I110, listWeightUnits, 0), FALSE)), FALSE)</f>
        <v>1</v>
      </c>
      <c r="Q123" s="57" t="s">
        <v>593</v>
      </c>
      <c r="R123" s="56"/>
      <c r="S123" s="56"/>
    </row>
    <row r="124" spans="1:19">
      <c r="A124" s="55">
        <f t="shared" si="10"/>
        <v>111</v>
      </c>
      <c r="B124" s="54" t="b">
        <f>NOT(IFERROR('Upload Data Inputs'!A111 = "ERROR", TRUE))</f>
        <v>1</v>
      </c>
      <c r="C124" s="54">
        <f t="shared" si="11"/>
        <v>111</v>
      </c>
      <c r="D124" s="56" t="b">
        <f>IF(B124, ('Upload Data Inputs'!A111 &amp; 'Upload Data Inputs'!B111 &amp; 'Upload Data Inputs'!C111 &amp; 'Upload Data Inputs'!D111 &amp; 'Upload Data Inputs'!E111 &amp; 'Upload Data Inputs'!F111 &amp; 'Upload Data Inputs'!G111 &amp; 'Upload Data Inputs'!H111 &amp; 'Upload Data Inputs'!I111) &lt;&gt; "", FALSE)</f>
        <v>0</v>
      </c>
      <c r="E124" s="56" t="str">
        <f t="shared" si="12"/>
        <v/>
      </c>
      <c r="F124" s="56" t="str">
        <f t="shared" si="13"/>
        <v/>
      </c>
      <c r="G124" s="56" t="b">
        <f t="shared" si="9"/>
        <v>1</v>
      </c>
      <c r="H124" s="57" t="s">
        <v>593</v>
      </c>
      <c r="I124" s="56" t="b">
        <f>IFERROR(OR(NOT($D124), 'Upload Data Inputs'!B111 &lt;&gt; ""), FALSE)</f>
        <v>1</v>
      </c>
      <c r="J124" s="57" t="s">
        <v>593</v>
      </c>
      <c r="K124" s="56" t="b">
        <f>IFERROR(OR(NOT($D124), 'Upload Data Inputs'!D111 &lt;&gt; ""), FALSE)</f>
        <v>1</v>
      </c>
      <c r="L124" s="56" t="b">
        <f>IFERROR(OR(AND(NOT(D124), 'Upload Data Inputs'!E111 = ""), IFERROR(_xlfn.NUMBERVALUE('Upload Data Inputs'!E111) &gt; 0, FALSE)), FALSE)</f>
        <v>1</v>
      </c>
      <c r="M124" s="56" t="b">
        <f>IFERROR(OR('Upload Data Inputs'!F111 = "", IFERROR(_xlfn.NUMBERVALUE('Upload Data Inputs'!F111) &gt; 0, FALSE)), FALSE)</f>
        <v>1</v>
      </c>
      <c r="N124" s="56" t="b">
        <f>IFERROR(OR('Upload Data Inputs'!F111 = "", IFERROR(MATCH('Upload Data Inputs'!G111, listVolumeUnits, 0), FALSE)), FALSE)</f>
        <v>1</v>
      </c>
      <c r="O124" s="56" t="b">
        <f>IFERROR(OR('Upload Data Inputs'!H111 = "", IFERROR(_xlfn.NUMBERVALUE('Upload Data Inputs'!H111) &gt; 0, FALSE)), FALSE)</f>
        <v>1</v>
      </c>
      <c r="P124" s="56" t="b">
        <f>IFERROR(OR('Upload Data Inputs'!H111 = "", IFERROR(MATCH('Upload Data Inputs'!I111, listWeightUnits, 0), FALSE)), FALSE)</f>
        <v>1</v>
      </c>
      <c r="Q124" s="57" t="s">
        <v>593</v>
      </c>
      <c r="R124" s="56"/>
      <c r="S124" s="56"/>
    </row>
    <row r="125" spans="1:19">
      <c r="A125" s="55">
        <f t="shared" si="10"/>
        <v>112</v>
      </c>
      <c r="B125" s="54" t="b">
        <f>NOT(IFERROR('Upload Data Inputs'!A112 = "ERROR", TRUE))</f>
        <v>1</v>
      </c>
      <c r="C125" s="54">
        <f t="shared" si="11"/>
        <v>112</v>
      </c>
      <c r="D125" s="56" t="b">
        <f>IF(B125, ('Upload Data Inputs'!A112 &amp; 'Upload Data Inputs'!B112 &amp; 'Upload Data Inputs'!C112 &amp; 'Upload Data Inputs'!D112 &amp; 'Upload Data Inputs'!E112 &amp; 'Upload Data Inputs'!F112 &amp; 'Upload Data Inputs'!G112 &amp; 'Upload Data Inputs'!H112 &amp; 'Upload Data Inputs'!I112) &lt;&gt; "", FALSE)</f>
        <v>0</v>
      </c>
      <c r="E125" s="56" t="str">
        <f t="shared" si="12"/>
        <v/>
      </c>
      <c r="F125" s="56" t="str">
        <f t="shared" si="13"/>
        <v/>
      </c>
      <c r="G125" s="56" t="b">
        <f t="shared" si="9"/>
        <v>1</v>
      </c>
      <c r="H125" s="57" t="s">
        <v>593</v>
      </c>
      <c r="I125" s="56" t="b">
        <f>IFERROR(OR(NOT($D125), 'Upload Data Inputs'!B112 &lt;&gt; ""), FALSE)</f>
        <v>1</v>
      </c>
      <c r="J125" s="57" t="s">
        <v>593</v>
      </c>
      <c r="K125" s="56" t="b">
        <f>IFERROR(OR(NOT($D125), 'Upload Data Inputs'!D112 &lt;&gt; ""), FALSE)</f>
        <v>1</v>
      </c>
      <c r="L125" s="56" t="b">
        <f>IFERROR(OR(AND(NOT(D125), 'Upload Data Inputs'!E112 = ""), IFERROR(_xlfn.NUMBERVALUE('Upload Data Inputs'!E112) &gt; 0, FALSE)), FALSE)</f>
        <v>1</v>
      </c>
      <c r="M125" s="56" t="b">
        <f>IFERROR(OR('Upload Data Inputs'!F112 = "", IFERROR(_xlfn.NUMBERVALUE('Upload Data Inputs'!F112) &gt; 0, FALSE)), FALSE)</f>
        <v>1</v>
      </c>
      <c r="N125" s="56" t="b">
        <f>IFERROR(OR('Upload Data Inputs'!F112 = "", IFERROR(MATCH('Upload Data Inputs'!G112, listVolumeUnits, 0), FALSE)), FALSE)</f>
        <v>1</v>
      </c>
      <c r="O125" s="56" t="b">
        <f>IFERROR(OR('Upload Data Inputs'!H112 = "", IFERROR(_xlfn.NUMBERVALUE('Upload Data Inputs'!H112) &gt; 0, FALSE)), FALSE)</f>
        <v>1</v>
      </c>
      <c r="P125" s="56" t="b">
        <f>IFERROR(OR('Upload Data Inputs'!H112 = "", IFERROR(MATCH('Upload Data Inputs'!I112, listWeightUnits, 0), FALSE)), FALSE)</f>
        <v>1</v>
      </c>
      <c r="Q125" s="57" t="s">
        <v>593</v>
      </c>
      <c r="R125" s="56"/>
      <c r="S125" s="56"/>
    </row>
    <row r="126" spans="1:19">
      <c r="A126" s="55">
        <f t="shared" si="10"/>
        <v>113</v>
      </c>
      <c r="B126" s="54" t="b">
        <f>NOT(IFERROR('Upload Data Inputs'!A113 = "ERROR", TRUE))</f>
        <v>1</v>
      </c>
      <c r="C126" s="54">
        <f t="shared" si="11"/>
        <v>113</v>
      </c>
      <c r="D126" s="56" t="b">
        <f>IF(B126, ('Upload Data Inputs'!A113 &amp; 'Upload Data Inputs'!B113 &amp; 'Upload Data Inputs'!C113 &amp; 'Upload Data Inputs'!D113 &amp; 'Upload Data Inputs'!E113 &amp; 'Upload Data Inputs'!F113 &amp; 'Upload Data Inputs'!G113 &amp; 'Upload Data Inputs'!H113 &amp; 'Upload Data Inputs'!I113) &lt;&gt; "", FALSE)</f>
        <v>0</v>
      </c>
      <c r="E126" s="56" t="str">
        <f t="shared" si="12"/>
        <v/>
      </c>
      <c r="F126" s="56" t="str">
        <f t="shared" si="13"/>
        <v/>
      </c>
      <c r="G126" s="56" t="b">
        <f t="shared" si="9"/>
        <v>1</v>
      </c>
      <c r="H126" s="57" t="s">
        <v>593</v>
      </c>
      <c r="I126" s="56" t="b">
        <f>IFERROR(OR(NOT($D126), 'Upload Data Inputs'!B113 &lt;&gt; ""), FALSE)</f>
        <v>1</v>
      </c>
      <c r="J126" s="57" t="s">
        <v>593</v>
      </c>
      <c r="K126" s="56" t="b">
        <f>IFERROR(OR(NOT($D126), 'Upload Data Inputs'!D113 &lt;&gt; ""), FALSE)</f>
        <v>1</v>
      </c>
      <c r="L126" s="56" t="b">
        <f>IFERROR(OR(AND(NOT(D126), 'Upload Data Inputs'!E113 = ""), IFERROR(_xlfn.NUMBERVALUE('Upload Data Inputs'!E113) &gt; 0, FALSE)), FALSE)</f>
        <v>1</v>
      </c>
      <c r="M126" s="56" t="b">
        <f>IFERROR(OR('Upload Data Inputs'!F113 = "", IFERROR(_xlfn.NUMBERVALUE('Upload Data Inputs'!F113) &gt; 0, FALSE)), FALSE)</f>
        <v>1</v>
      </c>
      <c r="N126" s="56" t="b">
        <f>IFERROR(OR('Upload Data Inputs'!F113 = "", IFERROR(MATCH('Upload Data Inputs'!G113, listVolumeUnits, 0), FALSE)), FALSE)</f>
        <v>1</v>
      </c>
      <c r="O126" s="56" t="b">
        <f>IFERROR(OR('Upload Data Inputs'!H113 = "", IFERROR(_xlfn.NUMBERVALUE('Upload Data Inputs'!H113) &gt; 0, FALSE)), FALSE)</f>
        <v>1</v>
      </c>
      <c r="P126" s="56" t="b">
        <f>IFERROR(OR('Upload Data Inputs'!H113 = "", IFERROR(MATCH('Upload Data Inputs'!I113, listWeightUnits, 0), FALSE)), FALSE)</f>
        <v>1</v>
      </c>
      <c r="Q126" s="57" t="s">
        <v>593</v>
      </c>
      <c r="R126" s="56"/>
      <c r="S126" s="56"/>
    </row>
    <row r="127" spans="1:19">
      <c r="A127" s="55">
        <f t="shared" si="10"/>
        <v>114</v>
      </c>
      <c r="B127" s="54" t="b">
        <f>NOT(IFERROR('Upload Data Inputs'!A114 = "ERROR", TRUE))</f>
        <v>1</v>
      </c>
      <c r="C127" s="54">
        <f t="shared" si="11"/>
        <v>114</v>
      </c>
      <c r="D127" s="56" t="b">
        <f>IF(B127, ('Upload Data Inputs'!A114 &amp; 'Upload Data Inputs'!B114 &amp; 'Upload Data Inputs'!C114 &amp; 'Upload Data Inputs'!D114 &amp; 'Upload Data Inputs'!E114 &amp; 'Upload Data Inputs'!F114 &amp; 'Upload Data Inputs'!G114 &amp; 'Upload Data Inputs'!H114 &amp; 'Upload Data Inputs'!I114) &lt;&gt; "", FALSE)</f>
        <v>0</v>
      </c>
      <c r="E127" s="56" t="str">
        <f t="shared" si="12"/>
        <v/>
      </c>
      <c r="F127" s="56" t="str">
        <f t="shared" si="13"/>
        <v/>
      </c>
      <c r="G127" s="56" t="b">
        <f t="shared" si="9"/>
        <v>1</v>
      </c>
      <c r="H127" s="57" t="s">
        <v>593</v>
      </c>
      <c r="I127" s="56" t="b">
        <f>IFERROR(OR(NOT($D127), 'Upload Data Inputs'!B114 &lt;&gt; ""), FALSE)</f>
        <v>1</v>
      </c>
      <c r="J127" s="57" t="s">
        <v>593</v>
      </c>
      <c r="K127" s="56" t="b">
        <f>IFERROR(OR(NOT($D127), 'Upload Data Inputs'!D114 &lt;&gt; ""), FALSE)</f>
        <v>1</v>
      </c>
      <c r="L127" s="56" t="b">
        <f>IFERROR(OR(AND(NOT(D127), 'Upload Data Inputs'!E114 = ""), IFERROR(_xlfn.NUMBERVALUE('Upload Data Inputs'!E114) &gt; 0, FALSE)), FALSE)</f>
        <v>1</v>
      </c>
      <c r="M127" s="56" t="b">
        <f>IFERROR(OR('Upload Data Inputs'!F114 = "", IFERROR(_xlfn.NUMBERVALUE('Upload Data Inputs'!F114) &gt; 0, FALSE)), FALSE)</f>
        <v>1</v>
      </c>
      <c r="N127" s="56" t="b">
        <f>IFERROR(OR('Upload Data Inputs'!F114 = "", IFERROR(MATCH('Upload Data Inputs'!G114, listVolumeUnits, 0), FALSE)), FALSE)</f>
        <v>1</v>
      </c>
      <c r="O127" s="56" t="b">
        <f>IFERROR(OR('Upload Data Inputs'!H114 = "", IFERROR(_xlfn.NUMBERVALUE('Upload Data Inputs'!H114) &gt; 0, FALSE)), FALSE)</f>
        <v>1</v>
      </c>
      <c r="P127" s="56" t="b">
        <f>IFERROR(OR('Upload Data Inputs'!H114 = "", IFERROR(MATCH('Upload Data Inputs'!I114, listWeightUnits, 0), FALSE)), FALSE)</f>
        <v>1</v>
      </c>
      <c r="Q127" s="57" t="s">
        <v>593</v>
      </c>
      <c r="R127" s="56"/>
      <c r="S127" s="56"/>
    </row>
    <row r="128" spans="1:19">
      <c r="A128" s="55">
        <f t="shared" si="10"/>
        <v>115</v>
      </c>
      <c r="B128" s="54" t="b">
        <f>NOT(IFERROR('Upload Data Inputs'!A115 = "ERROR", TRUE))</f>
        <v>1</v>
      </c>
      <c r="C128" s="54">
        <f t="shared" si="11"/>
        <v>115</v>
      </c>
      <c r="D128" s="56" t="b">
        <f>IF(B128, ('Upload Data Inputs'!A115 &amp; 'Upload Data Inputs'!B115 &amp; 'Upload Data Inputs'!C115 &amp; 'Upload Data Inputs'!D115 &amp; 'Upload Data Inputs'!E115 &amp; 'Upload Data Inputs'!F115 &amp; 'Upload Data Inputs'!G115 &amp; 'Upload Data Inputs'!H115 &amp; 'Upload Data Inputs'!I115) &lt;&gt; "", FALSE)</f>
        <v>0</v>
      </c>
      <c r="E128" s="56" t="str">
        <f t="shared" si="12"/>
        <v/>
      </c>
      <c r="F128" s="56" t="str">
        <f t="shared" si="13"/>
        <v/>
      </c>
      <c r="G128" s="56" t="b">
        <f t="shared" si="9"/>
        <v>1</v>
      </c>
      <c r="H128" s="57" t="s">
        <v>593</v>
      </c>
      <c r="I128" s="56" t="b">
        <f>IFERROR(OR(NOT($D128), 'Upload Data Inputs'!B115 &lt;&gt; ""), FALSE)</f>
        <v>1</v>
      </c>
      <c r="J128" s="57" t="s">
        <v>593</v>
      </c>
      <c r="K128" s="56" t="b">
        <f>IFERROR(OR(NOT($D128), 'Upload Data Inputs'!D115 &lt;&gt; ""), FALSE)</f>
        <v>1</v>
      </c>
      <c r="L128" s="56" t="b">
        <f>IFERROR(OR(AND(NOT(D128), 'Upload Data Inputs'!E115 = ""), IFERROR(_xlfn.NUMBERVALUE('Upload Data Inputs'!E115) &gt; 0, FALSE)), FALSE)</f>
        <v>1</v>
      </c>
      <c r="M128" s="56" t="b">
        <f>IFERROR(OR('Upload Data Inputs'!F115 = "", IFERROR(_xlfn.NUMBERVALUE('Upload Data Inputs'!F115) &gt; 0, FALSE)), FALSE)</f>
        <v>1</v>
      </c>
      <c r="N128" s="56" t="b">
        <f>IFERROR(OR('Upload Data Inputs'!F115 = "", IFERROR(MATCH('Upload Data Inputs'!G115, listVolumeUnits, 0), FALSE)), FALSE)</f>
        <v>1</v>
      </c>
      <c r="O128" s="56" t="b">
        <f>IFERROR(OR('Upload Data Inputs'!H115 = "", IFERROR(_xlfn.NUMBERVALUE('Upload Data Inputs'!H115) &gt; 0, FALSE)), FALSE)</f>
        <v>1</v>
      </c>
      <c r="P128" s="56" t="b">
        <f>IFERROR(OR('Upload Data Inputs'!H115 = "", IFERROR(MATCH('Upload Data Inputs'!I115, listWeightUnits, 0), FALSE)), FALSE)</f>
        <v>1</v>
      </c>
      <c r="Q128" s="57" t="s">
        <v>593</v>
      </c>
      <c r="R128" s="56"/>
      <c r="S128" s="56"/>
    </row>
    <row r="129" spans="1:19">
      <c r="A129" s="55">
        <f t="shared" si="10"/>
        <v>116</v>
      </c>
      <c r="B129" s="54" t="b">
        <f>NOT(IFERROR('Upload Data Inputs'!A116 = "ERROR", TRUE))</f>
        <v>1</v>
      </c>
      <c r="C129" s="54">
        <f t="shared" si="11"/>
        <v>116</v>
      </c>
      <c r="D129" s="56" t="b">
        <f>IF(B129, ('Upload Data Inputs'!A116 &amp; 'Upload Data Inputs'!B116 &amp; 'Upload Data Inputs'!C116 &amp; 'Upload Data Inputs'!D116 &amp; 'Upload Data Inputs'!E116 &amp; 'Upload Data Inputs'!F116 &amp; 'Upload Data Inputs'!G116 &amp; 'Upload Data Inputs'!H116 &amp; 'Upload Data Inputs'!I116) &lt;&gt; "", FALSE)</f>
        <v>0</v>
      </c>
      <c r="E129" s="56" t="str">
        <f t="shared" si="12"/>
        <v/>
      </c>
      <c r="F129" s="56" t="str">
        <f t="shared" si="13"/>
        <v/>
      </c>
      <c r="G129" s="56" t="b">
        <f t="shared" si="9"/>
        <v>1</v>
      </c>
      <c r="H129" s="57" t="s">
        <v>593</v>
      </c>
      <c r="I129" s="56" t="b">
        <f>IFERROR(OR(NOT($D129), 'Upload Data Inputs'!B116 &lt;&gt; ""), FALSE)</f>
        <v>1</v>
      </c>
      <c r="J129" s="57" t="s">
        <v>593</v>
      </c>
      <c r="K129" s="56" t="b">
        <f>IFERROR(OR(NOT($D129), 'Upload Data Inputs'!D116 &lt;&gt; ""), FALSE)</f>
        <v>1</v>
      </c>
      <c r="L129" s="56" t="b">
        <f>IFERROR(OR(AND(NOT(D129), 'Upload Data Inputs'!E116 = ""), IFERROR(_xlfn.NUMBERVALUE('Upload Data Inputs'!E116) &gt; 0, FALSE)), FALSE)</f>
        <v>1</v>
      </c>
      <c r="M129" s="56" t="b">
        <f>IFERROR(OR('Upload Data Inputs'!F116 = "", IFERROR(_xlfn.NUMBERVALUE('Upload Data Inputs'!F116) &gt; 0, FALSE)), FALSE)</f>
        <v>1</v>
      </c>
      <c r="N129" s="56" t="b">
        <f>IFERROR(OR('Upload Data Inputs'!F116 = "", IFERROR(MATCH('Upload Data Inputs'!G116, listVolumeUnits, 0), FALSE)), FALSE)</f>
        <v>1</v>
      </c>
      <c r="O129" s="56" t="b">
        <f>IFERROR(OR('Upload Data Inputs'!H116 = "", IFERROR(_xlfn.NUMBERVALUE('Upload Data Inputs'!H116) &gt; 0, FALSE)), FALSE)</f>
        <v>1</v>
      </c>
      <c r="P129" s="56" t="b">
        <f>IFERROR(OR('Upload Data Inputs'!H116 = "", IFERROR(MATCH('Upload Data Inputs'!I116, listWeightUnits, 0), FALSE)), FALSE)</f>
        <v>1</v>
      </c>
      <c r="Q129" s="57" t="s">
        <v>593</v>
      </c>
      <c r="R129" s="56"/>
      <c r="S129" s="56"/>
    </row>
    <row r="130" spans="1:19">
      <c r="A130" s="55">
        <f t="shared" si="10"/>
        <v>117</v>
      </c>
      <c r="B130" s="54" t="b">
        <f>NOT(IFERROR('Upload Data Inputs'!A117 = "ERROR", TRUE))</f>
        <v>1</v>
      </c>
      <c r="C130" s="54">
        <f t="shared" si="11"/>
        <v>117</v>
      </c>
      <c r="D130" s="56" t="b">
        <f>IF(B130, ('Upload Data Inputs'!A117 &amp; 'Upload Data Inputs'!B117 &amp; 'Upload Data Inputs'!C117 &amp; 'Upload Data Inputs'!D117 &amp; 'Upload Data Inputs'!E117 &amp; 'Upload Data Inputs'!F117 &amp; 'Upload Data Inputs'!G117 &amp; 'Upload Data Inputs'!H117 &amp; 'Upload Data Inputs'!I117) &lt;&gt; "", FALSE)</f>
        <v>0</v>
      </c>
      <c r="E130" s="56" t="str">
        <f t="shared" si="12"/>
        <v/>
      </c>
      <c r="F130" s="56" t="str">
        <f t="shared" si="13"/>
        <v/>
      </c>
      <c r="G130" s="56" t="b">
        <f t="shared" si="9"/>
        <v>1</v>
      </c>
      <c r="H130" s="57" t="s">
        <v>593</v>
      </c>
      <c r="I130" s="56" t="b">
        <f>IFERROR(OR(NOT($D130), 'Upload Data Inputs'!B117 &lt;&gt; ""), FALSE)</f>
        <v>1</v>
      </c>
      <c r="J130" s="57" t="s">
        <v>593</v>
      </c>
      <c r="K130" s="56" t="b">
        <f>IFERROR(OR(NOT($D130), 'Upload Data Inputs'!D117 &lt;&gt; ""), FALSE)</f>
        <v>1</v>
      </c>
      <c r="L130" s="56" t="b">
        <f>IFERROR(OR(AND(NOT(D130), 'Upload Data Inputs'!E117 = ""), IFERROR(_xlfn.NUMBERVALUE('Upload Data Inputs'!E117) &gt; 0, FALSE)), FALSE)</f>
        <v>1</v>
      </c>
      <c r="M130" s="56" t="b">
        <f>IFERROR(OR('Upload Data Inputs'!F117 = "", IFERROR(_xlfn.NUMBERVALUE('Upload Data Inputs'!F117) &gt; 0, FALSE)), FALSE)</f>
        <v>1</v>
      </c>
      <c r="N130" s="56" t="b">
        <f>IFERROR(OR('Upload Data Inputs'!F117 = "", IFERROR(MATCH('Upload Data Inputs'!G117, listVolumeUnits, 0), FALSE)), FALSE)</f>
        <v>1</v>
      </c>
      <c r="O130" s="56" t="b">
        <f>IFERROR(OR('Upload Data Inputs'!H117 = "", IFERROR(_xlfn.NUMBERVALUE('Upload Data Inputs'!H117) &gt; 0, FALSE)), FALSE)</f>
        <v>1</v>
      </c>
      <c r="P130" s="56" t="b">
        <f>IFERROR(OR('Upload Data Inputs'!H117 = "", IFERROR(MATCH('Upload Data Inputs'!I117, listWeightUnits, 0), FALSE)), FALSE)</f>
        <v>1</v>
      </c>
      <c r="Q130" s="57" t="s">
        <v>593</v>
      </c>
      <c r="R130" s="56"/>
      <c r="S130" s="56"/>
    </row>
    <row r="131" spans="1:19">
      <c r="A131" s="55">
        <f t="shared" si="10"/>
        <v>118</v>
      </c>
      <c r="B131" s="54" t="b">
        <f>NOT(IFERROR('Upload Data Inputs'!A118 = "ERROR", TRUE))</f>
        <v>1</v>
      </c>
      <c r="C131" s="54">
        <f t="shared" si="11"/>
        <v>118</v>
      </c>
      <c r="D131" s="56" t="b">
        <f>IF(B131, ('Upload Data Inputs'!A118 &amp; 'Upload Data Inputs'!B118 &amp; 'Upload Data Inputs'!C118 &amp; 'Upload Data Inputs'!D118 &amp; 'Upload Data Inputs'!E118 &amp; 'Upload Data Inputs'!F118 &amp; 'Upload Data Inputs'!G118 &amp; 'Upload Data Inputs'!H118 &amp; 'Upload Data Inputs'!I118) &lt;&gt; "", FALSE)</f>
        <v>0</v>
      </c>
      <c r="E131" s="56" t="str">
        <f t="shared" si="12"/>
        <v/>
      </c>
      <c r="F131" s="56" t="str">
        <f t="shared" si="13"/>
        <v/>
      </c>
      <c r="G131" s="56" t="b">
        <f t="shared" si="9"/>
        <v>1</v>
      </c>
      <c r="H131" s="57" t="s">
        <v>593</v>
      </c>
      <c r="I131" s="56" t="b">
        <f>IFERROR(OR(NOT($D131), 'Upload Data Inputs'!B118 &lt;&gt; ""), FALSE)</f>
        <v>1</v>
      </c>
      <c r="J131" s="57" t="s">
        <v>593</v>
      </c>
      <c r="K131" s="56" t="b">
        <f>IFERROR(OR(NOT($D131), 'Upload Data Inputs'!D118 &lt;&gt; ""), FALSE)</f>
        <v>1</v>
      </c>
      <c r="L131" s="56" t="b">
        <f>IFERROR(OR(AND(NOT(D131), 'Upload Data Inputs'!E118 = ""), IFERROR(_xlfn.NUMBERVALUE('Upload Data Inputs'!E118) &gt; 0, FALSE)), FALSE)</f>
        <v>1</v>
      </c>
      <c r="M131" s="56" t="b">
        <f>IFERROR(OR('Upload Data Inputs'!F118 = "", IFERROR(_xlfn.NUMBERVALUE('Upload Data Inputs'!F118) &gt; 0, FALSE)), FALSE)</f>
        <v>1</v>
      </c>
      <c r="N131" s="56" t="b">
        <f>IFERROR(OR('Upload Data Inputs'!F118 = "", IFERROR(MATCH('Upload Data Inputs'!G118, listVolumeUnits, 0), FALSE)), FALSE)</f>
        <v>1</v>
      </c>
      <c r="O131" s="56" t="b">
        <f>IFERROR(OR('Upload Data Inputs'!H118 = "", IFERROR(_xlfn.NUMBERVALUE('Upload Data Inputs'!H118) &gt; 0, FALSE)), FALSE)</f>
        <v>1</v>
      </c>
      <c r="P131" s="56" t="b">
        <f>IFERROR(OR('Upload Data Inputs'!H118 = "", IFERROR(MATCH('Upload Data Inputs'!I118, listWeightUnits, 0), FALSE)), FALSE)</f>
        <v>1</v>
      </c>
      <c r="Q131" s="57" t="s">
        <v>593</v>
      </c>
      <c r="R131" s="56"/>
      <c r="S131" s="56"/>
    </row>
    <row r="132" spans="1:19">
      <c r="A132" s="55">
        <f t="shared" si="10"/>
        <v>119</v>
      </c>
      <c r="B132" s="54" t="b">
        <f>NOT(IFERROR('Upload Data Inputs'!A119 = "ERROR", TRUE))</f>
        <v>1</v>
      </c>
      <c r="C132" s="54">
        <f t="shared" si="11"/>
        <v>119</v>
      </c>
      <c r="D132" s="56" t="b">
        <f>IF(B132, ('Upload Data Inputs'!A119 &amp; 'Upload Data Inputs'!B119 &amp; 'Upload Data Inputs'!C119 &amp; 'Upload Data Inputs'!D119 &amp; 'Upload Data Inputs'!E119 &amp; 'Upload Data Inputs'!F119 &amp; 'Upload Data Inputs'!G119 &amp; 'Upload Data Inputs'!H119 &amp; 'Upload Data Inputs'!I119) &lt;&gt; "", FALSE)</f>
        <v>0</v>
      </c>
      <c r="E132" s="56" t="str">
        <f t="shared" si="12"/>
        <v/>
      </c>
      <c r="F132" s="56" t="str">
        <f t="shared" si="13"/>
        <v/>
      </c>
      <c r="G132" s="56" t="b">
        <f t="shared" si="9"/>
        <v>1</v>
      </c>
      <c r="H132" s="57" t="s">
        <v>593</v>
      </c>
      <c r="I132" s="56" t="b">
        <f>IFERROR(OR(NOT($D132), 'Upload Data Inputs'!B119 &lt;&gt; ""), FALSE)</f>
        <v>1</v>
      </c>
      <c r="J132" s="57" t="s">
        <v>593</v>
      </c>
      <c r="K132" s="56" t="b">
        <f>IFERROR(OR(NOT($D132), 'Upload Data Inputs'!D119 &lt;&gt; ""), FALSE)</f>
        <v>1</v>
      </c>
      <c r="L132" s="56" t="b">
        <f>IFERROR(OR(AND(NOT(D132), 'Upload Data Inputs'!E119 = ""), IFERROR(_xlfn.NUMBERVALUE('Upload Data Inputs'!E119) &gt; 0, FALSE)), FALSE)</f>
        <v>1</v>
      </c>
      <c r="M132" s="56" t="b">
        <f>IFERROR(OR('Upload Data Inputs'!F119 = "", IFERROR(_xlfn.NUMBERVALUE('Upload Data Inputs'!F119) &gt; 0, FALSE)), FALSE)</f>
        <v>1</v>
      </c>
      <c r="N132" s="56" t="b">
        <f>IFERROR(OR('Upload Data Inputs'!F119 = "", IFERROR(MATCH('Upload Data Inputs'!G119, listVolumeUnits, 0), FALSE)), FALSE)</f>
        <v>1</v>
      </c>
      <c r="O132" s="56" t="b">
        <f>IFERROR(OR('Upload Data Inputs'!H119 = "", IFERROR(_xlfn.NUMBERVALUE('Upload Data Inputs'!H119) &gt; 0, FALSE)), FALSE)</f>
        <v>1</v>
      </c>
      <c r="P132" s="56" t="b">
        <f>IFERROR(OR('Upload Data Inputs'!H119 = "", IFERROR(MATCH('Upload Data Inputs'!I119, listWeightUnits, 0), FALSE)), FALSE)</f>
        <v>1</v>
      </c>
      <c r="Q132" s="57" t="s">
        <v>593</v>
      </c>
      <c r="R132" s="56"/>
      <c r="S132" s="56"/>
    </row>
    <row r="133" spans="1:19">
      <c r="A133" s="55">
        <f t="shared" si="10"/>
        <v>120</v>
      </c>
      <c r="B133" s="54" t="b">
        <f>NOT(IFERROR('Upload Data Inputs'!A120 = "ERROR", TRUE))</f>
        <v>1</v>
      </c>
      <c r="C133" s="54">
        <f t="shared" si="11"/>
        <v>120</v>
      </c>
      <c r="D133" s="56" t="b">
        <f>IF(B133, ('Upload Data Inputs'!A120 &amp; 'Upload Data Inputs'!B120 &amp; 'Upload Data Inputs'!C120 &amp; 'Upload Data Inputs'!D120 &amp; 'Upload Data Inputs'!E120 &amp; 'Upload Data Inputs'!F120 &amp; 'Upload Data Inputs'!G120 &amp; 'Upload Data Inputs'!H120 &amp; 'Upload Data Inputs'!I120) &lt;&gt; "", FALSE)</f>
        <v>0</v>
      </c>
      <c r="E133" s="56" t="str">
        <f t="shared" si="12"/>
        <v/>
      </c>
      <c r="F133" s="56" t="str">
        <f t="shared" si="13"/>
        <v/>
      </c>
      <c r="G133" s="56" t="b">
        <f t="shared" si="9"/>
        <v>1</v>
      </c>
      <c r="H133" s="57" t="s">
        <v>593</v>
      </c>
      <c r="I133" s="56" t="b">
        <f>IFERROR(OR(NOT($D133), 'Upload Data Inputs'!B120 &lt;&gt; ""), FALSE)</f>
        <v>1</v>
      </c>
      <c r="J133" s="57" t="s">
        <v>593</v>
      </c>
      <c r="K133" s="56" t="b">
        <f>IFERROR(OR(NOT($D133), 'Upload Data Inputs'!D120 &lt;&gt; ""), FALSE)</f>
        <v>1</v>
      </c>
      <c r="L133" s="56" t="b">
        <f>IFERROR(OR(AND(NOT(D133), 'Upload Data Inputs'!E120 = ""), IFERROR(_xlfn.NUMBERVALUE('Upload Data Inputs'!E120) &gt; 0, FALSE)), FALSE)</f>
        <v>1</v>
      </c>
      <c r="M133" s="56" t="b">
        <f>IFERROR(OR('Upload Data Inputs'!F120 = "", IFERROR(_xlfn.NUMBERVALUE('Upload Data Inputs'!F120) &gt; 0, FALSE)), FALSE)</f>
        <v>1</v>
      </c>
      <c r="N133" s="56" t="b">
        <f>IFERROR(OR('Upload Data Inputs'!F120 = "", IFERROR(MATCH('Upload Data Inputs'!G120, listVolumeUnits, 0), FALSE)), FALSE)</f>
        <v>1</v>
      </c>
      <c r="O133" s="56" t="b">
        <f>IFERROR(OR('Upload Data Inputs'!H120 = "", IFERROR(_xlfn.NUMBERVALUE('Upload Data Inputs'!H120) &gt; 0, FALSE)), FALSE)</f>
        <v>1</v>
      </c>
      <c r="P133" s="56" t="b">
        <f>IFERROR(OR('Upload Data Inputs'!H120 = "", IFERROR(MATCH('Upload Data Inputs'!I120, listWeightUnits, 0), FALSE)), FALSE)</f>
        <v>1</v>
      </c>
      <c r="Q133" s="57" t="s">
        <v>593</v>
      </c>
      <c r="R133" s="56"/>
      <c r="S133" s="56"/>
    </row>
    <row r="134" spans="1:19">
      <c r="A134" s="55">
        <f t="shared" si="10"/>
        <v>121</v>
      </c>
      <c r="B134" s="54" t="b">
        <f>NOT(IFERROR('Upload Data Inputs'!A121 = "ERROR", TRUE))</f>
        <v>1</v>
      </c>
      <c r="C134" s="54">
        <f t="shared" si="11"/>
        <v>121</v>
      </c>
      <c r="D134" s="56" t="b">
        <f>IF(B134, ('Upload Data Inputs'!A121 &amp; 'Upload Data Inputs'!B121 &amp; 'Upload Data Inputs'!C121 &amp; 'Upload Data Inputs'!D121 &amp; 'Upload Data Inputs'!E121 &amp; 'Upload Data Inputs'!F121 &amp; 'Upload Data Inputs'!G121 &amp; 'Upload Data Inputs'!H121 &amp; 'Upload Data Inputs'!I121) &lt;&gt; "", FALSE)</f>
        <v>0</v>
      </c>
      <c r="E134" s="56" t="str">
        <f t="shared" si="12"/>
        <v/>
      </c>
      <c r="F134" s="56" t="str">
        <f t="shared" si="13"/>
        <v/>
      </c>
      <c r="G134" s="56" t="b">
        <f t="shared" si="9"/>
        <v>1</v>
      </c>
      <c r="H134" s="57" t="s">
        <v>593</v>
      </c>
      <c r="I134" s="56" t="b">
        <f>IFERROR(OR(NOT($D134), 'Upload Data Inputs'!B121 &lt;&gt; ""), FALSE)</f>
        <v>1</v>
      </c>
      <c r="J134" s="57" t="s">
        <v>593</v>
      </c>
      <c r="K134" s="56" t="b">
        <f>IFERROR(OR(NOT($D134), 'Upload Data Inputs'!D121 &lt;&gt; ""), FALSE)</f>
        <v>1</v>
      </c>
      <c r="L134" s="56" t="b">
        <f>IFERROR(OR(AND(NOT(D134), 'Upload Data Inputs'!E121 = ""), IFERROR(_xlfn.NUMBERVALUE('Upload Data Inputs'!E121) &gt; 0, FALSE)), FALSE)</f>
        <v>1</v>
      </c>
      <c r="M134" s="56" t="b">
        <f>IFERROR(OR('Upload Data Inputs'!F121 = "", IFERROR(_xlfn.NUMBERVALUE('Upload Data Inputs'!F121) &gt; 0, FALSE)), FALSE)</f>
        <v>1</v>
      </c>
      <c r="N134" s="56" t="b">
        <f>IFERROR(OR('Upload Data Inputs'!F121 = "", IFERROR(MATCH('Upload Data Inputs'!G121, listVolumeUnits, 0), FALSE)), FALSE)</f>
        <v>1</v>
      </c>
      <c r="O134" s="56" t="b">
        <f>IFERROR(OR('Upload Data Inputs'!H121 = "", IFERROR(_xlfn.NUMBERVALUE('Upload Data Inputs'!H121) &gt; 0, FALSE)), FALSE)</f>
        <v>1</v>
      </c>
      <c r="P134" s="56" t="b">
        <f>IFERROR(OR('Upload Data Inputs'!H121 = "", IFERROR(MATCH('Upload Data Inputs'!I121, listWeightUnits, 0), FALSE)), FALSE)</f>
        <v>1</v>
      </c>
      <c r="Q134" s="57" t="s">
        <v>593</v>
      </c>
      <c r="R134" s="56"/>
      <c r="S134" s="56"/>
    </row>
    <row r="135" spans="1:19">
      <c r="A135" s="55">
        <f t="shared" si="10"/>
        <v>122</v>
      </c>
      <c r="B135" s="54" t="b">
        <f>NOT(IFERROR('Upload Data Inputs'!A122 = "ERROR", TRUE))</f>
        <v>1</v>
      </c>
      <c r="C135" s="54">
        <f t="shared" si="11"/>
        <v>122</v>
      </c>
      <c r="D135" s="56" t="b">
        <f>IF(B135, ('Upload Data Inputs'!A122 &amp; 'Upload Data Inputs'!B122 &amp; 'Upload Data Inputs'!C122 &amp; 'Upload Data Inputs'!D122 &amp; 'Upload Data Inputs'!E122 &amp; 'Upload Data Inputs'!F122 &amp; 'Upload Data Inputs'!G122 &amp; 'Upload Data Inputs'!H122 &amp; 'Upload Data Inputs'!I122) &lt;&gt; "", FALSE)</f>
        <v>0</v>
      </c>
      <c r="E135" s="56" t="str">
        <f t="shared" si="12"/>
        <v/>
      </c>
      <c r="F135" s="56" t="str">
        <f t="shared" si="13"/>
        <v/>
      </c>
      <c r="G135" s="56" t="b">
        <f t="shared" si="9"/>
        <v>1</v>
      </c>
      <c r="H135" s="57" t="s">
        <v>593</v>
      </c>
      <c r="I135" s="56" t="b">
        <f>IFERROR(OR(NOT($D135), 'Upload Data Inputs'!B122 &lt;&gt; ""), FALSE)</f>
        <v>1</v>
      </c>
      <c r="J135" s="57" t="s">
        <v>593</v>
      </c>
      <c r="K135" s="56" t="b">
        <f>IFERROR(OR(NOT($D135), 'Upload Data Inputs'!D122 &lt;&gt; ""), FALSE)</f>
        <v>1</v>
      </c>
      <c r="L135" s="56" t="b">
        <f>IFERROR(OR(AND(NOT(D135), 'Upload Data Inputs'!E122 = ""), IFERROR(_xlfn.NUMBERVALUE('Upload Data Inputs'!E122) &gt; 0, FALSE)), FALSE)</f>
        <v>1</v>
      </c>
      <c r="M135" s="56" t="b">
        <f>IFERROR(OR('Upload Data Inputs'!F122 = "", IFERROR(_xlfn.NUMBERVALUE('Upload Data Inputs'!F122) &gt; 0, FALSE)), FALSE)</f>
        <v>1</v>
      </c>
      <c r="N135" s="56" t="b">
        <f>IFERROR(OR('Upload Data Inputs'!F122 = "", IFERROR(MATCH('Upload Data Inputs'!G122, listVolumeUnits, 0), FALSE)), FALSE)</f>
        <v>1</v>
      </c>
      <c r="O135" s="56" t="b">
        <f>IFERROR(OR('Upload Data Inputs'!H122 = "", IFERROR(_xlfn.NUMBERVALUE('Upload Data Inputs'!H122) &gt; 0, FALSE)), FALSE)</f>
        <v>1</v>
      </c>
      <c r="P135" s="56" t="b">
        <f>IFERROR(OR('Upload Data Inputs'!H122 = "", IFERROR(MATCH('Upload Data Inputs'!I122, listWeightUnits, 0), FALSE)), FALSE)</f>
        <v>1</v>
      </c>
      <c r="Q135" s="57" t="s">
        <v>593</v>
      </c>
      <c r="R135" s="56"/>
      <c r="S135" s="56"/>
    </row>
    <row r="136" spans="1:19">
      <c r="A136" s="55">
        <f t="shared" si="10"/>
        <v>123</v>
      </c>
      <c r="B136" s="54" t="b">
        <f>NOT(IFERROR('Upload Data Inputs'!A123 = "ERROR", TRUE))</f>
        <v>1</v>
      </c>
      <c r="C136" s="54">
        <f t="shared" si="11"/>
        <v>123</v>
      </c>
      <c r="D136" s="56" t="b">
        <f>IF(B136, ('Upload Data Inputs'!A123 &amp; 'Upload Data Inputs'!B123 &amp; 'Upload Data Inputs'!C123 &amp; 'Upload Data Inputs'!D123 &amp; 'Upload Data Inputs'!E123 &amp; 'Upload Data Inputs'!F123 &amp; 'Upload Data Inputs'!G123 &amp; 'Upload Data Inputs'!H123 &amp; 'Upload Data Inputs'!I123) &lt;&gt; "", FALSE)</f>
        <v>0</v>
      </c>
      <c r="E136" s="56" t="str">
        <f t="shared" si="12"/>
        <v/>
      </c>
      <c r="F136" s="56" t="str">
        <f t="shared" si="13"/>
        <v/>
      </c>
      <c r="G136" s="56" t="b">
        <f t="shared" si="9"/>
        <v>1</v>
      </c>
      <c r="H136" s="57" t="s">
        <v>593</v>
      </c>
      <c r="I136" s="56" t="b">
        <f>IFERROR(OR(NOT($D136), 'Upload Data Inputs'!B123 &lt;&gt; ""), FALSE)</f>
        <v>1</v>
      </c>
      <c r="J136" s="57" t="s">
        <v>593</v>
      </c>
      <c r="K136" s="56" t="b">
        <f>IFERROR(OR(NOT($D136), 'Upload Data Inputs'!D123 &lt;&gt; ""), FALSE)</f>
        <v>1</v>
      </c>
      <c r="L136" s="56" t="b">
        <f>IFERROR(OR(AND(NOT(D136), 'Upload Data Inputs'!E123 = ""), IFERROR(_xlfn.NUMBERVALUE('Upload Data Inputs'!E123) &gt; 0, FALSE)), FALSE)</f>
        <v>1</v>
      </c>
      <c r="M136" s="56" t="b">
        <f>IFERROR(OR('Upload Data Inputs'!F123 = "", IFERROR(_xlfn.NUMBERVALUE('Upload Data Inputs'!F123) &gt; 0, FALSE)), FALSE)</f>
        <v>1</v>
      </c>
      <c r="N136" s="56" t="b">
        <f>IFERROR(OR('Upload Data Inputs'!F123 = "", IFERROR(MATCH('Upload Data Inputs'!G123, listVolumeUnits, 0), FALSE)), FALSE)</f>
        <v>1</v>
      </c>
      <c r="O136" s="56" t="b">
        <f>IFERROR(OR('Upload Data Inputs'!H123 = "", IFERROR(_xlfn.NUMBERVALUE('Upload Data Inputs'!H123) &gt; 0, FALSE)), FALSE)</f>
        <v>1</v>
      </c>
      <c r="P136" s="56" t="b">
        <f>IFERROR(OR('Upload Data Inputs'!H123 = "", IFERROR(MATCH('Upload Data Inputs'!I123, listWeightUnits, 0), FALSE)), FALSE)</f>
        <v>1</v>
      </c>
      <c r="Q136" s="57" t="s">
        <v>593</v>
      </c>
      <c r="R136" s="56"/>
      <c r="S136" s="56"/>
    </row>
    <row r="137" spans="1:19">
      <c r="A137" s="55">
        <f t="shared" si="10"/>
        <v>124</v>
      </c>
      <c r="B137" s="54" t="b">
        <f>NOT(IFERROR('Upload Data Inputs'!A124 = "ERROR", TRUE))</f>
        <v>1</v>
      </c>
      <c r="C137" s="54">
        <f t="shared" si="11"/>
        <v>124</v>
      </c>
      <c r="D137" s="56" t="b">
        <f>IF(B137, ('Upload Data Inputs'!A124 &amp; 'Upload Data Inputs'!B124 &amp; 'Upload Data Inputs'!C124 &amp; 'Upload Data Inputs'!D124 &amp; 'Upload Data Inputs'!E124 &amp; 'Upload Data Inputs'!F124 &amp; 'Upload Data Inputs'!G124 &amp; 'Upload Data Inputs'!H124 &amp; 'Upload Data Inputs'!I124) &lt;&gt; "", FALSE)</f>
        <v>0</v>
      </c>
      <c r="E137" s="56" t="str">
        <f t="shared" si="12"/>
        <v/>
      </c>
      <c r="F137" s="56" t="str">
        <f t="shared" si="13"/>
        <v/>
      </c>
      <c r="G137" s="56" t="b">
        <f t="shared" si="9"/>
        <v>1</v>
      </c>
      <c r="H137" s="57" t="s">
        <v>593</v>
      </c>
      <c r="I137" s="56" t="b">
        <f>IFERROR(OR(NOT($D137), 'Upload Data Inputs'!B124 &lt;&gt; ""), FALSE)</f>
        <v>1</v>
      </c>
      <c r="J137" s="57" t="s">
        <v>593</v>
      </c>
      <c r="K137" s="56" t="b">
        <f>IFERROR(OR(NOT($D137), 'Upload Data Inputs'!D124 &lt;&gt; ""), FALSE)</f>
        <v>1</v>
      </c>
      <c r="L137" s="56" t="b">
        <f>IFERROR(OR(AND(NOT(D137), 'Upload Data Inputs'!E124 = ""), IFERROR(_xlfn.NUMBERVALUE('Upload Data Inputs'!E124) &gt; 0, FALSE)), FALSE)</f>
        <v>1</v>
      </c>
      <c r="M137" s="56" t="b">
        <f>IFERROR(OR('Upload Data Inputs'!F124 = "", IFERROR(_xlfn.NUMBERVALUE('Upload Data Inputs'!F124) &gt; 0, FALSE)), FALSE)</f>
        <v>1</v>
      </c>
      <c r="N137" s="56" t="b">
        <f>IFERROR(OR('Upload Data Inputs'!F124 = "", IFERROR(MATCH('Upload Data Inputs'!G124, listVolumeUnits, 0), FALSE)), FALSE)</f>
        <v>1</v>
      </c>
      <c r="O137" s="56" t="b">
        <f>IFERROR(OR('Upload Data Inputs'!H124 = "", IFERROR(_xlfn.NUMBERVALUE('Upload Data Inputs'!H124) &gt; 0, FALSE)), FALSE)</f>
        <v>1</v>
      </c>
      <c r="P137" s="56" t="b">
        <f>IFERROR(OR('Upload Data Inputs'!H124 = "", IFERROR(MATCH('Upload Data Inputs'!I124, listWeightUnits, 0), FALSE)), FALSE)</f>
        <v>1</v>
      </c>
      <c r="Q137" s="57" t="s">
        <v>593</v>
      </c>
      <c r="R137" s="56"/>
      <c r="S137" s="56"/>
    </row>
    <row r="138" spans="1:19">
      <c r="A138" s="55">
        <f t="shared" si="10"/>
        <v>125</v>
      </c>
      <c r="B138" s="54" t="b">
        <f>NOT(IFERROR('Upload Data Inputs'!A125 = "ERROR", TRUE))</f>
        <v>1</v>
      </c>
      <c r="C138" s="54">
        <f t="shared" si="11"/>
        <v>125</v>
      </c>
      <c r="D138" s="56" t="b">
        <f>IF(B138, ('Upload Data Inputs'!A125 &amp; 'Upload Data Inputs'!B125 &amp; 'Upload Data Inputs'!C125 &amp; 'Upload Data Inputs'!D125 &amp; 'Upload Data Inputs'!E125 &amp; 'Upload Data Inputs'!F125 &amp; 'Upload Data Inputs'!G125 &amp; 'Upload Data Inputs'!H125 &amp; 'Upload Data Inputs'!I125) &lt;&gt; "", FALSE)</f>
        <v>0</v>
      </c>
      <c r="E138" s="56" t="str">
        <f t="shared" si="12"/>
        <v/>
      </c>
      <c r="F138" s="56" t="str">
        <f t="shared" si="13"/>
        <v/>
      </c>
      <c r="G138" s="56" t="b">
        <f t="shared" si="9"/>
        <v>1</v>
      </c>
      <c r="H138" s="57" t="s">
        <v>593</v>
      </c>
      <c r="I138" s="56" t="b">
        <f>IFERROR(OR(NOT($D138), 'Upload Data Inputs'!B125 &lt;&gt; ""), FALSE)</f>
        <v>1</v>
      </c>
      <c r="J138" s="57" t="s">
        <v>593</v>
      </c>
      <c r="K138" s="56" t="b">
        <f>IFERROR(OR(NOT($D138), 'Upload Data Inputs'!D125 &lt;&gt; ""), FALSE)</f>
        <v>1</v>
      </c>
      <c r="L138" s="56" t="b">
        <f>IFERROR(OR(AND(NOT(D138), 'Upload Data Inputs'!E125 = ""), IFERROR(_xlfn.NUMBERVALUE('Upload Data Inputs'!E125) &gt; 0, FALSE)), FALSE)</f>
        <v>1</v>
      </c>
      <c r="M138" s="56" t="b">
        <f>IFERROR(OR('Upload Data Inputs'!F125 = "", IFERROR(_xlfn.NUMBERVALUE('Upload Data Inputs'!F125) &gt; 0, FALSE)), FALSE)</f>
        <v>1</v>
      </c>
      <c r="N138" s="56" t="b">
        <f>IFERROR(OR('Upload Data Inputs'!F125 = "", IFERROR(MATCH('Upload Data Inputs'!G125, listVolumeUnits, 0), FALSE)), FALSE)</f>
        <v>1</v>
      </c>
      <c r="O138" s="56" t="b">
        <f>IFERROR(OR('Upload Data Inputs'!H125 = "", IFERROR(_xlfn.NUMBERVALUE('Upload Data Inputs'!H125) &gt; 0, FALSE)), FALSE)</f>
        <v>1</v>
      </c>
      <c r="P138" s="56" t="b">
        <f>IFERROR(OR('Upload Data Inputs'!H125 = "", IFERROR(MATCH('Upload Data Inputs'!I125, listWeightUnits, 0), FALSE)), FALSE)</f>
        <v>1</v>
      </c>
      <c r="Q138" s="57" t="s">
        <v>593</v>
      </c>
      <c r="R138" s="56"/>
      <c r="S138" s="56"/>
    </row>
    <row r="139" spans="1:19">
      <c r="A139" s="55">
        <f t="shared" si="10"/>
        <v>126</v>
      </c>
      <c r="B139" s="54" t="b">
        <f>NOT(IFERROR('Upload Data Inputs'!A126 = "ERROR", TRUE))</f>
        <v>1</v>
      </c>
      <c r="C139" s="54">
        <f t="shared" si="11"/>
        <v>126</v>
      </c>
      <c r="D139" s="56" t="b">
        <f>IF(B139, ('Upload Data Inputs'!A126 &amp; 'Upload Data Inputs'!B126 &amp; 'Upload Data Inputs'!C126 &amp; 'Upload Data Inputs'!D126 &amp; 'Upload Data Inputs'!E126 &amp; 'Upload Data Inputs'!F126 &amp; 'Upload Data Inputs'!G126 &amp; 'Upload Data Inputs'!H126 &amp; 'Upload Data Inputs'!I126) &lt;&gt; "", FALSE)</f>
        <v>0</v>
      </c>
      <c r="E139" s="56" t="str">
        <f t="shared" si="12"/>
        <v/>
      </c>
      <c r="F139" s="56" t="str">
        <f t="shared" si="13"/>
        <v/>
      </c>
      <c r="G139" s="56" t="b">
        <f t="shared" si="9"/>
        <v>1</v>
      </c>
      <c r="H139" s="57" t="s">
        <v>593</v>
      </c>
      <c r="I139" s="56" t="b">
        <f>IFERROR(OR(NOT($D139), 'Upload Data Inputs'!B126 &lt;&gt; ""), FALSE)</f>
        <v>1</v>
      </c>
      <c r="J139" s="57" t="s">
        <v>593</v>
      </c>
      <c r="K139" s="56" t="b">
        <f>IFERROR(OR(NOT($D139), 'Upload Data Inputs'!D126 &lt;&gt; ""), FALSE)</f>
        <v>1</v>
      </c>
      <c r="L139" s="56" t="b">
        <f>IFERROR(OR(AND(NOT(D139), 'Upload Data Inputs'!E126 = ""), IFERROR(_xlfn.NUMBERVALUE('Upload Data Inputs'!E126) &gt; 0, FALSE)), FALSE)</f>
        <v>1</v>
      </c>
      <c r="M139" s="56" t="b">
        <f>IFERROR(OR('Upload Data Inputs'!F126 = "", IFERROR(_xlfn.NUMBERVALUE('Upload Data Inputs'!F126) &gt; 0, FALSE)), FALSE)</f>
        <v>1</v>
      </c>
      <c r="N139" s="56" t="b">
        <f>IFERROR(OR('Upload Data Inputs'!F126 = "", IFERROR(MATCH('Upload Data Inputs'!G126, listVolumeUnits, 0), FALSE)), FALSE)</f>
        <v>1</v>
      </c>
      <c r="O139" s="56" t="b">
        <f>IFERROR(OR('Upload Data Inputs'!H126 = "", IFERROR(_xlfn.NUMBERVALUE('Upload Data Inputs'!H126) &gt; 0, FALSE)), FALSE)</f>
        <v>1</v>
      </c>
      <c r="P139" s="56" t="b">
        <f>IFERROR(OR('Upload Data Inputs'!H126 = "", IFERROR(MATCH('Upload Data Inputs'!I126, listWeightUnits, 0), FALSE)), FALSE)</f>
        <v>1</v>
      </c>
      <c r="Q139" s="57" t="s">
        <v>593</v>
      </c>
      <c r="R139" s="56"/>
      <c r="S139" s="56"/>
    </row>
    <row r="140" spans="1:19">
      <c r="A140" s="55">
        <f t="shared" si="10"/>
        <v>127</v>
      </c>
      <c r="B140" s="54" t="b">
        <f>NOT(IFERROR('Upload Data Inputs'!A127 = "ERROR", TRUE))</f>
        <v>1</v>
      </c>
      <c r="C140" s="54">
        <f t="shared" si="11"/>
        <v>127</v>
      </c>
      <c r="D140" s="56" t="b">
        <f>IF(B140, ('Upload Data Inputs'!A127 &amp; 'Upload Data Inputs'!B127 &amp; 'Upload Data Inputs'!C127 &amp; 'Upload Data Inputs'!D127 &amp; 'Upload Data Inputs'!E127 &amp; 'Upload Data Inputs'!F127 &amp; 'Upload Data Inputs'!G127 &amp; 'Upload Data Inputs'!H127 &amp; 'Upload Data Inputs'!I127) &lt;&gt; "", FALSE)</f>
        <v>0</v>
      </c>
      <c r="E140" s="56" t="str">
        <f t="shared" si="12"/>
        <v/>
      </c>
      <c r="F140" s="56" t="str">
        <f t="shared" si="13"/>
        <v/>
      </c>
      <c r="G140" s="56" t="b">
        <f t="shared" si="9"/>
        <v>1</v>
      </c>
      <c r="H140" s="57" t="s">
        <v>593</v>
      </c>
      <c r="I140" s="56" t="b">
        <f>IFERROR(OR(NOT($D140), 'Upload Data Inputs'!B127 &lt;&gt; ""), FALSE)</f>
        <v>1</v>
      </c>
      <c r="J140" s="57" t="s">
        <v>593</v>
      </c>
      <c r="K140" s="56" t="b">
        <f>IFERROR(OR(NOT($D140), 'Upload Data Inputs'!D127 &lt;&gt; ""), FALSE)</f>
        <v>1</v>
      </c>
      <c r="L140" s="56" t="b">
        <f>IFERROR(OR(AND(NOT(D140), 'Upload Data Inputs'!E127 = ""), IFERROR(_xlfn.NUMBERVALUE('Upload Data Inputs'!E127) &gt; 0, FALSE)), FALSE)</f>
        <v>1</v>
      </c>
      <c r="M140" s="56" t="b">
        <f>IFERROR(OR('Upload Data Inputs'!F127 = "", IFERROR(_xlfn.NUMBERVALUE('Upload Data Inputs'!F127) &gt; 0, FALSE)), FALSE)</f>
        <v>1</v>
      </c>
      <c r="N140" s="56" t="b">
        <f>IFERROR(OR('Upload Data Inputs'!F127 = "", IFERROR(MATCH('Upload Data Inputs'!G127, listVolumeUnits, 0), FALSE)), FALSE)</f>
        <v>1</v>
      </c>
      <c r="O140" s="56" t="b">
        <f>IFERROR(OR('Upload Data Inputs'!H127 = "", IFERROR(_xlfn.NUMBERVALUE('Upload Data Inputs'!H127) &gt; 0, FALSE)), FALSE)</f>
        <v>1</v>
      </c>
      <c r="P140" s="56" t="b">
        <f>IFERROR(OR('Upload Data Inputs'!H127 = "", IFERROR(MATCH('Upload Data Inputs'!I127, listWeightUnits, 0), FALSE)), FALSE)</f>
        <v>1</v>
      </c>
      <c r="Q140" s="57" t="s">
        <v>593</v>
      </c>
      <c r="R140" s="56"/>
      <c r="S140" s="56"/>
    </row>
    <row r="141" spans="1:19">
      <c r="A141" s="55">
        <f t="shared" si="10"/>
        <v>128</v>
      </c>
      <c r="B141" s="54" t="b">
        <f>NOT(IFERROR('Upload Data Inputs'!A128 = "ERROR", TRUE))</f>
        <v>1</v>
      </c>
      <c r="C141" s="54">
        <f t="shared" si="11"/>
        <v>128</v>
      </c>
      <c r="D141" s="56" t="b">
        <f>IF(B141, ('Upload Data Inputs'!A128 &amp; 'Upload Data Inputs'!B128 &amp; 'Upload Data Inputs'!C128 &amp; 'Upload Data Inputs'!D128 &amp; 'Upload Data Inputs'!E128 &amp; 'Upload Data Inputs'!F128 &amp; 'Upload Data Inputs'!G128 &amp; 'Upload Data Inputs'!H128 &amp; 'Upload Data Inputs'!I128) &lt;&gt; "", FALSE)</f>
        <v>0</v>
      </c>
      <c r="E141" s="56" t="str">
        <f t="shared" si="12"/>
        <v/>
      </c>
      <c r="F141" s="56" t="str">
        <f t="shared" si="13"/>
        <v/>
      </c>
      <c r="G141" s="56" t="b">
        <f t="shared" si="9"/>
        <v>1</v>
      </c>
      <c r="H141" s="57" t="s">
        <v>593</v>
      </c>
      <c r="I141" s="56" t="b">
        <f>IFERROR(OR(NOT($D141), 'Upload Data Inputs'!B128 &lt;&gt; ""), FALSE)</f>
        <v>1</v>
      </c>
      <c r="J141" s="57" t="s">
        <v>593</v>
      </c>
      <c r="K141" s="56" t="b">
        <f>IFERROR(OR(NOT($D141), 'Upload Data Inputs'!D128 &lt;&gt; ""), FALSE)</f>
        <v>1</v>
      </c>
      <c r="L141" s="56" t="b">
        <f>IFERROR(OR(AND(NOT(D141), 'Upload Data Inputs'!E128 = ""), IFERROR(_xlfn.NUMBERVALUE('Upload Data Inputs'!E128) &gt; 0, FALSE)), FALSE)</f>
        <v>1</v>
      </c>
      <c r="M141" s="56" t="b">
        <f>IFERROR(OR('Upload Data Inputs'!F128 = "", IFERROR(_xlfn.NUMBERVALUE('Upload Data Inputs'!F128) &gt; 0, FALSE)), FALSE)</f>
        <v>1</v>
      </c>
      <c r="N141" s="56" t="b">
        <f>IFERROR(OR('Upload Data Inputs'!F128 = "", IFERROR(MATCH('Upload Data Inputs'!G128, listVolumeUnits, 0), FALSE)), FALSE)</f>
        <v>1</v>
      </c>
      <c r="O141" s="56" t="b">
        <f>IFERROR(OR('Upload Data Inputs'!H128 = "", IFERROR(_xlfn.NUMBERVALUE('Upload Data Inputs'!H128) &gt; 0, FALSE)), FALSE)</f>
        <v>1</v>
      </c>
      <c r="P141" s="56" t="b">
        <f>IFERROR(OR('Upload Data Inputs'!H128 = "", IFERROR(MATCH('Upload Data Inputs'!I128, listWeightUnits, 0), FALSE)), FALSE)</f>
        <v>1</v>
      </c>
      <c r="Q141" s="57" t="s">
        <v>593</v>
      </c>
      <c r="R141" s="56"/>
      <c r="S141" s="56"/>
    </row>
    <row r="142" spans="1:19">
      <c r="A142" s="55">
        <f t="shared" si="10"/>
        <v>129</v>
      </c>
      <c r="B142" s="54" t="b">
        <f>NOT(IFERROR('Upload Data Inputs'!A129 = "ERROR", TRUE))</f>
        <v>1</v>
      </c>
      <c r="C142" s="54">
        <f t="shared" si="11"/>
        <v>129</v>
      </c>
      <c r="D142" s="56" t="b">
        <f>IF(B142, ('Upload Data Inputs'!A129 &amp; 'Upload Data Inputs'!B129 &amp; 'Upload Data Inputs'!C129 &amp; 'Upload Data Inputs'!D129 &amp; 'Upload Data Inputs'!E129 &amp; 'Upload Data Inputs'!F129 &amp; 'Upload Data Inputs'!G129 &amp; 'Upload Data Inputs'!H129 &amp; 'Upload Data Inputs'!I129) &lt;&gt; "", FALSE)</f>
        <v>0</v>
      </c>
      <c r="E142" s="56" t="str">
        <f t="shared" si="12"/>
        <v/>
      </c>
      <c r="F142" s="56" t="str">
        <f t="shared" si="13"/>
        <v/>
      </c>
      <c r="G142" s="56" t="b">
        <f t="shared" si="9"/>
        <v>1</v>
      </c>
      <c r="H142" s="57" t="s">
        <v>593</v>
      </c>
      <c r="I142" s="56" t="b">
        <f>IFERROR(OR(NOT($D142), 'Upload Data Inputs'!B129 &lt;&gt; ""), FALSE)</f>
        <v>1</v>
      </c>
      <c r="J142" s="57" t="s">
        <v>593</v>
      </c>
      <c r="K142" s="56" t="b">
        <f>IFERROR(OR(NOT($D142), 'Upload Data Inputs'!D129 &lt;&gt; ""), FALSE)</f>
        <v>1</v>
      </c>
      <c r="L142" s="56" t="b">
        <f>IFERROR(OR(AND(NOT(D142), 'Upload Data Inputs'!E129 = ""), IFERROR(_xlfn.NUMBERVALUE('Upload Data Inputs'!E129) &gt; 0, FALSE)), FALSE)</f>
        <v>1</v>
      </c>
      <c r="M142" s="56" t="b">
        <f>IFERROR(OR('Upload Data Inputs'!F129 = "", IFERROR(_xlfn.NUMBERVALUE('Upload Data Inputs'!F129) &gt; 0, FALSE)), FALSE)</f>
        <v>1</v>
      </c>
      <c r="N142" s="56" t="b">
        <f>IFERROR(OR('Upload Data Inputs'!F129 = "", IFERROR(MATCH('Upload Data Inputs'!G129, listVolumeUnits, 0), FALSE)), FALSE)</f>
        <v>1</v>
      </c>
      <c r="O142" s="56" t="b">
        <f>IFERROR(OR('Upload Data Inputs'!H129 = "", IFERROR(_xlfn.NUMBERVALUE('Upload Data Inputs'!H129) &gt; 0, FALSE)), FALSE)</f>
        <v>1</v>
      </c>
      <c r="P142" s="56" t="b">
        <f>IFERROR(OR('Upload Data Inputs'!H129 = "", IFERROR(MATCH('Upload Data Inputs'!I129, listWeightUnits, 0), FALSE)), FALSE)</f>
        <v>1</v>
      </c>
      <c r="Q142" s="57" t="s">
        <v>593</v>
      </c>
      <c r="R142" s="56"/>
      <c r="S142" s="56"/>
    </row>
    <row r="143" spans="1:19">
      <c r="A143" s="55">
        <f t="shared" si="10"/>
        <v>130</v>
      </c>
      <c r="B143" s="54" t="b">
        <f>NOT(IFERROR('Upload Data Inputs'!A130 = "ERROR", TRUE))</f>
        <v>1</v>
      </c>
      <c r="C143" s="54">
        <f t="shared" si="11"/>
        <v>130</v>
      </c>
      <c r="D143" s="56" t="b">
        <f>IF(B143, ('Upload Data Inputs'!A130 &amp; 'Upload Data Inputs'!B130 &amp; 'Upload Data Inputs'!C130 &amp; 'Upload Data Inputs'!D130 &amp; 'Upload Data Inputs'!E130 &amp; 'Upload Data Inputs'!F130 &amp; 'Upload Data Inputs'!G130 &amp; 'Upload Data Inputs'!H130 &amp; 'Upload Data Inputs'!I130) &lt;&gt; "", FALSE)</f>
        <v>0</v>
      </c>
      <c r="E143" s="56" t="str">
        <f t="shared" si="12"/>
        <v/>
      </c>
      <c r="F143" s="56" t="str">
        <f t="shared" si="13"/>
        <v/>
      </c>
      <c r="G143" s="56" t="b">
        <f t="shared" ref="G143:G206" si="14">AND(H143:Q143)</f>
        <v>1</v>
      </c>
      <c r="H143" s="57" t="s">
        <v>593</v>
      </c>
      <c r="I143" s="56" t="b">
        <f>IFERROR(OR(NOT($D143), 'Upload Data Inputs'!B130 &lt;&gt; ""), FALSE)</f>
        <v>1</v>
      </c>
      <c r="J143" s="57" t="s">
        <v>593</v>
      </c>
      <c r="K143" s="56" t="b">
        <f>IFERROR(OR(NOT($D143), 'Upload Data Inputs'!D130 &lt;&gt; ""), FALSE)</f>
        <v>1</v>
      </c>
      <c r="L143" s="56" t="b">
        <f>IFERROR(OR(AND(NOT(D143), 'Upload Data Inputs'!E130 = ""), IFERROR(_xlfn.NUMBERVALUE('Upload Data Inputs'!E130) &gt; 0, FALSE)), FALSE)</f>
        <v>1</v>
      </c>
      <c r="M143" s="56" t="b">
        <f>IFERROR(OR('Upload Data Inputs'!F130 = "", IFERROR(_xlfn.NUMBERVALUE('Upload Data Inputs'!F130) &gt; 0, FALSE)), FALSE)</f>
        <v>1</v>
      </c>
      <c r="N143" s="56" t="b">
        <f>IFERROR(OR('Upload Data Inputs'!F130 = "", IFERROR(MATCH('Upload Data Inputs'!G130, listVolumeUnits, 0), FALSE)), FALSE)</f>
        <v>1</v>
      </c>
      <c r="O143" s="56" t="b">
        <f>IFERROR(OR('Upload Data Inputs'!H130 = "", IFERROR(_xlfn.NUMBERVALUE('Upload Data Inputs'!H130) &gt; 0, FALSE)), FALSE)</f>
        <v>1</v>
      </c>
      <c r="P143" s="56" t="b">
        <f>IFERROR(OR('Upload Data Inputs'!H130 = "", IFERROR(MATCH('Upload Data Inputs'!I130, listWeightUnits, 0), FALSE)), FALSE)</f>
        <v>1</v>
      </c>
      <c r="Q143" s="57" t="s">
        <v>593</v>
      </c>
      <c r="R143" s="56"/>
      <c r="S143" s="56"/>
    </row>
    <row r="144" spans="1:19">
      <c r="A144" s="55">
        <f t="shared" ref="A144:A207" si="15">IF(B144, C144, 0)</f>
        <v>131</v>
      </c>
      <c r="B144" s="54" t="b">
        <f>NOT(IFERROR('Upload Data Inputs'!A131 = "ERROR", TRUE))</f>
        <v>1</v>
      </c>
      <c r="C144" s="54">
        <f t="shared" ref="C144:C207" si="16">IF(B144, C143 + 1, C143)</f>
        <v>131</v>
      </c>
      <c r="D144" s="56" t="b">
        <f>IF(B144, ('Upload Data Inputs'!A131 &amp; 'Upload Data Inputs'!B131 &amp; 'Upload Data Inputs'!C131 &amp; 'Upload Data Inputs'!D131 &amp; 'Upload Data Inputs'!E131 &amp; 'Upload Data Inputs'!F131 &amp; 'Upload Data Inputs'!G131 &amp; 'Upload Data Inputs'!H131 &amp; 'Upload Data Inputs'!I131) &lt;&gt; "", FALSE)</f>
        <v>0</v>
      </c>
      <c r="E144" s="56" t="str">
        <f t="shared" si="12"/>
        <v/>
      </c>
      <c r="F144" s="56" t="str">
        <f t="shared" si="13"/>
        <v/>
      </c>
      <c r="G144" s="56" t="b">
        <f t="shared" si="14"/>
        <v>1</v>
      </c>
      <c r="H144" s="57" t="s">
        <v>593</v>
      </c>
      <c r="I144" s="56" t="b">
        <f>IFERROR(OR(NOT($D144), 'Upload Data Inputs'!B131 &lt;&gt; ""), FALSE)</f>
        <v>1</v>
      </c>
      <c r="J144" s="57" t="s">
        <v>593</v>
      </c>
      <c r="K144" s="56" t="b">
        <f>IFERROR(OR(NOT($D144), 'Upload Data Inputs'!D131 &lt;&gt; ""), FALSE)</f>
        <v>1</v>
      </c>
      <c r="L144" s="56" t="b">
        <f>IFERROR(OR(AND(NOT(D144), 'Upload Data Inputs'!E131 = ""), IFERROR(_xlfn.NUMBERVALUE('Upload Data Inputs'!E131) &gt; 0, FALSE)), FALSE)</f>
        <v>1</v>
      </c>
      <c r="M144" s="56" t="b">
        <f>IFERROR(OR('Upload Data Inputs'!F131 = "", IFERROR(_xlfn.NUMBERVALUE('Upload Data Inputs'!F131) &gt; 0, FALSE)), FALSE)</f>
        <v>1</v>
      </c>
      <c r="N144" s="56" t="b">
        <f>IFERROR(OR('Upload Data Inputs'!F131 = "", IFERROR(MATCH('Upload Data Inputs'!G131, listVolumeUnits, 0), FALSE)), FALSE)</f>
        <v>1</v>
      </c>
      <c r="O144" s="56" t="b">
        <f>IFERROR(OR('Upload Data Inputs'!H131 = "", IFERROR(_xlfn.NUMBERVALUE('Upload Data Inputs'!H131) &gt; 0, FALSE)), FALSE)</f>
        <v>1</v>
      </c>
      <c r="P144" s="56" t="b">
        <f>IFERROR(OR('Upload Data Inputs'!H131 = "", IFERROR(MATCH('Upload Data Inputs'!I131, listWeightUnits, 0), FALSE)), FALSE)</f>
        <v>1</v>
      </c>
      <c r="Q144" s="57" t="s">
        <v>593</v>
      </c>
      <c r="R144" s="56"/>
      <c r="S144" s="56"/>
    </row>
    <row r="145" spans="1:19">
      <c r="A145" s="55">
        <f t="shared" si="15"/>
        <v>132</v>
      </c>
      <c r="B145" s="54" t="b">
        <f>NOT(IFERROR('Upload Data Inputs'!A132 = "ERROR", TRUE))</f>
        <v>1</v>
      </c>
      <c r="C145" s="54">
        <f t="shared" si="16"/>
        <v>132</v>
      </c>
      <c r="D145" s="56" t="b">
        <f>IF(B145, ('Upload Data Inputs'!A132 &amp; 'Upload Data Inputs'!B132 &amp; 'Upload Data Inputs'!C132 &amp; 'Upload Data Inputs'!D132 &amp; 'Upload Data Inputs'!E132 &amp; 'Upload Data Inputs'!F132 &amp; 'Upload Data Inputs'!G132 &amp; 'Upload Data Inputs'!H132 &amp; 'Upload Data Inputs'!I132) &lt;&gt; "", FALSE)</f>
        <v>0</v>
      </c>
      <c r="E145" s="56" t="str">
        <f t="shared" si="12"/>
        <v/>
      </c>
      <c r="F145" s="56" t="str">
        <f t="shared" si="13"/>
        <v/>
      </c>
      <c r="G145" s="56" t="b">
        <f t="shared" si="14"/>
        <v>1</v>
      </c>
      <c r="H145" s="57" t="s">
        <v>593</v>
      </c>
      <c r="I145" s="56" t="b">
        <f>IFERROR(OR(NOT($D145), 'Upload Data Inputs'!B132 &lt;&gt; ""), FALSE)</f>
        <v>1</v>
      </c>
      <c r="J145" s="57" t="s">
        <v>593</v>
      </c>
      <c r="K145" s="56" t="b">
        <f>IFERROR(OR(NOT($D145), 'Upload Data Inputs'!D132 &lt;&gt; ""), FALSE)</f>
        <v>1</v>
      </c>
      <c r="L145" s="56" t="b">
        <f>IFERROR(OR(AND(NOT(D145), 'Upload Data Inputs'!E132 = ""), IFERROR(_xlfn.NUMBERVALUE('Upload Data Inputs'!E132) &gt; 0, FALSE)), FALSE)</f>
        <v>1</v>
      </c>
      <c r="M145" s="56" t="b">
        <f>IFERROR(OR('Upload Data Inputs'!F132 = "", IFERROR(_xlfn.NUMBERVALUE('Upload Data Inputs'!F132) &gt; 0, FALSE)), FALSE)</f>
        <v>1</v>
      </c>
      <c r="N145" s="56" t="b">
        <f>IFERROR(OR('Upload Data Inputs'!F132 = "", IFERROR(MATCH('Upload Data Inputs'!G132, listVolumeUnits, 0), FALSE)), FALSE)</f>
        <v>1</v>
      </c>
      <c r="O145" s="56" t="b">
        <f>IFERROR(OR('Upload Data Inputs'!H132 = "", IFERROR(_xlfn.NUMBERVALUE('Upload Data Inputs'!H132) &gt; 0, FALSE)), FALSE)</f>
        <v>1</v>
      </c>
      <c r="P145" s="56" t="b">
        <f>IFERROR(OR('Upload Data Inputs'!H132 = "", IFERROR(MATCH('Upload Data Inputs'!I132, listWeightUnits, 0), FALSE)), FALSE)</f>
        <v>1</v>
      </c>
      <c r="Q145" s="57" t="s">
        <v>593</v>
      </c>
      <c r="R145" s="56"/>
      <c r="S145" s="56"/>
    </row>
    <row r="146" spans="1:19">
      <c r="A146" s="55">
        <f t="shared" si="15"/>
        <v>133</v>
      </c>
      <c r="B146" s="54" t="b">
        <f>NOT(IFERROR('Upload Data Inputs'!A133 = "ERROR", TRUE))</f>
        <v>1</v>
      </c>
      <c r="C146" s="54">
        <f t="shared" si="16"/>
        <v>133</v>
      </c>
      <c r="D146" s="56" t="b">
        <f>IF(B146, ('Upload Data Inputs'!A133 &amp; 'Upload Data Inputs'!B133 &amp; 'Upload Data Inputs'!C133 &amp; 'Upload Data Inputs'!D133 &amp; 'Upload Data Inputs'!E133 &amp; 'Upload Data Inputs'!F133 &amp; 'Upload Data Inputs'!G133 &amp; 'Upload Data Inputs'!H133 &amp; 'Upload Data Inputs'!I133) &lt;&gt; "", FALSE)</f>
        <v>0</v>
      </c>
      <c r="E146" s="56" t="str">
        <f t="shared" si="12"/>
        <v/>
      </c>
      <c r="F146" s="56" t="str">
        <f t="shared" si="13"/>
        <v/>
      </c>
      <c r="G146" s="56" t="b">
        <f t="shared" si="14"/>
        <v>1</v>
      </c>
      <c r="H146" s="57" t="s">
        <v>593</v>
      </c>
      <c r="I146" s="56" t="b">
        <f>IFERROR(OR(NOT($D146), 'Upload Data Inputs'!B133 &lt;&gt; ""), FALSE)</f>
        <v>1</v>
      </c>
      <c r="J146" s="57" t="s">
        <v>593</v>
      </c>
      <c r="K146" s="56" t="b">
        <f>IFERROR(OR(NOT($D146), 'Upload Data Inputs'!D133 &lt;&gt; ""), FALSE)</f>
        <v>1</v>
      </c>
      <c r="L146" s="56" t="b">
        <f>IFERROR(OR(AND(NOT(D146), 'Upload Data Inputs'!E133 = ""), IFERROR(_xlfn.NUMBERVALUE('Upload Data Inputs'!E133) &gt; 0, FALSE)), FALSE)</f>
        <v>1</v>
      </c>
      <c r="M146" s="56" t="b">
        <f>IFERROR(OR('Upload Data Inputs'!F133 = "", IFERROR(_xlfn.NUMBERVALUE('Upload Data Inputs'!F133) &gt; 0, FALSE)), FALSE)</f>
        <v>1</v>
      </c>
      <c r="N146" s="56" t="b">
        <f>IFERROR(OR('Upload Data Inputs'!F133 = "", IFERROR(MATCH('Upload Data Inputs'!G133, listVolumeUnits, 0), FALSE)), FALSE)</f>
        <v>1</v>
      </c>
      <c r="O146" s="56" t="b">
        <f>IFERROR(OR('Upload Data Inputs'!H133 = "", IFERROR(_xlfn.NUMBERVALUE('Upload Data Inputs'!H133) &gt; 0, FALSE)), FALSE)</f>
        <v>1</v>
      </c>
      <c r="P146" s="56" t="b">
        <f>IFERROR(OR('Upload Data Inputs'!H133 = "", IFERROR(MATCH('Upload Data Inputs'!I133, listWeightUnits, 0), FALSE)), FALSE)</f>
        <v>1</v>
      </c>
      <c r="Q146" s="57" t="s">
        <v>593</v>
      </c>
      <c r="R146" s="56"/>
      <c r="S146" s="56"/>
    </row>
    <row r="147" spans="1:19">
      <c r="A147" s="55">
        <f t="shared" si="15"/>
        <v>134</v>
      </c>
      <c r="B147" s="54" t="b">
        <f>NOT(IFERROR('Upload Data Inputs'!A134 = "ERROR", TRUE))</f>
        <v>1</v>
      </c>
      <c r="C147" s="54">
        <f t="shared" si="16"/>
        <v>134</v>
      </c>
      <c r="D147" s="56" t="b">
        <f>IF(B147, ('Upload Data Inputs'!A134 &amp; 'Upload Data Inputs'!B134 &amp; 'Upload Data Inputs'!C134 &amp; 'Upload Data Inputs'!D134 &amp; 'Upload Data Inputs'!E134 &amp; 'Upload Data Inputs'!F134 &amp; 'Upload Data Inputs'!G134 &amp; 'Upload Data Inputs'!H134 &amp; 'Upload Data Inputs'!I134) &lt;&gt; "", FALSE)</f>
        <v>0</v>
      </c>
      <c r="E147" s="56" t="str">
        <f t="shared" si="12"/>
        <v/>
      </c>
      <c r="F147" s="56" t="str">
        <f t="shared" si="13"/>
        <v/>
      </c>
      <c r="G147" s="56" t="b">
        <f t="shared" si="14"/>
        <v>1</v>
      </c>
      <c r="H147" s="57" t="s">
        <v>593</v>
      </c>
      <c r="I147" s="56" t="b">
        <f>IFERROR(OR(NOT($D147), 'Upload Data Inputs'!B134 &lt;&gt; ""), FALSE)</f>
        <v>1</v>
      </c>
      <c r="J147" s="57" t="s">
        <v>593</v>
      </c>
      <c r="K147" s="56" t="b">
        <f>IFERROR(OR(NOT($D147), 'Upload Data Inputs'!D134 &lt;&gt; ""), FALSE)</f>
        <v>1</v>
      </c>
      <c r="L147" s="56" t="b">
        <f>IFERROR(OR(AND(NOT(D147), 'Upload Data Inputs'!E134 = ""), IFERROR(_xlfn.NUMBERVALUE('Upload Data Inputs'!E134) &gt; 0, FALSE)), FALSE)</f>
        <v>1</v>
      </c>
      <c r="M147" s="56" t="b">
        <f>IFERROR(OR('Upload Data Inputs'!F134 = "", IFERROR(_xlfn.NUMBERVALUE('Upload Data Inputs'!F134) &gt; 0, FALSE)), FALSE)</f>
        <v>1</v>
      </c>
      <c r="N147" s="56" t="b">
        <f>IFERROR(OR('Upload Data Inputs'!F134 = "", IFERROR(MATCH('Upload Data Inputs'!G134, listVolumeUnits, 0), FALSE)), FALSE)</f>
        <v>1</v>
      </c>
      <c r="O147" s="56" t="b">
        <f>IFERROR(OR('Upload Data Inputs'!H134 = "", IFERROR(_xlfn.NUMBERVALUE('Upload Data Inputs'!H134) &gt; 0, FALSE)), FALSE)</f>
        <v>1</v>
      </c>
      <c r="P147" s="56" t="b">
        <f>IFERROR(OR('Upload Data Inputs'!H134 = "", IFERROR(MATCH('Upload Data Inputs'!I134, listWeightUnits, 0), FALSE)), FALSE)</f>
        <v>1</v>
      </c>
      <c r="Q147" s="57" t="s">
        <v>593</v>
      </c>
      <c r="R147" s="56"/>
      <c r="S147" s="56"/>
    </row>
    <row r="148" spans="1:19">
      <c r="A148" s="55">
        <f t="shared" si="15"/>
        <v>135</v>
      </c>
      <c r="B148" s="54" t="b">
        <f>NOT(IFERROR('Upload Data Inputs'!A135 = "ERROR", TRUE))</f>
        <v>1</v>
      </c>
      <c r="C148" s="54">
        <f t="shared" si="16"/>
        <v>135</v>
      </c>
      <c r="D148" s="56" t="b">
        <f>IF(B148, ('Upload Data Inputs'!A135 &amp; 'Upload Data Inputs'!B135 &amp; 'Upload Data Inputs'!C135 &amp; 'Upload Data Inputs'!D135 &amp; 'Upload Data Inputs'!E135 &amp; 'Upload Data Inputs'!F135 &amp; 'Upload Data Inputs'!G135 &amp; 'Upload Data Inputs'!H135 &amp; 'Upload Data Inputs'!I135) &lt;&gt; "", FALSE)</f>
        <v>0</v>
      </c>
      <c r="E148" s="56" t="str">
        <f t="shared" si="12"/>
        <v/>
      </c>
      <c r="F148" s="56" t="str">
        <f t="shared" si="13"/>
        <v/>
      </c>
      <c r="G148" s="56" t="b">
        <f t="shared" si="14"/>
        <v>1</v>
      </c>
      <c r="H148" s="57" t="s">
        <v>593</v>
      </c>
      <c r="I148" s="56" t="b">
        <f>IFERROR(OR(NOT($D148), 'Upload Data Inputs'!B135 &lt;&gt; ""), FALSE)</f>
        <v>1</v>
      </c>
      <c r="J148" s="57" t="s">
        <v>593</v>
      </c>
      <c r="K148" s="56" t="b">
        <f>IFERROR(OR(NOT($D148), 'Upload Data Inputs'!D135 &lt;&gt; ""), FALSE)</f>
        <v>1</v>
      </c>
      <c r="L148" s="56" t="b">
        <f>IFERROR(OR(AND(NOT(D148), 'Upload Data Inputs'!E135 = ""), IFERROR(_xlfn.NUMBERVALUE('Upload Data Inputs'!E135) &gt; 0, FALSE)), FALSE)</f>
        <v>1</v>
      </c>
      <c r="M148" s="56" t="b">
        <f>IFERROR(OR('Upload Data Inputs'!F135 = "", IFERROR(_xlfn.NUMBERVALUE('Upload Data Inputs'!F135) &gt; 0, FALSE)), FALSE)</f>
        <v>1</v>
      </c>
      <c r="N148" s="56" t="b">
        <f>IFERROR(OR('Upload Data Inputs'!F135 = "", IFERROR(MATCH('Upload Data Inputs'!G135, listVolumeUnits, 0), FALSE)), FALSE)</f>
        <v>1</v>
      </c>
      <c r="O148" s="56" t="b">
        <f>IFERROR(OR('Upload Data Inputs'!H135 = "", IFERROR(_xlfn.NUMBERVALUE('Upload Data Inputs'!H135) &gt; 0, FALSE)), FALSE)</f>
        <v>1</v>
      </c>
      <c r="P148" s="56" t="b">
        <f>IFERROR(OR('Upload Data Inputs'!H135 = "", IFERROR(MATCH('Upload Data Inputs'!I135, listWeightUnits, 0), FALSE)), FALSE)</f>
        <v>1</v>
      </c>
      <c r="Q148" s="57" t="s">
        <v>593</v>
      </c>
      <c r="R148" s="56"/>
      <c r="S148" s="56"/>
    </row>
    <row r="149" spans="1:19">
      <c r="A149" s="55">
        <f t="shared" si="15"/>
        <v>136</v>
      </c>
      <c r="B149" s="54" t="b">
        <f>NOT(IFERROR('Upload Data Inputs'!A136 = "ERROR", TRUE))</f>
        <v>1</v>
      </c>
      <c r="C149" s="54">
        <f t="shared" si="16"/>
        <v>136</v>
      </c>
      <c r="D149" s="56" t="b">
        <f>IF(B149, ('Upload Data Inputs'!A136 &amp; 'Upload Data Inputs'!B136 &amp; 'Upload Data Inputs'!C136 &amp; 'Upload Data Inputs'!D136 &amp; 'Upload Data Inputs'!E136 &amp; 'Upload Data Inputs'!F136 &amp; 'Upload Data Inputs'!G136 &amp; 'Upload Data Inputs'!H136 &amp; 'Upload Data Inputs'!I136) &lt;&gt; "", FALSE)</f>
        <v>0</v>
      </c>
      <c r="E149" s="56" t="str">
        <f t="shared" si="12"/>
        <v/>
      </c>
      <c r="F149" s="56" t="str">
        <f t="shared" si="13"/>
        <v/>
      </c>
      <c r="G149" s="56" t="b">
        <f t="shared" si="14"/>
        <v>1</v>
      </c>
      <c r="H149" s="57" t="s">
        <v>593</v>
      </c>
      <c r="I149" s="56" t="b">
        <f>IFERROR(OR(NOT($D149), 'Upload Data Inputs'!B136 &lt;&gt; ""), FALSE)</f>
        <v>1</v>
      </c>
      <c r="J149" s="57" t="s">
        <v>593</v>
      </c>
      <c r="K149" s="56" t="b">
        <f>IFERROR(OR(NOT($D149), 'Upload Data Inputs'!D136 &lt;&gt; ""), FALSE)</f>
        <v>1</v>
      </c>
      <c r="L149" s="56" t="b">
        <f>IFERROR(OR(AND(NOT(D149), 'Upload Data Inputs'!E136 = ""), IFERROR(_xlfn.NUMBERVALUE('Upload Data Inputs'!E136) &gt; 0, FALSE)), FALSE)</f>
        <v>1</v>
      </c>
      <c r="M149" s="56" t="b">
        <f>IFERROR(OR('Upload Data Inputs'!F136 = "", IFERROR(_xlfn.NUMBERVALUE('Upload Data Inputs'!F136) &gt; 0, FALSE)), FALSE)</f>
        <v>1</v>
      </c>
      <c r="N149" s="56" t="b">
        <f>IFERROR(OR('Upload Data Inputs'!F136 = "", IFERROR(MATCH('Upload Data Inputs'!G136, listVolumeUnits, 0), FALSE)), FALSE)</f>
        <v>1</v>
      </c>
      <c r="O149" s="56" t="b">
        <f>IFERROR(OR('Upload Data Inputs'!H136 = "", IFERROR(_xlfn.NUMBERVALUE('Upload Data Inputs'!H136) &gt; 0, FALSE)), FALSE)</f>
        <v>1</v>
      </c>
      <c r="P149" s="56" t="b">
        <f>IFERROR(OR('Upload Data Inputs'!H136 = "", IFERROR(MATCH('Upload Data Inputs'!I136, listWeightUnits, 0), FALSE)), FALSE)</f>
        <v>1</v>
      </c>
      <c r="Q149" s="57" t="s">
        <v>593</v>
      </c>
      <c r="R149" s="56"/>
      <c r="S149" s="56"/>
    </row>
    <row r="150" spans="1:19">
      <c r="A150" s="55">
        <f t="shared" si="15"/>
        <v>137</v>
      </c>
      <c r="B150" s="54" t="b">
        <f>NOT(IFERROR('Upload Data Inputs'!A137 = "ERROR", TRUE))</f>
        <v>1</v>
      </c>
      <c r="C150" s="54">
        <f t="shared" si="16"/>
        <v>137</v>
      </c>
      <c r="D150" s="56" t="b">
        <f>IF(B150, ('Upload Data Inputs'!A137 &amp; 'Upload Data Inputs'!B137 &amp; 'Upload Data Inputs'!C137 &amp; 'Upload Data Inputs'!D137 &amp; 'Upload Data Inputs'!E137 &amp; 'Upload Data Inputs'!F137 &amp; 'Upload Data Inputs'!G137 &amp; 'Upload Data Inputs'!H137 &amp; 'Upload Data Inputs'!I137) &lt;&gt; "", FALSE)</f>
        <v>0</v>
      </c>
      <c r="E150" s="56" t="str">
        <f t="shared" si="12"/>
        <v/>
      </c>
      <c r="F150" s="56" t="str">
        <f t="shared" si="13"/>
        <v/>
      </c>
      <c r="G150" s="56" t="b">
        <f t="shared" si="14"/>
        <v>1</v>
      </c>
      <c r="H150" s="57" t="s">
        <v>593</v>
      </c>
      <c r="I150" s="56" t="b">
        <f>IFERROR(OR(NOT($D150), 'Upload Data Inputs'!B137 &lt;&gt; ""), FALSE)</f>
        <v>1</v>
      </c>
      <c r="J150" s="57" t="s">
        <v>593</v>
      </c>
      <c r="K150" s="56" t="b">
        <f>IFERROR(OR(NOT($D150), 'Upload Data Inputs'!D137 &lt;&gt; ""), FALSE)</f>
        <v>1</v>
      </c>
      <c r="L150" s="56" t="b">
        <f>IFERROR(OR(AND(NOT(D150), 'Upload Data Inputs'!E137 = ""), IFERROR(_xlfn.NUMBERVALUE('Upload Data Inputs'!E137) &gt; 0, FALSE)), FALSE)</f>
        <v>1</v>
      </c>
      <c r="M150" s="56" t="b">
        <f>IFERROR(OR('Upload Data Inputs'!F137 = "", IFERROR(_xlfn.NUMBERVALUE('Upload Data Inputs'!F137) &gt; 0, FALSE)), FALSE)</f>
        <v>1</v>
      </c>
      <c r="N150" s="56" t="b">
        <f>IFERROR(OR('Upload Data Inputs'!F137 = "", IFERROR(MATCH('Upload Data Inputs'!G137, listVolumeUnits, 0), FALSE)), FALSE)</f>
        <v>1</v>
      </c>
      <c r="O150" s="56" t="b">
        <f>IFERROR(OR('Upload Data Inputs'!H137 = "", IFERROR(_xlfn.NUMBERVALUE('Upload Data Inputs'!H137) &gt; 0, FALSE)), FALSE)</f>
        <v>1</v>
      </c>
      <c r="P150" s="56" t="b">
        <f>IFERROR(OR('Upload Data Inputs'!H137 = "", IFERROR(MATCH('Upload Data Inputs'!I137, listWeightUnits, 0), FALSE)), FALSE)</f>
        <v>1</v>
      </c>
      <c r="Q150" s="57" t="s">
        <v>593</v>
      </c>
      <c r="R150" s="56"/>
      <c r="S150" s="56"/>
    </row>
    <row r="151" spans="1:19">
      <c r="A151" s="55">
        <f t="shared" si="15"/>
        <v>138</v>
      </c>
      <c r="B151" s="54" t="b">
        <f>NOT(IFERROR('Upload Data Inputs'!A138 = "ERROR", TRUE))</f>
        <v>1</v>
      </c>
      <c r="C151" s="54">
        <f t="shared" si="16"/>
        <v>138</v>
      </c>
      <c r="D151" s="56" t="b">
        <f>IF(B151, ('Upload Data Inputs'!A138 &amp; 'Upload Data Inputs'!B138 &amp; 'Upload Data Inputs'!C138 &amp; 'Upload Data Inputs'!D138 &amp; 'Upload Data Inputs'!E138 &amp; 'Upload Data Inputs'!F138 &amp; 'Upload Data Inputs'!G138 &amp; 'Upload Data Inputs'!H138 &amp; 'Upload Data Inputs'!I138) &lt;&gt; "", FALSE)</f>
        <v>0</v>
      </c>
      <c r="E151" s="56" t="str">
        <f t="shared" si="12"/>
        <v/>
      </c>
      <c r="F151" s="56" t="str">
        <f t="shared" si="13"/>
        <v/>
      </c>
      <c r="G151" s="56" t="b">
        <f t="shared" si="14"/>
        <v>1</v>
      </c>
      <c r="H151" s="57" t="s">
        <v>593</v>
      </c>
      <c r="I151" s="56" t="b">
        <f>IFERROR(OR(NOT($D151), 'Upload Data Inputs'!B138 &lt;&gt; ""), FALSE)</f>
        <v>1</v>
      </c>
      <c r="J151" s="57" t="s">
        <v>593</v>
      </c>
      <c r="K151" s="56" t="b">
        <f>IFERROR(OR(NOT($D151), 'Upload Data Inputs'!D138 &lt;&gt; ""), FALSE)</f>
        <v>1</v>
      </c>
      <c r="L151" s="56" t="b">
        <f>IFERROR(OR(AND(NOT(D151), 'Upload Data Inputs'!E138 = ""), IFERROR(_xlfn.NUMBERVALUE('Upload Data Inputs'!E138) &gt; 0, FALSE)), FALSE)</f>
        <v>1</v>
      </c>
      <c r="M151" s="56" t="b">
        <f>IFERROR(OR('Upload Data Inputs'!F138 = "", IFERROR(_xlfn.NUMBERVALUE('Upload Data Inputs'!F138) &gt; 0, FALSE)), FALSE)</f>
        <v>1</v>
      </c>
      <c r="N151" s="56" t="b">
        <f>IFERROR(OR('Upload Data Inputs'!F138 = "", IFERROR(MATCH('Upload Data Inputs'!G138, listVolumeUnits, 0), FALSE)), FALSE)</f>
        <v>1</v>
      </c>
      <c r="O151" s="56" t="b">
        <f>IFERROR(OR('Upload Data Inputs'!H138 = "", IFERROR(_xlfn.NUMBERVALUE('Upload Data Inputs'!H138) &gt; 0, FALSE)), FALSE)</f>
        <v>1</v>
      </c>
      <c r="P151" s="56" t="b">
        <f>IFERROR(OR('Upload Data Inputs'!H138 = "", IFERROR(MATCH('Upload Data Inputs'!I138, listWeightUnits, 0), FALSE)), FALSE)</f>
        <v>1</v>
      </c>
      <c r="Q151" s="57" t="s">
        <v>593</v>
      </c>
      <c r="R151" s="56"/>
      <c r="S151" s="56"/>
    </row>
    <row r="152" spans="1:19">
      <c r="A152" s="55">
        <f t="shared" si="15"/>
        <v>139</v>
      </c>
      <c r="B152" s="54" t="b">
        <f>NOT(IFERROR('Upload Data Inputs'!A139 = "ERROR", TRUE))</f>
        <v>1</v>
      </c>
      <c r="C152" s="54">
        <f t="shared" si="16"/>
        <v>139</v>
      </c>
      <c r="D152" s="56" t="b">
        <f>IF(B152, ('Upload Data Inputs'!A139 &amp; 'Upload Data Inputs'!B139 &amp; 'Upload Data Inputs'!C139 &amp; 'Upload Data Inputs'!D139 &amp; 'Upload Data Inputs'!E139 &amp; 'Upload Data Inputs'!F139 &amp; 'Upload Data Inputs'!G139 &amp; 'Upload Data Inputs'!H139 &amp; 'Upload Data Inputs'!I139) &lt;&gt; "", FALSE)</f>
        <v>0</v>
      </c>
      <c r="E152" s="56" t="str">
        <f t="shared" si="12"/>
        <v/>
      </c>
      <c r="F152" s="56" t="str">
        <f t="shared" si="13"/>
        <v/>
      </c>
      <c r="G152" s="56" t="b">
        <f t="shared" si="14"/>
        <v>1</v>
      </c>
      <c r="H152" s="57" t="s">
        <v>593</v>
      </c>
      <c r="I152" s="56" t="b">
        <f>IFERROR(OR(NOT($D152), 'Upload Data Inputs'!B139 &lt;&gt; ""), FALSE)</f>
        <v>1</v>
      </c>
      <c r="J152" s="57" t="s">
        <v>593</v>
      </c>
      <c r="K152" s="56" t="b">
        <f>IFERROR(OR(NOT($D152), 'Upload Data Inputs'!D139 &lt;&gt; ""), FALSE)</f>
        <v>1</v>
      </c>
      <c r="L152" s="56" t="b">
        <f>IFERROR(OR(AND(NOT(D152), 'Upload Data Inputs'!E139 = ""), IFERROR(_xlfn.NUMBERVALUE('Upload Data Inputs'!E139) &gt; 0, FALSE)), FALSE)</f>
        <v>1</v>
      </c>
      <c r="M152" s="56" t="b">
        <f>IFERROR(OR('Upload Data Inputs'!F139 = "", IFERROR(_xlfn.NUMBERVALUE('Upload Data Inputs'!F139) &gt; 0, FALSE)), FALSE)</f>
        <v>1</v>
      </c>
      <c r="N152" s="56" t="b">
        <f>IFERROR(OR('Upload Data Inputs'!F139 = "", IFERROR(MATCH('Upload Data Inputs'!G139, listVolumeUnits, 0), FALSE)), FALSE)</f>
        <v>1</v>
      </c>
      <c r="O152" s="56" t="b">
        <f>IFERROR(OR('Upload Data Inputs'!H139 = "", IFERROR(_xlfn.NUMBERVALUE('Upload Data Inputs'!H139) &gt; 0, FALSE)), FALSE)</f>
        <v>1</v>
      </c>
      <c r="P152" s="56" t="b">
        <f>IFERROR(OR('Upload Data Inputs'!H139 = "", IFERROR(MATCH('Upload Data Inputs'!I139, listWeightUnits, 0), FALSE)), FALSE)</f>
        <v>1</v>
      </c>
      <c r="Q152" s="57" t="s">
        <v>593</v>
      </c>
      <c r="R152" s="56"/>
      <c r="S152" s="56"/>
    </row>
    <row r="153" spans="1:19">
      <c r="A153" s="55">
        <f t="shared" si="15"/>
        <v>140</v>
      </c>
      <c r="B153" s="54" t="b">
        <f>NOT(IFERROR('Upload Data Inputs'!A140 = "ERROR", TRUE))</f>
        <v>1</v>
      </c>
      <c r="C153" s="54">
        <f t="shared" si="16"/>
        <v>140</v>
      </c>
      <c r="D153" s="56" t="b">
        <f>IF(B153, ('Upload Data Inputs'!A140 &amp; 'Upload Data Inputs'!B140 &amp; 'Upload Data Inputs'!C140 &amp; 'Upload Data Inputs'!D140 &amp; 'Upload Data Inputs'!E140 &amp; 'Upload Data Inputs'!F140 &amp; 'Upload Data Inputs'!G140 &amp; 'Upload Data Inputs'!H140 &amp; 'Upload Data Inputs'!I140) &lt;&gt; "", FALSE)</f>
        <v>0</v>
      </c>
      <c r="E153" s="56" t="str">
        <f t="shared" si="12"/>
        <v/>
      </c>
      <c r="F153" s="56" t="str">
        <f t="shared" si="13"/>
        <v/>
      </c>
      <c r="G153" s="56" t="b">
        <f t="shared" si="14"/>
        <v>1</v>
      </c>
      <c r="H153" s="57" t="s">
        <v>593</v>
      </c>
      <c r="I153" s="56" t="b">
        <f>IFERROR(OR(NOT($D153), 'Upload Data Inputs'!B140 &lt;&gt; ""), FALSE)</f>
        <v>1</v>
      </c>
      <c r="J153" s="57" t="s">
        <v>593</v>
      </c>
      <c r="K153" s="56" t="b">
        <f>IFERROR(OR(NOT($D153), 'Upload Data Inputs'!D140 &lt;&gt; ""), FALSE)</f>
        <v>1</v>
      </c>
      <c r="L153" s="56" t="b">
        <f>IFERROR(OR(AND(NOT(D153), 'Upload Data Inputs'!E140 = ""), IFERROR(_xlfn.NUMBERVALUE('Upload Data Inputs'!E140) &gt; 0, FALSE)), FALSE)</f>
        <v>1</v>
      </c>
      <c r="M153" s="56" t="b">
        <f>IFERROR(OR('Upload Data Inputs'!F140 = "", IFERROR(_xlfn.NUMBERVALUE('Upload Data Inputs'!F140) &gt; 0, FALSE)), FALSE)</f>
        <v>1</v>
      </c>
      <c r="N153" s="56" t="b">
        <f>IFERROR(OR('Upload Data Inputs'!F140 = "", IFERROR(MATCH('Upload Data Inputs'!G140, listVolumeUnits, 0), FALSE)), FALSE)</f>
        <v>1</v>
      </c>
      <c r="O153" s="56" t="b">
        <f>IFERROR(OR('Upload Data Inputs'!H140 = "", IFERROR(_xlfn.NUMBERVALUE('Upload Data Inputs'!H140) &gt; 0, FALSE)), FALSE)</f>
        <v>1</v>
      </c>
      <c r="P153" s="56" t="b">
        <f>IFERROR(OR('Upload Data Inputs'!H140 = "", IFERROR(MATCH('Upload Data Inputs'!I140, listWeightUnits, 0), FALSE)), FALSE)</f>
        <v>1</v>
      </c>
      <c r="Q153" s="57" t="s">
        <v>593</v>
      </c>
      <c r="R153" s="56"/>
      <c r="S153" s="56"/>
    </row>
    <row r="154" spans="1:19">
      <c r="A154" s="55">
        <f t="shared" si="15"/>
        <v>141</v>
      </c>
      <c r="B154" s="54" t="b">
        <f>NOT(IFERROR('Upload Data Inputs'!A141 = "ERROR", TRUE))</f>
        <v>1</v>
      </c>
      <c r="C154" s="54">
        <f t="shared" si="16"/>
        <v>141</v>
      </c>
      <c r="D154" s="56" t="b">
        <f>IF(B154, ('Upload Data Inputs'!A141 &amp; 'Upload Data Inputs'!B141 &amp; 'Upload Data Inputs'!C141 &amp; 'Upload Data Inputs'!D141 &amp; 'Upload Data Inputs'!E141 &amp; 'Upload Data Inputs'!F141 &amp; 'Upload Data Inputs'!G141 &amp; 'Upload Data Inputs'!H141 &amp; 'Upload Data Inputs'!I141) &lt;&gt; "", FALSE)</f>
        <v>0</v>
      </c>
      <c r="E154" s="56" t="str">
        <f t="shared" si="12"/>
        <v/>
      </c>
      <c r="F154" s="56" t="str">
        <f t="shared" si="13"/>
        <v/>
      </c>
      <c r="G154" s="56" t="b">
        <f t="shared" si="14"/>
        <v>1</v>
      </c>
      <c r="H154" s="57" t="s">
        <v>593</v>
      </c>
      <c r="I154" s="56" t="b">
        <f>IFERROR(OR(NOT($D154), 'Upload Data Inputs'!B141 &lt;&gt; ""), FALSE)</f>
        <v>1</v>
      </c>
      <c r="J154" s="57" t="s">
        <v>593</v>
      </c>
      <c r="K154" s="56" t="b">
        <f>IFERROR(OR(NOT($D154), 'Upload Data Inputs'!D141 &lt;&gt; ""), FALSE)</f>
        <v>1</v>
      </c>
      <c r="L154" s="56" t="b">
        <f>IFERROR(OR(AND(NOT(D154), 'Upload Data Inputs'!E141 = ""), IFERROR(_xlfn.NUMBERVALUE('Upload Data Inputs'!E141) &gt; 0, FALSE)), FALSE)</f>
        <v>1</v>
      </c>
      <c r="M154" s="56" t="b">
        <f>IFERROR(OR('Upload Data Inputs'!F141 = "", IFERROR(_xlfn.NUMBERVALUE('Upload Data Inputs'!F141) &gt; 0, FALSE)), FALSE)</f>
        <v>1</v>
      </c>
      <c r="N154" s="56" t="b">
        <f>IFERROR(OR('Upload Data Inputs'!F141 = "", IFERROR(MATCH('Upload Data Inputs'!G141, listVolumeUnits, 0), FALSE)), FALSE)</f>
        <v>1</v>
      </c>
      <c r="O154" s="56" t="b">
        <f>IFERROR(OR('Upload Data Inputs'!H141 = "", IFERROR(_xlfn.NUMBERVALUE('Upload Data Inputs'!H141) &gt; 0, FALSE)), FALSE)</f>
        <v>1</v>
      </c>
      <c r="P154" s="56" t="b">
        <f>IFERROR(OR('Upload Data Inputs'!H141 = "", IFERROR(MATCH('Upload Data Inputs'!I141, listWeightUnits, 0), FALSE)), FALSE)</f>
        <v>1</v>
      </c>
      <c r="Q154" s="57" t="s">
        <v>593</v>
      </c>
      <c r="R154" s="56"/>
      <c r="S154" s="56"/>
    </row>
    <row r="155" spans="1:19">
      <c r="A155" s="55">
        <f t="shared" si="15"/>
        <v>142</v>
      </c>
      <c r="B155" s="54" t="b">
        <f>NOT(IFERROR('Upload Data Inputs'!A142 = "ERROR", TRUE))</f>
        <v>1</v>
      </c>
      <c r="C155" s="54">
        <f t="shared" si="16"/>
        <v>142</v>
      </c>
      <c r="D155" s="56" t="b">
        <f>IF(B155, ('Upload Data Inputs'!A142 &amp; 'Upload Data Inputs'!B142 &amp; 'Upload Data Inputs'!C142 &amp; 'Upload Data Inputs'!D142 &amp; 'Upload Data Inputs'!E142 &amp; 'Upload Data Inputs'!F142 &amp; 'Upload Data Inputs'!G142 &amp; 'Upload Data Inputs'!H142 &amp; 'Upload Data Inputs'!I142) &lt;&gt; "", FALSE)</f>
        <v>0</v>
      </c>
      <c r="E155" s="56" t="str">
        <f t="shared" si="12"/>
        <v/>
      </c>
      <c r="F155" s="56" t="str">
        <f t="shared" si="13"/>
        <v/>
      </c>
      <c r="G155" s="56" t="b">
        <f t="shared" si="14"/>
        <v>1</v>
      </c>
      <c r="H155" s="57" t="s">
        <v>593</v>
      </c>
      <c r="I155" s="56" t="b">
        <f>IFERROR(OR(NOT($D155), 'Upload Data Inputs'!B142 &lt;&gt; ""), FALSE)</f>
        <v>1</v>
      </c>
      <c r="J155" s="57" t="s">
        <v>593</v>
      </c>
      <c r="K155" s="56" t="b">
        <f>IFERROR(OR(NOT($D155), 'Upload Data Inputs'!D142 &lt;&gt; ""), FALSE)</f>
        <v>1</v>
      </c>
      <c r="L155" s="56" t="b">
        <f>IFERROR(OR(AND(NOT(D155), 'Upload Data Inputs'!E142 = ""), IFERROR(_xlfn.NUMBERVALUE('Upload Data Inputs'!E142) &gt; 0, FALSE)), FALSE)</f>
        <v>1</v>
      </c>
      <c r="M155" s="56" t="b">
        <f>IFERROR(OR('Upload Data Inputs'!F142 = "", IFERROR(_xlfn.NUMBERVALUE('Upload Data Inputs'!F142) &gt; 0, FALSE)), FALSE)</f>
        <v>1</v>
      </c>
      <c r="N155" s="56" t="b">
        <f>IFERROR(OR('Upload Data Inputs'!F142 = "", IFERROR(MATCH('Upload Data Inputs'!G142, listVolumeUnits, 0), FALSE)), FALSE)</f>
        <v>1</v>
      </c>
      <c r="O155" s="56" t="b">
        <f>IFERROR(OR('Upload Data Inputs'!H142 = "", IFERROR(_xlfn.NUMBERVALUE('Upload Data Inputs'!H142) &gt; 0, FALSE)), FALSE)</f>
        <v>1</v>
      </c>
      <c r="P155" s="56" t="b">
        <f>IFERROR(OR('Upload Data Inputs'!H142 = "", IFERROR(MATCH('Upload Data Inputs'!I142, listWeightUnits, 0), FALSE)), FALSE)</f>
        <v>1</v>
      </c>
      <c r="Q155" s="57" t="s">
        <v>593</v>
      </c>
      <c r="R155" s="56"/>
      <c r="S155" s="56"/>
    </row>
    <row r="156" spans="1:19">
      <c r="A156" s="55">
        <f t="shared" si="15"/>
        <v>143</v>
      </c>
      <c r="B156" s="54" t="b">
        <f>NOT(IFERROR('Upload Data Inputs'!A143 = "ERROR", TRUE))</f>
        <v>1</v>
      </c>
      <c r="C156" s="54">
        <f t="shared" si="16"/>
        <v>143</v>
      </c>
      <c r="D156" s="56" t="b">
        <f>IF(B156, ('Upload Data Inputs'!A143 &amp; 'Upload Data Inputs'!B143 &amp; 'Upload Data Inputs'!C143 &amp; 'Upload Data Inputs'!D143 &amp; 'Upload Data Inputs'!E143 &amp; 'Upload Data Inputs'!F143 &amp; 'Upload Data Inputs'!G143 &amp; 'Upload Data Inputs'!H143 &amp; 'Upload Data Inputs'!I143) &lt;&gt; "", FALSE)</f>
        <v>0</v>
      </c>
      <c r="E156" s="56" t="str">
        <f t="shared" si="12"/>
        <v/>
      </c>
      <c r="F156" s="56" t="str">
        <f t="shared" si="13"/>
        <v/>
      </c>
      <c r="G156" s="56" t="b">
        <f t="shared" si="14"/>
        <v>1</v>
      </c>
      <c r="H156" s="57" t="s">
        <v>593</v>
      </c>
      <c r="I156" s="56" t="b">
        <f>IFERROR(OR(NOT($D156), 'Upload Data Inputs'!B143 &lt;&gt; ""), FALSE)</f>
        <v>1</v>
      </c>
      <c r="J156" s="57" t="s">
        <v>593</v>
      </c>
      <c r="K156" s="56" t="b">
        <f>IFERROR(OR(NOT($D156), 'Upload Data Inputs'!D143 &lt;&gt; ""), FALSE)</f>
        <v>1</v>
      </c>
      <c r="L156" s="56" t="b">
        <f>IFERROR(OR(AND(NOT(D156), 'Upload Data Inputs'!E143 = ""), IFERROR(_xlfn.NUMBERVALUE('Upload Data Inputs'!E143) &gt; 0, FALSE)), FALSE)</f>
        <v>1</v>
      </c>
      <c r="M156" s="56" t="b">
        <f>IFERROR(OR('Upload Data Inputs'!F143 = "", IFERROR(_xlfn.NUMBERVALUE('Upload Data Inputs'!F143) &gt; 0, FALSE)), FALSE)</f>
        <v>1</v>
      </c>
      <c r="N156" s="56" t="b">
        <f>IFERROR(OR('Upload Data Inputs'!F143 = "", IFERROR(MATCH('Upload Data Inputs'!G143, listVolumeUnits, 0), FALSE)), FALSE)</f>
        <v>1</v>
      </c>
      <c r="O156" s="56" t="b">
        <f>IFERROR(OR('Upload Data Inputs'!H143 = "", IFERROR(_xlfn.NUMBERVALUE('Upload Data Inputs'!H143) &gt; 0, FALSE)), FALSE)</f>
        <v>1</v>
      </c>
      <c r="P156" s="56" t="b">
        <f>IFERROR(OR('Upload Data Inputs'!H143 = "", IFERROR(MATCH('Upload Data Inputs'!I143, listWeightUnits, 0), FALSE)), FALSE)</f>
        <v>1</v>
      </c>
      <c r="Q156" s="57" t="s">
        <v>593</v>
      </c>
      <c r="R156" s="56"/>
      <c r="S156" s="56"/>
    </row>
    <row r="157" spans="1:19">
      <c r="A157" s="55">
        <f t="shared" si="15"/>
        <v>144</v>
      </c>
      <c r="B157" s="54" t="b">
        <f>NOT(IFERROR('Upload Data Inputs'!A144 = "ERROR", TRUE))</f>
        <v>1</v>
      </c>
      <c r="C157" s="54">
        <f t="shared" si="16"/>
        <v>144</v>
      </c>
      <c r="D157" s="56" t="b">
        <f>IF(B157, ('Upload Data Inputs'!A144 &amp; 'Upload Data Inputs'!B144 &amp; 'Upload Data Inputs'!C144 &amp; 'Upload Data Inputs'!D144 &amp; 'Upload Data Inputs'!E144 &amp; 'Upload Data Inputs'!F144 &amp; 'Upload Data Inputs'!G144 &amp; 'Upload Data Inputs'!H144 &amp; 'Upload Data Inputs'!I144) &lt;&gt; "", FALSE)</f>
        <v>0</v>
      </c>
      <c r="E157" s="56" t="str">
        <f t="shared" si="12"/>
        <v/>
      </c>
      <c r="F157" s="56" t="str">
        <f t="shared" si="13"/>
        <v/>
      </c>
      <c r="G157" s="56" t="b">
        <f t="shared" si="14"/>
        <v>1</v>
      </c>
      <c r="H157" s="57" t="s">
        <v>593</v>
      </c>
      <c r="I157" s="56" t="b">
        <f>IFERROR(OR(NOT($D157), 'Upload Data Inputs'!B144 &lt;&gt; ""), FALSE)</f>
        <v>1</v>
      </c>
      <c r="J157" s="57" t="s">
        <v>593</v>
      </c>
      <c r="K157" s="56" t="b">
        <f>IFERROR(OR(NOT($D157), 'Upload Data Inputs'!D144 &lt;&gt; ""), FALSE)</f>
        <v>1</v>
      </c>
      <c r="L157" s="56" t="b">
        <f>IFERROR(OR(AND(NOT(D157), 'Upload Data Inputs'!E144 = ""), IFERROR(_xlfn.NUMBERVALUE('Upload Data Inputs'!E144) &gt; 0, FALSE)), FALSE)</f>
        <v>1</v>
      </c>
      <c r="M157" s="56" t="b">
        <f>IFERROR(OR('Upload Data Inputs'!F144 = "", IFERROR(_xlfn.NUMBERVALUE('Upload Data Inputs'!F144) &gt; 0, FALSE)), FALSE)</f>
        <v>1</v>
      </c>
      <c r="N157" s="56" t="b">
        <f>IFERROR(OR('Upload Data Inputs'!F144 = "", IFERROR(MATCH('Upload Data Inputs'!G144, listVolumeUnits, 0), FALSE)), FALSE)</f>
        <v>1</v>
      </c>
      <c r="O157" s="56" t="b">
        <f>IFERROR(OR('Upload Data Inputs'!H144 = "", IFERROR(_xlfn.NUMBERVALUE('Upload Data Inputs'!H144) &gt; 0, FALSE)), FALSE)</f>
        <v>1</v>
      </c>
      <c r="P157" s="56" t="b">
        <f>IFERROR(OR('Upload Data Inputs'!H144 = "", IFERROR(MATCH('Upload Data Inputs'!I144, listWeightUnits, 0), FALSE)), FALSE)</f>
        <v>1</v>
      </c>
      <c r="Q157" s="57" t="s">
        <v>593</v>
      </c>
      <c r="R157" s="56"/>
      <c r="S157" s="56"/>
    </row>
    <row r="158" spans="1:19">
      <c r="A158" s="55">
        <f t="shared" si="15"/>
        <v>145</v>
      </c>
      <c r="B158" s="54" t="b">
        <f>NOT(IFERROR('Upload Data Inputs'!A145 = "ERROR", TRUE))</f>
        <v>1</v>
      </c>
      <c r="C158" s="54">
        <f t="shared" si="16"/>
        <v>145</v>
      </c>
      <c r="D158" s="56" t="b">
        <f>IF(B158, ('Upload Data Inputs'!A145 &amp; 'Upload Data Inputs'!B145 &amp; 'Upload Data Inputs'!C145 &amp; 'Upload Data Inputs'!D145 &amp; 'Upload Data Inputs'!E145 &amp; 'Upload Data Inputs'!F145 &amp; 'Upload Data Inputs'!G145 &amp; 'Upload Data Inputs'!H145 &amp; 'Upload Data Inputs'!I145) &lt;&gt; "", FALSE)</f>
        <v>0</v>
      </c>
      <c r="E158" s="56" t="str">
        <f t="shared" si="12"/>
        <v/>
      </c>
      <c r="F158" s="56" t="str">
        <f t="shared" si="13"/>
        <v/>
      </c>
      <c r="G158" s="56" t="b">
        <f t="shared" si="14"/>
        <v>1</v>
      </c>
      <c r="H158" s="57" t="s">
        <v>593</v>
      </c>
      <c r="I158" s="56" t="b">
        <f>IFERROR(OR(NOT($D158), 'Upload Data Inputs'!B145 &lt;&gt; ""), FALSE)</f>
        <v>1</v>
      </c>
      <c r="J158" s="57" t="s">
        <v>593</v>
      </c>
      <c r="K158" s="56" t="b">
        <f>IFERROR(OR(NOT($D158), 'Upload Data Inputs'!D145 &lt;&gt; ""), FALSE)</f>
        <v>1</v>
      </c>
      <c r="L158" s="56" t="b">
        <f>IFERROR(OR(AND(NOT(D158), 'Upload Data Inputs'!E145 = ""), IFERROR(_xlfn.NUMBERVALUE('Upload Data Inputs'!E145) &gt; 0, FALSE)), FALSE)</f>
        <v>1</v>
      </c>
      <c r="M158" s="56" t="b">
        <f>IFERROR(OR('Upload Data Inputs'!F145 = "", IFERROR(_xlfn.NUMBERVALUE('Upload Data Inputs'!F145) &gt; 0, FALSE)), FALSE)</f>
        <v>1</v>
      </c>
      <c r="N158" s="56" t="b">
        <f>IFERROR(OR('Upload Data Inputs'!F145 = "", IFERROR(MATCH('Upload Data Inputs'!G145, listVolumeUnits, 0), FALSE)), FALSE)</f>
        <v>1</v>
      </c>
      <c r="O158" s="56" t="b">
        <f>IFERROR(OR('Upload Data Inputs'!H145 = "", IFERROR(_xlfn.NUMBERVALUE('Upload Data Inputs'!H145) &gt; 0, FALSE)), FALSE)</f>
        <v>1</v>
      </c>
      <c r="P158" s="56" t="b">
        <f>IFERROR(OR('Upload Data Inputs'!H145 = "", IFERROR(MATCH('Upload Data Inputs'!I145, listWeightUnits, 0), FALSE)), FALSE)</f>
        <v>1</v>
      </c>
      <c r="Q158" s="57" t="s">
        <v>593</v>
      </c>
      <c r="R158" s="56"/>
      <c r="S158" s="56"/>
    </row>
    <row r="159" spans="1:19">
      <c r="A159" s="55">
        <f t="shared" si="15"/>
        <v>146</v>
      </c>
      <c r="B159" s="54" t="b">
        <f>NOT(IFERROR('Upload Data Inputs'!A146 = "ERROR", TRUE))</f>
        <v>1</v>
      </c>
      <c r="C159" s="54">
        <f t="shared" si="16"/>
        <v>146</v>
      </c>
      <c r="D159" s="56" t="b">
        <f>IF(B159, ('Upload Data Inputs'!A146 &amp; 'Upload Data Inputs'!B146 &amp; 'Upload Data Inputs'!C146 &amp; 'Upload Data Inputs'!D146 &amp; 'Upload Data Inputs'!E146 &amp; 'Upload Data Inputs'!F146 &amp; 'Upload Data Inputs'!G146 &amp; 'Upload Data Inputs'!H146 &amp; 'Upload Data Inputs'!I146) &lt;&gt; "", FALSE)</f>
        <v>0</v>
      </c>
      <c r="E159" s="56" t="str">
        <f t="shared" si="12"/>
        <v/>
      </c>
      <c r="F159" s="56" t="str">
        <f t="shared" si="13"/>
        <v/>
      </c>
      <c r="G159" s="56" t="b">
        <f t="shared" si="14"/>
        <v>1</v>
      </c>
      <c r="H159" s="57" t="s">
        <v>593</v>
      </c>
      <c r="I159" s="56" t="b">
        <f>IFERROR(OR(NOT($D159), 'Upload Data Inputs'!B146 &lt;&gt; ""), FALSE)</f>
        <v>1</v>
      </c>
      <c r="J159" s="57" t="s">
        <v>593</v>
      </c>
      <c r="K159" s="56" t="b">
        <f>IFERROR(OR(NOT($D159), 'Upload Data Inputs'!D146 &lt;&gt; ""), FALSE)</f>
        <v>1</v>
      </c>
      <c r="L159" s="56" t="b">
        <f>IFERROR(OR(AND(NOT(D159), 'Upload Data Inputs'!E146 = ""), IFERROR(_xlfn.NUMBERVALUE('Upload Data Inputs'!E146) &gt; 0, FALSE)), FALSE)</f>
        <v>1</v>
      </c>
      <c r="M159" s="56" t="b">
        <f>IFERROR(OR('Upload Data Inputs'!F146 = "", IFERROR(_xlfn.NUMBERVALUE('Upload Data Inputs'!F146) &gt; 0, FALSE)), FALSE)</f>
        <v>1</v>
      </c>
      <c r="N159" s="56" t="b">
        <f>IFERROR(OR('Upload Data Inputs'!F146 = "", IFERROR(MATCH('Upload Data Inputs'!G146, listVolumeUnits, 0), FALSE)), FALSE)</f>
        <v>1</v>
      </c>
      <c r="O159" s="56" t="b">
        <f>IFERROR(OR('Upload Data Inputs'!H146 = "", IFERROR(_xlfn.NUMBERVALUE('Upload Data Inputs'!H146) &gt; 0, FALSE)), FALSE)</f>
        <v>1</v>
      </c>
      <c r="P159" s="56" t="b">
        <f>IFERROR(OR('Upload Data Inputs'!H146 = "", IFERROR(MATCH('Upload Data Inputs'!I146, listWeightUnits, 0), FALSE)), FALSE)</f>
        <v>1</v>
      </c>
      <c r="Q159" s="57" t="s">
        <v>593</v>
      </c>
      <c r="R159" s="56"/>
      <c r="S159" s="56"/>
    </row>
    <row r="160" spans="1:19">
      <c r="A160" s="55">
        <f t="shared" si="15"/>
        <v>147</v>
      </c>
      <c r="B160" s="54" t="b">
        <f>NOT(IFERROR('Upload Data Inputs'!A147 = "ERROR", TRUE))</f>
        <v>1</v>
      </c>
      <c r="C160" s="54">
        <f t="shared" si="16"/>
        <v>147</v>
      </c>
      <c r="D160" s="56" t="b">
        <f>IF(B160, ('Upload Data Inputs'!A147 &amp; 'Upload Data Inputs'!B147 &amp; 'Upload Data Inputs'!C147 &amp; 'Upload Data Inputs'!D147 &amp; 'Upload Data Inputs'!E147 &amp; 'Upload Data Inputs'!F147 &amp; 'Upload Data Inputs'!G147 &amp; 'Upload Data Inputs'!H147 &amp; 'Upload Data Inputs'!I147) &lt;&gt; "", FALSE)</f>
        <v>0</v>
      </c>
      <c r="E160" s="56" t="str">
        <f t="shared" si="12"/>
        <v/>
      </c>
      <c r="F160" s="56" t="str">
        <f t="shared" si="13"/>
        <v/>
      </c>
      <c r="G160" s="56" t="b">
        <f t="shared" si="14"/>
        <v>1</v>
      </c>
      <c r="H160" s="57" t="s">
        <v>593</v>
      </c>
      <c r="I160" s="56" t="b">
        <f>IFERROR(OR(NOT($D160), 'Upload Data Inputs'!B147 &lt;&gt; ""), FALSE)</f>
        <v>1</v>
      </c>
      <c r="J160" s="57" t="s">
        <v>593</v>
      </c>
      <c r="K160" s="56" t="b">
        <f>IFERROR(OR(NOT($D160), 'Upload Data Inputs'!D147 &lt;&gt; ""), FALSE)</f>
        <v>1</v>
      </c>
      <c r="L160" s="56" t="b">
        <f>IFERROR(OR(AND(NOT(D160), 'Upload Data Inputs'!E147 = ""), IFERROR(_xlfn.NUMBERVALUE('Upload Data Inputs'!E147) &gt; 0, FALSE)), FALSE)</f>
        <v>1</v>
      </c>
      <c r="M160" s="56" t="b">
        <f>IFERROR(OR('Upload Data Inputs'!F147 = "", IFERROR(_xlfn.NUMBERVALUE('Upload Data Inputs'!F147) &gt; 0, FALSE)), FALSE)</f>
        <v>1</v>
      </c>
      <c r="N160" s="56" t="b">
        <f>IFERROR(OR('Upload Data Inputs'!F147 = "", IFERROR(MATCH('Upload Data Inputs'!G147, listVolumeUnits, 0), FALSE)), FALSE)</f>
        <v>1</v>
      </c>
      <c r="O160" s="56" t="b">
        <f>IFERROR(OR('Upload Data Inputs'!H147 = "", IFERROR(_xlfn.NUMBERVALUE('Upload Data Inputs'!H147) &gt; 0, FALSE)), FALSE)</f>
        <v>1</v>
      </c>
      <c r="P160" s="56" t="b">
        <f>IFERROR(OR('Upload Data Inputs'!H147 = "", IFERROR(MATCH('Upload Data Inputs'!I147, listWeightUnits, 0), FALSE)), FALSE)</f>
        <v>1</v>
      </c>
      <c r="Q160" s="57" t="s">
        <v>593</v>
      </c>
      <c r="R160" s="56"/>
      <c r="S160" s="56"/>
    </row>
    <row r="161" spans="1:19">
      <c r="A161" s="55">
        <f t="shared" si="15"/>
        <v>148</v>
      </c>
      <c r="B161" s="54" t="b">
        <f>NOT(IFERROR('Upload Data Inputs'!A148 = "ERROR", TRUE))</f>
        <v>1</v>
      </c>
      <c r="C161" s="54">
        <f t="shared" si="16"/>
        <v>148</v>
      </c>
      <c r="D161" s="56" t="b">
        <f>IF(B161, ('Upload Data Inputs'!A148 &amp; 'Upload Data Inputs'!B148 &amp; 'Upload Data Inputs'!C148 &amp; 'Upload Data Inputs'!D148 &amp; 'Upload Data Inputs'!E148 &amp; 'Upload Data Inputs'!F148 &amp; 'Upload Data Inputs'!G148 &amp; 'Upload Data Inputs'!H148 &amp; 'Upload Data Inputs'!I148) &lt;&gt; "", FALSE)</f>
        <v>0</v>
      </c>
      <c r="E161" s="56" t="str">
        <f t="shared" si="12"/>
        <v/>
      </c>
      <c r="F161" s="56" t="str">
        <f t="shared" si="13"/>
        <v/>
      </c>
      <c r="G161" s="56" t="b">
        <f t="shared" si="14"/>
        <v>1</v>
      </c>
      <c r="H161" s="57" t="s">
        <v>593</v>
      </c>
      <c r="I161" s="56" t="b">
        <f>IFERROR(OR(NOT($D161), 'Upload Data Inputs'!B148 &lt;&gt; ""), FALSE)</f>
        <v>1</v>
      </c>
      <c r="J161" s="57" t="s">
        <v>593</v>
      </c>
      <c r="K161" s="56" t="b">
        <f>IFERROR(OR(NOT($D161), 'Upload Data Inputs'!D148 &lt;&gt; ""), FALSE)</f>
        <v>1</v>
      </c>
      <c r="L161" s="56" t="b">
        <f>IFERROR(OR(AND(NOT(D161), 'Upload Data Inputs'!E148 = ""), IFERROR(_xlfn.NUMBERVALUE('Upload Data Inputs'!E148) &gt; 0, FALSE)), FALSE)</f>
        <v>1</v>
      </c>
      <c r="M161" s="56" t="b">
        <f>IFERROR(OR('Upload Data Inputs'!F148 = "", IFERROR(_xlfn.NUMBERVALUE('Upload Data Inputs'!F148) &gt; 0, FALSE)), FALSE)</f>
        <v>1</v>
      </c>
      <c r="N161" s="56" t="b">
        <f>IFERROR(OR('Upload Data Inputs'!F148 = "", IFERROR(MATCH('Upload Data Inputs'!G148, listVolumeUnits, 0), FALSE)), FALSE)</f>
        <v>1</v>
      </c>
      <c r="O161" s="56" t="b">
        <f>IFERROR(OR('Upload Data Inputs'!H148 = "", IFERROR(_xlfn.NUMBERVALUE('Upload Data Inputs'!H148) &gt; 0, FALSE)), FALSE)</f>
        <v>1</v>
      </c>
      <c r="P161" s="56" t="b">
        <f>IFERROR(OR('Upload Data Inputs'!H148 = "", IFERROR(MATCH('Upload Data Inputs'!I148, listWeightUnits, 0), FALSE)), FALSE)</f>
        <v>1</v>
      </c>
      <c r="Q161" s="57" t="s">
        <v>593</v>
      </c>
      <c r="R161" s="56"/>
      <c r="S161" s="56"/>
    </row>
    <row r="162" spans="1:19">
      <c r="A162" s="55">
        <f t="shared" si="15"/>
        <v>149</v>
      </c>
      <c r="B162" s="54" t="b">
        <f>NOT(IFERROR('Upload Data Inputs'!A149 = "ERROR", TRUE))</f>
        <v>1</v>
      </c>
      <c r="C162" s="54">
        <f t="shared" si="16"/>
        <v>149</v>
      </c>
      <c r="D162" s="56" t="b">
        <f>IF(B162, ('Upload Data Inputs'!A149 &amp; 'Upload Data Inputs'!B149 &amp; 'Upload Data Inputs'!C149 &amp; 'Upload Data Inputs'!D149 &amp; 'Upload Data Inputs'!E149 &amp; 'Upload Data Inputs'!F149 &amp; 'Upload Data Inputs'!G149 &amp; 'Upload Data Inputs'!H149 &amp; 'Upload Data Inputs'!I149) &lt;&gt; "", FALSE)</f>
        <v>0</v>
      </c>
      <c r="E162" s="56" t="str">
        <f t="shared" si="12"/>
        <v/>
      </c>
      <c r="F162" s="56" t="str">
        <f t="shared" si="13"/>
        <v/>
      </c>
      <c r="G162" s="56" t="b">
        <f t="shared" si="14"/>
        <v>1</v>
      </c>
      <c r="H162" s="57" t="s">
        <v>593</v>
      </c>
      <c r="I162" s="56" t="b">
        <f>IFERROR(OR(NOT($D162), 'Upload Data Inputs'!B149 &lt;&gt; ""), FALSE)</f>
        <v>1</v>
      </c>
      <c r="J162" s="57" t="s">
        <v>593</v>
      </c>
      <c r="K162" s="56" t="b">
        <f>IFERROR(OR(NOT($D162), 'Upload Data Inputs'!D149 &lt;&gt; ""), FALSE)</f>
        <v>1</v>
      </c>
      <c r="L162" s="56" t="b">
        <f>IFERROR(OR(AND(NOT(D162), 'Upload Data Inputs'!E149 = ""), IFERROR(_xlfn.NUMBERVALUE('Upload Data Inputs'!E149) &gt; 0, FALSE)), FALSE)</f>
        <v>1</v>
      </c>
      <c r="M162" s="56" t="b">
        <f>IFERROR(OR('Upload Data Inputs'!F149 = "", IFERROR(_xlfn.NUMBERVALUE('Upload Data Inputs'!F149) &gt; 0, FALSE)), FALSE)</f>
        <v>1</v>
      </c>
      <c r="N162" s="56" t="b">
        <f>IFERROR(OR('Upload Data Inputs'!F149 = "", IFERROR(MATCH('Upload Data Inputs'!G149, listVolumeUnits, 0), FALSE)), FALSE)</f>
        <v>1</v>
      </c>
      <c r="O162" s="56" t="b">
        <f>IFERROR(OR('Upload Data Inputs'!H149 = "", IFERROR(_xlfn.NUMBERVALUE('Upload Data Inputs'!H149) &gt; 0, FALSE)), FALSE)</f>
        <v>1</v>
      </c>
      <c r="P162" s="56" t="b">
        <f>IFERROR(OR('Upload Data Inputs'!H149 = "", IFERROR(MATCH('Upload Data Inputs'!I149, listWeightUnits, 0), FALSE)), FALSE)</f>
        <v>1</v>
      </c>
      <c r="Q162" s="57" t="s">
        <v>593</v>
      </c>
      <c r="R162" s="56"/>
      <c r="S162" s="56"/>
    </row>
    <row r="163" spans="1:19">
      <c r="A163" s="55">
        <f t="shared" si="15"/>
        <v>150</v>
      </c>
      <c r="B163" s="54" t="b">
        <f>NOT(IFERROR('Upload Data Inputs'!A150 = "ERROR", TRUE))</f>
        <v>1</v>
      </c>
      <c r="C163" s="54">
        <f t="shared" si="16"/>
        <v>150</v>
      </c>
      <c r="D163" s="56" t="b">
        <f>IF(B163, ('Upload Data Inputs'!A150 &amp; 'Upload Data Inputs'!B150 &amp; 'Upload Data Inputs'!C150 &amp; 'Upload Data Inputs'!D150 &amp; 'Upload Data Inputs'!E150 &amp; 'Upload Data Inputs'!F150 &amp; 'Upload Data Inputs'!G150 &amp; 'Upload Data Inputs'!H150 &amp; 'Upload Data Inputs'!I150) &lt;&gt; "", FALSE)</f>
        <v>0</v>
      </c>
      <c r="E163" s="56" t="str">
        <f t="shared" si="12"/>
        <v/>
      </c>
      <c r="F163" s="56" t="str">
        <f t="shared" si="13"/>
        <v/>
      </c>
      <c r="G163" s="56" t="b">
        <f t="shared" si="14"/>
        <v>1</v>
      </c>
      <c r="H163" s="57" t="s">
        <v>593</v>
      </c>
      <c r="I163" s="56" t="b">
        <f>IFERROR(OR(NOT($D163), 'Upload Data Inputs'!B150 &lt;&gt; ""), FALSE)</f>
        <v>1</v>
      </c>
      <c r="J163" s="57" t="s">
        <v>593</v>
      </c>
      <c r="K163" s="56" t="b">
        <f>IFERROR(OR(NOT($D163), 'Upload Data Inputs'!D150 &lt;&gt; ""), FALSE)</f>
        <v>1</v>
      </c>
      <c r="L163" s="56" t="b">
        <f>IFERROR(OR(AND(NOT(D163), 'Upload Data Inputs'!E150 = ""), IFERROR(_xlfn.NUMBERVALUE('Upload Data Inputs'!E150) &gt; 0, FALSE)), FALSE)</f>
        <v>1</v>
      </c>
      <c r="M163" s="56" t="b">
        <f>IFERROR(OR('Upload Data Inputs'!F150 = "", IFERROR(_xlfn.NUMBERVALUE('Upload Data Inputs'!F150) &gt; 0, FALSE)), FALSE)</f>
        <v>1</v>
      </c>
      <c r="N163" s="56" t="b">
        <f>IFERROR(OR('Upload Data Inputs'!F150 = "", IFERROR(MATCH('Upload Data Inputs'!G150, listVolumeUnits, 0), FALSE)), FALSE)</f>
        <v>1</v>
      </c>
      <c r="O163" s="56" t="b">
        <f>IFERROR(OR('Upload Data Inputs'!H150 = "", IFERROR(_xlfn.NUMBERVALUE('Upload Data Inputs'!H150) &gt; 0, FALSE)), FALSE)</f>
        <v>1</v>
      </c>
      <c r="P163" s="56" t="b">
        <f>IFERROR(OR('Upload Data Inputs'!H150 = "", IFERROR(MATCH('Upload Data Inputs'!I150, listWeightUnits, 0), FALSE)), FALSE)</f>
        <v>1</v>
      </c>
      <c r="Q163" s="57" t="s">
        <v>593</v>
      </c>
      <c r="R163" s="56"/>
      <c r="S163" s="56"/>
    </row>
    <row r="164" spans="1:19">
      <c r="A164" s="55">
        <f t="shared" si="15"/>
        <v>151</v>
      </c>
      <c r="B164" s="54" t="b">
        <f>NOT(IFERROR('Upload Data Inputs'!A151 = "ERROR", TRUE))</f>
        <v>1</v>
      </c>
      <c r="C164" s="54">
        <f t="shared" si="16"/>
        <v>151</v>
      </c>
      <c r="D164" s="56" t="b">
        <f>IF(B164, ('Upload Data Inputs'!A151 &amp; 'Upload Data Inputs'!B151 &amp; 'Upload Data Inputs'!C151 &amp; 'Upload Data Inputs'!D151 &amp; 'Upload Data Inputs'!E151 &amp; 'Upload Data Inputs'!F151 &amp; 'Upload Data Inputs'!G151 &amp; 'Upload Data Inputs'!H151 &amp; 'Upload Data Inputs'!I151) &lt;&gt; "", FALSE)</f>
        <v>0</v>
      </c>
      <c r="E164" s="56" t="str">
        <f t="shared" si="12"/>
        <v/>
      </c>
      <c r="F164" s="56" t="str">
        <f t="shared" si="13"/>
        <v/>
      </c>
      <c r="G164" s="56" t="b">
        <f t="shared" si="14"/>
        <v>1</v>
      </c>
      <c r="H164" s="57" t="s">
        <v>593</v>
      </c>
      <c r="I164" s="56" t="b">
        <f>IFERROR(OR(NOT($D164), 'Upload Data Inputs'!B151 &lt;&gt; ""), FALSE)</f>
        <v>1</v>
      </c>
      <c r="J164" s="57" t="s">
        <v>593</v>
      </c>
      <c r="K164" s="56" t="b">
        <f>IFERROR(OR(NOT($D164), 'Upload Data Inputs'!D151 &lt;&gt; ""), FALSE)</f>
        <v>1</v>
      </c>
      <c r="L164" s="56" t="b">
        <f>IFERROR(OR(AND(NOT(D164), 'Upload Data Inputs'!E151 = ""), IFERROR(_xlfn.NUMBERVALUE('Upload Data Inputs'!E151) &gt; 0, FALSE)), FALSE)</f>
        <v>1</v>
      </c>
      <c r="M164" s="56" t="b">
        <f>IFERROR(OR('Upload Data Inputs'!F151 = "", IFERROR(_xlfn.NUMBERVALUE('Upload Data Inputs'!F151) &gt; 0, FALSE)), FALSE)</f>
        <v>1</v>
      </c>
      <c r="N164" s="56" t="b">
        <f>IFERROR(OR('Upload Data Inputs'!F151 = "", IFERROR(MATCH('Upload Data Inputs'!G151, listVolumeUnits, 0), FALSE)), FALSE)</f>
        <v>1</v>
      </c>
      <c r="O164" s="56" t="b">
        <f>IFERROR(OR('Upload Data Inputs'!H151 = "", IFERROR(_xlfn.NUMBERVALUE('Upload Data Inputs'!H151) &gt; 0, FALSE)), FALSE)</f>
        <v>1</v>
      </c>
      <c r="P164" s="56" t="b">
        <f>IFERROR(OR('Upload Data Inputs'!H151 = "", IFERROR(MATCH('Upload Data Inputs'!I151, listWeightUnits, 0), FALSE)), FALSE)</f>
        <v>1</v>
      </c>
      <c r="Q164" s="57" t="s">
        <v>593</v>
      </c>
      <c r="R164" s="56"/>
      <c r="S164" s="56"/>
    </row>
    <row r="165" spans="1:19">
      <c r="A165" s="55">
        <f t="shared" si="15"/>
        <v>152</v>
      </c>
      <c r="B165" s="54" t="b">
        <f>NOT(IFERROR('Upload Data Inputs'!A152 = "ERROR", TRUE))</f>
        <v>1</v>
      </c>
      <c r="C165" s="54">
        <f t="shared" si="16"/>
        <v>152</v>
      </c>
      <c r="D165" s="56" t="b">
        <f>IF(B165, ('Upload Data Inputs'!A152 &amp; 'Upload Data Inputs'!B152 &amp; 'Upload Data Inputs'!C152 &amp; 'Upload Data Inputs'!D152 &amp; 'Upload Data Inputs'!E152 &amp; 'Upload Data Inputs'!F152 &amp; 'Upload Data Inputs'!G152 &amp; 'Upload Data Inputs'!H152 &amp; 'Upload Data Inputs'!I152) &lt;&gt; "", FALSE)</f>
        <v>0</v>
      </c>
      <c r="E165" s="56" t="str">
        <f t="shared" si="12"/>
        <v/>
      </c>
      <c r="F165" s="56" t="str">
        <f t="shared" si="13"/>
        <v/>
      </c>
      <c r="G165" s="56" t="b">
        <f t="shared" si="14"/>
        <v>1</v>
      </c>
      <c r="H165" s="57" t="s">
        <v>593</v>
      </c>
      <c r="I165" s="56" t="b">
        <f>IFERROR(OR(NOT($D165), 'Upload Data Inputs'!B152 &lt;&gt; ""), FALSE)</f>
        <v>1</v>
      </c>
      <c r="J165" s="57" t="s">
        <v>593</v>
      </c>
      <c r="K165" s="56" t="b">
        <f>IFERROR(OR(NOT($D165), 'Upload Data Inputs'!D152 &lt;&gt; ""), FALSE)</f>
        <v>1</v>
      </c>
      <c r="L165" s="56" t="b">
        <f>IFERROR(OR(AND(NOT(D165), 'Upload Data Inputs'!E152 = ""), IFERROR(_xlfn.NUMBERVALUE('Upload Data Inputs'!E152) &gt; 0, FALSE)), FALSE)</f>
        <v>1</v>
      </c>
      <c r="M165" s="56" t="b">
        <f>IFERROR(OR('Upload Data Inputs'!F152 = "", IFERROR(_xlfn.NUMBERVALUE('Upload Data Inputs'!F152) &gt; 0, FALSE)), FALSE)</f>
        <v>1</v>
      </c>
      <c r="N165" s="56" t="b">
        <f>IFERROR(OR('Upload Data Inputs'!F152 = "", IFERROR(MATCH('Upload Data Inputs'!G152, listVolumeUnits, 0), FALSE)), FALSE)</f>
        <v>1</v>
      </c>
      <c r="O165" s="56" t="b">
        <f>IFERROR(OR('Upload Data Inputs'!H152 = "", IFERROR(_xlfn.NUMBERVALUE('Upload Data Inputs'!H152) &gt; 0, FALSE)), FALSE)</f>
        <v>1</v>
      </c>
      <c r="P165" s="56" t="b">
        <f>IFERROR(OR('Upload Data Inputs'!H152 = "", IFERROR(MATCH('Upload Data Inputs'!I152, listWeightUnits, 0), FALSE)), FALSE)</f>
        <v>1</v>
      </c>
      <c r="Q165" s="57" t="s">
        <v>593</v>
      </c>
      <c r="R165" s="56"/>
      <c r="S165" s="56"/>
    </row>
    <row r="166" spans="1:19">
      <c r="A166" s="55">
        <f t="shared" si="15"/>
        <v>153</v>
      </c>
      <c r="B166" s="54" t="b">
        <f>NOT(IFERROR('Upload Data Inputs'!A153 = "ERROR", TRUE))</f>
        <v>1</v>
      </c>
      <c r="C166" s="54">
        <f t="shared" si="16"/>
        <v>153</v>
      </c>
      <c r="D166" s="56" t="b">
        <f>IF(B166, ('Upload Data Inputs'!A153 &amp; 'Upload Data Inputs'!B153 &amp; 'Upload Data Inputs'!C153 &amp; 'Upload Data Inputs'!D153 &amp; 'Upload Data Inputs'!E153 &amp; 'Upload Data Inputs'!F153 &amp; 'Upload Data Inputs'!G153 &amp; 'Upload Data Inputs'!H153 &amp; 'Upload Data Inputs'!I153) &lt;&gt; "", FALSE)</f>
        <v>0</v>
      </c>
      <c r="E166" s="56" t="str">
        <f t="shared" si="12"/>
        <v/>
      </c>
      <c r="F166" s="56" t="str">
        <f t="shared" si="13"/>
        <v/>
      </c>
      <c r="G166" s="56" t="b">
        <f t="shared" si="14"/>
        <v>1</v>
      </c>
      <c r="H166" s="57" t="s">
        <v>593</v>
      </c>
      <c r="I166" s="56" t="b">
        <f>IFERROR(OR(NOT($D166), 'Upload Data Inputs'!B153 &lt;&gt; ""), FALSE)</f>
        <v>1</v>
      </c>
      <c r="J166" s="57" t="s">
        <v>593</v>
      </c>
      <c r="K166" s="56" t="b">
        <f>IFERROR(OR(NOT($D166), 'Upload Data Inputs'!D153 &lt;&gt; ""), FALSE)</f>
        <v>1</v>
      </c>
      <c r="L166" s="56" t="b">
        <f>IFERROR(OR(AND(NOT(D166), 'Upload Data Inputs'!E153 = ""), IFERROR(_xlfn.NUMBERVALUE('Upload Data Inputs'!E153) &gt; 0, FALSE)), FALSE)</f>
        <v>1</v>
      </c>
      <c r="M166" s="56" t="b">
        <f>IFERROR(OR('Upload Data Inputs'!F153 = "", IFERROR(_xlfn.NUMBERVALUE('Upload Data Inputs'!F153) &gt; 0, FALSE)), FALSE)</f>
        <v>1</v>
      </c>
      <c r="N166" s="56" t="b">
        <f>IFERROR(OR('Upload Data Inputs'!F153 = "", IFERROR(MATCH('Upload Data Inputs'!G153, listVolumeUnits, 0), FALSE)), FALSE)</f>
        <v>1</v>
      </c>
      <c r="O166" s="56" t="b">
        <f>IFERROR(OR('Upload Data Inputs'!H153 = "", IFERROR(_xlfn.NUMBERVALUE('Upload Data Inputs'!H153) &gt; 0, FALSE)), FALSE)</f>
        <v>1</v>
      </c>
      <c r="P166" s="56" t="b">
        <f>IFERROR(OR('Upload Data Inputs'!H153 = "", IFERROR(MATCH('Upload Data Inputs'!I153, listWeightUnits, 0), FALSE)), FALSE)</f>
        <v>1</v>
      </c>
      <c r="Q166" s="57" t="s">
        <v>593</v>
      </c>
      <c r="R166" s="56"/>
      <c r="S166" s="56"/>
    </row>
    <row r="167" spans="1:19">
      <c r="A167" s="55">
        <f t="shared" si="15"/>
        <v>154</v>
      </c>
      <c r="B167" s="54" t="b">
        <f>NOT(IFERROR('Upload Data Inputs'!A154 = "ERROR", TRUE))</f>
        <v>1</v>
      </c>
      <c r="C167" s="54">
        <f t="shared" si="16"/>
        <v>154</v>
      </c>
      <c r="D167" s="56" t="b">
        <f>IF(B167, ('Upload Data Inputs'!A154 &amp; 'Upload Data Inputs'!B154 &amp; 'Upload Data Inputs'!C154 &amp; 'Upload Data Inputs'!D154 &amp; 'Upload Data Inputs'!E154 &amp; 'Upload Data Inputs'!F154 &amp; 'Upload Data Inputs'!G154 &amp; 'Upload Data Inputs'!H154 &amp; 'Upload Data Inputs'!I154) &lt;&gt; "", FALSE)</f>
        <v>0</v>
      </c>
      <c r="E167" s="56" t="str">
        <f t="shared" ref="E167:E230" si="17">IF(AND(D167, G167), A167, "")</f>
        <v/>
      </c>
      <c r="F167" s="56" t="str">
        <f t="shared" ref="F167:F230" si="18">IF(AND(D167, NOT(G167)), A167, "")</f>
        <v/>
      </c>
      <c r="G167" s="56" t="b">
        <f t="shared" si="14"/>
        <v>1</v>
      </c>
      <c r="H167" s="57" t="s">
        <v>593</v>
      </c>
      <c r="I167" s="56" t="b">
        <f>IFERROR(OR(NOT($D167), 'Upload Data Inputs'!B154 &lt;&gt; ""), FALSE)</f>
        <v>1</v>
      </c>
      <c r="J167" s="57" t="s">
        <v>593</v>
      </c>
      <c r="K167" s="56" t="b">
        <f>IFERROR(OR(NOT($D167), 'Upload Data Inputs'!D154 &lt;&gt; ""), FALSE)</f>
        <v>1</v>
      </c>
      <c r="L167" s="56" t="b">
        <f>IFERROR(OR(AND(NOT(D167), 'Upload Data Inputs'!E154 = ""), IFERROR(_xlfn.NUMBERVALUE('Upload Data Inputs'!E154) &gt; 0, FALSE)), FALSE)</f>
        <v>1</v>
      </c>
      <c r="M167" s="56" t="b">
        <f>IFERROR(OR('Upload Data Inputs'!F154 = "", IFERROR(_xlfn.NUMBERVALUE('Upload Data Inputs'!F154) &gt; 0, FALSE)), FALSE)</f>
        <v>1</v>
      </c>
      <c r="N167" s="56" t="b">
        <f>IFERROR(OR('Upload Data Inputs'!F154 = "", IFERROR(MATCH('Upload Data Inputs'!G154, listVolumeUnits, 0), FALSE)), FALSE)</f>
        <v>1</v>
      </c>
      <c r="O167" s="56" t="b">
        <f>IFERROR(OR('Upload Data Inputs'!H154 = "", IFERROR(_xlfn.NUMBERVALUE('Upload Data Inputs'!H154) &gt; 0, FALSE)), FALSE)</f>
        <v>1</v>
      </c>
      <c r="P167" s="56" t="b">
        <f>IFERROR(OR('Upload Data Inputs'!H154 = "", IFERROR(MATCH('Upload Data Inputs'!I154, listWeightUnits, 0), FALSE)), FALSE)</f>
        <v>1</v>
      </c>
      <c r="Q167" s="57" t="s">
        <v>593</v>
      </c>
      <c r="R167" s="56"/>
      <c r="S167" s="56"/>
    </row>
    <row r="168" spans="1:19">
      <c r="A168" s="55">
        <f t="shared" si="15"/>
        <v>155</v>
      </c>
      <c r="B168" s="54" t="b">
        <f>NOT(IFERROR('Upload Data Inputs'!A155 = "ERROR", TRUE))</f>
        <v>1</v>
      </c>
      <c r="C168" s="54">
        <f t="shared" si="16"/>
        <v>155</v>
      </c>
      <c r="D168" s="56" t="b">
        <f>IF(B168, ('Upload Data Inputs'!A155 &amp; 'Upload Data Inputs'!B155 &amp; 'Upload Data Inputs'!C155 &amp; 'Upload Data Inputs'!D155 &amp; 'Upload Data Inputs'!E155 &amp; 'Upload Data Inputs'!F155 &amp; 'Upload Data Inputs'!G155 &amp; 'Upload Data Inputs'!H155 &amp; 'Upload Data Inputs'!I155) &lt;&gt; "", FALSE)</f>
        <v>0</v>
      </c>
      <c r="E168" s="56" t="str">
        <f t="shared" si="17"/>
        <v/>
      </c>
      <c r="F168" s="56" t="str">
        <f t="shared" si="18"/>
        <v/>
      </c>
      <c r="G168" s="56" t="b">
        <f t="shared" si="14"/>
        <v>1</v>
      </c>
      <c r="H168" s="57" t="s">
        <v>593</v>
      </c>
      <c r="I168" s="56" t="b">
        <f>IFERROR(OR(NOT($D168), 'Upload Data Inputs'!B155 &lt;&gt; ""), FALSE)</f>
        <v>1</v>
      </c>
      <c r="J168" s="57" t="s">
        <v>593</v>
      </c>
      <c r="K168" s="56" t="b">
        <f>IFERROR(OR(NOT($D168), 'Upload Data Inputs'!D155 &lt;&gt; ""), FALSE)</f>
        <v>1</v>
      </c>
      <c r="L168" s="56" t="b">
        <f>IFERROR(OR(AND(NOT(D168), 'Upload Data Inputs'!E155 = ""), IFERROR(_xlfn.NUMBERVALUE('Upload Data Inputs'!E155) &gt; 0, FALSE)), FALSE)</f>
        <v>1</v>
      </c>
      <c r="M168" s="56" t="b">
        <f>IFERROR(OR('Upload Data Inputs'!F155 = "", IFERROR(_xlfn.NUMBERVALUE('Upload Data Inputs'!F155) &gt; 0, FALSE)), FALSE)</f>
        <v>1</v>
      </c>
      <c r="N168" s="56" t="b">
        <f>IFERROR(OR('Upload Data Inputs'!F155 = "", IFERROR(MATCH('Upload Data Inputs'!G155, listVolumeUnits, 0), FALSE)), FALSE)</f>
        <v>1</v>
      </c>
      <c r="O168" s="56" t="b">
        <f>IFERROR(OR('Upload Data Inputs'!H155 = "", IFERROR(_xlfn.NUMBERVALUE('Upload Data Inputs'!H155) &gt; 0, FALSE)), FALSE)</f>
        <v>1</v>
      </c>
      <c r="P168" s="56" t="b">
        <f>IFERROR(OR('Upload Data Inputs'!H155 = "", IFERROR(MATCH('Upload Data Inputs'!I155, listWeightUnits, 0), FALSE)), FALSE)</f>
        <v>1</v>
      </c>
      <c r="Q168" s="57" t="s">
        <v>593</v>
      </c>
      <c r="R168" s="56"/>
      <c r="S168" s="56"/>
    </row>
    <row r="169" spans="1:19">
      <c r="A169" s="55">
        <f t="shared" si="15"/>
        <v>156</v>
      </c>
      <c r="B169" s="54" t="b">
        <f>NOT(IFERROR('Upload Data Inputs'!A156 = "ERROR", TRUE))</f>
        <v>1</v>
      </c>
      <c r="C169" s="54">
        <f t="shared" si="16"/>
        <v>156</v>
      </c>
      <c r="D169" s="56" t="b">
        <f>IF(B169, ('Upload Data Inputs'!A156 &amp; 'Upload Data Inputs'!B156 &amp; 'Upload Data Inputs'!C156 &amp; 'Upload Data Inputs'!D156 &amp; 'Upload Data Inputs'!E156 &amp; 'Upload Data Inputs'!F156 &amp; 'Upload Data Inputs'!G156 &amp; 'Upload Data Inputs'!H156 &amp; 'Upload Data Inputs'!I156) &lt;&gt; "", FALSE)</f>
        <v>0</v>
      </c>
      <c r="E169" s="56" t="str">
        <f t="shared" si="17"/>
        <v/>
      </c>
      <c r="F169" s="56" t="str">
        <f t="shared" si="18"/>
        <v/>
      </c>
      <c r="G169" s="56" t="b">
        <f t="shared" si="14"/>
        <v>1</v>
      </c>
      <c r="H169" s="57" t="s">
        <v>593</v>
      </c>
      <c r="I169" s="56" t="b">
        <f>IFERROR(OR(NOT($D169), 'Upload Data Inputs'!B156 &lt;&gt; ""), FALSE)</f>
        <v>1</v>
      </c>
      <c r="J169" s="57" t="s">
        <v>593</v>
      </c>
      <c r="K169" s="56" t="b">
        <f>IFERROR(OR(NOT($D169), 'Upload Data Inputs'!D156 &lt;&gt; ""), FALSE)</f>
        <v>1</v>
      </c>
      <c r="L169" s="56" t="b">
        <f>IFERROR(OR(AND(NOT(D169), 'Upload Data Inputs'!E156 = ""), IFERROR(_xlfn.NUMBERVALUE('Upload Data Inputs'!E156) &gt; 0, FALSE)), FALSE)</f>
        <v>1</v>
      </c>
      <c r="M169" s="56" t="b">
        <f>IFERROR(OR('Upload Data Inputs'!F156 = "", IFERROR(_xlfn.NUMBERVALUE('Upload Data Inputs'!F156) &gt; 0, FALSE)), FALSE)</f>
        <v>1</v>
      </c>
      <c r="N169" s="56" t="b">
        <f>IFERROR(OR('Upload Data Inputs'!F156 = "", IFERROR(MATCH('Upload Data Inputs'!G156, listVolumeUnits, 0), FALSE)), FALSE)</f>
        <v>1</v>
      </c>
      <c r="O169" s="56" t="b">
        <f>IFERROR(OR('Upload Data Inputs'!H156 = "", IFERROR(_xlfn.NUMBERVALUE('Upload Data Inputs'!H156) &gt; 0, FALSE)), FALSE)</f>
        <v>1</v>
      </c>
      <c r="P169" s="56" t="b">
        <f>IFERROR(OR('Upload Data Inputs'!H156 = "", IFERROR(MATCH('Upload Data Inputs'!I156, listWeightUnits, 0), FALSE)), FALSE)</f>
        <v>1</v>
      </c>
      <c r="Q169" s="57" t="s">
        <v>593</v>
      </c>
      <c r="R169" s="56"/>
      <c r="S169" s="56"/>
    </row>
    <row r="170" spans="1:19">
      <c r="A170" s="55">
        <f t="shared" si="15"/>
        <v>157</v>
      </c>
      <c r="B170" s="54" t="b">
        <f>NOT(IFERROR('Upload Data Inputs'!A157 = "ERROR", TRUE))</f>
        <v>1</v>
      </c>
      <c r="C170" s="54">
        <f t="shared" si="16"/>
        <v>157</v>
      </c>
      <c r="D170" s="56" t="b">
        <f>IF(B170, ('Upload Data Inputs'!A157 &amp; 'Upload Data Inputs'!B157 &amp; 'Upload Data Inputs'!C157 &amp; 'Upload Data Inputs'!D157 &amp; 'Upload Data Inputs'!E157 &amp; 'Upload Data Inputs'!F157 &amp; 'Upload Data Inputs'!G157 &amp; 'Upload Data Inputs'!H157 &amp; 'Upload Data Inputs'!I157) &lt;&gt; "", FALSE)</f>
        <v>0</v>
      </c>
      <c r="E170" s="56" t="str">
        <f t="shared" si="17"/>
        <v/>
      </c>
      <c r="F170" s="56" t="str">
        <f t="shared" si="18"/>
        <v/>
      </c>
      <c r="G170" s="56" t="b">
        <f t="shared" si="14"/>
        <v>1</v>
      </c>
      <c r="H170" s="57" t="s">
        <v>593</v>
      </c>
      <c r="I170" s="56" t="b">
        <f>IFERROR(OR(NOT($D170), 'Upload Data Inputs'!B157 &lt;&gt; ""), FALSE)</f>
        <v>1</v>
      </c>
      <c r="J170" s="57" t="s">
        <v>593</v>
      </c>
      <c r="K170" s="56" t="b">
        <f>IFERROR(OR(NOT($D170), 'Upload Data Inputs'!D157 &lt;&gt; ""), FALSE)</f>
        <v>1</v>
      </c>
      <c r="L170" s="56" t="b">
        <f>IFERROR(OR(AND(NOT(D170), 'Upload Data Inputs'!E157 = ""), IFERROR(_xlfn.NUMBERVALUE('Upload Data Inputs'!E157) &gt; 0, FALSE)), FALSE)</f>
        <v>1</v>
      </c>
      <c r="M170" s="56" t="b">
        <f>IFERROR(OR('Upload Data Inputs'!F157 = "", IFERROR(_xlfn.NUMBERVALUE('Upload Data Inputs'!F157) &gt; 0, FALSE)), FALSE)</f>
        <v>1</v>
      </c>
      <c r="N170" s="56" t="b">
        <f>IFERROR(OR('Upload Data Inputs'!F157 = "", IFERROR(MATCH('Upload Data Inputs'!G157, listVolumeUnits, 0), FALSE)), FALSE)</f>
        <v>1</v>
      </c>
      <c r="O170" s="56" t="b">
        <f>IFERROR(OR('Upload Data Inputs'!H157 = "", IFERROR(_xlfn.NUMBERVALUE('Upload Data Inputs'!H157) &gt; 0, FALSE)), FALSE)</f>
        <v>1</v>
      </c>
      <c r="P170" s="56" t="b">
        <f>IFERROR(OR('Upload Data Inputs'!H157 = "", IFERROR(MATCH('Upload Data Inputs'!I157, listWeightUnits, 0), FALSE)), FALSE)</f>
        <v>1</v>
      </c>
      <c r="Q170" s="57" t="s">
        <v>593</v>
      </c>
      <c r="R170" s="56"/>
      <c r="S170" s="56"/>
    </row>
    <row r="171" spans="1:19">
      <c r="A171" s="55">
        <f t="shared" si="15"/>
        <v>158</v>
      </c>
      <c r="B171" s="54" t="b">
        <f>NOT(IFERROR('Upload Data Inputs'!A158 = "ERROR", TRUE))</f>
        <v>1</v>
      </c>
      <c r="C171" s="54">
        <f t="shared" si="16"/>
        <v>158</v>
      </c>
      <c r="D171" s="56" t="b">
        <f>IF(B171, ('Upload Data Inputs'!A158 &amp; 'Upload Data Inputs'!B158 &amp; 'Upload Data Inputs'!C158 &amp; 'Upload Data Inputs'!D158 &amp; 'Upload Data Inputs'!E158 &amp; 'Upload Data Inputs'!F158 &amp; 'Upload Data Inputs'!G158 &amp; 'Upload Data Inputs'!H158 &amp; 'Upload Data Inputs'!I158) &lt;&gt; "", FALSE)</f>
        <v>0</v>
      </c>
      <c r="E171" s="56" t="str">
        <f t="shared" si="17"/>
        <v/>
      </c>
      <c r="F171" s="56" t="str">
        <f t="shared" si="18"/>
        <v/>
      </c>
      <c r="G171" s="56" t="b">
        <f t="shared" si="14"/>
        <v>1</v>
      </c>
      <c r="H171" s="57" t="s">
        <v>593</v>
      </c>
      <c r="I171" s="56" t="b">
        <f>IFERROR(OR(NOT($D171), 'Upload Data Inputs'!B158 &lt;&gt; ""), FALSE)</f>
        <v>1</v>
      </c>
      <c r="J171" s="57" t="s">
        <v>593</v>
      </c>
      <c r="K171" s="56" t="b">
        <f>IFERROR(OR(NOT($D171), 'Upload Data Inputs'!D158 &lt;&gt; ""), FALSE)</f>
        <v>1</v>
      </c>
      <c r="L171" s="56" t="b">
        <f>IFERROR(OR(AND(NOT(D171), 'Upload Data Inputs'!E158 = ""), IFERROR(_xlfn.NUMBERVALUE('Upload Data Inputs'!E158) &gt; 0, FALSE)), FALSE)</f>
        <v>1</v>
      </c>
      <c r="M171" s="56" t="b">
        <f>IFERROR(OR('Upload Data Inputs'!F158 = "", IFERROR(_xlfn.NUMBERVALUE('Upload Data Inputs'!F158) &gt; 0, FALSE)), FALSE)</f>
        <v>1</v>
      </c>
      <c r="N171" s="56" t="b">
        <f>IFERROR(OR('Upload Data Inputs'!F158 = "", IFERROR(MATCH('Upload Data Inputs'!G158, listVolumeUnits, 0), FALSE)), FALSE)</f>
        <v>1</v>
      </c>
      <c r="O171" s="56" t="b">
        <f>IFERROR(OR('Upload Data Inputs'!H158 = "", IFERROR(_xlfn.NUMBERVALUE('Upload Data Inputs'!H158) &gt; 0, FALSE)), FALSE)</f>
        <v>1</v>
      </c>
      <c r="P171" s="56" t="b">
        <f>IFERROR(OR('Upload Data Inputs'!H158 = "", IFERROR(MATCH('Upload Data Inputs'!I158, listWeightUnits, 0), FALSE)), FALSE)</f>
        <v>1</v>
      </c>
      <c r="Q171" s="57" t="s">
        <v>593</v>
      </c>
      <c r="R171" s="56"/>
      <c r="S171" s="56"/>
    </row>
    <row r="172" spans="1:19">
      <c r="A172" s="55">
        <f t="shared" si="15"/>
        <v>159</v>
      </c>
      <c r="B172" s="54" t="b">
        <f>NOT(IFERROR('Upload Data Inputs'!A159 = "ERROR", TRUE))</f>
        <v>1</v>
      </c>
      <c r="C172" s="54">
        <f t="shared" si="16"/>
        <v>159</v>
      </c>
      <c r="D172" s="56" t="b">
        <f>IF(B172, ('Upload Data Inputs'!A159 &amp; 'Upload Data Inputs'!B159 &amp; 'Upload Data Inputs'!C159 &amp; 'Upload Data Inputs'!D159 &amp; 'Upload Data Inputs'!E159 &amp; 'Upload Data Inputs'!F159 &amp; 'Upload Data Inputs'!G159 &amp; 'Upload Data Inputs'!H159 &amp; 'Upload Data Inputs'!I159) &lt;&gt; "", FALSE)</f>
        <v>0</v>
      </c>
      <c r="E172" s="56" t="str">
        <f t="shared" si="17"/>
        <v/>
      </c>
      <c r="F172" s="56" t="str">
        <f t="shared" si="18"/>
        <v/>
      </c>
      <c r="G172" s="56" t="b">
        <f t="shared" si="14"/>
        <v>1</v>
      </c>
      <c r="H172" s="57" t="s">
        <v>593</v>
      </c>
      <c r="I172" s="56" t="b">
        <f>IFERROR(OR(NOT($D172), 'Upload Data Inputs'!B159 &lt;&gt; ""), FALSE)</f>
        <v>1</v>
      </c>
      <c r="J172" s="57" t="s">
        <v>593</v>
      </c>
      <c r="K172" s="56" t="b">
        <f>IFERROR(OR(NOT($D172), 'Upload Data Inputs'!D159 &lt;&gt; ""), FALSE)</f>
        <v>1</v>
      </c>
      <c r="L172" s="56" t="b">
        <f>IFERROR(OR(AND(NOT(D172), 'Upload Data Inputs'!E159 = ""), IFERROR(_xlfn.NUMBERVALUE('Upload Data Inputs'!E159) &gt; 0, FALSE)), FALSE)</f>
        <v>1</v>
      </c>
      <c r="M172" s="56" t="b">
        <f>IFERROR(OR('Upload Data Inputs'!F159 = "", IFERROR(_xlfn.NUMBERVALUE('Upload Data Inputs'!F159) &gt; 0, FALSE)), FALSE)</f>
        <v>1</v>
      </c>
      <c r="N172" s="56" t="b">
        <f>IFERROR(OR('Upload Data Inputs'!F159 = "", IFERROR(MATCH('Upload Data Inputs'!G159, listVolumeUnits, 0), FALSE)), FALSE)</f>
        <v>1</v>
      </c>
      <c r="O172" s="56" t="b">
        <f>IFERROR(OR('Upload Data Inputs'!H159 = "", IFERROR(_xlfn.NUMBERVALUE('Upload Data Inputs'!H159) &gt; 0, FALSE)), FALSE)</f>
        <v>1</v>
      </c>
      <c r="P172" s="56" t="b">
        <f>IFERROR(OR('Upload Data Inputs'!H159 = "", IFERROR(MATCH('Upload Data Inputs'!I159, listWeightUnits, 0), FALSE)), FALSE)</f>
        <v>1</v>
      </c>
      <c r="Q172" s="57" t="s">
        <v>593</v>
      </c>
      <c r="R172" s="56"/>
      <c r="S172" s="56"/>
    </row>
    <row r="173" spans="1:19">
      <c r="A173" s="55">
        <f t="shared" si="15"/>
        <v>160</v>
      </c>
      <c r="B173" s="54" t="b">
        <f>NOT(IFERROR('Upload Data Inputs'!A160 = "ERROR", TRUE))</f>
        <v>1</v>
      </c>
      <c r="C173" s="54">
        <f t="shared" si="16"/>
        <v>160</v>
      </c>
      <c r="D173" s="56" t="b">
        <f>IF(B173, ('Upload Data Inputs'!A160 &amp; 'Upload Data Inputs'!B160 &amp; 'Upload Data Inputs'!C160 &amp; 'Upload Data Inputs'!D160 &amp; 'Upload Data Inputs'!E160 &amp; 'Upload Data Inputs'!F160 &amp; 'Upload Data Inputs'!G160 &amp; 'Upload Data Inputs'!H160 &amp; 'Upload Data Inputs'!I160) &lt;&gt; "", FALSE)</f>
        <v>0</v>
      </c>
      <c r="E173" s="56" t="str">
        <f t="shared" si="17"/>
        <v/>
      </c>
      <c r="F173" s="56" t="str">
        <f t="shared" si="18"/>
        <v/>
      </c>
      <c r="G173" s="56" t="b">
        <f t="shared" si="14"/>
        <v>1</v>
      </c>
      <c r="H173" s="57" t="s">
        <v>593</v>
      </c>
      <c r="I173" s="56" t="b">
        <f>IFERROR(OR(NOT($D173), 'Upload Data Inputs'!B160 &lt;&gt; ""), FALSE)</f>
        <v>1</v>
      </c>
      <c r="J173" s="57" t="s">
        <v>593</v>
      </c>
      <c r="K173" s="56" t="b">
        <f>IFERROR(OR(NOT($D173), 'Upload Data Inputs'!D160 &lt;&gt; ""), FALSE)</f>
        <v>1</v>
      </c>
      <c r="L173" s="56" t="b">
        <f>IFERROR(OR(AND(NOT(D173), 'Upload Data Inputs'!E160 = ""), IFERROR(_xlfn.NUMBERVALUE('Upload Data Inputs'!E160) &gt; 0, FALSE)), FALSE)</f>
        <v>1</v>
      </c>
      <c r="M173" s="56" t="b">
        <f>IFERROR(OR('Upload Data Inputs'!F160 = "", IFERROR(_xlfn.NUMBERVALUE('Upload Data Inputs'!F160) &gt; 0, FALSE)), FALSE)</f>
        <v>1</v>
      </c>
      <c r="N173" s="56" t="b">
        <f>IFERROR(OR('Upload Data Inputs'!F160 = "", IFERROR(MATCH('Upload Data Inputs'!G160, listVolumeUnits, 0), FALSE)), FALSE)</f>
        <v>1</v>
      </c>
      <c r="O173" s="56" t="b">
        <f>IFERROR(OR('Upload Data Inputs'!H160 = "", IFERROR(_xlfn.NUMBERVALUE('Upload Data Inputs'!H160) &gt; 0, FALSE)), FALSE)</f>
        <v>1</v>
      </c>
      <c r="P173" s="56" t="b">
        <f>IFERROR(OR('Upload Data Inputs'!H160 = "", IFERROR(MATCH('Upload Data Inputs'!I160, listWeightUnits, 0), FALSE)), FALSE)</f>
        <v>1</v>
      </c>
      <c r="Q173" s="57" t="s">
        <v>593</v>
      </c>
      <c r="R173" s="56"/>
      <c r="S173" s="56"/>
    </row>
    <row r="174" spans="1:19">
      <c r="A174" s="55">
        <f t="shared" si="15"/>
        <v>161</v>
      </c>
      <c r="B174" s="54" t="b">
        <f>NOT(IFERROR('Upload Data Inputs'!A161 = "ERROR", TRUE))</f>
        <v>1</v>
      </c>
      <c r="C174" s="54">
        <f t="shared" si="16"/>
        <v>161</v>
      </c>
      <c r="D174" s="56" t="b">
        <f>IF(B174, ('Upload Data Inputs'!A161 &amp; 'Upload Data Inputs'!B161 &amp; 'Upload Data Inputs'!C161 &amp; 'Upload Data Inputs'!D161 &amp; 'Upload Data Inputs'!E161 &amp; 'Upload Data Inputs'!F161 &amp; 'Upload Data Inputs'!G161 &amp; 'Upload Data Inputs'!H161 &amp; 'Upload Data Inputs'!I161) &lt;&gt; "", FALSE)</f>
        <v>0</v>
      </c>
      <c r="E174" s="56" t="str">
        <f t="shared" si="17"/>
        <v/>
      </c>
      <c r="F174" s="56" t="str">
        <f t="shared" si="18"/>
        <v/>
      </c>
      <c r="G174" s="56" t="b">
        <f t="shared" si="14"/>
        <v>1</v>
      </c>
      <c r="H174" s="57" t="s">
        <v>593</v>
      </c>
      <c r="I174" s="56" t="b">
        <f>IFERROR(OR(NOT($D174), 'Upload Data Inputs'!B161 &lt;&gt; ""), FALSE)</f>
        <v>1</v>
      </c>
      <c r="J174" s="57" t="s">
        <v>593</v>
      </c>
      <c r="K174" s="56" t="b">
        <f>IFERROR(OR(NOT($D174), 'Upload Data Inputs'!D161 &lt;&gt; ""), FALSE)</f>
        <v>1</v>
      </c>
      <c r="L174" s="56" t="b">
        <f>IFERROR(OR(AND(NOT(D174), 'Upload Data Inputs'!E161 = ""), IFERROR(_xlfn.NUMBERVALUE('Upload Data Inputs'!E161) &gt; 0, FALSE)), FALSE)</f>
        <v>1</v>
      </c>
      <c r="M174" s="56" t="b">
        <f>IFERROR(OR('Upload Data Inputs'!F161 = "", IFERROR(_xlfn.NUMBERVALUE('Upload Data Inputs'!F161) &gt; 0, FALSE)), FALSE)</f>
        <v>1</v>
      </c>
      <c r="N174" s="56" t="b">
        <f>IFERROR(OR('Upload Data Inputs'!F161 = "", IFERROR(MATCH('Upload Data Inputs'!G161, listVolumeUnits, 0), FALSE)), FALSE)</f>
        <v>1</v>
      </c>
      <c r="O174" s="56" t="b">
        <f>IFERROR(OR('Upload Data Inputs'!H161 = "", IFERROR(_xlfn.NUMBERVALUE('Upload Data Inputs'!H161) &gt; 0, FALSE)), FALSE)</f>
        <v>1</v>
      </c>
      <c r="P174" s="56" t="b">
        <f>IFERROR(OR('Upload Data Inputs'!H161 = "", IFERROR(MATCH('Upload Data Inputs'!I161, listWeightUnits, 0), FALSE)), FALSE)</f>
        <v>1</v>
      </c>
      <c r="Q174" s="57" t="s">
        <v>593</v>
      </c>
      <c r="R174" s="56"/>
      <c r="S174" s="56"/>
    </row>
    <row r="175" spans="1:19">
      <c r="A175" s="55">
        <f t="shared" si="15"/>
        <v>162</v>
      </c>
      <c r="B175" s="54" t="b">
        <f>NOT(IFERROR('Upload Data Inputs'!A162 = "ERROR", TRUE))</f>
        <v>1</v>
      </c>
      <c r="C175" s="54">
        <f t="shared" si="16"/>
        <v>162</v>
      </c>
      <c r="D175" s="56" t="b">
        <f>IF(B175, ('Upload Data Inputs'!A162 &amp; 'Upload Data Inputs'!B162 &amp; 'Upload Data Inputs'!C162 &amp; 'Upload Data Inputs'!D162 &amp; 'Upload Data Inputs'!E162 &amp; 'Upload Data Inputs'!F162 &amp; 'Upload Data Inputs'!G162 &amp; 'Upload Data Inputs'!H162 &amp; 'Upload Data Inputs'!I162) &lt;&gt; "", FALSE)</f>
        <v>0</v>
      </c>
      <c r="E175" s="56" t="str">
        <f t="shared" si="17"/>
        <v/>
      </c>
      <c r="F175" s="56" t="str">
        <f t="shared" si="18"/>
        <v/>
      </c>
      <c r="G175" s="56" t="b">
        <f t="shared" si="14"/>
        <v>1</v>
      </c>
      <c r="H175" s="57" t="s">
        <v>593</v>
      </c>
      <c r="I175" s="56" t="b">
        <f>IFERROR(OR(NOT($D175), 'Upload Data Inputs'!B162 &lt;&gt; ""), FALSE)</f>
        <v>1</v>
      </c>
      <c r="J175" s="57" t="s">
        <v>593</v>
      </c>
      <c r="K175" s="56" t="b">
        <f>IFERROR(OR(NOT($D175), 'Upload Data Inputs'!D162 &lt;&gt; ""), FALSE)</f>
        <v>1</v>
      </c>
      <c r="L175" s="56" t="b">
        <f>IFERROR(OR(AND(NOT(D175), 'Upload Data Inputs'!E162 = ""), IFERROR(_xlfn.NUMBERVALUE('Upload Data Inputs'!E162) &gt; 0, FALSE)), FALSE)</f>
        <v>1</v>
      </c>
      <c r="M175" s="56" t="b">
        <f>IFERROR(OR('Upload Data Inputs'!F162 = "", IFERROR(_xlfn.NUMBERVALUE('Upload Data Inputs'!F162) &gt; 0, FALSE)), FALSE)</f>
        <v>1</v>
      </c>
      <c r="N175" s="56" t="b">
        <f>IFERROR(OR('Upload Data Inputs'!F162 = "", IFERROR(MATCH('Upload Data Inputs'!G162, listVolumeUnits, 0), FALSE)), FALSE)</f>
        <v>1</v>
      </c>
      <c r="O175" s="56" t="b">
        <f>IFERROR(OR('Upload Data Inputs'!H162 = "", IFERROR(_xlfn.NUMBERVALUE('Upload Data Inputs'!H162) &gt; 0, FALSE)), FALSE)</f>
        <v>1</v>
      </c>
      <c r="P175" s="56" t="b">
        <f>IFERROR(OR('Upload Data Inputs'!H162 = "", IFERROR(MATCH('Upload Data Inputs'!I162, listWeightUnits, 0), FALSE)), FALSE)</f>
        <v>1</v>
      </c>
      <c r="Q175" s="57" t="s">
        <v>593</v>
      </c>
      <c r="R175" s="56"/>
      <c r="S175" s="56"/>
    </row>
    <row r="176" spans="1:19">
      <c r="A176" s="55">
        <f t="shared" si="15"/>
        <v>163</v>
      </c>
      <c r="B176" s="54" t="b">
        <f>NOT(IFERROR('Upload Data Inputs'!A163 = "ERROR", TRUE))</f>
        <v>1</v>
      </c>
      <c r="C176" s="54">
        <f t="shared" si="16"/>
        <v>163</v>
      </c>
      <c r="D176" s="56" t="b">
        <f>IF(B176, ('Upload Data Inputs'!A163 &amp; 'Upload Data Inputs'!B163 &amp; 'Upload Data Inputs'!C163 &amp; 'Upload Data Inputs'!D163 &amp; 'Upload Data Inputs'!E163 &amp; 'Upload Data Inputs'!F163 &amp; 'Upload Data Inputs'!G163 &amp; 'Upload Data Inputs'!H163 &amp; 'Upload Data Inputs'!I163) &lt;&gt; "", FALSE)</f>
        <v>0</v>
      </c>
      <c r="E176" s="56" t="str">
        <f t="shared" si="17"/>
        <v/>
      </c>
      <c r="F176" s="56" t="str">
        <f t="shared" si="18"/>
        <v/>
      </c>
      <c r="G176" s="56" t="b">
        <f t="shared" si="14"/>
        <v>1</v>
      </c>
      <c r="H176" s="57" t="s">
        <v>593</v>
      </c>
      <c r="I176" s="56" t="b">
        <f>IFERROR(OR(NOT($D176), 'Upload Data Inputs'!B163 &lt;&gt; ""), FALSE)</f>
        <v>1</v>
      </c>
      <c r="J176" s="57" t="s">
        <v>593</v>
      </c>
      <c r="K176" s="56" t="b">
        <f>IFERROR(OR(NOT($D176), 'Upload Data Inputs'!D163 &lt;&gt; ""), FALSE)</f>
        <v>1</v>
      </c>
      <c r="L176" s="56" t="b">
        <f>IFERROR(OR(AND(NOT(D176), 'Upload Data Inputs'!E163 = ""), IFERROR(_xlfn.NUMBERVALUE('Upload Data Inputs'!E163) &gt; 0, FALSE)), FALSE)</f>
        <v>1</v>
      </c>
      <c r="M176" s="56" t="b">
        <f>IFERROR(OR('Upload Data Inputs'!F163 = "", IFERROR(_xlfn.NUMBERVALUE('Upload Data Inputs'!F163) &gt; 0, FALSE)), FALSE)</f>
        <v>1</v>
      </c>
      <c r="N176" s="56" t="b">
        <f>IFERROR(OR('Upload Data Inputs'!F163 = "", IFERROR(MATCH('Upload Data Inputs'!G163, listVolumeUnits, 0), FALSE)), FALSE)</f>
        <v>1</v>
      </c>
      <c r="O176" s="56" t="b">
        <f>IFERROR(OR('Upload Data Inputs'!H163 = "", IFERROR(_xlfn.NUMBERVALUE('Upload Data Inputs'!H163) &gt; 0, FALSE)), FALSE)</f>
        <v>1</v>
      </c>
      <c r="P176" s="56" t="b">
        <f>IFERROR(OR('Upload Data Inputs'!H163 = "", IFERROR(MATCH('Upload Data Inputs'!I163, listWeightUnits, 0), FALSE)), FALSE)</f>
        <v>1</v>
      </c>
      <c r="Q176" s="57" t="s">
        <v>593</v>
      </c>
      <c r="R176" s="56"/>
      <c r="S176" s="56"/>
    </row>
    <row r="177" spans="1:19">
      <c r="A177" s="55">
        <f t="shared" si="15"/>
        <v>164</v>
      </c>
      <c r="B177" s="54" t="b">
        <f>NOT(IFERROR('Upload Data Inputs'!A164 = "ERROR", TRUE))</f>
        <v>1</v>
      </c>
      <c r="C177" s="54">
        <f t="shared" si="16"/>
        <v>164</v>
      </c>
      <c r="D177" s="56" t="b">
        <f>IF(B177, ('Upload Data Inputs'!A164 &amp; 'Upload Data Inputs'!B164 &amp; 'Upload Data Inputs'!C164 &amp; 'Upload Data Inputs'!D164 &amp; 'Upload Data Inputs'!E164 &amp; 'Upload Data Inputs'!F164 &amp; 'Upload Data Inputs'!G164 &amp; 'Upload Data Inputs'!H164 &amp; 'Upload Data Inputs'!I164) &lt;&gt; "", FALSE)</f>
        <v>0</v>
      </c>
      <c r="E177" s="56" t="str">
        <f t="shared" si="17"/>
        <v/>
      </c>
      <c r="F177" s="56" t="str">
        <f t="shared" si="18"/>
        <v/>
      </c>
      <c r="G177" s="56" t="b">
        <f t="shared" si="14"/>
        <v>1</v>
      </c>
      <c r="H177" s="57" t="s">
        <v>593</v>
      </c>
      <c r="I177" s="56" t="b">
        <f>IFERROR(OR(NOT($D177), 'Upload Data Inputs'!B164 &lt;&gt; ""), FALSE)</f>
        <v>1</v>
      </c>
      <c r="J177" s="57" t="s">
        <v>593</v>
      </c>
      <c r="K177" s="56" t="b">
        <f>IFERROR(OR(NOT($D177), 'Upload Data Inputs'!D164 &lt;&gt; ""), FALSE)</f>
        <v>1</v>
      </c>
      <c r="L177" s="56" t="b">
        <f>IFERROR(OR(AND(NOT(D177), 'Upload Data Inputs'!E164 = ""), IFERROR(_xlfn.NUMBERVALUE('Upload Data Inputs'!E164) &gt; 0, FALSE)), FALSE)</f>
        <v>1</v>
      </c>
      <c r="M177" s="56" t="b">
        <f>IFERROR(OR('Upload Data Inputs'!F164 = "", IFERROR(_xlfn.NUMBERVALUE('Upload Data Inputs'!F164) &gt; 0, FALSE)), FALSE)</f>
        <v>1</v>
      </c>
      <c r="N177" s="56" t="b">
        <f>IFERROR(OR('Upload Data Inputs'!F164 = "", IFERROR(MATCH('Upload Data Inputs'!G164, listVolumeUnits, 0), FALSE)), FALSE)</f>
        <v>1</v>
      </c>
      <c r="O177" s="56" t="b">
        <f>IFERROR(OR('Upload Data Inputs'!H164 = "", IFERROR(_xlfn.NUMBERVALUE('Upload Data Inputs'!H164) &gt; 0, FALSE)), FALSE)</f>
        <v>1</v>
      </c>
      <c r="P177" s="56" t="b">
        <f>IFERROR(OR('Upload Data Inputs'!H164 = "", IFERROR(MATCH('Upload Data Inputs'!I164, listWeightUnits, 0), FALSE)), FALSE)</f>
        <v>1</v>
      </c>
      <c r="Q177" s="57" t="s">
        <v>593</v>
      </c>
      <c r="R177" s="56"/>
      <c r="S177" s="56"/>
    </row>
    <row r="178" spans="1:19">
      <c r="A178" s="55">
        <f t="shared" si="15"/>
        <v>165</v>
      </c>
      <c r="B178" s="54" t="b">
        <f>NOT(IFERROR('Upload Data Inputs'!A165 = "ERROR", TRUE))</f>
        <v>1</v>
      </c>
      <c r="C178" s="54">
        <f t="shared" si="16"/>
        <v>165</v>
      </c>
      <c r="D178" s="56" t="b">
        <f>IF(B178, ('Upload Data Inputs'!A165 &amp; 'Upload Data Inputs'!B165 &amp; 'Upload Data Inputs'!C165 &amp; 'Upload Data Inputs'!D165 &amp; 'Upload Data Inputs'!E165 &amp; 'Upload Data Inputs'!F165 &amp; 'Upload Data Inputs'!G165 &amp; 'Upload Data Inputs'!H165 &amp; 'Upload Data Inputs'!I165) &lt;&gt; "", FALSE)</f>
        <v>0</v>
      </c>
      <c r="E178" s="56" t="str">
        <f t="shared" si="17"/>
        <v/>
      </c>
      <c r="F178" s="56" t="str">
        <f t="shared" si="18"/>
        <v/>
      </c>
      <c r="G178" s="56" t="b">
        <f t="shared" si="14"/>
        <v>1</v>
      </c>
      <c r="H178" s="57" t="s">
        <v>593</v>
      </c>
      <c r="I178" s="56" t="b">
        <f>IFERROR(OR(NOT($D178), 'Upload Data Inputs'!B165 &lt;&gt; ""), FALSE)</f>
        <v>1</v>
      </c>
      <c r="J178" s="57" t="s">
        <v>593</v>
      </c>
      <c r="K178" s="56" t="b">
        <f>IFERROR(OR(NOT($D178), 'Upload Data Inputs'!D165 &lt;&gt; ""), FALSE)</f>
        <v>1</v>
      </c>
      <c r="L178" s="56" t="b">
        <f>IFERROR(OR(AND(NOT(D178), 'Upload Data Inputs'!E165 = ""), IFERROR(_xlfn.NUMBERVALUE('Upload Data Inputs'!E165) &gt; 0, FALSE)), FALSE)</f>
        <v>1</v>
      </c>
      <c r="M178" s="56" t="b">
        <f>IFERROR(OR('Upload Data Inputs'!F165 = "", IFERROR(_xlfn.NUMBERVALUE('Upload Data Inputs'!F165) &gt; 0, FALSE)), FALSE)</f>
        <v>1</v>
      </c>
      <c r="N178" s="56" t="b">
        <f>IFERROR(OR('Upload Data Inputs'!F165 = "", IFERROR(MATCH('Upload Data Inputs'!G165, listVolumeUnits, 0), FALSE)), FALSE)</f>
        <v>1</v>
      </c>
      <c r="O178" s="56" t="b">
        <f>IFERROR(OR('Upload Data Inputs'!H165 = "", IFERROR(_xlfn.NUMBERVALUE('Upload Data Inputs'!H165) &gt; 0, FALSE)), FALSE)</f>
        <v>1</v>
      </c>
      <c r="P178" s="56" t="b">
        <f>IFERROR(OR('Upload Data Inputs'!H165 = "", IFERROR(MATCH('Upload Data Inputs'!I165, listWeightUnits, 0), FALSE)), FALSE)</f>
        <v>1</v>
      </c>
      <c r="Q178" s="57" t="s">
        <v>593</v>
      </c>
      <c r="R178" s="56"/>
      <c r="S178" s="56"/>
    </row>
    <row r="179" spans="1:19">
      <c r="A179" s="55">
        <f t="shared" si="15"/>
        <v>166</v>
      </c>
      <c r="B179" s="54" t="b">
        <f>NOT(IFERROR('Upload Data Inputs'!A166 = "ERROR", TRUE))</f>
        <v>1</v>
      </c>
      <c r="C179" s="54">
        <f t="shared" si="16"/>
        <v>166</v>
      </c>
      <c r="D179" s="56" t="b">
        <f>IF(B179, ('Upload Data Inputs'!A166 &amp; 'Upload Data Inputs'!B166 &amp; 'Upload Data Inputs'!C166 &amp; 'Upload Data Inputs'!D166 &amp; 'Upload Data Inputs'!E166 &amp; 'Upload Data Inputs'!F166 &amp; 'Upload Data Inputs'!G166 &amp; 'Upload Data Inputs'!H166 &amp; 'Upload Data Inputs'!I166) &lt;&gt; "", FALSE)</f>
        <v>0</v>
      </c>
      <c r="E179" s="56" t="str">
        <f t="shared" si="17"/>
        <v/>
      </c>
      <c r="F179" s="56" t="str">
        <f t="shared" si="18"/>
        <v/>
      </c>
      <c r="G179" s="56" t="b">
        <f t="shared" si="14"/>
        <v>1</v>
      </c>
      <c r="H179" s="57" t="s">
        <v>593</v>
      </c>
      <c r="I179" s="56" t="b">
        <f>IFERROR(OR(NOT($D179), 'Upload Data Inputs'!B166 &lt;&gt; ""), FALSE)</f>
        <v>1</v>
      </c>
      <c r="J179" s="57" t="s">
        <v>593</v>
      </c>
      <c r="K179" s="56" t="b">
        <f>IFERROR(OR(NOT($D179), 'Upload Data Inputs'!D166 &lt;&gt; ""), FALSE)</f>
        <v>1</v>
      </c>
      <c r="L179" s="56" t="b">
        <f>IFERROR(OR(AND(NOT(D179), 'Upload Data Inputs'!E166 = ""), IFERROR(_xlfn.NUMBERVALUE('Upload Data Inputs'!E166) &gt; 0, FALSE)), FALSE)</f>
        <v>1</v>
      </c>
      <c r="M179" s="56" t="b">
        <f>IFERROR(OR('Upload Data Inputs'!F166 = "", IFERROR(_xlfn.NUMBERVALUE('Upload Data Inputs'!F166) &gt; 0, FALSE)), FALSE)</f>
        <v>1</v>
      </c>
      <c r="N179" s="56" t="b">
        <f>IFERROR(OR('Upload Data Inputs'!F166 = "", IFERROR(MATCH('Upload Data Inputs'!G166, listVolumeUnits, 0), FALSE)), FALSE)</f>
        <v>1</v>
      </c>
      <c r="O179" s="56" t="b">
        <f>IFERROR(OR('Upload Data Inputs'!H166 = "", IFERROR(_xlfn.NUMBERVALUE('Upload Data Inputs'!H166) &gt; 0, FALSE)), FALSE)</f>
        <v>1</v>
      </c>
      <c r="P179" s="56" t="b">
        <f>IFERROR(OR('Upload Data Inputs'!H166 = "", IFERROR(MATCH('Upload Data Inputs'!I166, listWeightUnits, 0), FALSE)), FALSE)</f>
        <v>1</v>
      </c>
      <c r="Q179" s="57" t="s">
        <v>593</v>
      </c>
      <c r="R179" s="56"/>
      <c r="S179" s="56"/>
    </row>
    <row r="180" spans="1:19">
      <c r="A180" s="55">
        <f t="shared" si="15"/>
        <v>167</v>
      </c>
      <c r="B180" s="54" t="b">
        <f>NOT(IFERROR('Upload Data Inputs'!A167 = "ERROR", TRUE))</f>
        <v>1</v>
      </c>
      <c r="C180" s="54">
        <f t="shared" si="16"/>
        <v>167</v>
      </c>
      <c r="D180" s="56" t="b">
        <f>IF(B180, ('Upload Data Inputs'!A167 &amp; 'Upload Data Inputs'!B167 &amp; 'Upload Data Inputs'!C167 &amp; 'Upload Data Inputs'!D167 &amp; 'Upload Data Inputs'!E167 &amp; 'Upload Data Inputs'!F167 &amp; 'Upload Data Inputs'!G167 &amp; 'Upload Data Inputs'!H167 &amp; 'Upload Data Inputs'!I167) &lt;&gt; "", FALSE)</f>
        <v>0</v>
      </c>
      <c r="E180" s="56" t="str">
        <f t="shared" si="17"/>
        <v/>
      </c>
      <c r="F180" s="56" t="str">
        <f t="shared" si="18"/>
        <v/>
      </c>
      <c r="G180" s="56" t="b">
        <f t="shared" si="14"/>
        <v>1</v>
      </c>
      <c r="H180" s="57" t="s">
        <v>593</v>
      </c>
      <c r="I180" s="56" t="b">
        <f>IFERROR(OR(NOT($D180), 'Upload Data Inputs'!B167 &lt;&gt; ""), FALSE)</f>
        <v>1</v>
      </c>
      <c r="J180" s="57" t="s">
        <v>593</v>
      </c>
      <c r="K180" s="56" t="b">
        <f>IFERROR(OR(NOT($D180), 'Upload Data Inputs'!D167 &lt;&gt; ""), FALSE)</f>
        <v>1</v>
      </c>
      <c r="L180" s="56" t="b">
        <f>IFERROR(OR(AND(NOT(D180), 'Upload Data Inputs'!E167 = ""), IFERROR(_xlfn.NUMBERVALUE('Upload Data Inputs'!E167) &gt; 0, FALSE)), FALSE)</f>
        <v>1</v>
      </c>
      <c r="M180" s="56" t="b">
        <f>IFERROR(OR('Upload Data Inputs'!F167 = "", IFERROR(_xlfn.NUMBERVALUE('Upload Data Inputs'!F167) &gt; 0, FALSE)), FALSE)</f>
        <v>1</v>
      </c>
      <c r="N180" s="56" t="b">
        <f>IFERROR(OR('Upload Data Inputs'!F167 = "", IFERROR(MATCH('Upload Data Inputs'!G167, listVolumeUnits, 0), FALSE)), FALSE)</f>
        <v>1</v>
      </c>
      <c r="O180" s="56" t="b">
        <f>IFERROR(OR('Upload Data Inputs'!H167 = "", IFERROR(_xlfn.NUMBERVALUE('Upload Data Inputs'!H167) &gt; 0, FALSE)), FALSE)</f>
        <v>1</v>
      </c>
      <c r="P180" s="56" t="b">
        <f>IFERROR(OR('Upload Data Inputs'!H167 = "", IFERROR(MATCH('Upload Data Inputs'!I167, listWeightUnits, 0), FALSE)), FALSE)</f>
        <v>1</v>
      </c>
      <c r="Q180" s="57" t="s">
        <v>593</v>
      </c>
      <c r="R180" s="56"/>
      <c r="S180" s="56"/>
    </row>
    <row r="181" spans="1:19">
      <c r="A181" s="55">
        <f t="shared" si="15"/>
        <v>168</v>
      </c>
      <c r="B181" s="54" t="b">
        <f>NOT(IFERROR('Upload Data Inputs'!A168 = "ERROR", TRUE))</f>
        <v>1</v>
      </c>
      <c r="C181" s="54">
        <f t="shared" si="16"/>
        <v>168</v>
      </c>
      <c r="D181" s="56" t="b">
        <f>IF(B181, ('Upload Data Inputs'!A168 &amp; 'Upload Data Inputs'!B168 &amp; 'Upload Data Inputs'!C168 &amp; 'Upload Data Inputs'!D168 &amp; 'Upload Data Inputs'!E168 &amp; 'Upload Data Inputs'!F168 &amp; 'Upload Data Inputs'!G168 &amp; 'Upload Data Inputs'!H168 &amp; 'Upload Data Inputs'!I168) &lt;&gt; "", FALSE)</f>
        <v>0</v>
      </c>
      <c r="E181" s="56" t="str">
        <f t="shared" si="17"/>
        <v/>
      </c>
      <c r="F181" s="56" t="str">
        <f t="shared" si="18"/>
        <v/>
      </c>
      <c r="G181" s="56" t="b">
        <f t="shared" si="14"/>
        <v>1</v>
      </c>
      <c r="H181" s="57" t="s">
        <v>593</v>
      </c>
      <c r="I181" s="56" t="b">
        <f>IFERROR(OR(NOT($D181), 'Upload Data Inputs'!B168 &lt;&gt; ""), FALSE)</f>
        <v>1</v>
      </c>
      <c r="J181" s="57" t="s">
        <v>593</v>
      </c>
      <c r="K181" s="56" t="b">
        <f>IFERROR(OR(NOT($D181), 'Upload Data Inputs'!D168 &lt;&gt; ""), FALSE)</f>
        <v>1</v>
      </c>
      <c r="L181" s="56" t="b">
        <f>IFERROR(OR(AND(NOT(D181), 'Upload Data Inputs'!E168 = ""), IFERROR(_xlfn.NUMBERVALUE('Upload Data Inputs'!E168) &gt; 0, FALSE)), FALSE)</f>
        <v>1</v>
      </c>
      <c r="M181" s="56" t="b">
        <f>IFERROR(OR('Upload Data Inputs'!F168 = "", IFERROR(_xlfn.NUMBERVALUE('Upload Data Inputs'!F168) &gt; 0, FALSE)), FALSE)</f>
        <v>1</v>
      </c>
      <c r="N181" s="56" t="b">
        <f>IFERROR(OR('Upload Data Inputs'!F168 = "", IFERROR(MATCH('Upload Data Inputs'!G168, listVolumeUnits, 0), FALSE)), FALSE)</f>
        <v>1</v>
      </c>
      <c r="O181" s="56" t="b">
        <f>IFERROR(OR('Upload Data Inputs'!H168 = "", IFERROR(_xlfn.NUMBERVALUE('Upload Data Inputs'!H168) &gt; 0, FALSE)), FALSE)</f>
        <v>1</v>
      </c>
      <c r="P181" s="56" t="b">
        <f>IFERROR(OR('Upload Data Inputs'!H168 = "", IFERROR(MATCH('Upload Data Inputs'!I168, listWeightUnits, 0), FALSE)), FALSE)</f>
        <v>1</v>
      </c>
      <c r="Q181" s="57" t="s">
        <v>593</v>
      </c>
      <c r="R181" s="56"/>
      <c r="S181" s="56"/>
    </row>
    <row r="182" spans="1:19">
      <c r="A182" s="55">
        <f t="shared" si="15"/>
        <v>169</v>
      </c>
      <c r="B182" s="54" t="b">
        <f>NOT(IFERROR('Upload Data Inputs'!A169 = "ERROR", TRUE))</f>
        <v>1</v>
      </c>
      <c r="C182" s="54">
        <f t="shared" si="16"/>
        <v>169</v>
      </c>
      <c r="D182" s="56" t="b">
        <f>IF(B182, ('Upload Data Inputs'!A169 &amp; 'Upload Data Inputs'!B169 &amp; 'Upload Data Inputs'!C169 &amp; 'Upload Data Inputs'!D169 &amp; 'Upload Data Inputs'!E169 &amp; 'Upload Data Inputs'!F169 &amp; 'Upload Data Inputs'!G169 &amp; 'Upload Data Inputs'!H169 &amp; 'Upload Data Inputs'!I169) &lt;&gt; "", FALSE)</f>
        <v>0</v>
      </c>
      <c r="E182" s="56" t="str">
        <f t="shared" si="17"/>
        <v/>
      </c>
      <c r="F182" s="56" t="str">
        <f t="shared" si="18"/>
        <v/>
      </c>
      <c r="G182" s="56" t="b">
        <f t="shared" si="14"/>
        <v>1</v>
      </c>
      <c r="H182" s="57" t="s">
        <v>593</v>
      </c>
      <c r="I182" s="56" t="b">
        <f>IFERROR(OR(NOT($D182), 'Upload Data Inputs'!B169 &lt;&gt; ""), FALSE)</f>
        <v>1</v>
      </c>
      <c r="J182" s="57" t="s">
        <v>593</v>
      </c>
      <c r="K182" s="56" t="b">
        <f>IFERROR(OR(NOT($D182), 'Upload Data Inputs'!D169 &lt;&gt; ""), FALSE)</f>
        <v>1</v>
      </c>
      <c r="L182" s="56" t="b">
        <f>IFERROR(OR(AND(NOT(D182), 'Upload Data Inputs'!E169 = ""), IFERROR(_xlfn.NUMBERVALUE('Upload Data Inputs'!E169) &gt; 0, FALSE)), FALSE)</f>
        <v>1</v>
      </c>
      <c r="M182" s="56" t="b">
        <f>IFERROR(OR('Upload Data Inputs'!F169 = "", IFERROR(_xlfn.NUMBERVALUE('Upload Data Inputs'!F169) &gt; 0, FALSE)), FALSE)</f>
        <v>1</v>
      </c>
      <c r="N182" s="56" t="b">
        <f>IFERROR(OR('Upload Data Inputs'!F169 = "", IFERROR(MATCH('Upload Data Inputs'!G169, listVolumeUnits, 0), FALSE)), FALSE)</f>
        <v>1</v>
      </c>
      <c r="O182" s="56" t="b">
        <f>IFERROR(OR('Upload Data Inputs'!H169 = "", IFERROR(_xlfn.NUMBERVALUE('Upload Data Inputs'!H169) &gt; 0, FALSE)), FALSE)</f>
        <v>1</v>
      </c>
      <c r="P182" s="56" t="b">
        <f>IFERROR(OR('Upload Data Inputs'!H169 = "", IFERROR(MATCH('Upload Data Inputs'!I169, listWeightUnits, 0), FALSE)), FALSE)</f>
        <v>1</v>
      </c>
      <c r="Q182" s="57" t="s">
        <v>593</v>
      </c>
      <c r="R182" s="56"/>
      <c r="S182" s="56"/>
    </row>
    <row r="183" spans="1:19">
      <c r="A183" s="55">
        <f t="shared" si="15"/>
        <v>170</v>
      </c>
      <c r="B183" s="54" t="b">
        <f>NOT(IFERROR('Upload Data Inputs'!A170 = "ERROR", TRUE))</f>
        <v>1</v>
      </c>
      <c r="C183" s="54">
        <f t="shared" si="16"/>
        <v>170</v>
      </c>
      <c r="D183" s="56" t="b">
        <f>IF(B183, ('Upload Data Inputs'!A170 &amp; 'Upload Data Inputs'!B170 &amp; 'Upload Data Inputs'!C170 &amp; 'Upload Data Inputs'!D170 &amp; 'Upload Data Inputs'!E170 &amp; 'Upload Data Inputs'!F170 &amp; 'Upload Data Inputs'!G170 &amp; 'Upload Data Inputs'!H170 &amp; 'Upload Data Inputs'!I170) &lt;&gt; "", FALSE)</f>
        <v>0</v>
      </c>
      <c r="E183" s="56" t="str">
        <f t="shared" si="17"/>
        <v/>
      </c>
      <c r="F183" s="56" t="str">
        <f t="shared" si="18"/>
        <v/>
      </c>
      <c r="G183" s="56" t="b">
        <f t="shared" si="14"/>
        <v>1</v>
      </c>
      <c r="H183" s="57" t="s">
        <v>593</v>
      </c>
      <c r="I183" s="56" t="b">
        <f>IFERROR(OR(NOT($D183), 'Upload Data Inputs'!B170 &lt;&gt; ""), FALSE)</f>
        <v>1</v>
      </c>
      <c r="J183" s="57" t="s">
        <v>593</v>
      </c>
      <c r="K183" s="56" t="b">
        <f>IFERROR(OR(NOT($D183), 'Upload Data Inputs'!D170 &lt;&gt; ""), FALSE)</f>
        <v>1</v>
      </c>
      <c r="L183" s="56" t="b">
        <f>IFERROR(OR(AND(NOT(D183), 'Upload Data Inputs'!E170 = ""), IFERROR(_xlfn.NUMBERVALUE('Upload Data Inputs'!E170) &gt; 0, FALSE)), FALSE)</f>
        <v>1</v>
      </c>
      <c r="M183" s="56" t="b">
        <f>IFERROR(OR('Upload Data Inputs'!F170 = "", IFERROR(_xlfn.NUMBERVALUE('Upload Data Inputs'!F170) &gt; 0, FALSE)), FALSE)</f>
        <v>1</v>
      </c>
      <c r="N183" s="56" t="b">
        <f>IFERROR(OR('Upload Data Inputs'!F170 = "", IFERROR(MATCH('Upload Data Inputs'!G170, listVolumeUnits, 0), FALSE)), FALSE)</f>
        <v>1</v>
      </c>
      <c r="O183" s="56" t="b">
        <f>IFERROR(OR('Upload Data Inputs'!H170 = "", IFERROR(_xlfn.NUMBERVALUE('Upload Data Inputs'!H170) &gt; 0, FALSE)), FALSE)</f>
        <v>1</v>
      </c>
      <c r="P183" s="56" t="b">
        <f>IFERROR(OR('Upload Data Inputs'!H170 = "", IFERROR(MATCH('Upload Data Inputs'!I170, listWeightUnits, 0), FALSE)), FALSE)</f>
        <v>1</v>
      </c>
      <c r="Q183" s="57" t="s">
        <v>593</v>
      </c>
      <c r="R183" s="56"/>
      <c r="S183" s="56"/>
    </row>
    <row r="184" spans="1:19">
      <c r="A184" s="55">
        <f t="shared" si="15"/>
        <v>171</v>
      </c>
      <c r="B184" s="54" t="b">
        <f>NOT(IFERROR('Upload Data Inputs'!A171 = "ERROR", TRUE))</f>
        <v>1</v>
      </c>
      <c r="C184" s="54">
        <f t="shared" si="16"/>
        <v>171</v>
      </c>
      <c r="D184" s="56" t="b">
        <f>IF(B184, ('Upload Data Inputs'!A171 &amp; 'Upload Data Inputs'!B171 &amp; 'Upload Data Inputs'!C171 &amp; 'Upload Data Inputs'!D171 &amp; 'Upload Data Inputs'!E171 &amp; 'Upload Data Inputs'!F171 &amp; 'Upload Data Inputs'!G171 &amp; 'Upload Data Inputs'!H171 &amp; 'Upload Data Inputs'!I171) &lt;&gt; "", FALSE)</f>
        <v>0</v>
      </c>
      <c r="E184" s="56" t="str">
        <f t="shared" si="17"/>
        <v/>
      </c>
      <c r="F184" s="56" t="str">
        <f t="shared" si="18"/>
        <v/>
      </c>
      <c r="G184" s="56" t="b">
        <f t="shared" si="14"/>
        <v>1</v>
      </c>
      <c r="H184" s="57" t="s">
        <v>593</v>
      </c>
      <c r="I184" s="56" t="b">
        <f>IFERROR(OR(NOT($D184), 'Upload Data Inputs'!B171 &lt;&gt; ""), FALSE)</f>
        <v>1</v>
      </c>
      <c r="J184" s="57" t="s">
        <v>593</v>
      </c>
      <c r="K184" s="56" t="b">
        <f>IFERROR(OR(NOT($D184), 'Upload Data Inputs'!D171 &lt;&gt; ""), FALSE)</f>
        <v>1</v>
      </c>
      <c r="L184" s="56" t="b">
        <f>IFERROR(OR(AND(NOT(D184), 'Upload Data Inputs'!E171 = ""), IFERROR(_xlfn.NUMBERVALUE('Upload Data Inputs'!E171) &gt; 0, FALSE)), FALSE)</f>
        <v>1</v>
      </c>
      <c r="M184" s="56" t="b">
        <f>IFERROR(OR('Upload Data Inputs'!F171 = "", IFERROR(_xlfn.NUMBERVALUE('Upload Data Inputs'!F171) &gt; 0, FALSE)), FALSE)</f>
        <v>1</v>
      </c>
      <c r="N184" s="56" t="b">
        <f>IFERROR(OR('Upload Data Inputs'!F171 = "", IFERROR(MATCH('Upload Data Inputs'!G171, listVolumeUnits, 0), FALSE)), FALSE)</f>
        <v>1</v>
      </c>
      <c r="O184" s="56" t="b">
        <f>IFERROR(OR('Upload Data Inputs'!H171 = "", IFERROR(_xlfn.NUMBERVALUE('Upload Data Inputs'!H171) &gt; 0, FALSE)), FALSE)</f>
        <v>1</v>
      </c>
      <c r="P184" s="56" t="b">
        <f>IFERROR(OR('Upload Data Inputs'!H171 = "", IFERROR(MATCH('Upload Data Inputs'!I171, listWeightUnits, 0), FALSE)), FALSE)</f>
        <v>1</v>
      </c>
      <c r="Q184" s="57" t="s">
        <v>593</v>
      </c>
      <c r="R184" s="56"/>
      <c r="S184" s="56"/>
    </row>
    <row r="185" spans="1:19">
      <c r="A185" s="55">
        <f t="shared" si="15"/>
        <v>172</v>
      </c>
      <c r="B185" s="54" t="b">
        <f>NOT(IFERROR('Upload Data Inputs'!A172 = "ERROR", TRUE))</f>
        <v>1</v>
      </c>
      <c r="C185" s="54">
        <f t="shared" si="16"/>
        <v>172</v>
      </c>
      <c r="D185" s="56" t="b">
        <f>IF(B185, ('Upload Data Inputs'!A172 &amp; 'Upload Data Inputs'!B172 &amp; 'Upload Data Inputs'!C172 &amp; 'Upload Data Inputs'!D172 &amp; 'Upload Data Inputs'!E172 &amp; 'Upload Data Inputs'!F172 &amp; 'Upload Data Inputs'!G172 &amp; 'Upload Data Inputs'!H172 &amp; 'Upload Data Inputs'!I172) &lt;&gt; "", FALSE)</f>
        <v>0</v>
      </c>
      <c r="E185" s="56" t="str">
        <f t="shared" si="17"/>
        <v/>
      </c>
      <c r="F185" s="56" t="str">
        <f t="shared" si="18"/>
        <v/>
      </c>
      <c r="G185" s="56" t="b">
        <f t="shared" si="14"/>
        <v>1</v>
      </c>
      <c r="H185" s="57" t="s">
        <v>593</v>
      </c>
      <c r="I185" s="56" t="b">
        <f>IFERROR(OR(NOT($D185), 'Upload Data Inputs'!B172 &lt;&gt; ""), FALSE)</f>
        <v>1</v>
      </c>
      <c r="J185" s="57" t="s">
        <v>593</v>
      </c>
      <c r="K185" s="56" t="b">
        <f>IFERROR(OR(NOT($D185), 'Upload Data Inputs'!D172 &lt;&gt; ""), FALSE)</f>
        <v>1</v>
      </c>
      <c r="L185" s="56" t="b">
        <f>IFERROR(OR(AND(NOT(D185), 'Upload Data Inputs'!E172 = ""), IFERROR(_xlfn.NUMBERVALUE('Upload Data Inputs'!E172) &gt; 0, FALSE)), FALSE)</f>
        <v>1</v>
      </c>
      <c r="M185" s="56" t="b">
        <f>IFERROR(OR('Upload Data Inputs'!F172 = "", IFERROR(_xlfn.NUMBERVALUE('Upload Data Inputs'!F172) &gt; 0, FALSE)), FALSE)</f>
        <v>1</v>
      </c>
      <c r="N185" s="56" t="b">
        <f>IFERROR(OR('Upload Data Inputs'!F172 = "", IFERROR(MATCH('Upload Data Inputs'!G172, listVolumeUnits, 0), FALSE)), FALSE)</f>
        <v>1</v>
      </c>
      <c r="O185" s="56" t="b">
        <f>IFERROR(OR('Upload Data Inputs'!H172 = "", IFERROR(_xlfn.NUMBERVALUE('Upload Data Inputs'!H172) &gt; 0, FALSE)), FALSE)</f>
        <v>1</v>
      </c>
      <c r="P185" s="56" t="b">
        <f>IFERROR(OR('Upload Data Inputs'!H172 = "", IFERROR(MATCH('Upload Data Inputs'!I172, listWeightUnits, 0), FALSE)), FALSE)</f>
        <v>1</v>
      </c>
      <c r="Q185" s="57" t="s">
        <v>593</v>
      </c>
      <c r="R185" s="56"/>
      <c r="S185" s="56"/>
    </row>
    <row r="186" spans="1:19">
      <c r="A186" s="55">
        <f t="shared" si="15"/>
        <v>173</v>
      </c>
      <c r="B186" s="54" t="b">
        <f>NOT(IFERROR('Upload Data Inputs'!A173 = "ERROR", TRUE))</f>
        <v>1</v>
      </c>
      <c r="C186" s="54">
        <f t="shared" si="16"/>
        <v>173</v>
      </c>
      <c r="D186" s="56" t="b">
        <f>IF(B186, ('Upload Data Inputs'!A173 &amp; 'Upload Data Inputs'!B173 &amp; 'Upload Data Inputs'!C173 &amp; 'Upload Data Inputs'!D173 &amp; 'Upload Data Inputs'!E173 &amp; 'Upload Data Inputs'!F173 &amp; 'Upload Data Inputs'!G173 &amp; 'Upload Data Inputs'!H173 &amp; 'Upload Data Inputs'!I173) &lt;&gt; "", FALSE)</f>
        <v>0</v>
      </c>
      <c r="E186" s="56" t="str">
        <f t="shared" si="17"/>
        <v/>
      </c>
      <c r="F186" s="56" t="str">
        <f t="shared" si="18"/>
        <v/>
      </c>
      <c r="G186" s="56" t="b">
        <f t="shared" si="14"/>
        <v>1</v>
      </c>
      <c r="H186" s="57" t="s">
        <v>593</v>
      </c>
      <c r="I186" s="56" t="b">
        <f>IFERROR(OR(NOT($D186), 'Upload Data Inputs'!B173 &lt;&gt; ""), FALSE)</f>
        <v>1</v>
      </c>
      <c r="J186" s="57" t="s">
        <v>593</v>
      </c>
      <c r="K186" s="56" t="b">
        <f>IFERROR(OR(NOT($D186), 'Upload Data Inputs'!D173 &lt;&gt; ""), FALSE)</f>
        <v>1</v>
      </c>
      <c r="L186" s="56" t="b">
        <f>IFERROR(OR(AND(NOT(D186), 'Upload Data Inputs'!E173 = ""), IFERROR(_xlfn.NUMBERVALUE('Upload Data Inputs'!E173) &gt; 0, FALSE)), FALSE)</f>
        <v>1</v>
      </c>
      <c r="M186" s="56" t="b">
        <f>IFERROR(OR('Upload Data Inputs'!F173 = "", IFERROR(_xlfn.NUMBERVALUE('Upload Data Inputs'!F173) &gt; 0, FALSE)), FALSE)</f>
        <v>1</v>
      </c>
      <c r="N186" s="56" t="b">
        <f>IFERROR(OR('Upload Data Inputs'!F173 = "", IFERROR(MATCH('Upload Data Inputs'!G173, listVolumeUnits, 0), FALSE)), FALSE)</f>
        <v>1</v>
      </c>
      <c r="O186" s="56" t="b">
        <f>IFERROR(OR('Upload Data Inputs'!H173 = "", IFERROR(_xlfn.NUMBERVALUE('Upload Data Inputs'!H173) &gt; 0, FALSE)), FALSE)</f>
        <v>1</v>
      </c>
      <c r="P186" s="56" t="b">
        <f>IFERROR(OR('Upload Data Inputs'!H173 = "", IFERROR(MATCH('Upload Data Inputs'!I173, listWeightUnits, 0), FALSE)), FALSE)</f>
        <v>1</v>
      </c>
      <c r="Q186" s="57" t="s">
        <v>593</v>
      </c>
      <c r="R186" s="56"/>
      <c r="S186" s="56"/>
    </row>
    <row r="187" spans="1:19">
      <c r="A187" s="55">
        <f t="shared" si="15"/>
        <v>174</v>
      </c>
      <c r="B187" s="54" t="b">
        <f>NOT(IFERROR('Upload Data Inputs'!A174 = "ERROR", TRUE))</f>
        <v>1</v>
      </c>
      <c r="C187" s="54">
        <f t="shared" si="16"/>
        <v>174</v>
      </c>
      <c r="D187" s="56" t="b">
        <f>IF(B187, ('Upload Data Inputs'!A174 &amp; 'Upload Data Inputs'!B174 &amp; 'Upload Data Inputs'!C174 &amp; 'Upload Data Inputs'!D174 &amp; 'Upload Data Inputs'!E174 &amp; 'Upload Data Inputs'!F174 &amp; 'Upload Data Inputs'!G174 &amp; 'Upload Data Inputs'!H174 &amp; 'Upload Data Inputs'!I174) &lt;&gt; "", FALSE)</f>
        <v>0</v>
      </c>
      <c r="E187" s="56" t="str">
        <f t="shared" si="17"/>
        <v/>
      </c>
      <c r="F187" s="56" t="str">
        <f t="shared" si="18"/>
        <v/>
      </c>
      <c r="G187" s="56" t="b">
        <f t="shared" si="14"/>
        <v>1</v>
      </c>
      <c r="H187" s="57" t="s">
        <v>593</v>
      </c>
      <c r="I187" s="56" t="b">
        <f>IFERROR(OR(NOT($D187), 'Upload Data Inputs'!B174 &lt;&gt; ""), FALSE)</f>
        <v>1</v>
      </c>
      <c r="J187" s="57" t="s">
        <v>593</v>
      </c>
      <c r="K187" s="56" t="b">
        <f>IFERROR(OR(NOT($D187), 'Upload Data Inputs'!D174 &lt;&gt; ""), FALSE)</f>
        <v>1</v>
      </c>
      <c r="L187" s="56" t="b">
        <f>IFERROR(OR(AND(NOT(D187), 'Upload Data Inputs'!E174 = ""), IFERROR(_xlfn.NUMBERVALUE('Upload Data Inputs'!E174) &gt; 0, FALSE)), FALSE)</f>
        <v>1</v>
      </c>
      <c r="M187" s="56" t="b">
        <f>IFERROR(OR('Upload Data Inputs'!F174 = "", IFERROR(_xlfn.NUMBERVALUE('Upload Data Inputs'!F174) &gt; 0, FALSE)), FALSE)</f>
        <v>1</v>
      </c>
      <c r="N187" s="56" t="b">
        <f>IFERROR(OR('Upload Data Inputs'!F174 = "", IFERROR(MATCH('Upload Data Inputs'!G174, listVolumeUnits, 0), FALSE)), FALSE)</f>
        <v>1</v>
      </c>
      <c r="O187" s="56" t="b">
        <f>IFERROR(OR('Upload Data Inputs'!H174 = "", IFERROR(_xlfn.NUMBERVALUE('Upload Data Inputs'!H174) &gt; 0, FALSE)), FALSE)</f>
        <v>1</v>
      </c>
      <c r="P187" s="56" t="b">
        <f>IFERROR(OR('Upload Data Inputs'!H174 = "", IFERROR(MATCH('Upload Data Inputs'!I174, listWeightUnits, 0), FALSE)), FALSE)</f>
        <v>1</v>
      </c>
      <c r="Q187" s="57" t="s">
        <v>593</v>
      </c>
      <c r="R187" s="56"/>
      <c r="S187" s="56"/>
    </row>
    <row r="188" spans="1:19">
      <c r="A188" s="55">
        <f t="shared" si="15"/>
        <v>175</v>
      </c>
      <c r="B188" s="54" t="b">
        <f>NOT(IFERROR('Upload Data Inputs'!A175 = "ERROR", TRUE))</f>
        <v>1</v>
      </c>
      <c r="C188" s="54">
        <f t="shared" si="16"/>
        <v>175</v>
      </c>
      <c r="D188" s="56" t="b">
        <f>IF(B188, ('Upload Data Inputs'!A175 &amp; 'Upload Data Inputs'!B175 &amp; 'Upload Data Inputs'!C175 &amp; 'Upload Data Inputs'!D175 &amp; 'Upload Data Inputs'!E175 &amp; 'Upload Data Inputs'!F175 &amp; 'Upload Data Inputs'!G175 &amp; 'Upload Data Inputs'!H175 &amp; 'Upload Data Inputs'!I175) &lt;&gt; "", FALSE)</f>
        <v>0</v>
      </c>
      <c r="E188" s="56" t="str">
        <f t="shared" si="17"/>
        <v/>
      </c>
      <c r="F188" s="56" t="str">
        <f t="shared" si="18"/>
        <v/>
      </c>
      <c r="G188" s="56" t="b">
        <f t="shared" si="14"/>
        <v>1</v>
      </c>
      <c r="H188" s="57" t="s">
        <v>593</v>
      </c>
      <c r="I188" s="56" t="b">
        <f>IFERROR(OR(NOT($D188), 'Upload Data Inputs'!B175 &lt;&gt; ""), FALSE)</f>
        <v>1</v>
      </c>
      <c r="J188" s="57" t="s">
        <v>593</v>
      </c>
      <c r="K188" s="56" t="b">
        <f>IFERROR(OR(NOT($D188), 'Upload Data Inputs'!D175 &lt;&gt; ""), FALSE)</f>
        <v>1</v>
      </c>
      <c r="L188" s="56" t="b">
        <f>IFERROR(OR(AND(NOT(D188), 'Upload Data Inputs'!E175 = ""), IFERROR(_xlfn.NUMBERVALUE('Upload Data Inputs'!E175) &gt; 0, FALSE)), FALSE)</f>
        <v>1</v>
      </c>
      <c r="M188" s="56" t="b">
        <f>IFERROR(OR('Upload Data Inputs'!F175 = "", IFERROR(_xlfn.NUMBERVALUE('Upload Data Inputs'!F175) &gt; 0, FALSE)), FALSE)</f>
        <v>1</v>
      </c>
      <c r="N188" s="56" t="b">
        <f>IFERROR(OR('Upload Data Inputs'!F175 = "", IFERROR(MATCH('Upload Data Inputs'!G175, listVolumeUnits, 0), FALSE)), FALSE)</f>
        <v>1</v>
      </c>
      <c r="O188" s="56" t="b">
        <f>IFERROR(OR('Upload Data Inputs'!H175 = "", IFERROR(_xlfn.NUMBERVALUE('Upload Data Inputs'!H175) &gt; 0, FALSE)), FALSE)</f>
        <v>1</v>
      </c>
      <c r="P188" s="56" t="b">
        <f>IFERROR(OR('Upload Data Inputs'!H175 = "", IFERROR(MATCH('Upload Data Inputs'!I175, listWeightUnits, 0), FALSE)), FALSE)</f>
        <v>1</v>
      </c>
      <c r="Q188" s="57" t="s">
        <v>593</v>
      </c>
      <c r="R188" s="56"/>
      <c r="S188" s="56"/>
    </row>
    <row r="189" spans="1:19">
      <c r="A189" s="55">
        <f t="shared" si="15"/>
        <v>176</v>
      </c>
      <c r="B189" s="54" t="b">
        <f>NOT(IFERROR('Upload Data Inputs'!A176 = "ERROR", TRUE))</f>
        <v>1</v>
      </c>
      <c r="C189" s="54">
        <f t="shared" si="16"/>
        <v>176</v>
      </c>
      <c r="D189" s="56" t="b">
        <f>IF(B189, ('Upload Data Inputs'!A176 &amp; 'Upload Data Inputs'!B176 &amp; 'Upload Data Inputs'!C176 &amp; 'Upload Data Inputs'!D176 &amp; 'Upload Data Inputs'!E176 &amp; 'Upload Data Inputs'!F176 &amp; 'Upload Data Inputs'!G176 &amp; 'Upload Data Inputs'!H176 &amp; 'Upload Data Inputs'!I176) &lt;&gt; "", FALSE)</f>
        <v>0</v>
      </c>
      <c r="E189" s="56" t="str">
        <f t="shared" si="17"/>
        <v/>
      </c>
      <c r="F189" s="56" t="str">
        <f t="shared" si="18"/>
        <v/>
      </c>
      <c r="G189" s="56" t="b">
        <f t="shared" si="14"/>
        <v>1</v>
      </c>
      <c r="H189" s="57" t="s">
        <v>593</v>
      </c>
      <c r="I189" s="56" t="b">
        <f>IFERROR(OR(NOT($D189), 'Upload Data Inputs'!B176 &lt;&gt; ""), FALSE)</f>
        <v>1</v>
      </c>
      <c r="J189" s="57" t="s">
        <v>593</v>
      </c>
      <c r="K189" s="56" t="b">
        <f>IFERROR(OR(NOT($D189), 'Upload Data Inputs'!D176 &lt;&gt; ""), FALSE)</f>
        <v>1</v>
      </c>
      <c r="L189" s="56" t="b">
        <f>IFERROR(OR(AND(NOT(D189), 'Upload Data Inputs'!E176 = ""), IFERROR(_xlfn.NUMBERVALUE('Upload Data Inputs'!E176) &gt; 0, FALSE)), FALSE)</f>
        <v>1</v>
      </c>
      <c r="M189" s="56" t="b">
        <f>IFERROR(OR('Upload Data Inputs'!F176 = "", IFERROR(_xlfn.NUMBERVALUE('Upload Data Inputs'!F176) &gt; 0, FALSE)), FALSE)</f>
        <v>1</v>
      </c>
      <c r="N189" s="56" t="b">
        <f>IFERROR(OR('Upload Data Inputs'!F176 = "", IFERROR(MATCH('Upload Data Inputs'!G176, listVolumeUnits, 0), FALSE)), FALSE)</f>
        <v>1</v>
      </c>
      <c r="O189" s="56" t="b">
        <f>IFERROR(OR('Upload Data Inputs'!H176 = "", IFERROR(_xlfn.NUMBERVALUE('Upload Data Inputs'!H176) &gt; 0, FALSE)), FALSE)</f>
        <v>1</v>
      </c>
      <c r="P189" s="56" t="b">
        <f>IFERROR(OR('Upload Data Inputs'!H176 = "", IFERROR(MATCH('Upload Data Inputs'!I176, listWeightUnits, 0), FALSE)), FALSE)</f>
        <v>1</v>
      </c>
      <c r="Q189" s="57" t="s">
        <v>593</v>
      </c>
      <c r="R189" s="56"/>
      <c r="S189" s="56"/>
    </row>
    <row r="190" spans="1:19">
      <c r="A190" s="55">
        <f t="shared" si="15"/>
        <v>177</v>
      </c>
      <c r="B190" s="54" t="b">
        <f>NOT(IFERROR('Upload Data Inputs'!A177 = "ERROR", TRUE))</f>
        <v>1</v>
      </c>
      <c r="C190" s="54">
        <f t="shared" si="16"/>
        <v>177</v>
      </c>
      <c r="D190" s="56" t="b">
        <f>IF(B190, ('Upload Data Inputs'!A177 &amp; 'Upload Data Inputs'!B177 &amp; 'Upload Data Inputs'!C177 &amp; 'Upload Data Inputs'!D177 &amp; 'Upload Data Inputs'!E177 &amp; 'Upload Data Inputs'!F177 &amp; 'Upload Data Inputs'!G177 &amp; 'Upload Data Inputs'!H177 &amp; 'Upload Data Inputs'!I177) &lt;&gt; "", FALSE)</f>
        <v>0</v>
      </c>
      <c r="E190" s="56" t="str">
        <f t="shared" si="17"/>
        <v/>
      </c>
      <c r="F190" s="56" t="str">
        <f t="shared" si="18"/>
        <v/>
      </c>
      <c r="G190" s="56" t="b">
        <f t="shared" si="14"/>
        <v>1</v>
      </c>
      <c r="H190" s="57" t="s">
        <v>593</v>
      </c>
      <c r="I190" s="56" t="b">
        <f>IFERROR(OR(NOT($D190), 'Upload Data Inputs'!B177 &lt;&gt; ""), FALSE)</f>
        <v>1</v>
      </c>
      <c r="J190" s="57" t="s">
        <v>593</v>
      </c>
      <c r="K190" s="56" t="b">
        <f>IFERROR(OR(NOT($D190), 'Upload Data Inputs'!D177 &lt;&gt; ""), FALSE)</f>
        <v>1</v>
      </c>
      <c r="L190" s="56" t="b">
        <f>IFERROR(OR(AND(NOT(D190), 'Upload Data Inputs'!E177 = ""), IFERROR(_xlfn.NUMBERVALUE('Upload Data Inputs'!E177) &gt; 0, FALSE)), FALSE)</f>
        <v>1</v>
      </c>
      <c r="M190" s="56" t="b">
        <f>IFERROR(OR('Upload Data Inputs'!F177 = "", IFERROR(_xlfn.NUMBERVALUE('Upload Data Inputs'!F177) &gt; 0, FALSE)), FALSE)</f>
        <v>1</v>
      </c>
      <c r="N190" s="56" t="b">
        <f>IFERROR(OR('Upload Data Inputs'!F177 = "", IFERROR(MATCH('Upload Data Inputs'!G177, listVolumeUnits, 0), FALSE)), FALSE)</f>
        <v>1</v>
      </c>
      <c r="O190" s="56" t="b">
        <f>IFERROR(OR('Upload Data Inputs'!H177 = "", IFERROR(_xlfn.NUMBERVALUE('Upload Data Inputs'!H177) &gt; 0, FALSE)), FALSE)</f>
        <v>1</v>
      </c>
      <c r="P190" s="56" t="b">
        <f>IFERROR(OR('Upload Data Inputs'!H177 = "", IFERROR(MATCH('Upload Data Inputs'!I177, listWeightUnits, 0), FALSE)), FALSE)</f>
        <v>1</v>
      </c>
      <c r="Q190" s="57" t="s">
        <v>593</v>
      </c>
      <c r="R190" s="56"/>
      <c r="S190" s="56"/>
    </row>
    <row r="191" spans="1:19">
      <c r="A191" s="55">
        <f t="shared" si="15"/>
        <v>178</v>
      </c>
      <c r="B191" s="54" t="b">
        <f>NOT(IFERROR('Upload Data Inputs'!A178 = "ERROR", TRUE))</f>
        <v>1</v>
      </c>
      <c r="C191" s="54">
        <f t="shared" si="16"/>
        <v>178</v>
      </c>
      <c r="D191" s="56" t="b">
        <f>IF(B191, ('Upload Data Inputs'!A178 &amp; 'Upload Data Inputs'!B178 &amp; 'Upload Data Inputs'!C178 &amp; 'Upload Data Inputs'!D178 &amp; 'Upload Data Inputs'!E178 &amp; 'Upload Data Inputs'!F178 &amp; 'Upload Data Inputs'!G178 &amp; 'Upload Data Inputs'!H178 &amp; 'Upload Data Inputs'!I178) &lt;&gt; "", FALSE)</f>
        <v>0</v>
      </c>
      <c r="E191" s="56" t="str">
        <f t="shared" si="17"/>
        <v/>
      </c>
      <c r="F191" s="56" t="str">
        <f t="shared" si="18"/>
        <v/>
      </c>
      <c r="G191" s="56" t="b">
        <f t="shared" si="14"/>
        <v>1</v>
      </c>
      <c r="H191" s="57" t="s">
        <v>593</v>
      </c>
      <c r="I191" s="56" t="b">
        <f>IFERROR(OR(NOT($D191), 'Upload Data Inputs'!B178 &lt;&gt; ""), FALSE)</f>
        <v>1</v>
      </c>
      <c r="J191" s="57" t="s">
        <v>593</v>
      </c>
      <c r="K191" s="56" t="b">
        <f>IFERROR(OR(NOT($D191), 'Upload Data Inputs'!D178 &lt;&gt; ""), FALSE)</f>
        <v>1</v>
      </c>
      <c r="L191" s="56" t="b">
        <f>IFERROR(OR(AND(NOT(D191), 'Upload Data Inputs'!E178 = ""), IFERROR(_xlfn.NUMBERVALUE('Upload Data Inputs'!E178) &gt; 0, FALSE)), FALSE)</f>
        <v>1</v>
      </c>
      <c r="M191" s="56" t="b">
        <f>IFERROR(OR('Upload Data Inputs'!F178 = "", IFERROR(_xlfn.NUMBERVALUE('Upload Data Inputs'!F178) &gt; 0, FALSE)), FALSE)</f>
        <v>1</v>
      </c>
      <c r="N191" s="56" t="b">
        <f>IFERROR(OR('Upload Data Inputs'!F178 = "", IFERROR(MATCH('Upload Data Inputs'!G178, listVolumeUnits, 0), FALSE)), FALSE)</f>
        <v>1</v>
      </c>
      <c r="O191" s="56" t="b">
        <f>IFERROR(OR('Upload Data Inputs'!H178 = "", IFERROR(_xlfn.NUMBERVALUE('Upload Data Inputs'!H178) &gt; 0, FALSE)), FALSE)</f>
        <v>1</v>
      </c>
      <c r="P191" s="56" t="b">
        <f>IFERROR(OR('Upload Data Inputs'!H178 = "", IFERROR(MATCH('Upload Data Inputs'!I178, listWeightUnits, 0), FALSE)), FALSE)</f>
        <v>1</v>
      </c>
      <c r="Q191" s="57" t="s">
        <v>593</v>
      </c>
      <c r="R191" s="56"/>
      <c r="S191" s="56"/>
    </row>
    <row r="192" spans="1:19">
      <c r="A192" s="55">
        <f t="shared" si="15"/>
        <v>179</v>
      </c>
      <c r="B192" s="54" t="b">
        <f>NOT(IFERROR('Upload Data Inputs'!A179 = "ERROR", TRUE))</f>
        <v>1</v>
      </c>
      <c r="C192" s="54">
        <f t="shared" si="16"/>
        <v>179</v>
      </c>
      <c r="D192" s="56" t="b">
        <f>IF(B192, ('Upload Data Inputs'!A179 &amp; 'Upload Data Inputs'!B179 &amp; 'Upload Data Inputs'!C179 &amp; 'Upload Data Inputs'!D179 &amp; 'Upload Data Inputs'!E179 &amp; 'Upload Data Inputs'!F179 &amp; 'Upload Data Inputs'!G179 &amp; 'Upload Data Inputs'!H179 &amp; 'Upload Data Inputs'!I179) &lt;&gt; "", FALSE)</f>
        <v>0</v>
      </c>
      <c r="E192" s="56" t="str">
        <f t="shared" si="17"/>
        <v/>
      </c>
      <c r="F192" s="56" t="str">
        <f t="shared" si="18"/>
        <v/>
      </c>
      <c r="G192" s="56" t="b">
        <f t="shared" si="14"/>
        <v>1</v>
      </c>
      <c r="H192" s="57" t="s">
        <v>593</v>
      </c>
      <c r="I192" s="56" t="b">
        <f>IFERROR(OR(NOT($D192), 'Upload Data Inputs'!B179 &lt;&gt; ""), FALSE)</f>
        <v>1</v>
      </c>
      <c r="J192" s="57" t="s">
        <v>593</v>
      </c>
      <c r="K192" s="56" t="b">
        <f>IFERROR(OR(NOT($D192), 'Upload Data Inputs'!D179 &lt;&gt; ""), FALSE)</f>
        <v>1</v>
      </c>
      <c r="L192" s="56" t="b">
        <f>IFERROR(OR(AND(NOT(D192), 'Upload Data Inputs'!E179 = ""), IFERROR(_xlfn.NUMBERVALUE('Upload Data Inputs'!E179) &gt; 0, FALSE)), FALSE)</f>
        <v>1</v>
      </c>
      <c r="M192" s="56" t="b">
        <f>IFERROR(OR('Upload Data Inputs'!F179 = "", IFERROR(_xlfn.NUMBERVALUE('Upload Data Inputs'!F179) &gt; 0, FALSE)), FALSE)</f>
        <v>1</v>
      </c>
      <c r="N192" s="56" t="b">
        <f>IFERROR(OR('Upload Data Inputs'!F179 = "", IFERROR(MATCH('Upload Data Inputs'!G179, listVolumeUnits, 0), FALSE)), FALSE)</f>
        <v>1</v>
      </c>
      <c r="O192" s="56" t="b">
        <f>IFERROR(OR('Upload Data Inputs'!H179 = "", IFERROR(_xlfn.NUMBERVALUE('Upload Data Inputs'!H179) &gt; 0, FALSE)), FALSE)</f>
        <v>1</v>
      </c>
      <c r="P192" s="56" t="b">
        <f>IFERROR(OR('Upload Data Inputs'!H179 = "", IFERROR(MATCH('Upload Data Inputs'!I179, listWeightUnits, 0), FALSE)), FALSE)</f>
        <v>1</v>
      </c>
      <c r="Q192" s="57" t="s">
        <v>593</v>
      </c>
      <c r="R192" s="56"/>
      <c r="S192" s="56"/>
    </row>
    <row r="193" spans="1:19">
      <c r="A193" s="55">
        <f t="shared" si="15"/>
        <v>180</v>
      </c>
      <c r="B193" s="54" t="b">
        <f>NOT(IFERROR('Upload Data Inputs'!A180 = "ERROR", TRUE))</f>
        <v>1</v>
      </c>
      <c r="C193" s="54">
        <f t="shared" si="16"/>
        <v>180</v>
      </c>
      <c r="D193" s="56" t="b">
        <f>IF(B193, ('Upload Data Inputs'!A180 &amp; 'Upload Data Inputs'!B180 &amp; 'Upload Data Inputs'!C180 &amp; 'Upload Data Inputs'!D180 &amp; 'Upload Data Inputs'!E180 &amp; 'Upload Data Inputs'!F180 &amp; 'Upload Data Inputs'!G180 &amp; 'Upload Data Inputs'!H180 &amp; 'Upload Data Inputs'!I180) &lt;&gt; "", FALSE)</f>
        <v>0</v>
      </c>
      <c r="E193" s="56" t="str">
        <f t="shared" si="17"/>
        <v/>
      </c>
      <c r="F193" s="56" t="str">
        <f t="shared" si="18"/>
        <v/>
      </c>
      <c r="G193" s="56" t="b">
        <f t="shared" si="14"/>
        <v>1</v>
      </c>
      <c r="H193" s="57" t="s">
        <v>593</v>
      </c>
      <c r="I193" s="56" t="b">
        <f>IFERROR(OR(NOT($D193), 'Upload Data Inputs'!B180 &lt;&gt; ""), FALSE)</f>
        <v>1</v>
      </c>
      <c r="J193" s="57" t="s">
        <v>593</v>
      </c>
      <c r="K193" s="56" t="b">
        <f>IFERROR(OR(NOT($D193), 'Upload Data Inputs'!D180 &lt;&gt; ""), FALSE)</f>
        <v>1</v>
      </c>
      <c r="L193" s="56" t="b">
        <f>IFERROR(OR(AND(NOT(D193), 'Upload Data Inputs'!E180 = ""), IFERROR(_xlfn.NUMBERVALUE('Upload Data Inputs'!E180) &gt; 0, FALSE)), FALSE)</f>
        <v>1</v>
      </c>
      <c r="M193" s="56" t="b">
        <f>IFERROR(OR('Upload Data Inputs'!F180 = "", IFERROR(_xlfn.NUMBERVALUE('Upload Data Inputs'!F180) &gt; 0, FALSE)), FALSE)</f>
        <v>1</v>
      </c>
      <c r="N193" s="56" t="b">
        <f>IFERROR(OR('Upload Data Inputs'!F180 = "", IFERROR(MATCH('Upload Data Inputs'!G180, listVolumeUnits, 0), FALSE)), FALSE)</f>
        <v>1</v>
      </c>
      <c r="O193" s="56" t="b">
        <f>IFERROR(OR('Upload Data Inputs'!H180 = "", IFERROR(_xlfn.NUMBERVALUE('Upload Data Inputs'!H180) &gt; 0, FALSE)), FALSE)</f>
        <v>1</v>
      </c>
      <c r="P193" s="56" t="b">
        <f>IFERROR(OR('Upload Data Inputs'!H180 = "", IFERROR(MATCH('Upload Data Inputs'!I180, listWeightUnits, 0), FALSE)), FALSE)</f>
        <v>1</v>
      </c>
      <c r="Q193" s="57" t="s">
        <v>593</v>
      </c>
      <c r="R193" s="56"/>
      <c r="S193" s="56"/>
    </row>
    <row r="194" spans="1:19">
      <c r="A194" s="55">
        <f t="shared" si="15"/>
        <v>181</v>
      </c>
      <c r="B194" s="54" t="b">
        <f>NOT(IFERROR('Upload Data Inputs'!A181 = "ERROR", TRUE))</f>
        <v>1</v>
      </c>
      <c r="C194" s="54">
        <f t="shared" si="16"/>
        <v>181</v>
      </c>
      <c r="D194" s="56" t="b">
        <f>IF(B194, ('Upload Data Inputs'!A181 &amp; 'Upload Data Inputs'!B181 &amp; 'Upload Data Inputs'!C181 &amp; 'Upload Data Inputs'!D181 &amp; 'Upload Data Inputs'!E181 &amp; 'Upload Data Inputs'!F181 &amp; 'Upload Data Inputs'!G181 &amp; 'Upload Data Inputs'!H181 &amp; 'Upload Data Inputs'!I181) &lt;&gt; "", FALSE)</f>
        <v>0</v>
      </c>
      <c r="E194" s="56" t="str">
        <f t="shared" si="17"/>
        <v/>
      </c>
      <c r="F194" s="56" t="str">
        <f t="shared" si="18"/>
        <v/>
      </c>
      <c r="G194" s="56" t="b">
        <f t="shared" si="14"/>
        <v>1</v>
      </c>
      <c r="H194" s="57" t="s">
        <v>593</v>
      </c>
      <c r="I194" s="56" t="b">
        <f>IFERROR(OR(NOT($D194), 'Upload Data Inputs'!B181 &lt;&gt; ""), FALSE)</f>
        <v>1</v>
      </c>
      <c r="J194" s="57" t="s">
        <v>593</v>
      </c>
      <c r="K194" s="56" t="b">
        <f>IFERROR(OR(NOT($D194), 'Upload Data Inputs'!D181 &lt;&gt; ""), FALSE)</f>
        <v>1</v>
      </c>
      <c r="L194" s="56" t="b">
        <f>IFERROR(OR(AND(NOT(D194), 'Upload Data Inputs'!E181 = ""), IFERROR(_xlfn.NUMBERVALUE('Upload Data Inputs'!E181) &gt; 0, FALSE)), FALSE)</f>
        <v>1</v>
      </c>
      <c r="M194" s="56" t="b">
        <f>IFERROR(OR('Upload Data Inputs'!F181 = "", IFERROR(_xlfn.NUMBERVALUE('Upload Data Inputs'!F181) &gt; 0, FALSE)), FALSE)</f>
        <v>1</v>
      </c>
      <c r="N194" s="56" t="b">
        <f>IFERROR(OR('Upload Data Inputs'!F181 = "", IFERROR(MATCH('Upload Data Inputs'!G181, listVolumeUnits, 0), FALSE)), FALSE)</f>
        <v>1</v>
      </c>
      <c r="O194" s="56" t="b">
        <f>IFERROR(OR('Upload Data Inputs'!H181 = "", IFERROR(_xlfn.NUMBERVALUE('Upload Data Inputs'!H181) &gt; 0, FALSE)), FALSE)</f>
        <v>1</v>
      </c>
      <c r="P194" s="56" t="b">
        <f>IFERROR(OR('Upload Data Inputs'!H181 = "", IFERROR(MATCH('Upload Data Inputs'!I181, listWeightUnits, 0), FALSE)), FALSE)</f>
        <v>1</v>
      </c>
      <c r="Q194" s="57" t="s">
        <v>593</v>
      </c>
      <c r="R194" s="56"/>
      <c r="S194" s="56"/>
    </row>
    <row r="195" spans="1:19">
      <c r="A195" s="55">
        <f t="shared" si="15"/>
        <v>182</v>
      </c>
      <c r="B195" s="54" t="b">
        <f>NOT(IFERROR('Upload Data Inputs'!A182 = "ERROR", TRUE))</f>
        <v>1</v>
      </c>
      <c r="C195" s="54">
        <f t="shared" si="16"/>
        <v>182</v>
      </c>
      <c r="D195" s="56" t="b">
        <f>IF(B195, ('Upload Data Inputs'!A182 &amp; 'Upload Data Inputs'!B182 &amp; 'Upload Data Inputs'!C182 &amp; 'Upload Data Inputs'!D182 &amp; 'Upload Data Inputs'!E182 &amp; 'Upload Data Inputs'!F182 &amp; 'Upload Data Inputs'!G182 &amp; 'Upload Data Inputs'!H182 &amp; 'Upload Data Inputs'!I182) &lt;&gt; "", FALSE)</f>
        <v>0</v>
      </c>
      <c r="E195" s="56" t="str">
        <f t="shared" si="17"/>
        <v/>
      </c>
      <c r="F195" s="56" t="str">
        <f t="shared" si="18"/>
        <v/>
      </c>
      <c r="G195" s="56" t="b">
        <f t="shared" si="14"/>
        <v>1</v>
      </c>
      <c r="H195" s="57" t="s">
        <v>593</v>
      </c>
      <c r="I195" s="56" t="b">
        <f>IFERROR(OR(NOT($D195), 'Upload Data Inputs'!B182 &lt;&gt; ""), FALSE)</f>
        <v>1</v>
      </c>
      <c r="J195" s="57" t="s">
        <v>593</v>
      </c>
      <c r="K195" s="56" t="b">
        <f>IFERROR(OR(NOT($D195), 'Upload Data Inputs'!D182 &lt;&gt; ""), FALSE)</f>
        <v>1</v>
      </c>
      <c r="L195" s="56" t="b">
        <f>IFERROR(OR(AND(NOT(D195), 'Upload Data Inputs'!E182 = ""), IFERROR(_xlfn.NUMBERVALUE('Upload Data Inputs'!E182) &gt; 0, FALSE)), FALSE)</f>
        <v>1</v>
      </c>
      <c r="M195" s="56" t="b">
        <f>IFERROR(OR('Upload Data Inputs'!F182 = "", IFERROR(_xlfn.NUMBERVALUE('Upload Data Inputs'!F182) &gt; 0, FALSE)), FALSE)</f>
        <v>1</v>
      </c>
      <c r="N195" s="56" t="b">
        <f>IFERROR(OR('Upload Data Inputs'!F182 = "", IFERROR(MATCH('Upload Data Inputs'!G182, listVolumeUnits, 0), FALSE)), FALSE)</f>
        <v>1</v>
      </c>
      <c r="O195" s="56" t="b">
        <f>IFERROR(OR('Upload Data Inputs'!H182 = "", IFERROR(_xlfn.NUMBERVALUE('Upload Data Inputs'!H182) &gt; 0, FALSE)), FALSE)</f>
        <v>1</v>
      </c>
      <c r="P195" s="56" t="b">
        <f>IFERROR(OR('Upload Data Inputs'!H182 = "", IFERROR(MATCH('Upload Data Inputs'!I182, listWeightUnits, 0), FALSE)), FALSE)</f>
        <v>1</v>
      </c>
      <c r="Q195" s="57" t="s">
        <v>593</v>
      </c>
      <c r="R195" s="56"/>
      <c r="S195" s="56"/>
    </row>
    <row r="196" spans="1:19">
      <c r="A196" s="55">
        <f t="shared" si="15"/>
        <v>183</v>
      </c>
      <c r="B196" s="54" t="b">
        <f>NOT(IFERROR('Upload Data Inputs'!A183 = "ERROR", TRUE))</f>
        <v>1</v>
      </c>
      <c r="C196" s="54">
        <f t="shared" si="16"/>
        <v>183</v>
      </c>
      <c r="D196" s="56" t="b">
        <f>IF(B196, ('Upload Data Inputs'!A183 &amp; 'Upload Data Inputs'!B183 &amp; 'Upload Data Inputs'!C183 &amp; 'Upload Data Inputs'!D183 &amp; 'Upload Data Inputs'!E183 &amp; 'Upload Data Inputs'!F183 &amp; 'Upload Data Inputs'!G183 &amp; 'Upload Data Inputs'!H183 &amp; 'Upload Data Inputs'!I183) &lt;&gt; "", FALSE)</f>
        <v>0</v>
      </c>
      <c r="E196" s="56" t="str">
        <f t="shared" si="17"/>
        <v/>
      </c>
      <c r="F196" s="56" t="str">
        <f t="shared" si="18"/>
        <v/>
      </c>
      <c r="G196" s="56" t="b">
        <f t="shared" si="14"/>
        <v>1</v>
      </c>
      <c r="H196" s="57" t="s">
        <v>593</v>
      </c>
      <c r="I196" s="56" t="b">
        <f>IFERROR(OR(NOT($D196), 'Upload Data Inputs'!B183 &lt;&gt; ""), FALSE)</f>
        <v>1</v>
      </c>
      <c r="J196" s="57" t="s">
        <v>593</v>
      </c>
      <c r="K196" s="56" t="b">
        <f>IFERROR(OR(NOT($D196), 'Upload Data Inputs'!D183 &lt;&gt; ""), FALSE)</f>
        <v>1</v>
      </c>
      <c r="L196" s="56" t="b">
        <f>IFERROR(OR(AND(NOT(D196), 'Upload Data Inputs'!E183 = ""), IFERROR(_xlfn.NUMBERVALUE('Upload Data Inputs'!E183) &gt; 0, FALSE)), FALSE)</f>
        <v>1</v>
      </c>
      <c r="M196" s="56" t="b">
        <f>IFERROR(OR('Upload Data Inputs'!F183 = "", IFERROR(_xlfn.NUMBERVALUE('Upload Data Inputs'!F183) &gt; 0, FALSE)), FALSE)</f>
        <v>1</v>
      </c>
      <c r="N196" s="56" t="b">
        <f>IFERROR(OR('Upload Data Inputs'!F183 = "", IFERROR(MATCH('Upload Data Inputs'!G183, listVolumeUnits, 0), FALSE)), FALSE)</f>
        <v>1</v>
      </c>
      <c r="O196" s="56" t="b">
        <f>IFERROR(OR('Upload Data Inputs'!H183 = "", IFERROR(_xlfn.NUMBERVALUE('Upload Data Inputs'!H183) &gt; 0, FALSE)), FALSE)</f>
        <v>1</v>
      </c>
      <c r="P196" s="56" t="b">
        <f>IFERROR(OR('Upload Data Inputs'!H183 = "", IFERROR(MATCH('Upload Data Inputs'!I183, listWeightUnits, 0), FALSE)), FALSE)</f>
        <v>1</v>
      </c>
      <c r="Q196" s="57" t="s">
        <v>593</v>
      </c>
      <c r="R196" s="56"/>
      <c r="S196" s="56"/>
    </row>
    <row r="197" spans="1:19">
      <c r="A197" s="55">
        <f t="shared" si="15"/>
        <v>184</v>
      </c>
      <c r="B197" s="54" t="b">
        <f>NOT(IFERROR('Upload Data Inputs'!A184 = "ERROR", TRUE))</f>
        <v>1</v>
      </c>
      <c r="C197" s="54">
        <f t="shared" si="16"/>
        <v>184</v>
      </c>
      <c r="D197" s="56" t="b">
        <f>IF(B197, ('Upload Data Inputs'!A184 &amp; 'Upload Data Inputs'!B184 &amp; 'Upload Data Inputs'!C184 &amp; 'Upload Data Inputs'!D184 &amp; 'Upload Data Inputs'!E184 &amp; 'Upload Data Inputs'!F184 &amp; 'Upload Data Inputs'!G184 &amp; 'Upload Data Inputs'!H184 &amp; 'Upload Data Inputs'!I184) &lt;&gt; "", FALSE)</f>
        <v>0</v>
      </c>
      <c r="E197" s="56" t="str">
        <f t="shared" si="17"/>
        <v/>
      </c>
      <c r="F197" s="56" t="str">
        <f t="shared" si="18"/>
        <v/>
      </c>
      <c r="G197" s="56" t="b">
        <f t="shared" si="14"/>
        <v>1</v>
      </c>
      <c r="H197" s="57" t="s">
        <v>593</v>
      </c>
      <c r="I197" s="56" t="b">
        <f>IFERROR(OR(NOT($D197), 'Upload Data Inputs'!B184 &lt;&gt; ""), FALSE)</f>
        <v>1</v>
      </c>
      <c r="J197" s="57" t="s">
        <v>593</v>
      </c>
      <c r="K197" s="56" t="b">
        <f>IFERROR(OR(NOT($D197), 'Upload Data Inputs'!D184 &lt;&gt; ""), FALSE)</f>
        <v>1</v>
      </c>
      <c r="L197" s="56" t="b">
        <f>IFERROR(OR(AND(NOT(D197), 'Upload Data Inputs'!E184 = ""), IFERROR(_xlfn.NUMBERVALUE('Upload Data Inputs'!E184) &gt; 0, FALSE)), FALSE)</f>
        <v>1</v>
      </c>
      <c r="M197" s="56" t="b">
        <f>IFERROR(OR('Upload Data Inputs'!F184 = "", IFERROR(_xlfn.NUMBERVALUE('Upload Data Inputs'!F184) &gt; 0, FALSE)), FALSE)</f>
        <v>1</v>
      </c>
      <c r="N197" s="56" t="b">
        <f>IFERROR(OR('Upload Data Inputs'!F184 = "", IFERROR(MATCH('Upload Data Inputs'!G184, listVolumeUnits, 0), FALSE)), FALSE)</f>
        <v>1</v>
      </c>
      <c r="O197" s="56" t="b">
        <f>IFERROR(OR('Upload Data Inputs'!H184 = "", IFERROR(_xlfn.NUMBERVALUE('Upload Data Inputs'!H184) &gt; 0, FALSE)), FALSE)</f>
        <v>1</v>
      </c>
      <c r="P197" s="56" t="b">
        <f>IFERROR(OR('Upload Data Inputs'!H184 = "", IFERROR(MATCH('Upload Data Inputs'!I184, listWeightUnits, 0), FALSE)), FALSE)</f>
        <v>1</v>
      </c>
      <c r="Q197" s="57" t="s">
        <v>593</v>
      </c>
      <c r="R197" s="56"/>
      <c r="S197" s="56"/>
    </row>
    <row r="198" spans="1:19">
      <c r="A198" s="55">
        <f t="shared" si="15"/>
        <v>185</v>
      </c>
      <c r="B198" s="54" t="b">
        <f>NOT(IFERROR('Upload Data Inputs'!A185 = "ERROR", TRUE))</f>
        <v>1</v>
      </c>
      <c r="C198" s="54">
        <f t="shared" si="16"/>
        <v>185</v>
      </c>
      <c r="D198" s="56" t="b">
        <f>IF(B198, ('Upload Data Inputs'!A185 &amp; 'Upload Data Inputs'!B185 &amp; 'Upload Data Inputs'!C185 &amp; 'Upload Data Inputs'!D185 &amp; 'Upload Data Inputs'!E185 &amp; 'Upload Data Inputs'!F185 &amp; 'Upload Data Inputs'!G185 &amp; 'Upload Data Inputs'!H185 &amp; 'Upload Data Inputs'!I185) &lt;&gt; "", FALSE)</f>
        <v>0</v>
      </c>
      <c r="E198" s="56" t="str">
        <f t="shared" si="17"/>
        <v/>
      </c>
      <c r="F198" s="56" t="str">
        <f t="shared" si="18"/>
        <v/>
      </c>
      <c r="G198" s="56" t="b">
        <f t="shared" si="14"/>
        <v>1</v>
      </c>
      <c r="H198" s="57" t="s">
        <v>593</v>
      </c>
      <c r="I198" s="56" t="b">
        <f>IFERROR(OR(NOT($D198), 'Upload Data Inputs'!B185 &lt;&gt; ""), FALSE)</f>
        <v>1</v>
      </c>
      <c r="J198" s="57" t="s">
        <v>593</v>
      </c>
      <c r="K198" s="56" t="b">
        <f>IFERROR(OR(NOT($D198), 'Upload Data Inputs'!D185 &lt;&gt; ""), FALSE)</f>
        <v>1</v>
      </c>
      <c r="L198" s="56" t="b">
        <f>IFERROR(OR(AND(NOT(D198), 'Upload Data Inputs'!E185 = ""), IFERROR(_xlfn.NUMBERVALUE('Upload Data Inputs'!E185) &gt; 0, FALSE)), FALSE)</f>
        <v>1</v>
      </c>
      <c r="M198" s="56" t="b">
        <f>IFERROR(OR('Upload Data Inputs'!F185 = "", IFERROR(_xlfn.NUMBERVALUE('Upload Data Inputs'!F185) &gt; 0, FALSE)), FALSE)</f>
        <v>1</v>
      </c>
      <c r="N198" s="56" t="b">
        <f>IFERROR(OR('Upload Data Inputs'!F185 = "", IFERROR(MATCH('Upload Data Inputs'!G185, listVolumeUnits, 0), FALSE)), FALSE)</f>
        <v>1</v>
      </c>
      <c r="O198" s="56" t="b">
        <f>IFERROR(OR('Upload Data Inputs'!H185 = "", IFERROR(_xlfn.NUMBERVALUE('Upload Data Inputs'!H185) &gt; 0, FALSE)), FALSE)</f>
        <v>1</v>
      </c>
      <c r="P198" s="56" t="b">
        <f>IFERROR(OR('Upload Data Inputs'!H185 = "", IFERROR(MATCH('Upload Data Inputs'!I185, listWeightUnits, 0), FALSE)), FALSE)</f>
        <v>1</v>
      </c>
      <c r="Q198" s="57" t="s">
        <v>593</v>
      </c>
      <c r="R198" s="56"/>
      <c r="S198" s="56"/>
    </row>
    <row r="199" spans="1:19">
      <c r="A199" s="55">
        <f t="shared" si="15"/>
        <v>186</v>
      </c>
      <c r="B199" s="54" t="b">
        <f>NOT(IFERROR('Upload Data Inputs'!A186 = "ERROR", TRUE))</f>
        <v>1</v>
      </c>
      <c r="C199" s="54">
        <f t="shared" si="16"/>
        <v>186</v>
      </c>
      <c r="D199" s="56" t="b">
        <f>IF(B199, ('Upload Data Inputs'!A186 &amp; 'Upload Data Inputs'!B186 &amp; 'Upload Data Inputs'!C186 &amp; 'Upload Data Inputs'!D186 &amp; 'Upload Data Inputs'!E186 &amp; 'Upload Data Inputs'!F186 &amp; 'Upload Data Inputs'!G186 &amp; 'Upload Data Inputs'!H186 &amp; 'Upload Data Inputs'!I186) &lt;&gt; "", FALSE)</f>
        <v>0</v>
      </c>
      <c r="E199" s="56" t="str">
        <f t="shared" si="17"/>
        <v/>
      </c>
      <c r="F199" s="56" t="str">
        <f t="shared" si="18"/>
        <v/>
      </c>
      <c r="G199" s="56" t="b">
        <f t="shared" si="14"/>
        <v>1</v>
      </c>
      <c r="H199" s="57" t="s">
        <v>593</v>
      </c>
      <c r="I199" s="56" t="b">
        <f>IFERROR(OR(NOT($D199), 'Upload Data Inputs'!B186 &lt;&gt; ""), FALSE)</f>
        <v>1</v>
      </c>
      <c r="J199" s="57" t="s">
        <v>593</v>
      </c>
      <c r="K199" s="56" t="b">
        <f>IFERROR(OR(NOT($D199), 'Upload Data Inputs'!D186 &lt;&gt; ""), FALSE)</f>
        <v>1</v>
      </c>
      <c r="L199" s="56" t="b">
        <f>IFERROR(OR(AND(NOT(D199), 'Upload Data Inputs'!E186 = ""), IFERROR(_xlfn.NUMBERVALUE('Upload Data Inputs'!E186) &gt; 0, FALSE)), FALSE)</f>
        <v>1</v>
      </c>
      <c r="M199" s="56" t="b">
        <f>IFERROR(OR('Upload Data Inputs'!F186 = "", IFERROR(_xlfn.NUMBERVALUE('Upload Data Inputs'!F186) &gt; 0, FALSE)), FALSE)</f>
        <v>1</v>
      </c>
      <c r="N199" s="56" t="b">
        <f>IFERROR(OR('Upload Data Inputs'!F186 = "", IFERROR(MATCH('Upload Data Inputs'!G186, listVolumeUnits, 0), FALSE)), FALSE)</f>
        <v>1</v>
      </c>
      <c r="O199" s="56" t="b">
        <f>IFERROR(OR('Upload Data Inputs'!H186 = "", IFERROR(_xlfn.NUMBERVALUE('Upload Data Inputs'!H186) &gt; 0, FALSE)), FALSE)</f>
        <v>1</v>
      </c>
      <c r="P199" s="56" t="b">
        <f>IFERROR(OR('Upload Data Inputs'!H186 = "", IFERROR(MATCH('Upload Data Inputs'!I186, listWeightUnits, 0), FALSE)), FALSE)</f>
        <v>1</v>
      </c>
      <c r="Q199" s="57" t="s">
        <v>593</v>
      </c>
      <c r="R199" s="56"/>
      <c r="S199" s="56"/>
    </row>
    <row r="200" spans="1:19">
      <c r="A200" s="55">
        <f t="shared" si="15"/>
        <v>187</v>
      </c>
      <c r="B200" s="54" t="b">
        <f>NOT(IFERROR('Upload Data Inputs'!A187 = "ERROR", TRUE))</f>
        <v>1</v>
      </c>
      <c r="C200" s="54">
        <f t="shared" si="16"/>
        <v>187</v>
      </c>
      <c r="D200" s="56" t="b">
        <f>IF(B200, ('Upload Data Inputs'!A187 &amp; 'Upload Data Inputs'!B187 &amp; 'Upload Data Inputs'!C187 &amp; 'Upload Data Inputs'!D187 &amp; 'Upload Data Inputs'!E187 &amp; 'Upload Data Inputs'!F187 &amp; 'Upload Data Inputs'!G187 &amp; 'Upload Data Inputs'!H187 &amp; 'Upload Data Inputs'!I187) &lt;&gt; "", FALSE)</f>
        <v>0</v>
      </c>
      <c r="E200" s="56" t="str">
        <f t="shared" si="17"/>
        <v/>
      </c>
      <c r="F200" s="56" t="str">
        <f t="shared" si="18"/>
        <v/>
      </c>
      <c r="G200" s="56" t="b">
        <f t="shared" si="14"/>
        <v>1</v>
      </c>
      <c r="H200" s="57" t="s">
        <v>593</v>
      </c>
      <c r="I200" s="56" t="b">
        <f>IFERROR(OR(NOT($D200), 'Upload Data Inputs'!B187 &lt;&gt; ""), FALSE)</f>
        <v>1</v>
      </c>
      <c r="J200" s="57" t="s">
        <v>593</v>
      </c>
      <c r="K200" s="56" t="b">
        <f>IFERROR(OR(NOT($D200), 'Upload Data Inputs'!D187 &lt;&gt; ""), FALSE)</f>
        <v>1</v>
      </c>
      <c r="L200" s="56" t="b">
        <f>IFERROR(OR(AND(NOT(D200), 'Upload Data Inputs'!E187 = ""), IFERROR(_xlfn.NUMBERVALUE('Upload Data Inputs'!E187) &gt; 0, FALSE)), FALSE)</f>
        <v>1</v>
      </c>
      <c r="M200" s="56" t="b">
        <f>IFERROR(OR('Upload Data Inputs'!F187 = "", IFERROR(_xlfn.NUMBERVALUE('Upload Data Inputs'!F187) &gt; 0, FALSE)), FALSE)</f>
        <v>1</v>
      </c>
      <c r="N200" s="56" t="b">
        <f>IFERROR(OR('Upload Data Inputs'!F187 = "", IFERROR(MATCH('Upload Data Inputs'!G187, listVolumeUnits, 0), FALSE)), FALSE)</f>
        <v>1</v>
      </c>
      <c r="O200" s="56" t="b">
        <f>IFERROR(OR('Upload Data Inputs'!H187 = "", IFERROR(_xlfn.NUMBERVALUE('Upload Data Inputs'!H187) &gt; 0, FALSE)), FALSE)</f>
        <v>1</v>
      </c>
      <c r="P200" s="56" t="b">
        <f>IFERROR(OR('Upload Data Inputs'!H187 = "", IFERROR(MATCH('Upload Data Inputs'!I187, listWeightUnits, 0), FALSE)), FALSE)</f>
        <v>1</v>
      </c>
      <c r="Q200" s="57" t="s">
        <v>593</v>
      </c>
      <c r="R200" s="56"/>
      <c r="S200" s="56"/>
    </row>
    <row r="201" spans="1:19">
      <c r="A201" s="55">
        <f t="shared" si="15"/>
        <v>188</v>
      </c>
      <c r="B201" s="54" t="b">
        <f>NOT(IFERROR('Upload Data Inputs'!A188 = "ERROR", TRUE))</f>
        <v>1</v>
      </c>
      <c r="C201" s="54">
        <f t="shared" si="16"/>
        <v>188</v>
      </c>
      <c r="D201" s="56" t="b">
        <f>IF(B201, ('Upload Data Inputs'!A188 &amp; 'Upload Data Inputs'!B188 &amp; 'Upload Data Inputs'!C188 &amp; 'Upload Data Inputs'!D188 &amp; 'Upload Data Inputs'!E188 &amp; 'Upload Data Inputs'!F188 &amp; 'Upload Data Inputs'!G188 &amp; 'Upload Data Inputs'!H188 &amp; 'Upload Data Inputs'!I188) &lt;&gt; "", FALSE)</f>
        <v>0</v>
      </c>
      <c r="E201" s="56" t="str">
        <f t="shared" si="17"/>
        <v/>
      </c>
      <c r="F201" s="56" t="str">
        <f t="shared" si="18"/>
        <v/>
      </c>
      <c r="G201" s="56" t="b">
        <f t="shared" si="14"/>
        <v>1</v>
      </c>
      <c r="H201" s="57" t="s">
        <v>593</v>
      </c>
      <c r="I201" s="56" t="b">
        <f>IFERROR(OR(NOT($D201), 'Upload Data Inputs'!B188 &lt;&gt; ""), FALSE)</f>
        <v>1</v>
      </c>
      <c r="J201" s="57" t="s">
        <v>593</v>
      </c>
      <c r="K201" s="56" t="b">
        <f>IFERROR(OR(NOT($D201), 'Upload Data Inputs'!D188 &lt;&gt; ""), FALSE)</f>
        <v>1</v>
      </c>
      <c r="L201" s="56" t="b">
        <f>IFERROR(OR(AND(NOT(D201), 'Upload Data Inputs'!E188 = ""), IFERROR(_xlfn.NUMBERVALUE('Upload Data Inputs'!E188) &gt; 0, FALSE)), FALSE)</f>
        <v>1</v>
      </c>
      <c r="M201" s="56" t="b">
        <f>IFERROR(OR('Upload Data Inputs'!F188 = "", IFERROR(_xlfn.NUMBERVALUE('Upload Data Inputs'!F188) &gt; 0, FALSE)), FALSE)</f>
        <v>1</v>
      </c>
      <c r="N201" s="56" t="b">
        <f>IFERROR(OR('Upload Data Inputs'!F188 = "", IFERROR(MATCH('Upload Data Inputs'!G188, listVolumeUnits, 0), FALSE)), FALSE)</f>
        <v>1</v>
      </c>
      <c r="O201" s="56" t="b">
        <f>IFERROR(OR('Upload Data Inputs'!H188 = "", IFERROR(_xlfn.NUMBERVALUE('Upload Data Inputs'!H188) &gt; 0, FALSE)), FALSE)</f>
        <v>1</v>
      </c>
      <c r="P201" s="56" t="b">
        <f>IFERROR(OR('Upload Data Inputs'!H188 = "", IFERROR(MATCH('Upload Data Inputs'!I188, listWeightUnits, 0), FALSE)), FALSE)</f>
        <v>1</v>
      </c>
      <c r="Q201" s="57" t="s">
        <v>593</v>
      </c>
      <c r="R201" s="56"/>
      <c r="S201" s="56"/>
    </row>
    <row r="202" spans="1:19">
      <c r="A202" s="55">
        <f t="shared" si="15"/>
        <v>189</v>
      </c>
      <c r="B202" s="54" t="b">
        <f>NOT(IFERROR('Upload Data Inputs'!A189 = "ERROR", TRUE))</f>
        <v>1</v>
      </c>
      <c r="C202" s="54">
        <f t="shared" si="16"/>
        <v>189</v>
      </c>
      <c r="D202" s="56" t="b">
        <f>IF(B202, ('Upload Data Inputs'!A189 &amp; 'Upload Data Inputs'!B189 &amp; 'Upload Data Inputs'!C189 &amp; 'Upload Data Inputs'!D189 &amp; 'Upload Data Inputs'!E189 &amp; 'Upload Data Inputs'!F189 &amp; 'Upload Data Inputs'!G189 &amp; 'Upload Data Inputs'!H189 &amp; 'Upload Data Inputs'!I189) &lt;&gt; "", FALSE)</f>
        <v>0</v>
      </c>
      <c r="E202" s="56" t="str">
        <f t="shared" si="17"/>
        <v/>
      </c>
      <c r="F202" s="56" t="str">
        <f t="shared" si="18"/>
        <v/>
      </c>
      <c r="G202" s="56" t="b">
        <f t="shared" si="14"/>
        <v>1</v>
      </c>
      <c r="H202" s="57" t="s">
        <v>593</v>
      </c>
      <c r="I202" s="56" t="b">
        <f>IFERROR(OR(NOT($D202), 'Upload Data Inputs'!B189 &lt;&gt; ""), FALSE)</f>
        <v>1</v>
      </c>
      <c r="J202" s="57" t="s">
        <v>593</v>
      </c>
      <c r="K202" s="56" t="b">
        <f>IFERROR(OR(NOT($D202), 'Upload Data Inputs'!D189 &lt;&gt; ""), FALSE)</f>
        <v>1</v>
      </c>
      <c r="L202" s="56" t="b">
        <f>IFERROR(OR(AND(NOT(D202), 'Upload Data Inputs'!E189 = ""), IFERROR(_xlfn.NUMBERVALUE('Upload Data Inputs'!E189) &gt; 0, FALSE)), FALSE)</f>
        <v>1</v>
      </c>
      <c r="M202" s="56" t="b">
        <f>IFERROR(OR('Upload Data Inputs'!F189 = "", IFERROR(_xlfn.NUMBERVALUE('Upload Data Inputs'!F189) &gt; 0, FALSE)), FALSE)</f>
        <v>1</v>
      </c>
      <c r="N202" s="56" t="b">
        <f>IFERROR(OR('Upload Data Inputs'!F189 = "", IFERROR(MATCH('Upload Data Inputs'!G189, listVolumeUnits, 0), FALSE)), FALSE)</f>
        <v>1</v>
      </c>
      <c r="O202" s="56" t="b">
        <f>IFERROR(OR('Upload Data Inputs'!H189 = "", IFERROR(_xlfn.NUMBERVALUE('Upload Data Inputs'!H189) &gt; 0, FALSE)), FALSE)</f>
        <v>1</v>
      </c>
      <c r="P202" s="56" t="b">
        <f>IFERROR(OR('Upload Data Inputs'!H189 = "", IFERROR(MATCH('Upload Data Inputs'!I189, listWeightUnits, 0), FALSE)), FALSE)</f>
        <v>1</v>
      </c>
      <c r="Q202" s="57" t="s">
        <v>593</v>
      </c>
      <c r="R202" s="56"/>
      <c r="S202" s="56"/>
    </row>
    <row r="203" spans="1:19">
      <c r="A203" s="55">
        <f t="shared" si="15"/>
        <v>190</v>
      </c>
      <c r="B203" s="54" t="b">
        <f>NOT(IFERROR('Upload Data Inputs'!A190 = "ERROR", TRUE))</f>
        <v>1</v>
      </c>
      <c r="C203" s="54">
        <f t="shared" si="16"/>
        <v>190</v>
      </c>
      <c r="D203" s="56" t="b">
        <f>IF(B203, ('Upload Data Inputs'!A190 &amp; 'Upload Data Inputs'!B190 &amp; 'Upload Data Inputs'!C190 &amp; 'Upload Data Inputs'!D190 &amp; 'Upload Data Inputs'!E190 &amp; 'Upload Data Inputs'!F190 &amp; 'Upload Data Inputs'!G190 &amp; 'Upload Data Inputs'!H190 &amp; 'Upload Data Inputs'!I190) &lt;&gt; "", FALSE)</f>
        <v>0</v>
      </c>
      <c r="E203" s="56" t="str">
        <f t="shared" si="17"/>
        <v/>
      </c>
      <c r="F203" s="56" t="str">
        <f t="shared" si="18"/>
        <v/>
      </c>
      <c r="G203" s="56" t="b">
        <f t="shared" si="14"/>
        <v>1</v>
      </c>
      <c r="H203" s="57" t="s">
        <v>593</v>
      </c>
      <c r="I203" s="56" t="b">
        <f>IFERROR(OR(NOT($D203), 'Upload Data Inputs'!B190 &lt;&gt; ""), FALSE)</f>
        <v>1</v>
      </c>
      <c r="J203" s="57" t="s">
        <v>593</v>
      </c>
      <c r="K203" s="56" t="b">
        <f>IFERROR(OR(NOT($D203), 'Upload Data Inputs'!D190 &lt;&gt; ""), FALSE)</f>
        <v>1</v>
      </c>
      <c r="L203" s="56" t="b">
        <f>IFERROR(OR(AND(NOT(D203), 'Upload Data Inputs'!E190 = ""), IFERROR(_xlfn.NUMBERVALUE('Upload Data Inputs'!E190) &gt; 0, FALSE)), FALSE)</f>
        <v>1</v>
      </c>
      <c r="M203" s="56" t="b">
        <f>IFERROR(OR('Upload Data Inputs'!F190 = "", IFERROR(_xlfn.NUMBERVALUE('Upload Data Inputs'!F190) &gt; 0, FALSE)), FALSE)</f>
        <v>1</v>
      </c>
      <c r="N203" s="56" t="b">
        <f>IFERROR(OR('Upload Data Inputs'!F190 = "", IFERROR(MATCH('Upload Data Inputs'!G190, listVolumeUnits, 0), FALSE)), FALSE)</f>
        <v>1</v>
      </c>
      <c r="O203" s="56" t="b">
        <f>IFERROR(OR('Upload Data Inputs'!H190 = "", IFERROR(_xlfn.NUMBERVALUE('Upload Data Inputs'!H190) &gt; 0, FALSE)), FALSE)</f>
        <v>1</v>
      </c>
      <c r="P203" s="56" t="b">
        <f>IFERROR(OR('Upload Data Inputs'!H190 = "", IFERROR(MATCH('Upload Data Inputs'!I190, listWeightUnits, 0), FALSE)), FALSE)</f>
        <v>1</v>
      </c>
      <c r="Q203" s="57" t="s">
        <v>593</v>
      </c>
      <c r="R203" s="56"/>
      <c r="S203" s="56"/>
    </row>
    <row r="204" spans="1:19">
      <c r="A204" s="55">
        <f t="shared" si="15"/>
        <v>191</v>
      </c>
      <c r="B204" s="54" t="b">
        <f>NOT(IFERROR('Upload Data Inputs'!A191 = "ERROR", TRUE))</f>
        <v>1</v>
      </c>
      <c r="C204" s="54">
        <f t="shared" si="16"/>
        <v>191</v>
      </c>
      <c r="D204" s="56" t="b">
        <f>IF(B204, ('Upload Data Inputs'!A191 &amp; 'Upload Data Inputs'!B191 &amp; 'Upload Data Inputs'!C191 &amp; 'Upload Data Inputs'!D191 &amp; 'Upload Data Inputs'!E191 &amp; 'Upload Data Inputs'!F191 &amp; 'Upload Data Inputs'!G191 &amp; 'Upload Data Inputs'!H191 &amp; 'Upload Data Inputs'!I191) &lt;&gt; "", FALSE)</f>
        <v>0</v>
      </c>
      <c r="E204" s="56" t="str">
        <f t="shared" si="17"/>
        <v/>
      </c>
      <c r="F204" s="56" t="str">
        <f t="shared" si="18"/>
        <v/>
      </c>
      <c r="G204" s="56" t="b">
        <f t="shared" si="14"/>
        <v>1</v>
      </c>
      <c r="H204" s="57" t="s">
        <v>593</v>
      </c>
      <c r="I204" s="56" t="b">
        <f>IFERROR(OR(NOT($D204), 'Upload Data Inputs'!B191 &lt;&gt; ""), FALSE)</f>
        <v>1</v>
      </c>
      <c r="J204" s="57" t="s">
        <v>593</v>
      </c>
      <c r="K204" s="56" t="b">
        <f>IFERROR(OR(NOT($D204), 'Upload Data Inputs'!D191 &lt;&gt; ""), FALSE)</f>
        <v>1</v>
      </c>
      <c r="L204" s="56" t="b">
        <f>IFERROR(OR(AND(NOT(D204), 'Upload Data Inputs'!E191 = ""), IFERROR(_xlfn.NUMBERVALUE('Upload Data Inputs'!E191) &gt; 0, FALSE)), FALSE)</f>
        <v>1</v>
      </c>
      <c r="M204" s="56" t="b">
        <f>IFERROR(OR('Upload Data Inputs'!F191 = "", IFERROR(_xlfn.NUMBERVALUE('Upload Data Inputs'!F191) &gt; 0, FALSE)), FALSE)</f>
        <v>1</v>
      </c>
      <c r="N204" s="56" t="b">
        <f>IFERROR(OR('Upload Data Inputs'!F191 = "", IFERROR(MATCH('Upload Data Inputs'!G191, listVolumeUnits, 0), FALSE)), FALSE)</f>
        <v>1</v>
      </c>
      <c r="O204" s="56" t="b">
        <f>IFERROR(OR('Upload Data Inputs'!H191 = "", IFERROR(_xlfn.NUMBERVALUE('Upload Data Inputs'!H191) &gt; 0, FALSE)), FALSE)</f>
        <v>1</v>
      </c>
      <c r="P204" s="56" t="b">
        <f>IFERROR(OR('Upload Data Inputs'!H191 = "", IFERROR(MATCH('Upload Data Inputs'!I191, listWeightUnits, 0), FALSE)), FALSE)</f>
        <v>1</v>
      </c>
      <c r="Q204" s="57" t="s">
        <v>593</v>
      </c>
      <c r="R204" s="56"/>
      <c r="S204" s="56"/>
    </row>
    <row r="205" spans="1:19">
      <c r="A205" s="55">
        <f t="shared" si="15"/>
        <v>192</v>
      </c>
      <c r="B205" s="54" t="b">
        <f>NOT(IFERROR('Upload Data Inputs'!A192 = "ERROR", TRUE))</f>
        <v>1</v>
      </c>
      <c r="C205" s="54">
        <f t="shared" si="16"/>
        <v>192</v>
      </c>
      <c r="D205" s="56" t="b">
        <f>IF(B205, ('Upload Data Inputs'!A192 &amp; 'Upload Data Inputs'!B192 &amp; 'Upload Data Inputs'!C192 &amp; 'Upload Data Inputs'!D192 &amp; 'Upload Data Inputs'!E192 &amp; 'Upload Data Inputs'!F192 &amp; 'Upload Data Inputs'!G192 &amp; 'Upload Data Inputs'!H192 &amp; 'Upload Data Inputs'!I192) &lt;&gt; "", FALSE)</f>
        <v>0</v>
      </c>
      <c r="E205" s="56" t="str">
        <f t="shared" si="17"/>
        <v/>
      </c>
      <c r="F205" s="56" t="str">
        <f t="shared" si="18"/>
        <v/>
      </c>
      <c r="G205" s="56" t="b">
        <f t="shared" si="14"/>
        <v>1</v>
      </c>
      <c r="H205" s="57" t="s">
        <v>593</v>
      </c>
      <c r="I205" s="56" t="b">
        <f>IFERROR(OR(NOT($D205), 'Upload Data Inputs'!B192 &lt;&gt; ""), FALSE)</f>
        <v>1</v>
      </c>
      <c r="J205" s="57" t="s">
        <v>593</v>
      </c>
      <c r="K205" s="56" t="b">
        <f>IFERROR(OR(NOT($D205), 'Upload Data Inputs'!D192 &lt;&gt; ""), FALSE)</f>
        <v>1</v>
      </c>
      <c r="L205" s="56" t="b">
        <f>IFERROR(OR(AND(NOT(D205), 'Upload Data Inputs'!E192 = ""), IFERROR(_xlfn.NUMBERVALUE('Upload Data Inputs'!E192) &gt; 0, FALSE)), FALSE)</f>
        <v>1</v>
      </c>
      <c r="M205" s="56" t="b">
        <f>IFERROR(OR('Upload Data Inputs'!F192 = "", IFERROR(_xlfn.NUMBERVALUE('Upload Data Inputs'!F192) &gt; 0, FALSE)), FALSE)</f>
        <v>1</v>
      </c>
      <c r="N205" s="56" t="b">
        <f>IFERROR(OR('Upload Data Inputs'!F192 = "", IFERROR(MATCH('Upload Data Inputs'!G192, listVolumeUnits, 0), FALSE)), FALSE)</f>
        <v>1</v>
      </c>
      <c r="O205" s="56" t="b">
        <f>IFERROR(OR('Upload Data Inputs'!H192 = "", IFERROR(_xlfn.NUMBERVALUE('Upload Data Inputs'!H192) &gt; 0, FALSE)), FALSE)</f>
        <v>1</v>
      </c>
      <c r="P205" s="56" t="b">
        <f>IFERROR(OR('Upload Data Inputs'!H192 = "", IFERROR(MATCH('Upload Data Inputs'!I192, listWeightUnits, 0), FALSE)), FALSE)</f>
        <v>1</v>
      </c>
      <c r="Q205" s="57" t="s">
        <v>593</v>
      </c>
      <c r="R205" s="56"/>
      <c r="S205" s="56"/>
    </row>
    <row r="206" spans="1:19">
      <c r="A206" s="55">
        <f t="shared" si="15"/>
        <v>193</v>
      </c>
      <c r="B206" s="54" t="b">
        <f>NOT(IFERROR('Upload Data Inputs'!A193 = "ERROR", TRUE))</f>
        <v>1</v>
      </c>
      <c r="C206" s="54">
        <f t="shared" si="16"/>
        <v>193</v>
      </c>
      <c r="D206" s="56" t="b">
        <f>IF(B206, ('Upload Data Inputs'!A193 &amp; 'Upload Data Inputs'!B193 &amp; 'Upload Data Inputs'!C193 &amp; 'Upload Data Inputs'!D193 &amp; 'Upload Data Inputs'!E193 &amp; 'Upload Data Inputs'!F193 &amp; 'Upload Data Inputs'!G193 &amp; 'Upload Data Inputs'!H193 &amp; 'Upload Data Inputs'!I193) &lt;&gt; "", FALSE)</f>
        <v>0</v>
      </c>
      <c r="E206" s="56" t="str">
        <f t="shared" si="17"/>
        <v/>
      </c>
      <c r="F206" s="56" t="str">
        <f t="shared" si="18"/>
        <v/>
      </c>
      <c r="G206" s="56" t="b">
        <f t="shared" si="14"/>
        <v>1</v>
      </c>
      <c r="H206" s="57" t="s">
        <v>593</v>
      </c>
      <c r="I206" s="56" t="b">
        <f>IFERROR(OR(NOT($D206), 'Upload Data Inputs'!B193 &lt;&gt; ""), FALSE)</f>
        <v>1</v>
      </c>
      <c r="J206" s="57" t="s">
        <v>593</v>
      </c>
      <c r="K206" s="56" t="b">
        <f>IFERROR(OR(NOT($D206), 'Upload Data Inputs'!D193 &lt;&gt; ""), FALSE)</f>
        <v>1</v>
      </c>
      <c r="L206" s="56" t="b">
        <f>IFERROR(OR(AND(NOT(D206), 'Upload Data Inputs'!E193 = ""), IFERROR(_xlfn.NUMBERVALUE('Upload Data Inputs'!E193) &gt; 0, FALSE)), FALSE)</f>
        <v>1</v>
      </c>
      <c r="M206" s="56" t="b">
        <f>IFERROR(OR('Upload Data Inputs'!F193 = "", IFERROR(_xlfn.NUMBERVALUE('Upload Data Inputs'!F193) &gt; 0, FALSE)), FALSE)</f>
        <v>1</v>
      </c>
      <c r="N206" s="56" t="b">
        <f>IFERROR(OR('Upload Data Inputs'!F193 = "", IFERROR(MATCH('Upload Data Inputs'!G193, listVolumeUnits, 0), FALSE)), FALSE)</f>
        <v>1</v>
      </c>
      <c r="O206" s="56" t="b">
        <f>IFERROR(OR('Upload Data Inputs'!H193 = "", IFERROR(_xlfn.NUMBERVALUE('Upload Data Inputs'!H193) &gt; 0, FALSE)), FALSE)</f>
        <v>1</v>
      </c>
      <c r="P206" s="56" t="b">
        <f>IFERROR(OR('Upload Data Inputs'!H193 = "", IFERROR(MATCH('Upload Data Inputs'!I193, listWeightUnits, 0), FALSE)), FALSE)</f>
        <v>1</v>
      </c>
      <c r="Q206" s="57" t="s">
        <v>593</v>
      </c>
      <c r="R206" s="56"/>
      <c r="S206" s="56"/>
    </row>
    <row r="207" spans="1:19">
      <c r="A207" s="55">
        <f t="shared" si="15"/>
        <v>194</v>
      </c>
      <c r="B207" s="54" t="b">
        <f>NOT(IFERROR('Upload Data Inputs'!A194 = "ERROR", TRUE))</f>
        <v>1</v>
      </c>
      <c r="C207" s="54">
        <f t="shared" si="16"/>
        <v>194</v>
      </c>
      <c r="D207" s="56" t="b">
        <f>IF(B207, ('Upload Data Inputs'!A194 &amp; 'Upload Data Inputs'!B194 &amp; 'Upload Data Inputs'!C194 &amp; 'Upload Data Inputs'!D194 &amp; 'Upload Data Inputs'!E194 &amp; 'Upload Data Inputs'!F194 &amp; 'Upload Data Inputs'!G194 &amp; 'Upload Data Inputs'!H194 &amp; 'Upload Data Inputs'!I194) &lt;&gt; "", FALSE)</f>
        <v>0</v>
      </c>
      <c r="E207" s="56" t="str">
        <f t="shared" si="17"/>
        <v/>
      </c>
      <c r="F207" s="56" t="str">
        <f t="shared" si="18"/>
        <v/>
      </c>
      <c r="G207" s="56" t="b">
        <f t="shared" ref="G207:G270" si="19">AND(H207:Q207)</f>
        <v>1</v>
      </c>
      <c r="H207" s="57" t="s">
        <v>593</v>
      </c>
      <c r="I207" s="56" t="b">
        <f>IFERROR(OR(NOT($D207), 'Upload Data Inputs'!B194 &lt;&gt; ""), FALSE)</f>
        <v>1</v>
      </c>
      <c r="J207" s="57" t="s">
        <v>593</v>
      </c>
      <c r="K207" s="56" t="b">
        <f>IFERROR(OR(NOT($D207), 'Upload Data Inputs'!D194 &lt;&gt; ""), FALSE)</f>
        <v>1</v>
      </c>
      <c r="L207" s="56" t="b">
        <f>IFERROR(OR(AND(NOT(D207), 'Upload Data Inputs'!E194 = ""), IFERROR(_xlfn.NUMBERVALUE('Upload Data Inputs'!E194) &gt; 0, FALSE)), FALSE)</f>
        <v>1</v>
      </c>
      <c r="M207" s="56" t="b">
        <f>IFERROR(OR('Upload Data Inputs'!F194 = "", IFERROR(_xlfn.NUMBERVALUE('Upload Data Inputs'!F194) &gt; 0, FALSE)), FALSE)</f>
        <v>1</v>
      </c>
      <c r="N207" s="56" t="b">
        <f>IFERROR(OR('Upload Data Inputs'!F194 = "", IFERROR(MATCH('Upload Data Inputs'!G194, listVolumeUnits, 0), FALSE)), FALSE)</f>
        <v>1</v>
      </c>
      <c r="O207" s="56" t="b">
        <f>IFERROR(OR('Upload Data Inputs'!H194 = "", IFERROR(_xlfn.NUMBERVALUE('Upload Data Inputs'!H194) &gt; 0, FALSE)), FALSE)</f>
        <v>1</v>
      </c>
      <c r="P207" s="56" t="b">
        <f>IFERROR(OR('Upload Data Inputs'!H194 = "", IFERROR(MATCH('Upload Data Inputs'!I194, listWeightUnits, 0), FALSE)), FALSE)</f>
        <v>1</v>
      </c>
      <c r="Q207" s="57" t="s">
        <v>593</v>
      </c>
      <c r="R207" s="56"/>
      <c r="S207" s="56"/>
    </row>
    <row r="208" spans="1:19">
      <c r="A208" s="55">
        <f t="shared" ref="A208:A271" si="20">IF(B208, C208, 0)</f>
        <v>195</v>
      </c>
      <c r="B208" s="54" t="b">
        <f>NOT(IFERROR('Upload Data Inputs'!A195 = "ERROR", TRUE))</f>
        <v>1</v>
      </c>
      <c r="C208" s="54">
        <f t="shared" ref="C208:C271" si="21">IF(B208, C207 + 1, C207)</f>
        <v>195</v>
      </c>
      <c r="D208" s="56" t="b">
        <f>IF(B208, ('Upload Data Inputs'!A195 &amp; 'Upload Data Inputs'!B195 &amp; 'Upload Data Inputs'!C195 &amp; 'Upload Data Inputs'!D195 &amp; 'Upload Data Inputs'!E195 &amp; 'Upload Data Inputs'!F195 &amp; 'Upload Data Inputs'!G195 &amp; 'Upload Data Inputs'!H195 &amp; 'Upload Data Inputs'!I195) &lt;&gt; "", FALSE)</f>
        <v>0</v>
      </c>
      <c r="E208" s="56" t="str">
        <f t="shared" si="17"/>
        <v/>
      </c>
      <c r="F208" s="56" t="str">
        <f t="shared" si="18"/>
        <v/>
      </c>
      <c r="G208" s="56" t="b">
        <f t="shared" si="19"/>
        <v>1</v>
      </c>
      <c r="H208" s="57" t="s">
        <v>593</v>
      </c>
      <c r="I208" s="56" t="b">
        <f>IFERROR(OR(NOT($D208), 'Upload Data Inputs'!B195 &lt;&gt; ""), FALSE)</f>
        <v>1</v>
      </c>
      <c r="J208" s="57" t="s">
        <v>593</v>
      </c>
      <c r="K208" s="56" t="b">
        <f>IFERROR(OR(NOT($D208), 'Upload Data Inputs'!D195 &lt;&gt; ""), FALSE)</f>
        <v>1</v>
      </c>
      <c r="L208" s="56" t="b">
        <f>IFERROR(OR(AND(NOT(D208), 'Upload Data Inputs'!E195 = ""), IFERROR(_xlfn.NUMBERVALUE('Upload Data Inputs'!E195) &gt; 0, FALSE)), FALSE)</f>
        <v>1</v>
      </c>
      <c r="M208" s="56" t="b">
        <f>IFERROR(OR('Upload Data Inputs'!F195 = "", IFERROR(_xlfn.NUMBERVALUE('Upload Data Inputs'!F195) &gt; 0, FALSE)), FALSE)</f>
        <v>1</v>
      </c>
      <c r="N208" s="56" t="b">
        <f>IFERROR(OR('Upload Data Inputs'!F195 = "", IFERROR(MATCH('Upload Data Inputs'!G195, listVolumeUnits, 0), FALSE)), FALSE)</f>
        <v>1</v>
      </c>
      <c r="O208" s="56" t="b">
        <f>IFERROR(OR('Upload Data Inputs'!H195 = "", IFERROR(_xlfn.NUMBERVALUE('Upload Data Inputs'!H195) &gt; 0, FALSE)), FALSE)</f>
        <v>1</v>
      </c>
      <c r="P208" s="56" t="b">
        <f>IFERROR(OR('Upload Data Inputs'!H195 = "", IFERROR(MATCH('Upload Data Inputs'!I195, listWeightUnits, 0), FALSE)), FALSE)</f>
        <v>1</v>
      </c>
      <c r="Q208" s="57" t="s">
        <v>593</v>
      </c>
      <c r="R208" s="56"/>
      <c r="S208" s="56"/>
    </row>
    <row r="209" spans="1:19">
      <c r="A209" s="55">
        <f t="shared" si="20"/>
        <v>196</v>
      </c>
      <c r="B209" s="54" t="b">
        <f>NOT(IFERROR('Upload Data Inputs'!A196 = "ERROR", TRUE))</f>
        <v>1</v>
      </c>
      <c r="C209" s="54">
        <f t="shared" si="21"/>
        <v>196</v>
      </c>
      <c r="D209" s="56" t="b">
        <f>IF(B209, ('Upload Data Inputs'!A196 &amp; 'Upload Data Inputs'!B196 &amp; 'Upload Data Inputs'!C196 &amp; 'Upload Data Inputs'!D196 &amp; 'Upload Data Inputs'!E196 &amp; 'Upload Data Inputs'!F196 &amp; 'Upload Data Inputs'!G196 &amp; 'Upload Data Inputs'!H196 &amp; 'Upload Data Inputs'!I196) &lt;&gt; "", FALSE)</f>
        <v>0</v>
      </c>
      <c r="E209" s="56" t="str">
        <f t="shared" si="17"/>
        <v/>
      </c>
      <c r="F209" s="56" t="str">
        <f t="shared" si="18"/>
        <v/>
      </c>
      <c r="G209" s="56" t="b">
        <f t="shared" si="19"/>
        <v>1</v>
      </c>
      <c r="H209" s="57" t="s">
        <v>593</v>
      </c>
      <c r="I209" s="56" t="b">
        <f>IFERROR(OR(NOT($D209), 'Upload Data Inputs'!B196 &lt;&gt; ""), FALSE)</f>
        <v>1</v>
      </c>
      <c r="J209" s="57" t="s">
        <v>593</v>
      </c>
      <c r="K209" s="56" t="b">
        <f>IFERROR(OR(NOT($D209), 'Upload Data Inputs'!D196 &lt;&gt; ""), FALSE)</f>
        <v>1</v>
      </c>
      <c r="L209" s="56" t="b">
        <f>IFERROR(OR(AND(NOT(D209), 'Upload Data Inputs'!E196 = ""), IFERROR(_xlfn.NUMBERVALUE('Upload Data Inputs'!E196) &gt; 0, FALSE)), FALSE)</f>
        <v>1</v>
      </c>
      <c r="M209" s="56" t="b">
        <f>IFERROR(OR('Upload Data Inputs'!F196 = "", IFERROR(_xlfn.NUMBERVALUE('Upload Data Inputs'!F196) &gt; 0, FALSE)), FALSE)</f>
        <v>1</v>
      </c>
      <c r="N209" s="56" t="b">
        <f>IFERROR(OR('Upload Data Inputs'!F196 = "", IFERROR(MATCH('Upload Data Inputs'!G196, listVolumeUnits, 0), FALSE)), FALSE)</f>
        <v>1</v>
      </c>
      <c r="O209" s="56" t="b">
        <f>IFERROR(OR('Upload Data Inputs'!H196 = "", IFERROR(_xlfn.NUMBERVALUE('Upload Data Inputs'!H196) &gt; 0, FALSE)), FALSE)</f>
        <v>1</v>
      </c>
      <c r="P209" s="56" t="b">
        <f>IFERROR(OR('Upload Data Inputs'!H196 = "", IFERROR(MATCH('Upload Data Inputs'!I196, listWeightUnits, 0), FALSE)), FALSE)</f>
        <v>1</v>
      </c>
      <c r="Q209" s="57" t="s">
        <v>593</v>
      </c>
      <c r="R209" s="56"/>
      <c r="S209" s="56"/>
    </row>
    <row r="210" spans="1:19">
      <c r="A210" s="55">
        <f t="shared" si="20"/>
        <v>197</v>
      </c>
      <c r="B210" s="54" t="b">
        <f>NOT(IFERROR('Upload Data Inputs'!A197 = "ERROR", TRUE))</f>
        <v>1</v>
      </c>
      <c r="C210" s="54">
        <f t="shared" si="21"/>
        <v>197</v>
      </c>
      <c r="D210" s="56" t="b">
        <f>IF(B210, ('Upload Data Inputs'!A197 &amp; 'Upload Data Inputs'!B197 &amp; 'Upload Data Inputs'!C197 &amp; 'Upload Data Inputs'!D197 &amp; 'Upload Data Inputs'!E197 &amp; 'Upload Data Inputs'!F197 &amp; 'Upload Data Inputs'!G197 &amp; 'Upload Data Inputs'!H197 &amp; 'Upload Data Inputs'!I197) &lt;&gt; "", FALSE)</f>
        <v>0</v>
      </c>
      <c r="E210" s="56" t="str">
        <f t="shared" si="17"/>
        <v/>
      </c>
      <c r="F210" s="56" t="str">
        <f t="shared" si="18"/>
        <v/>
      </c>
      <c r="G210" s="56" t="b">
        <f t="shared" si="19"/>
        <v>1</v>
      </c>
      <c r="H210" s="57" t="s">
        <v>593</v>
      </c>
      <c r="I210" s="56" t="b">
        <f>IFERROR(OR(NOT($D210), 'Upload Data Inputs'!B197 &lt;&gt; ""), FALSE)</f>
        <v>1</v>
      </c>
      <c r="J210" s="57" t="s">
        <v>593</v>
      </c>
      <c r="K210" s="56" t="b">
        <f>IFERROR(OR(NOT($D210), 'Upload Data Inputs'!D197 &lt;&gt; ""), FALSE)</f>
        <v>1</v>
      </c>
      <c r="L210" s="56" t="b">
        <f>IFERROR(OR(AND(NOT(D210), 'Upload Data Inputs'!E197 = ""), IFERROR(_xlfn.NUMBERVALUE('Upload Data Inputs'!E197) &gt; 0, FALSE)), FALSE)</f>
        <v>1</v>
      </c>
      <c r="M210" s="56" t="b">
        <f>IFERROR(OR('Upload Data Inputs'!F197 = "", IFERROR(_xlfn.NUMBERVALUE('Upload Data Inputs'!F197) &gt; 0, FALSE)), FALSE)</f>
        <v>1</v>
      </c>
      <c r="N210" s="56" t="b">
        <f>IFERROR(OR('Upload Data Inputs'!F197 = "", IFERROR(MATCH('Upload Data Inputs'!G197, listVolumeUnits, 0), FALSE)), FALSE)</f>
        <v>1</v>
      </c>
      <c r="O210" s="56" t="b">
        <f>IFERROR(OR('Upload Data Inputs'!H197 = "", IFERROR(_xlfn.NUMBERVALUE('Upload Data Inputs'!H197) &gt; 0, FALSE)), FALSE)</f>
        <v>1</v>
      </c>
      <c r="P210" s="56" t="b">
        <f>IFERROR(OR('Upload Data Inputs'!H197 = "", IFERROR(MATCH('Upload Data Inputs'!I197, listWeightUnits, 0), FALSE)), FALSE)</f>
        <v>1</v>
      </c>
      <c r="Q210" s="57" t="s">
        <v>593</v>
      </c>
      <c r="R210" s="56"/>
      <c r="S210" s="56"/>
    </row>
    <row r="211" spans="1:19">
      <c r="A211" s="55">
        <f t="shared" si="20"/>
        <v>198</v>
      </c>
      <c r="B211" s="54" t="b">
        <f>NOT(IFERROR('Upload Data Inputs'!A198 = "ERROR", TRUE))</f>
        <v>1</v>
      </c>
      <c r="C211" s="54">
        <f t="shared" si="21"/>
        <v>198</v>
      </c>
      <c r="D211" s="56" t="b">
        <f>IF(B211, ('Upload Data Inputs'!A198 &amp; 'Upload Data Inputs'!B198 &amp; 'Upload Data Inputs'!C198 &amp; 'Upload Data Inputs'!D198 &amp; 'Upload Data Inputs'!E198 &amp; 'Upload Data Inputs'!F198 &amp; 'Upload Data Inputs'!G198 &amp; 'Upload Data Inputs'!H198 &amp; 'Upload Data Inputs'!I198) &lt;&gt; "", FALSE)</f>
        <v>0</v>
      </c>
      <c r="E211" s="56" t="str">
        <f t="shared" si="17"/>
        <v/>
      </c>
      <c r="F211" s="56" t="str">
        <f t="shared" si="18"/>
        <v/>
      </c>
      <c r="G211" s="56" t="b">
        <f t="shared" si="19"/>
        <v>1</v>
      </c>
      <c r="H211" s="57" t="s">
        <v>593</v>
      </c>
      <c r="I211" s="56" t="b">
        <f>IFERROR(OR(NOT($D211), 'Upload Data Inputs'!B198 &lt;&gt; ""), FALSE)</f>
        <v>1</v>
      </c>
      <c r="J211" s="57" t="s">
        <v>593</v>
      </c>
      <c r="K211" s="56" t="b">
        <f>IFERROR(OR(NOT($D211), 'Upload Data Inputs'!D198 &lt;&gt; ""), FALSE)</f>
        <v>1</v>
      </c>
      <c r="L211" s="56" t="b">
        <f>IFERROR(OR(AND(NOT(D211), 'Upload Data Inputs'!E198 = ""), IFERROR(_xlfn.NUMBERVALUE('Upload Data Inputs'!E198) &gt; 0, FALSE)), FALSE)</f>
        <v>1</v>
      </c>
      <c r="M211" s="56" t="b">
        <f>IFERROR(OR('Upload Data Inputs'!F198 = "", IFERROR(_xlfn.NUMBERVALUE('Upload Data Inputs'!F198) &gt; 0, FALSE)), FALSE)</f>
        <v>1</v>
      </c>
      <c r="N211" s="56" t="b">
        <f>IFERROR(OR('Upload Data Inputs'!F198 = "", IFERROR(MATCH('Upload Data Inputs'!G198, listVolumeUnits, 0), FALSE)), FALSE)</f>
        <v>1</v>
      </c>
      <c r="O211" s="56" t="b">
        <f>IFERROR(OR('Upload Data Inputs'!H198 = "", IFERROR(_xlfn.NUMBERVALUE('Upload Data Inputs'!H198) &gt; 0, FALSE)), FALSE)</f>
        <v>1</v>
      </c>
      <c r="P211" s="56" t="b">
        <f>IFERROR(OR('Upload Data Inputs'!H198 = "", IFERROR(MATCH('Upload Data Inputs'!I198, listWeightUnits, 0), FALSE)), FALSE)</f>
        <v>1</v>
      </c>
      <c r="Q211" s="57" t="s">
        <v>593</v>
      </c>
      <c r="R211" s="56"/>
      <c r="S211" s="56"/>
    </row>
    <row r="212" spans="1:19">
      <c r="A212" s="55">
        <f t="shared" si="20"/>
        <v>199</v>
      </c>
      <c r="B212" s="54" t="b">
        <f>NOT(IFERROR('Upload Data Inputs'!A199 = "ERROR", TRUE))</f>
        <v>1</v>
      </c>
      <c r="C212" s="54">
        <f t="shared" si="21"/>
        <v>199</v>
      </c>
      <c r="D212" s="56" t="b">
        <f>IF(B212, ('Upload Data Inputs'!A199 &amp; 'Upload Data Inputs'!B199 &amp; 'Upload Data Inputs'!C199 &amp; 'Upload Data Inputs'!D199 &amp; 'Upload Data Inputs'!E199 &amp; 'Upload Data Inputs'!F199 &amp; 'Upload Data Inputs'!G199 &amp; 'Upload Data Inputs'!H199 &amp; 'Upload Data Inputs'!I199) &lt;&gt; "", FALSE)</f>
        <v>0</v>
      </c>
      <c r="E212" s="56" t="str">
        <f t="shared" si="17"/>
        <v/>
      </c>
      <c r="F212" s="56" t="str">
        <f t="shared" si="18"/>
        <v/>
      </c>
      <c r="G212" s="56" t="b">
        <f t="shared" si="19"/>
        <v>1</v>
      </c>
      <c r="H212" s="57" t="s">
        <v>593</v>
      </c>
      <c r="I212" s="56" t="b">
        <f>IFERROR(OR(NOT($D212), 'Upload Data Inputs'!B199 &lt;&gt; ""), FALSE)</f>
        <v>1</v>
      </c>
      <c r="J212" s="57" t="s">
        <v>593</v>
      </c>
      <c r="K212" s="56" t="b">
        <f>IFERROR(OR(NOT($D212), 'Upload Data Inputs'!D199 &lt;&gt; ""), FALSE)</f>
        <v>1</v>
      </c>
      <c r="L212" s="56" t="b">
        <f>IFERROR(OR(AND(NOT(D212), 'Upload Data Inputs'!E199 = ""), IFERROR(_xlfn.NUMBERVALUE('Upload Data Inputs'!E199) &gt; 0, FALSE)), FALSE)</f>
        <v>1</v>
      </c>
      <c r="M212" s="56" t="b">
        <f>IFERROR(OR('Upload Data Inputs'!F199 = "", IFERROR(_xlfn.NUMBERVALUE('Upload Data Inputs'!F199) &gt; 0, FALSE)), FALSE)</f>
        <v>1</v>
      </c>
      <c r="N212" s="56" t="b">
        <f>IFERROR(OR('Upload Data Inputs'!F199 = "", IFERROR(MATCH('Upload Data Inputs'!G199, listVolumeUnits, 0), FALSE)), FALSE)</f>
        <v>1</v>
      </c>
      <c r="O212" s="56" t="b">
        <f>IFERROR(OR('Upload Data Inputs'!H199 = "", IFERROR(_xlfn.NUMBERVALUE('Upload Data Inputs'!H199) &gt; 0, FALSE)), FALSE)</f>
        <v>1</v>
      </c>
      <c r="P212" s="56" t="b">
        <f>IFERROR(OR('Upload Data Inputs'!H199 = "", IFERROR(MATCH('Upload Data Inputs'!I199, listWeightUnits, 0), FALSE)), FALSE)</f>
        <v>1</v>
      </c>
      <c r="Q212" s="57" t="s">
        <v>593</v>
      </c>
      <c r="R212" s="56"/>
      <c r="S212" s="56"/>
    </row>
    <row r="213" spans="1:19">
      <c r="A213" s="55">
        <f t="shared" si="20"/>
        <v>200</v>
      </c>
      <c r="B213" s="54" t="b">
        <f>NOT(IFERROR('Upload Data Inputs'!A200 = "ERROR", TRUE))</f>
        <v>1</v>
      </c>
      <c r="C213" s="54">
        <f t="shared" si="21"/>
        <v>200</v>
      </c>
      <c r="D213" s="56" t="b">
        <f>IF(B213, ('Upload Data Inputs'!A200 &amp; 'Upload Data Inputs'!B200 &amp; 'Upload Data Inputs'!C200 &amp; 'Upload Data Inputs'!D200 &amp; 'Upload Data Inputs'!E200 &amp; 'Upload Data Inputs'!F200 &amp; 'Upload Data Inputs'!G200 &amp; 'Upload Data Inputs'!H200 &amp; 'Upload Data Inputs'!I200) &lt;&gt; "", FALSE)</f>
        <v>0</v>
      </c>
      <c r="E213" s="56" t="str">
        <f t="shared" si="17"/>
        <v/>
      </c>
      <c r="F213" s="56" t="str">
        <f t="shared" si="18"/>
        <v/>
      </c>
      <c r="G213" s="56" t="b">
        <f t="shared" si="19"/>
        <v>1</v>
      </c>
      <c r="H213" s="57" t="s">
        <v>593</v>
      </c>
      <c r="I213" s="56" t="b">
        <f>IFERROR(OR(NOT($D213), 'Upload Data Inputs'!B200 &lt;&gt; ""), FALSE)</f>
        <v>1</v>
      </c>
      <c r="J213" s="57" t="s">
        <v>593</v>
      </c>
      <c r="K213" s="56" t="b">
        <f>IFERROR(OR(NOT($D213), 'Upload Data Inputs'!D200 &lt;&gt; ""), FALSE)</f>
        <v>1</v>
      </c>
      <c r="L213" s="56" t="b">
        <f>IFERROR(OR(AND(NOT(D213), 'Upload Data Inputs'!E200 = ""), IFERROR(_xlfn.NUMBERVALUE('Upload Data Inputs'!E200) &gt; 0, FALSE)), FALSE)</f>
        <v>1</v>
      </c>
      <c r="M213" s="56" t="b">
        <f>IFERROR(OR('Upload Data Inputs'!F200 = "", IFERROR(_xlfn.NUMBERVALUE('Upload Data Inputs'!F200) &gt; 0, FALSE)), FALSE)</f>
        <v>1</v>
      </c>
      <c r="N213" s="56" t="b">
        <f>IFERROR(OR('Upload Data Inputs'!F200 = "", IFERROR(MATCH('Upload Data Inputs'!G200, listVolumeUnits, 0), FALSE)), FALSE)</f>
        <v>1</v>
      </c>
      <c r="O213" s="56" t="b">
        <f>IFERROR(OR('Upload Data Inputs'!H200 = "", IFERROR(_xlfn.NUMBERVALUE('Upload Data Inputs'!H200) &gt; 0, FALSE)), FALSE)</f>
        <v>1</v>
      </c>
      <c r="P213" s="56" t="b">
        <f>IFERROR(OR('Upload Data Inputs'!H200 = "", IFERROR(MATCH('Upload Data Inputs'!I200, listWeightUnits, 0), FALSE)), FALSE)</f>
        <v>1</v>
      </c>
      <c r="Q213" s="57" t="s">
        <v>593</v>
      </c>
      <c r="R213" s="56"/>
      <c r="S213" s="56"/>
    </row>
    <row r="214" spans="1:19">
      <c r="A214" s="55">
        <f t="shared" si="20"/>
        <v>201</v>
      </c>
      <c r="B214" s="54" t="b">
        <f>NOT(IFERROR('Upload Data Inputs'!A201 = "ERROR", TRUE))</f>
        <v>1</v>
      </c>
      <c r="C214" s="54">
        <f t="shared" si="21"/>
        <v>201</v>
      </c>
      <c r="D214" s="56" t="b">
        <f>IF(B214, ('Upload Data Inputs'!A201 &amp; 'Upload Data Inputs'!B201 &amp; 'Upload Data Inputs'!C201 &amp; 'Upload Data Inputs'!D201 &amp; 'Upload Data Inputs'!E201 &amp; 'Upload Data Inputs'!F201 &amp; 'Upload Data Inputs'!G201 &amp; 'Upload Data Inputs'!H201 &amp; 'Upload Data Inputs'!I201) &lt;&gt; "", FALSE)</f>
        <v>0</v>
      </c>
      <c r="E214" s="56" t="str">
        <f t="shared" si="17"/>
        <v/>
      </c>
      <c r="F214" s="56" t="str">
        <f t="shared" si="18"/>
        <v/>
      </c>
      <c r="G214" s="56" t="b">
        <f t="shared" si="19"/>
        <v>1</v>
      </c>
      <c r="H214" s="57" t="s">
        <v>593</v>
      </c>
      <c r="I214" s="56" t="b">
        <f>IFERROR(OR(NOT($D214), 'Upload Data Inputs'!B201 &lt;&gt; ""), FALSE)</f>
        <v>1</v>
      </c>
      <c r="J214" s="57" t="s">
        <v>593</v>
      </c>
      <c r="K214" s="56" t="b">
        <f>IFERROR(OR(NOT($D214), 'Upload Data Inputs'!D201 &lt;&gt; ""), FALSE)</f>
        <v>1</v>
      </c>
      <c r="L214" s="56" t="b">
        <f>IFERROR(OR(AND(NOT(D214), 'Upload Data Inputs'!E201 = ""), IFERROR(_xlfn.NUMBERVALUE('Upload Data Inputs'!E201) &gt; 0, FALSE)), FALSE)</f>
        <v>1</v>
      </c>
      <c r="M214" s="56" t="b">
        <f>IFERROR(OR('Upload Data Inputs'!F201 = "", IFERROR(_xlfn.NUMBERVALUE('Upload Data Inputs'!F201) &gt; 0, FALSE)), FALSE)</f>
        <v>1</v>
      </c>
      <c r="N214" s="56" t="b">
        <f>IFERROR(OR('Upload Data Inputs'!F201 = "", IFERROR(MATCH('Upload Data Inputs'!G201, listVolumeUnits, 0), FALSE)), FALSE)</f>
        <v>1</v>
      </c>
      <c r="O214" s="56" t="b">
        <f>IFERROR(OR('Upload Data Inputs'!H201 = "", IFERROR(_xlfn.NUMBERVALUE('Upload Data Inputs'!H201) &gt; 0, FALSE)), FALSE)</f>
        <v>1</v>
      </c>
      <c r="P214" s="56" t="b">
        <f>IFERROR(OR('Upload Data Inputs'!H201 = "", IFERROR(MATCH('Upload Data Inputs'!I201, listWeightUnits, 0), FALSE)), FALSE)</f>
        <v>1</v>
      </c>
      <c r="Q214" s="57" t="s">
        <v>593</v>
      </c>
      <c r="R214" s="56"/>
      <c r="S214" s="56"/>
    </row>
    <row r="215" spans="1:19">
      <c r="A215" s="55">
        <f t="shared" si="20"/>
        <v>202</v>
      </c>
      <c r="B215" s="54" t="b">
        <f>NOT(IFERROR('Upload Data Inputs'!A202 = "ERROR", TRUE))</f>
        <v>1</v>
      </c>
      <c r="C215" s="54">
        <f t="shared" si="21"/>
        <v>202</v>
      </c>
      <c r="D215" s="56" t="b">
        <f>IF(B215, ('Upload Data Inputs'!A202 &amp; 'Upload Data Inputs'!B202 &amp; 'Upload Data Inputs'!C202 &amp; 'Upload Data Inputs'!D202 &amp; 'Upload Data Inputs'!E202 &amp; 'Upload Data Inputs'!F202 &amp; 'Upload Data Inputs'!G202 &amp; 'Upload Data Inputs'!H202 &amp; 'Upload Data Inputs'!I202) &lt;&gt; "", FALSE)</f>
        <v>0</v>
      </c>
      <c r="E215" s="56" t="str">
        <f t="shared" si="17"/>
        <v/>
      </c>
      <c r="F215" s="56" t="str">
        <f t="shared" si="18"/>
        <v/>
      </c>
      <c r="G215" s="56" t="b">
        <f t="shared" si="19"/>
        <v>1</v>
      </c>
      <c r="H215" s="57" t="s">
        <v>593</v>
      </c>
      <c r="I215" s="56" t="b">
        <f>IFERROR(OR(NOT($D215), 'Upload Data Inputs'!B202 &lt;&gt; ""), FALSE)</f>
        <v>1</v>
      </c>
      <c r="J215" s="57" t="s">
        <v>593</v>
      </c>
      <c r="K215" s="56" t="b">
        <f>IFERROR(OR(NOT($D215), 'Upload Data Inputs'!D202 &lt;&gt; ""), FALSE)</f>
        <v>1</v>
      </c>
      <c r="L215" s="56" t="b">
        <f>IFERROR(OR(AND(NOT(D215), 'Upload Data Inputs'!E202 = ""), IFERROR(_xlfn.NUMBERVALUE('Upload Data Inputs'!E202) &gt; 0, FALSE)), FALSE)</f>
        <v>1</v>
      </c>
      <c r="M215" s="56" t="b">
        <f>IFERROR(OR('Upload Data Inputs'!F202 = "", IFERROR(_xlfn.NUMBERVALUE('Upload Data Inputs'!F202) &gt; 0, FALSE)), FALSE)</f>
        <v>1</v>
      </c>
      <c r="N215" s="56" t="b">
        <f>IFERROR(OR('Upload Data Inputs'!F202 = "", IFERROR(MATCH('Upload Data Inputs'!G202, listVolumeUnits, 0), FALSE)), FALSE)</f>
        <v>1</v>
      </c>
      <c r="O215" s="56" t="b">
        <f>IFERROR(OR('Upload Data Inputs'!H202 = "", IFERROR(_xlfn.NUMBERVALUE('Upload Data Inputs'!H202) &gt; 0, FALSE)), FALSE)</f>
        <v>1</v>
      </c>
      <c r="P215" s="56" t="b">
        <f>IFERROR(OR('Upload Data Inputs'!H202 = "", IFERROR(MATCH('Upload Data Inputs'!I202, listWeightUnits, 0), FALSE)), FALSE)</f>
        <v>1</v>
      </c>
      <c r="Q215" s="57" t="s">
        <v>593</v>
      </c>
      <c r="R215" s="56"/>
      <c r="S215" s="56"/>
    </row>
    <row r="216" spans="1:19">
      <c r="A216" s="55">
        <f t="shared" si="20"/>
        <v>203</v>
      </c>
      <c r="B216" s="54" t="b">
        <f>NOT(IFERROR('Upload Data Inputs'!A203 = "ERROR", TRUE))</f>
        <v>1</v>
      </c>
      <c r="C216" s="54">
        <f t="shared" si="21"/>
        <v>203</v>
      </c>
      <c r="D216" s="56" t="b">
        <f>IF(B216, ('Upload Data Inputs'!A203 &amp; 'Upload Data Inputs'!B203 &amp; 'Upload Data Inputs'!C203 &amp; 'Upload Data Inputs'!D203 &amp; 'Upload Data Inputs'!E203 &amp; 'Upload Data Inputs'!F203 &amp; 'Upload Data Inputs'!G203 &amp; 'Upload Data Inputs'!H203 &amp; 'Upload Data Inputs'!I203) &lt;&gt; "", FALSE)</f>
        <v>0</v>
      </c>
      <c r="E216" s="56" t="str">
        <f t="shared" si="17"/>
        <v/>
      </c>
      <c r="F216" s="56" t="str">
        <f t="shared" si="18"/>
        <v/>
      </c>
      <c r="G216" s="56" t="b">
        <f t="shared" si="19"/>
        <v>1</v>
      </c>
      <c r="H216" s="57" t="s">
        <v>593</v>
      </c>
      <c r="I216" s="56" t="b">
        <f>IFERROR(OR(NOT($D216), 'Upload Data Inputs'!B203 &lt;&gt; ""), FALSE)</f>
        <v>1</v>
      </c>
      <c r="J216" s="57" t="s">
        <v>593</v>
      </c>
      <c r="K216" s="56" t="b">
        <f>IFERROR(OR(NOT($D216), 'Upload Data Inputs'!D203 &lt;&gt; ""), FALSE)</f>
        <v>1</v>
      </c>
      <c r="L216" s="56" t="b">
        <f>IFERROR(OR(AND(NOT(D216), 'Upload Data Inputs'!E203 = ""), IFERROR(_xlfn.NUMBERVALUE('Upload Data Inputs'!E203) &gt; 0, FALSE)), FALSE)</f>
        <v>1</v>
      </c>
      <c r="M216" s="56" t="b">
        <f>IFERROR(OR('Upload Data Inputs'!F203 = "", IFERROR(_xlfn.NUMBERVALUE('Upload Data Inputs'!F203) &gt; 0, FALSE)), FALSE)</f>
        <v>1</v>
      </c>
      <c r="N216" s="56" t="b">
        <f>IFERROR(OR('Upload Data Inputs'!F203 = "", IFERROR(MATCH('Upload Data Inputs'!G203, listVolumeUnits, 0), FALSE)), FALSE)</f>
        <v>1</v>
      </c>
      <c r="O216" s="56" t="b">
        <f>IFERROR(OR('Upload Data Inputs'!H203 = "", IFERROR(_xlfn.NUMBERVALUE('Upload Data Inputs'!H203) &gt; 0, FALSE)), FALSE)</f>
        <v>1</v>
      </c>
      <c r="P216" s="56" t="b">
        <f>IFERROR(OR('Upload Data Inputs'!H203 = "", IFERROR(MATCH('Upload Data Inputs'!I203, listWeightUnits, 0), FALSE)), FALSE)</f>
        <v>1</v>
      </c>
      <c r="Q216" s="57" t="s">
        <v>593</v>
      </c>
      <c r="R216" s="56"/>
      <c r="S216" s="56"/>
    </row>
    <row r="217" spans="1:19">
      <c r="A217" s="55">
        <f t="shared" si="20"/>
        <v>204</v>
      </c>
      <c r="B217" s="54" t="b">
        <f>NOT(IFERROR('Upload Data Inputs'!A204 = "ERROR", TRUE))</f>
        <v>1</v>
      </c>
      <c r="C217" s="54">
        <f t="shared" si="21"/>
        <v>204</v>
      </c>
      <c r="D217" s="56" t="b">
        <f>IF(B217, ('Upload Data Inputs'!A204 &amp; 'Upload Data Inputs'!B204 &amp; 'Upload Data Inputs'!C204 &amp; 'Upload Data Inputs'!D204 &amp; 'Upload Data Inputs'!E204 &amp; 'Upload Data Inputs'!F204 &amp; 'Upload Data Inputs'!G204 &amp; 'Upload Data Inputs'!H204 &amp; 'Upload Data Inputs'!I204) &lt;&gt; "", FALSE)</f>
        <v>0</v>
      </c>
      <c r="E217" s="56" t="str">
        <f t="shared" si="17"/>
        <v/>
      </c>
      <c r="F217" s="56" t="str">
        <f t="shared" si="18"/>
        <v/>
      </c>
      <c r="G217" s="56" t="b">
        <f t="shared" si="19"/>
        <v>1</v>
      </c>
      <c r="H217" s="57" t="s">
        <v>593</v>
      </c>
      <c r="I217" s="56" t="b">
        <f>IFERROR(OR(NOT($D217), 'Upload Data Inputs'!B204 &lt;&gt; ""), FALSE)</f>
        <v>1</v>
      </c>
      <c r="J217" s="57" t="s">
        <v>593</v>
      </c>
      <c r="K217" s="56" t="b">
        <f>IFERROR(OR(NOT($D217), 'Upload Data Inputs'!D204 &lt;&gt; ""), FALSE)</f>
        <v>1</v>
      </c>
      <c r="L217" s="56" t="b">
        <f>IFERROR(OR(AND(NOT(D217), 'Upload Data Inputs'!E204 = ""), IFERROR(_xlfn.NUMBERVALUE('Upload Data Inputs'!E204) &gt; 0, FALSE)), FALSE)</f>
        <v>1</v>
      </c>
      <c r="M217" s="56" t="b">
        <f>IFERROR(OR('Upload Data Inputs'!F204 = "", IFERROR(_xlfn.NUMBERVALUE('Upload Data Inputs'!F204) &gt; 0, FALSE)), FALSE)</f>
        <v>1</v>
      </c>
      <c r="N217" s="56" t="b">
        <f>IFERROR(OR('Upload Data Inputs'!F204 = "", IFERROR(MATCH('Upload Data Inputs'!G204, listVolumeUnits, 0), FALSE)), FALSE)</f>
        <v>1</v>
      </c>
      <c r="O217" s="56" t="b">
        <f>IFERROR(OR('Upload Data Inputs'!H204 = "", IFERROR(_xlfn.NUMBERVALUE('Upload Data Inputs'!H204) &gt; 0, FALSE)), FALSE)</f>
        <v>1</v>
      </c>
      <c r="P217" s="56" t="b">
        <f>IFERROR(OR('Upload Data Inputs'!H204 = "", IFERROR(MATCH('Upload Data Inputs'!I204, listWeightUnits, 0), FALSE)), FALSE)</f>
        <v>1</v>
      </c>
      <c r="Q217" s="57" t="s">
        <v>593</v>
      </c>
      <c r="R217" s="56"/>
      <c r="S217" s="56"/>
    </row>
    <row r="218" spans="1:19">
      <c r="A218" s="55">
        <f t="shared" si="20"/>
        <v>205</v>
      </c>
      <c r="B218" s="54" t="b">
        <f>NOT(IFERROR('Upload Data Inputs'!A205 = "ERROR", TRUE))</f>
        <v>1</v>
      </c>
      <c r="C218" s="54">
        <f t="shared" si="21"/>
        <v>205</v>
      </c>
      <c r="D218" s="56" t="b">
        <f>IF(B218, ('Upload Data Inputs'!A205 &amp; 'Upload Data Inputs'!B205 &amp; 'Upload Data Inputs'!C205 &amp; 'Upload Data Inputs'!D205 &amp; 'Upload Data Inputs'!E205 &amp; 'Upload Data Inputs'!F205 &amp; 'Upload Data Inputs'!G205 &amp; 'Upload Data Inputs'!H205 &amp; 'Upload Data Inputs'!I205) &lt;&gt; "", FALSE)</f>
        <v>0</v>
      </c>
      <c r="E218" s="56" t="str">
        <f t="shared" si="17"/>
        <v/>
      </c>
      <c r="F218" s="56" t="str">
        <f t="shared" si="18"/>
        <v/>
      </c>
      <c r="G218" s="56" t="b">
        <f t="shared" si="19"/>
        <v>1</v>
      </c>
      <c r="H218" s="57" t="s">
        <v>593</v>
      </c>
      <c r="I218" s="56" t="b">
        <f>IFERROR(OR(NOT($D218), 'Upload Data Inputs'!B205 &lt;&gt; ""), FALSE)</f>
        <v>1</v>
      </c>
      <c r="J218" s="57" t="s">
        <v>593</v>
      </c>
      <c r="K218" s="56" t="b">
        <f>IFERROR(OR(NOT($D218), 'Upload Data Inputs'!D205 &lt;&gt; ""), FALSE)</f>
        <v>1</v>
      </c>
      <c r="L218" s="56" t="b">
        <f>IFERROR(OR(AND(NOT(D218), 'Upload Data Inputs'!E205 = ""), IFERROR(_xlfn.NUMBERVALUE('Upload Data Inputs'!E205) &gt; 0, FALSE)), FALSE)</f>
        <v>1</v>
      </c>
      <c r="M218" s="56" t="b">
        <f>IFERROR(OR('Upload Data Inputs'!F205 = "", IFERROR(_xlfn.NUMBERVALUE('Upload Data Inputs'!F205) &gt; 0, FALSE)), FALSE)</f>
        <v>1</v>
      </c>
      <c r="N218" s="56" t="b">
        <f>IFERROR(OR('Upload Data Inputs'!F205 = "", IFERROR(MATCH('Upload Data Inputs'!G205, listVolumeUnits, 0), FALSE)), FALSE)</f>
        <v>1</v>
      </c>
      <c r="O218" s="56" t="b">
        <f>IFERROR(OR('Upload Data Inputs'!H205 = "", IFERROR(_xlfn.NUMBERVALUE('Upload Data Inputs'!H205) &gt; 0, FALSE)), FALSE)</f>
        <v>1</v>
      </c>
      <c r="P218" s="56" t="b">
        <f>IFERROR(OR('Upload Data Inputs'!H205 = "", IFERROR(MATCH('Upload Data Inputs'!I205, listWeightUnits, 0), FALSE)), FALSE)</f>
        <v>1</v>
      </c>
      <c r="Q218" s="57" t="s">
        <v>593</v>
      </c>
      <c r="R218" s="56"/>
      <c r="S218" s="56"/>
    </row>
    <row r="219" spans="1:19">
      <c r="A219" s="55">
        <f t="shared" si="20"/>
        <v>206</v>
      </c>
      <c r="B219" s="54" t="b">
        <f>NOT(IFERROR('Upload Data Inputs'!A206 = "ERROR", TRUE))</f>
        <v>1</v>
      </c>
      <c r="C219" s="54">
        <f t="shared" si="21"/>
        <v>206</v>
      </c>
      <c r="D219" s="56" t="b">
        <f>IF(B219, ('Upload Data Inputs'!A206 &amp; 'Upload Data Inputs'!B206 &amp; 'Upload Data Inputs'!C206 &amp; 'Upload Data Inputs'!D206 &amp; 'Upload Data Inputs'!E206 &amp; 'Upload Data Inputs'!F206 &amp; 'Upload Data Inputs'!G206 &amp; 'Upload Data Inputs'!H206 &amp; 'Upload Data Inputs'!I206) &lt;&gt; "", FALSE)</f>
        <v>0</v>
      </c>
      <c r="E219" s="56" t="str">
        <f t="shared" si="17"/>
        <v/>
      </c>
      <c r="F219" s="56" t="str">
        <f t="shared" si="18"/>
        <v/>
      </c>
      <c r="G219" s="56" t="b">
        <f t="shared" si="19"/>
        <v>1</v>
      </c>
      <c r="H219" s="57" t="s">
        <v>593</v>
      </c>
      <c r="I219" s="56" t="b">
        <f>IFERROR(OR(NOT($D219), 'Upload Data Inputs'!B206 &lt;&gt; ""), FALSE)</f>
        <v>1</v>
      </c>
      <c r="J219" s="57" t="s">
        <v>593</v>
      </c>
      <c r="K219" s="56" t="b">
        <f>IFERROR(OR(NOT($D219), 'Upload Data Inputs'!D206 &lt;&gt; ""), FALSE)</f>
        <v>1</v>
      </c>
      <c r="L219" s="56" t="b">
        <f>IFERROR(OR(AND(NOT(D219), 'Upload Data Inputs'!E206 = ""), IFERROR(_xlfn.NUMBERVALUE('Upload Data Inputs'!E206) &gt; 0, FALSE)), FALSE)</f>
        <v>1</v>
      </c>
      <c r="M219" s="56" t="b">
        <f>IFERROR(OR('Upload Data Inputs'!F206 = "", IFERROR(_xlfn.NUMBERVALUE('Upload Data Inputs'!F206) &gt; 0, FALSE)), FALSE)</f>
        <v>1</v>
      </c>
      <c r="N219" s="56" t="b">
        <f>IFERROR(OR('Upload Data Inputs'!F206 = "", IFERROR(MATCH('Upload Data Inputs'!G206, listVolumeUnits, 0), FALSE)), FALSE)</f>
        <v>1</v>
      </c>
      <c r="O219" s="56" t="b">
        <f>IFERROR(OR('Upload Data Inputs'!H206 = "", IFERROR(_xlfn.NUMBERVALUE('Upload Data Inputs'!H206) &gt; 0, FALSE)), FALSE)</f>
        <v>1</v>
      </c>
      <c r="P219" s="56" t="b">
        <f>IFERROR(OR('Upload Data Inputs'!H206 = "", IFERROR(MATCH('Upload Data Inputs'!I206, listWeightUnits, 0), FALSE)), FALSE)</f>
        <v>1</v>
      </c>
      <c r="Q219" s="57" t="s">
        <v>593</v>
      </c>
      <c r="R219" s="56"/>
      <c r="S219" s="56"/>
    </row>
    <row r="220" spans="1:19">
      <c r="A220" s="55">
        <f t="shared" si="20"/>
        <v>207</v>
      </c>
      <c r="B220" s="54" t="b">
        <f>NOT(IFERROR('Upload Data Inputs'!A207 = "ERROR", TRUE))</f>
        <v>1</v>
      </c>
      <c r="C220" s="54">
        <f t="shared" si="21"/>
        <v>207</v>
      </c>
      <c r="D220" s="56" t="b">
        <f>IF(B220, ('Upload Data Inputs'!A207 &amp; 'Upload Data Inputs'!B207 &amp; 'Upload Data Inputs'!C207 &amp; 'Upload Data Inputs'!D207 &amp; 'Upload Data Inputs'!E207 &amp; 'Upload Data Inputs'!F207 &amp; 'Upload Data Inputs'!G207 &amp; 'Upload Data Inputs'!H207 &amp; 'Upload Data Inputs'!I207) &lt;&gt; "", FALSE)</f>
        <v>0</v>
      </c>
      <c r="E220" s="56" t="str">
        <f t="shared" si="17"/>
        <v/>
      </c>
      <c r="F220" s="56" t="str">
        <f t="shared" si="18"/>
        <v/>
      </c>
      <c r="G220" s="56" t="b">
        <f t="shared" si="19"/>
        <v>1</v>
      </c>
      <c r="H220" s="57" t="s">
        <v>593</v>
      </c>
      <c r="I220" s="56" t="b">
        <f>IFERROR(OR(NOT($D220), 'Upload Data Inputs'!B207 &lt;&gt; ""), FALSE)</f>
        <v>1</v>
      </c>
      <c r="J220" s="57" t="s">
        <v>593</v>
      </c>
      <c r="K220" s="56" t="b">
        <f>IFERROR(OR(NOT($D220), 'Upload Data Inputs'!D207 &lt;&gt; ""), FALSE)</f>
        <v>1</v>
      </c>
      <c r="L220" s="56" t="b">
        <f>IFERROR(OR(AND(NOT(D220), 'Upload Data Inputs'!E207 = ""), IFERROR(_xlfn.NUMBERVALUE('Upload Data Inputs'!E207) &gt; 0, FALSE)), FALSE)</f>
        <v>1</v>
      </c>
      <c r="M220" s="56" t="b">
        <f>IFERROR(OR('Upload Data Inputs'!F207 = "", IFERROR(_xlfn.NUMBERVALUE('Upload Data Inputs'!F207) &gt; 0, FALSE)), FALSE)</f>
        <v>1</v>
      </c>
      <c r="N220" s="56" t="b">
        <f>IFERROR(OR('Upload Data Inputs'!F207 = "", IFERROR(MATCH('Upload Data Inputs'!G207, listVolumeUnits, 0), FALSE)), FALSE)</f>
        <v>1</v>
      </c>
      <c r="O220" s="56" t="b">
        <f>IFERROR(OR('Upload Data Inputs'!H207 = "", IFERROR(_xlfn.NUMBERVALUE('Upload Data Inputs'!H207) &gt; 0, FALSE)), FALSE)</f>
        <v>1</v>
      </c>
      <c r="P220" s="56" t="b">
        <f>IFERROR(OR('Upload Data Inputs'!H207 = "", IFERROR(MATCH('Upload Data Inputs'!I207, listWeightUnits, 0), FALSE)), FALSE)</f>
        <v>1</v>
      </c>
      <c r="Q220" s="57" t="s">
        <v>593</v>
      </c>
      <c r="R220" s="56"/>
      <c r="S220" s="56"/>
    </row>
    <row r="221" spans="1:19">
      <c r="A221" s="55">
        <f t="shared" si="20"/>
        <v>208</v>
      </c>
      <c r="B221" s="54" t="b">
        <f>NOT(IFERROR('Upload Data Inputs'!A208 = "ERROR", TRUE))</f>
        <v>1</v>
      </c>
      <c r="C221" s="54">
        <f t="shared" si="21"/>
        <v>208</v>
      </c>
      <c r="D221" s="56" t="b">
        <f>IF(B221, ('Upload Data Inputs'!A208 &amp; 'Upload Data Inputs'!B208 &amp; 'Upload Data Inputs'!C208 &amp; 'Upload Data Inputs'!D208 &amp; 'Upload Data Inputs'!E208 &amp; 'Upload Data Inputs'!F208 &amp; 'Upload Data Inputs'!G208 &amp; 'Upload Data Inputs'!H208 &amp; 'Upload Data Inputs'!I208) &lt;&gt; "", FALSE)</f>
        <v>0</v>
      </c>
      <c r="E221" s="56" t="str">
        <f t="shared" si="17"/>
        <v/>
      </c>
      <c r="F221" s="56" t="str">
        <f t="shared" si="18"/>
        <v/>
      </c>
      <c r="G221" s="56" t="b">
        <f t="shared" si="19"/>
        <v>1</v>
      </c>
      <c r="H221" s="57" t="s">
        <v>593</v>
      </c>
      <c r="I221" s="56" t="b">
        <f>IFERROR(OR(NOT($D221), 'Upload Data Inputs'!B208 &lt;&gt; ""), FALSE)</f>
        <v>1</v>
      </c>
      <c r="J221" s="57" t="s">
        <v>593</v>
      </c>
      <c r="K221" s="56" t="b">
        <f>IFERROR(OR(NOT($D221), 'Upload Data Inputs'!D208 &lt;&gt; ""), FALSE)</f>
        <v>1</v>
      </c>
      <c r="L221" s="56" t="b">
        <f>IFERROR(OR(AND(NOT(D221), 'Upload Data Inputs'!E208 = ""), IFERROR(_xlfn.NUMBERVALUE('Upload Data Inputs'!E208) &gt; 0, FALSE)), FALSE)</f>
        <v>1</v>
      </c>
      <c r="M221" s="56" t="b">
        <f>IFERROR(OR('Upload Data Inputs'!F208 = "", IFERROR(_xlfn.NUMBERVALUE('Upload Data Inputs'!F208) &gt; 0, FALSE)), FALSE)</f>
        <v>1</v>
      </c>
      <c r="N221" s="56" t="b">
        <f>IFERROR(OR('Upload Data Inputs'!F208 = "", IFERROR(MATCH('Upload Data Inputs'!G208, listVolumeUnits, 0), FALSE)), FALSE)</f>
        <v>1</v>
      </c>
      <c r="O221" s="56" t="b">
        <f>IFERROR(OR('Upload Data Inputs'!H208 = "", IFERROR(_xlfn.NUMBERVALUE('Upload Data Inputs'!H208) &gt; 0, FALSE)), FALSE)</f>
        <v>1</v>
      </c>
      <c r="P221" s="56" t="b">
        <f>IFERROR(OR('Upload Data Inputs'!H208 = "", IFERROR(MATCH('Upload Data Inputs'!I208, listWeightUnits, 0), FALSE)), FALSE)</f>
        <v>1</v>
      </c>
      <c r="Q221" s="57" t="s">
        <v>593</v>
      </c>
      <c r="R221" s="56"/>
      <c r="S221" s="56"/>
    </row>
    <row r="222" spans="1:19">
      <c r="A222" s="55">
        <f t="shared" si="20"/>
        <v>209</v>
      </c>
      <c r="B222" s="54" t="b">
        <f>NOT(IFERROR('Upload Data Inputs'!A209 = "ERROR", TRUE))</f>
        <v>1</v>
      </c>
      <c r="C222" s="54">
        <f t="shared" si="21"/>
        <v>209</v>
      </c>
      <c r="D222" s="56" t="b">
        <f>IF(B222, ('Upload Data Inputs'!A209 &amp; 'Upload Data Inputs'!B209 &amp; 'Upload Data Inputs'!C209 &amp; 'Upload Data Inputs'!D209 &amp; 'Upload Data Inputs'!E209 &amp; 'Upload Data Inputs'!F209 &amp; 'Upload Data Inputs'!G209 &amp; 'Upload Data Inputs'!H209 &amp; 'Upload Data Inputs'!I209) &lt;&gt; "", FALSE)</f>
        <v>0</v>
      </c>
      <c r="E222" s="56" t="str">
        <f t="shared" si="17"/>
        <v/>
      </c>
      <c r="F222" s="56" t="str">
        <f t="shared" si="18"/>
        <v/>
      </c>
      <c r="G222" s="56" t="b">
        <f t="shared" si="19"/>
        <v>1</v>
      </c>
      <c r="H222" s="57" t="s">
        <v>593</v>
      </c>
      <c r="I222" s="56" t="b">
        <f>IFERROR(OR(NOT($D222), 'Upload Data Inputs'!B209 &lt;&gt; ""), FALSE)</f>
        <v>1</v>
      </c>
      <c r="J222" s="57" t="s">
        <v>593</v>
      </c>
      <c r="K222" s="56" t="b">
        <f>IFERROR(OR(NOT($D222), 'Upload Data Inputs'!D209 &lt;&gt; ""), FALSE)</f>
        <v>1</v>
      </c>
      <c r="L222" s="56" t="b">
        <f>IFERROR(OR(AND(NOT(D222), 'Upload Data Inputs'!E209 = ""), IFERROR(_xlfn.NUMBERVALUE('Upload Data Inputs'!E209) &gt; 0, FALSE)), FALSE)</f>
        <v>1</v>
      </c>
      <c r="M222" s="56" t="b">
        <f>IFERROR(OR('Upload Data Inputs'!F209 = "", IFERROR(_xlfn.NUMBERVALUE('Upload Data Inputs'!F209) &gt; 0, FALSE)), FALSE)</f>
        <v>1</v>
      </c>
      <c r="N222" s="56" t="b">
        <f>IFERROR(OR('Upload Data Inputs'!F209 = "", IFERROR(MATCH('Upload Data Inputs'!G209, listVolumeUnits, 0), FALSE)), FALSE)</f>
        <v>1</v>
      </c>
      <c r="O222" s="56" t="b">
        <f>IFERROR(OR('Upload Data Inputs'!H209 = "", IFERROR(_xlfn.NUMBERVALUE('Upload Data Inputs'!H209) &gt; 0, FALSE)), FALSE)</f>
        <v>1</v>
      </c>
      <c r="P222" s="56" t="b">
        <f>IFERROR(OR('Upload Data Inputs'!H209 = "", IFERROR(MATCH('Upload Data Inputs'!I209, listWeightUnits, 0), FALSE)), FALSE)</f>
        <v>1</v>
      </c>
      <c r="Q222" s="57" t="s">
        <v>593</v>
      </c>
      <c r="R222" s="56"/>
      <c r="S222" s="56"/>
    </row>
    <row r="223" spans="1:19">
      <c r="A223" s="55">
        <f t="shared" si="20"/>
        <v>210</v>
      </c>
      <c r="B223" s="54" t="b">
        <f>NOT(IFERROR('Upload Data Inputs'!A210 = "ERROR", TRUE))</f>
        <v>1</v>
      </c>
      <c r="C223" s="54">
        <f t="shared" si="21"/>
        <v>210</v>
      </c>
      <c r="D223" s="56" t="b">
        <f>IF(B223, ('Upload Data Inputs'!A210 &amp; 'Upload Data Inputs'!B210 &amp; 'Upload Data Inputs'!C210 &amp; 'Upload Data Inputs'!D210 &amp; 'Upload Data Inputs'!E210 &amp; 'Upload Data Inputs'!F210 &amp; 'Upload Data Inputs'!G210 &amp; 'Upload Data Inputs'!H210 &amp; 'Upload Data Inputs'!I210) &lt;&gt; "", FALSE)</f>
        <v>0</v>
      </c>
      <c r="E223" s="56" t="str">
        <f t="shared" si="17"/>
        <v/>
      </c>
      <c r="F223" s="56" t="str">
        <f t="shared" si="18"/>
        <v/>
      </c>
      <c r="G223" s="56" t="b">
        <f t="shared" si="19"/>
        <v>1</v>
      </c>
      <c r="H223" s="57" t="s">
        <v>593</v>
      </c>
      <c r="I223" s="56" t="b">
        <f>IFERROR(OR(NOT($D223), 'Upload Data Inputs'!B210 &lt;&gt; ""), FALSE)</f>
        <v>1</v>
      </c>
      <c r="J223" s="57" t="s">
        <v>593</v>
      </c>
      <c r="K223" s="56" t="b">
        <f>IFERROR(OR(NOT($D223), 'Upload Data Inputs'!D210 &lt;&gt; ""), FALSE)</f>
        <v>1</v>
      </c>
      <c r="L223" s="56" t="b">
        <f>IFERROR(OR(AND(NOT(D223), 'Upload Data Inputs'!E210 = ""), IFERROR(_xlfn.NUMBERVALUE('Upload Data Inputs'!E210) &gt; 0, FALSE)), FALSE)</f>
        <v>1</v>
      </c>
      <c r="M223" s="56" t="b">
        <f>IFERROR(OR('Upload Data Inputs'!F210 = "", IFERROR(_xlfn.NUMBERVALUE('Upload Data Inputs'!F210) &gt; 0, FALSE)), FALSE)</f>
        <v>1</v>
      </c>
      <c r="N223" s="56" t="b">
        <f>IFERROR(OR('Upload Data Inputs'!F210 = "", IFERROR(MATCH('Upload Data Inputs'!G210, listVolumeUnits, 0), FALSE)), FALSE)</f>
        <v>1</v>
      </c>
      <c r="O223" s="56" t="b">
        <f>IFERROR(OR('Upload Data Inputs'!H210 = "", IFERROR(_xlfn.NUMBERVALUE('Upload Data Inputs'!H210) &gt; 0, FALSE)), FALSE)</f>
        <v>1</v>
      </c>
      <c r="P223" s="56" t="b">
        <f>IFERROR(OR('Upload Data Inputs'!H210 = "", IFERROR(MATCH('Upload Data Inputs'!I210, listWeightUnits, 0), FALSE)), FALSE)</f>
        <v>1</v>
      </c>
      <c r="Q223" s="57" t="s">
        <v>593</v>
      </c>
      <c r="R223" s="56"/>
      <c r="S223" s="56"/>
    </row>
    <row r="224" spans="1:19">
      <c r="A224" s="55">
        <f t="shared" si="20"/>
        <v>211</v>
      </c>
      <c r="B224" s="54" t="b">
        <f>NOT(IFERROR('Upload Data Inputs'!A211 = "ERROR", TRUE))</f>
        <v>1</v>
      </c>
      <c r="C224" s="54">
        <f t="shared" si="21"/>
        <v>211</v>
      </c>
      <c r="D224" s="56" t="b">
        <f>IF(B224, ('Upload Data Inputs'!A211 &amp; 'Upload Data Inputs'!B211 &amp; 'Upload Data Inputs'!C211 &amp; 'Upload Data Inputs'!D211 &amp; 'Upload Data Inputs'!E211 &amp; 'Upload Data Inputs'!F211 &amp; 'Upload Data Inputs'!G211 &amp; 'Upload Data Inputs'!H211 &amp; 'Upload Data Inputs'!I211) &lt;&gt; "", FALSE)</f>
        <v>0</v>
      </c>
      <c r="E224" s="56" t="str">
        <f t="shared" si="17"/>
        <v/>
      </c>
      <c r="F224" s="56" t="str">
        <f t="shared" si="18"/>
        <v/>
      </c>
      <c r="G224" s="56" t="b">
        <f t="shared" si="19"/>
        <v>1</v>
      </c>
      <c r="H224" s="57" t="s">
        <v>593</v>
      </c>
      <c r="I224" s="56" t="b">
        <f>IFERROR(OR(NOT($D224), 'Upload Data Inputs'!B211 &lt;&gt; ""), FALSE)</f>
        <v>1</v>
      </c>
      <c r="J224" s="57" t="s">
        <v>593</v>
      </c>
      <c r="K224" s="56" t="b">
        <f>IFERROR(OR(NOT($D224), 'Upload Data Inputs'!D211 &lt;&gt; ""), FALSE)</f>
        <v>1</v>
      </c>
      <c r="L224" s="56" t="b">
        <f>IFERROR(OR(AND(NOT(D224), 'Upload Data Inputs'!E211 = ""), IFERROR(_xlfn.NUMBERVALUE('Upload Data Inputs'!E211) &gt; 0, FALSE)), FALSE)</f>
        <v>1</v>
      </c>
      <c r="M224" s="56" t="b">
        <f>IFERROR(OR('Upload Data Inputs'!F211 = "", IFERROR(_xlfn.NUMBERVALUE('Upload Data Inputs'!F211) &gt; 0, FALSE)), FALSE)</f>
        <v>1</v>
      </c>
      <c r="N224" s="56" t="b">
        <f>IFERROR(OR('Upload Data Inputs'!F211 = "", IFERROR(MATCH('Upload Data Inputs'!G211, listVolumeUnits, 0), FALSE)), FALSE)</f>
        <v>1</v>
      </c>
      <c r="O224" s="56" t="b">
        <f>IFERROR(OR('Upload Data Inputs'!H211 = "", IFERROR(_xlfn.NUMBERVALUE('Upload Data Inputs'!H211) &gt; 0, FALSE)), FALSE)</f>
        <v>1</v>
      </c>
      <c r="P224" s="56" t="b">
        <f>IFERROR(OR('Upload Data Inputs'!H211 = "", IFERROR(MATCH('Upload Data Inputs'!I211, listWeightUnits, 0), FALSE)), FALSE)</f>
        <v>1</v>
      </c>
      <c r="Q224" s="57" t="s">
        <v>593</v>
      </c>
      <c r="R224" s="56"/>
      <c r="S224" s="56"/>
    </row>
    <row r="225" spans="1:19">
      <c r="A225" s="55">
        <f t="shared" si="20"/>
        <v>212</v>
      </c>
      <c r="B225" s="54" t="b">
        <f>NOT(IFERROR('Upload Data Inputs'!A212 = "ERROR", TRUE))</f>
        <v>1</v>
      </c>
      <c r="C225" s="54">
        <f t="shared" si="21"/>
        <v>212</v>
      </c>
      <c r="D225" s="56" t="b">
        <f>IF(B225, ('Upload Data Inputs'!A212 &amp; 'Upload Data Inputs'!B212 &amp; 'Upload Data Inputs'!C212 &amp; 'Upload Data Inputs'!D212 &amp; 'Upload Data Inputs'!E212 &amp; 'Upload Data Inputs'!F212 &amp; 'Upload Data Inputs'!G212 &amp; 'Upload Data Inputs'!H212 &amp; 'Upload Data Inputs'!I212) &lt;&gt; "", FALSE)</f>
        <v>0</v>
      </c>
      <c r="E225" s="56" t="str">
        <f t="shared" si="17"/>
        <v/>
      </c>
      <c r="F225" s="56" t="str">
        <f t="shared" si="18"/>
        <v/>
      </c>
      <c r="G225" s="56" t="b">
        <f t="shared" si="19"/>
        <v>1</v>
      </c>
      <c r="H225" s="57" t="s">
        <v>593</v>
      </c>
      <c r="I225" s="56" t="b">
        <f>IFERROR(OR(NOT($D225), 'Upload Data Inputs'!B212 &lt;&gt; ""), FALSE)</f>
        <v>1</v>
      </c>
      <c r="J225" s="57" t="s">
        <v>593</v>
      </c>
      <c r="K225" s="56" t="b">
        <f>IFERROR(OR(NOT($D225), 'Upload Data Inputs'!D212 &lt;&gt; ""), FALSE)</f>
        <v>1</v>
      </c>
      <c r="L225" s="56" t="b">
        <f>IFERROR(OR(AND(NOT(D225), 'Upload Data Inputs'!E212 = ""), IFERROR(_xlfn.NUMBERVALUE('Upload Data Inputs'!E212) &gt; 0, FALSE)), FALSE)</f>
        <v>1</v>
      </c>
      <c r="M225" s="56" t="b">
        <f>IFERROR(OR('Upload Data Inputs'!F212 = "", IFERROR(_xlfn.NUMBERVALUE('Upload Data Inputs'!F212) &gt; 0, FALSE)), FALSE)</f>
        <v>1</v>
      </c>
      <c r="N225" s="56" t="b">
        <f>IFERROR(OR('Upload Data Inputs'!F212 = "", IFERROR(MATCH('Upload Data Inputs'!G212, listVolumeUnits, 0), FALSE)), FALSE)</f>
        <v>1</v>
      </c>
      <c r="O225" s="56" t="b">
        <f>IFERROR(OR('Upload Data Inputs'!H212 = "", IFERROR(_xlfn.NUMBERVALUE('Upload Data Inputs'!H212) &gt; 0, FALSE)), FALSE)</f>
        <v>1</v>
      </c>
      <c r="P225" s="56" t="b">
        <f>IFERROR(OR('Upload Data Inputs'!H212 = "", IFERROR(MATCH('Upload Data Inputs'!I212, listWeightUnits, 0), FALSE)), FALSE)</f>
        <v>1</v>
      </c>
      <c r="Q225" s="57" t="s">
        <v>593</v>
      </c>
      <c r="R225" s="56"/>
      <c r="S225" s="56"/>
    </row>
    <row r="226" spans="1:19">
      <c r="A226" s="55">
        <f t="shared" si="20"/>
        <v>213</v>
      </c>
      <c r="B226" s="54" t="b">
        <f>NOT(IFERROR('Upload Data Inputs'!A213 = "ERROR", TRUE))</f>
        <v>1</v>
      </c>
      <c r="C226" s="54">
        <f t="shared" si="21"/>
        <v>213</v>
      </c>
      <c r="D226" s="56" t="b">
        <f>IF(B226, ('Upload Data Inputs'!A213 &amp; 'Upload Data Inputs'!B213 &amp; 'Upload Data Inputs'!C213 &amp; 'Upload Data Inputs'!D213 &amp; 'Upload Data Inputs'!E213 &amp; 'Upload Data Inputs'!F213 &amp; 'Upload Data Inputs'!G213 &amp; 'Upload Data Inputs'!H213 &amp; 'Upload Data Inputs'!I213) &lt;&gt; "", FALSE)</f>
        <v>0</v>
      </c>
      <c r="E226" s="56" t="str">
        <f t="shared" si="17"/>
        <v/>
      </c>
      <c r="F226" s="56" t="str">
        <f t="shared" si="18"/>
        <v/>
      </c>
      <c r="G226" s="56" t="b">
        <f t="shared" si="19"/>
        <v>1</v>
      </c>
      <c r="H226" s="57" t="s">
        <v>593</v>
      </c>
      <c r="I226" s="56" t="b">
        <f>IFERROR(OR(NOT($D226), 'Upload Data Inputs'!B213 &lt;&gt; ""), FALSE)</f>
        <v>1</v>
      </c>
      <c r="J226" s="57" t="s">
        <v>593</v>
      </c>
      <c r="K226" s="56" t="b">
        <f>IFERROR(OR(NOT($D226), 'Upload Data Inputs'!D213 &lt;&gt; ""), FALSE)</f>
        <v>1</v>
      </c>
      <c r="L226" s="56" t="b">
        <f>IFERROR(OR(AND(NOT(D226), 'Upload Data Inputs'!E213 = ""), IFERROR(_xlfn.NUMBERVALUE('Upload Data Inputs'!E213) &gt; 0, FALSE)), FALSE)</f>
        <v>1</v>
      </c>
      <c r="M226" s="56" t="b">
        <f>IFERROR(OR('Upload Data Inputs'!F213 = "", IFERROR(_xlfn.NUMBERVALUE('Upload Data Inputs'!F213) &gt; 0, FALSE)), FALSE)</f>
        <v>1</v>
      </c>
      <c r="N226" s="56" t="b">
        <f>IFERROR(OR('Upload Data Inputs'!F213 = "", IFERROR(MATCH('Upload Data Inputs'!G213, listVolumeUnits, 0), FALSE)), FALSE)</f>
        <v>1</v>
      </c>
      <c r="O226" s="56" t="b">
        <f>IFERROR(OR('Upload Data Inputs'!H213 = "", IFERROR(_xlfn.NUMBERVALUE('Upload Data Inputs'!H213) &gt; 0, FALSE)), FALSE)</f>
        <v>1</v>
      </c>
      <c r="P226" s="56" t="b">
        <f>IFERROR(OR('Upload Data Inputs'!H213 = "", IFERROR(MATCH('Upload Data Inputs'!I213, listWeightUnits, 0), FALSE)), FALSE)</f>
        <v>1</v>
      </c>
      <c r="Q226" s="57" t="s">
        <v>593</v>
      </c>
      <c r="R226" s="56"/>
      <c r="S226" s="56"/>
    </row>
    <row r="227" spans="1:19">
      <c r="A227" s="55">
        <f t="shared" si="20"/>
        <v>214</v>
      </c>
      <c r="B227" s="54" t="b">
        <f>NOT(IFERROR('Upload Data Inputs'!A214 = "ERROR", TRUE))</f>
        <v>1</v>
      </c>
      <c r="C227" s="54">
        <f t="shared" si="21"/>
        <v>214</v>
      </c>
      <c r="D227" s="56" t="b">
        <f>IF(B227, ('Upload Data Inputs'!A214 &amp; 'Upload Data Inputs'!B214 &amp; 'Upload Data Inputs'!C214 &amp; 'Upload Data Inputs'!D214 &amp; 'Upload Data Inputs'!E214 &amp; 'Upload Data Inputs'!F214 &amp; 'Upload Data Inputs'!G214 &amp; 'Upload Data Inputs'!H214 &amp; 'Upload Data Inputs'!I214) &lt;&gt; "", FALSE)</f>
        <v>0</v>
      </c>
      <c r="E227" s="56" t="str">
        <f t="shared" si="17"/>
        <v/>
      </c>
      <c r="F227" s="56" t="str">
        <f t="shared" si="18"/>
        <v/>
      </c>
      <c r="G227" s="56" t="b">
        <f t="shared" si="19"/>
        <v>1</v>
      </c>
      <c r="H227" s="57" t="s">
        <v>593</v>
      </c>
      <c r="I227" s="56" t="b">
        <f>IFERROR(OR(NOT($D227), 'Upload Data Inputs'!B214 &lt;&gt; ""), FALSE)</f>
        <v>1</v>
      </c>
      <c r="J227" s="57" t="s">
        <v>593</v>
      </c>
      <c r="K227" s="56" t="b">
        <f>IFERROR(OR(NOT($D227), 'Upload Data Inputs'!D214 &lt;&gt; ""), FALSE)</f>
        <v>1</v>
      </c>
      <c r="L227" s="56" t="b">
        <f>IFERROR(OR(AND(NOT(D227), 'Upload Data Inputs'!E214 = ""), IFERROR(_xlfn.NUMBERVALUE('Upload Data Inputs'!E214) &gt; 0, FALSE)), FALSE)</f>
        <v>1</v>
      </c>
      <c r="M227" s="56" t="b">
        <f>IFERROR(OR('Upload Data Inputs'!F214 = "", IFERROR(_xlfn.NUMBERVALUE('Upload Data Inputs'!F214) &gt; 0, FALSE)), FALSE)</f>
        <v>1</v>
      </c>
      <c r="N227" s="56" t="b">
        <f>IFERROR(OR('Upload Data Inputs'!F214 = "", IFERROR(MATCH('Upload Data Inputs'!G214, listVolumeUnits, 0), FALSE)), FALSE)</f>
        <v>1</v>
      </c>
      <c r="O227" s="56" t="b">
        <f>IFERROR(OR('Upload Data Inputs'!H214 = "", IFERROR(_xlfn.NUMBERVALUE('Upload Data Inputs'!H214) &gt; 0, FALSE)), FALSE)</f>
        <v>1</v>
      </c>
      <c r="P227" s="56" t="b">
        <f>IFERROR(OR('Upload Data Inputs'!H214 = "", IFERROR(MATCH('Upload Data Inputs'!I214, listWeightUnits, 0), FALSE)), FALSE)</f>
        <v>1</v>
      </c>
      <c r="Q227" s="57" t="s">
        <v>593</v>
      </c>
      <c r="R227" s="56"/>
      <c r="S227" s="56"/>
    </row>
    <row r="228" spans="1:19">
      <c r="A228" s="55">
        <f t="shared" si="20"/>
        <v>215</v>
      </c>
      <c r="B228" s="54" t="b">
        <f>NOT(IFERROR('Upload Data Inputs'!A215 = "ERROR", TRUE))</f>
        <v>1</v>
      </c>
      <c r="C228" s="54">
        <f t="shared" si="21"/>
        <v>215</v>
      </c>
      <c r="D228" s="56" t="b">
        <f>IF(B228, ('Upload Data Inputs'!A215 &amp; 'Upload Data Inputs'!B215 &amp; 'Upload Data Inputs'!C215 &amp; 'Upload Data Inputs'!D215 &amp; 'Upload Data Inputs'!E215 &amp; 'Upload Data Inputs'!F215 &amp; 'Upload Data Inputs'!G215 &amp; 'Upload Data Inputs'!H215 &amp; 'Upload Data Inputs'!I215) &lt;&gt; "", FALSE)</f>
        <v>0</v>
      </c>
      <c r="E228" s="56" t="str">
        <f t="shared" si="17"/>
        <v/>
      </c>
      <c r="F228" s="56" t="str">
        <f t="shared" si="18"/>
        <v/>
      </c>
      <c r="G228" s="56" t="b">
        <f t="shared" si="19"/>
        <v>1</v>
      </c>
      <c r="H228" s="57" t="s">
        <v>593</v>
      </c>
      <c r="I228" s="56" t="b">
        <f>IFERROR(OR(NOT($D228), 'Upload Data Inputs'!B215 &lt;&gt; ""), FALSE)</f>
        <v>1</v>
      </c>
      <c r="J228" s="57" t="s">
        <v>593</v>
      </c>
      <c r="K228" s="56" t="b">
        <f>IFERROR(OR(NOT($D228), 'Upload Data Inputs'!D215 &lt;&gt; ""), FALSE)</f>
        <v>1</v>
      </c>
      <c r="L228" s="56" t="b">
        <f>IFERROR(OR(AND(NOT(D228), 'Upload Data Inputs'!E215 = ""), IFERROR(_xlfn.NUMBERVALUE('Upload Data Inputs'!E215) &gt; 0, FALSE)), FALSE)</f>
        <v>1</v>
      </c>
      <c r="M228" s="56" t="b">
        <f>IFERROR(OR('Upload Data Inputs'!F215 = "", IFERROR(_xlfn.NUMBERVALUE('Upload Data Inputs'!F215) &gt; 0, FALSE)), FALSE)</f>
        <v>1</v>
      </c>
      <c r="N228" s="56" t="b">
        <f>IFERROR(OR('Upload Data Inputs'!F215 = "", IFERROR(MATCH('Upload Data Inputs'!G215, listVolumeUnits, 0), FALSE)), FALSE)</f>
        <v>1</v>
      </c>
      <c r="O228" s="56" t="b">
        <f>IFERROR(OR('Upload Data Inputs'!H215 = "", IFERROR(_xlfn.NUMBERVALUE('Upload Data Inputs'!H215) &gt; 0, FALSE)), FALSE)</f>
        <v>1</v>
      </c>
      <c r="P228" s="56" t="b">
        <f>IFERROR(OR('Upload Data Inputs'!H215 = "", IFERROR(MATCH('Upload Data Inputs'!I215, listWeightUnits, 0), FALSE)), FALSE)</f>
        <v>1</v>
      </c>
      <c r="Q228" s="57" t="s">
        <v>593</v>
      </c>
      <c r="R228" s="56"/>
      <c r="S228" s="56"/>
    </row>
    <row r="229" spans="1:19">
      <c r="A229" s="55">
        <f t="shared" si="20"/>
        <v>216</v>
      </c>
      <c r="B229" s="54" t="b">
        <f>NOT(IFERROR('Upload Data Inputs'!A216 = "ERROR", TRUE))</f>
        <v>1</v>
      </c>
      <c r="C229" s="54">
        <f t="shared" si="21"/>
        <v>216</v>
      </c>
      <c r="D229" s="56" t="b">
        <f>IF(B229, ('Upload Data Inputs'!A216 &amp; 'Upload Data Inputs'!B216 &amp; 'Upload Data Inputs'!C216 &amp; 'Upload Data Inputs'!D216 &amp; 'Upload Data Inputs'!E216 &amp; 'Upload Data Inputs'!F216 &amp; 'Upload Data Inputs'!G216 &amp; 'Upload Data Inputs'!H216 &amp; 'Upload Data Inputs'!I216) &lt;&gt; "", FALSE)</f>
        <v>0</v>
      </c>
      <c r="E229" s="56" t="str">
        <f t="shared" si="17"/>
        <v/>
      </c>
      <c r="F229" s="56" t="str">
        <f t="shared" si="18"/>
        <v/>
      </c>
      <c r="G229" s="56" t="b">
        <f t="shared" si="19"/>
        <v>1</v>
      </c>
      <c r="H229" s="57" t="s">
        <v>593</v>
      </c>
      <c r="I229" s="56" t="b">
        <f>IFERROR(OR(NOT($D229), 'Upload Data Inputs'!B216 &lt;&gt; ""), FALSE)</f>
        <v>1</v>
      </c>
      <c r="J229" s="57" t="s">
        <v>593</v>
      </c>
      <c r="K229" s="56" t="b">
        <f>IFERROR(OR(NOT($D229), 'Upload Data Inputs'!D216 &lt;&gt; ""), FALSE)</f>
        <v>1</v>
      </c>
      <c r="L229" s="56" t="b">
        <f>IFERROR(OR(AND(NOT(D229), 'Upload Data Inputs'!E216 = ""), IFERROR(_xlfn.NUMBERVALUE('Upload Data Inputs'!E216) &gt; 0, FALSE)), FALSE)</f>
        <v>1</v>
      </c>
      <c r="M229" s="56" t="b">
        <f>IFERROR(OR('Upload Data Inputs'!F216 = "", IFERROR(_xlfn.NUMBERVALUE('Upload Data Inputs'!F216) &gt; 0, FALSE)), FALSE)</f>
        <v>1</v>
      </c>
      <c r="N229" s="56" t="b">
        <f>IFERROR(OR('Upload Data Inputs'!F216 = "", IFERROR(MATCH('Upload Data Inputs'!G216, listVolumeUnits, 0), FALSE)), FALSE)</f>
        <v>1</v>
      </c>
      <c r="O229" s="56" t="b">
        <f>IFERROR(OR('Upload Data Inputs'!H216 = "", IFERROR(_xlfn.NUMBERVALUE('Upload Data Inputs'!H216) &gt; 0, FALSE)), FALSE)</f>
        <v>1</v>
      </c>
      <c r="P229" s="56" t="b">
        <f>IFERROR(OR('Upload Data Inputs'!H216 = "", IFERROR(MATCH('Upload Data Inputs'!I216, listWeightUnits, 0), FALSE)), FALSE)</f>
        <v>1</v>
      </c>
      <c r="Q229" s="57" t="s">
        <v>593</v>
      </c>
      <c r="R229" s="56"/>
      <c r="S229" s="56"/>
    </row>
    <row r="230" spans="1:19">
      <c r="A230" s="55">
        <f t="shared" si="20"/>
        <v>217</v>
      </c>
      <c r="B230" s="54" t="b">
        <f>NOT(IFERROR('Upload Data Inputs'!A217 = "ERROR", TRUE))</f>
        <v>1</v>
      </c>
      <c r="C230" s="54">
        <f t="shared" si="21"/>
        <v>217</v>
      </c>
      <c r="D230" s="56" t="b">
        <f>IF(B230, ('Upload Data Inputs'!A217 &amp; 'Upload Data Inputs'!B217 &amp; 'Upload Data Inputs'!C217 &amp; 'Upload Data Inputs'!D217 &amp; 'Upload Data Inputs'!E217 &amp; 'Upload Data Inputs'!F217 &amp; 'Upload Data Inputs'!G217 &amp; 'Upload Data Inputs'!H217 &amp; 'Upload Data Inputs'!I217) &lt;&gt; "", FALSE)</f>
        <v>0</v>
      </c>
      <c r="E230" s="56" t="str">
        <f t="shared" si="17"/>
        <v/>
      </c>
      <c r="F230" s="56" t="str">
        <f t="shared" si="18"/>
        <v/>
      </c>
      <c r="G230" s="56" t="b">
        <f t="shared" si="19"/>
        <v>1</v>
      </c>
      <c r="H230" s="57" t="s">
        <v>593</v>
      </c>
      <c r="I230" s="56" t="b">
        <f>IFERROR(OR(NOT($D230), 'Upload Data Inputs'!B217 &lt;&gt; ""), FALSE)</f>
        <v>1</v>
      </c>
      <c r="J230" s="57" t="s">
        <v>593</v>
      </c>
      <c r="K230" s="56" t="b">
        <f>IFERROR(OR(NOT($D230), 'Upload Data Inputs'!D217 &lt;&gt; ""), FALSE)</f>
        <v>1</v>
      </c>
      <c r="L230" s="56" t="b">
        <f>IFERROR(OR(AND(NOT(D230), 'Upload Data Inputs'!E217 = ""), IFERROR(_xlfn.NUMBERVALUE('Upload Data Inputs'!E217) &gt; 0, FALSE)), FALSE)</f>
        <v>1</v>
      </c>
      <c r="M230" s="56" t="b">
        <f>IFERROR(OR('Upload Data Inputs'!F217 = "", IFERROR(_xlfn.NUMBERVALUE('Upload Data Inputs'!F217) &gt; 0, FALSE)), FALSE)</f>
        <v>1</v>
      </c>
      <c r="N230" s="56" t="b">
        <f>IFERROR(OR('Upload Data Inputs'!F217 = "", IFERROR(MATCH('Upload Data Inputs'!G217, listVolumeUnits, 0), FALSE)), FALSE)</f>
        <v>1</v>
      </c>
      <c r="O230" s="56" t="b">
        <f>IFERROR(OR('Upload Data Inputs'!H217 = "", IFERROR(_xlfn.NUMBERVALUE('Upload Data Inputs'!H217) &gt; 0, FALSE)), FALSE)</f>
        <v>1</v>
      </c>
      <c r="P230" s="56" t="b">
        <f>IFERROR(OR('Upload Data Inputs'!H217 = "", IFERROR(MATCH('Upload Data Inputs'!I217, listWeightUnits, 0), FALSE)), FALSE)</f>
        <v>1</v>
      </c>
      <c r="Q230" s="57" t="s">
        <v>593</v>
      </c>
      <c r="R230" s="56"/>
      <c r="S230" s="56"/>
    </row>
    <row r="231" spans="1:19">
      <c r="A231" s="55">
        <f t="shared" si="20"/>
        <v>218</v>
      </c>
      <c r="B231" s="54" t="b">
        <f>NOT(IFERROR('Upload Data Inputs'!A218 = "ERROR", TRUE))</f>
        <v>1</v>
      </c>
      <c r="C231" s="54">
        <f t="shared" si="21"/>
        <v>218</v>
      </c>
      <c r="D231" s="56" t="b">
        <f>IF(B231, ('Upload Data Inputs'!A218 &amp; 'Upload Data Inputs'!B218 &amp; 'Upload Data Inputs'!C218 &amp; 'Upload Data Inputs'!D218 &amp; 'Upload Data Inputs'!E218 &amp; 'Upload Data Inputs'!F218 &amp; 'Upload Data Inputs'!G218 &amp; 'Upload Data Inputs'!H218 &amp; 'Upload Data Inputs'!I218) &lt;&gt; "", FALSE)</f>
        <v>0</v>
      </c>
      <c r="E231" s="56" t="str">
        <f t="shared" ref="E231:E294" si="22">IF(AND(D231, G231), A231, "")</f>
        <v/>
      </c>
      <c r="F231" s="56" t="str">
        <f t="shared" ref="F231:F294" si="23">IF(AND(D231, NOT(G231)), A231, "")</f>
        <v/>
      </c>
      <c r="G231" s="56" t="b">
        <f t="shared" si="19"/>
        <v>1</v>
      </c>
      <c r="H231" s="57" t="s">
        <v>593</v>
      </c>
      <c r="I231" s="56" t="b">
        <f>IFERROR(OR(NOT($D231), 'Upload Data Inputs'!B218 &lt;&gt; ""), FALSE)</f>
        <v>1</v>
      </c>
      <c r="J231" s="57" t="s">
        <v>593</v>
      </c>
      <c r="K231" s="56" t="b">
        <f>IFERROR(OR(NOT($D231), 'Upload Data Inputs'!D218 &lt;&gt; ""), FALSE)</f>
        <v>1</v>
      </c>
      <c r="L231" s="56" t="b">
        <f>IFERROR(OR(AND(NOT(D231), 'Upload Data Inputs'!E218 = ""), IFERROR(_xlfn.NUMBERVALUE('Upload Data Inputs'!E218) &gt; 0, FALSE)), FALSE)</f>
        <v>1</v>
      </c>
      <c r="M231" s="56" t="b">
        <f>IFERROR(OR('Upload Data Inputs'!F218 = "", IFERROR(_xlfn.NUMBERVALUE('Upload Data Inputs'!F218) &gt; 0, FALSE)), FALSE)</f>
        <v>1</v>
      </c>
      <c r="N231" s="56" t="b">
        <f>IFERROR(OR('Upload Data Inputs'!F218 = "", IFERROR(MATCH('Upload Data Inputs'!G218, listVolumeUnits, 0), FALSE)), FALSE)</f>
        <v>1</v>
      </c>
      <c r="O231" s="56" t="b">
        <f>IFERROR(OR('Upload Data Inputs'!H218 = "", IFERROR(_xlfn.NUMBERVALUE('Upload Data Inputs'!H218) &gt; 0, FALSE)), FALSE)</f>
        <v>1</v>
      </c>
      <c r="P231" s="56" t="b">
        <f>IFERROR(OR('Upload Data Inputs'!H218 = "", IFERROR(MATCH('Upload Data Inputs'!I218, listWeightUnits, 0), FALSE)), FALSE)</f>
        <v>1</v>
      </c>
      <c r="Q231" s="57" t="s">
        <v>593</v>
      </c>
      <c r="R231" s="56"/>
      <c r="S231" s="56"/>
    </row>
    <row r="232" spans="1:19">
      <c r="A232" s="55">
        <f t="shared" si="20"/>
        <v>219</v>
      </c>
      <c r="B232" s="54" t="b">
        <f>NOT(IFERROR('Upload Data Inputs'!A219 = "ERROR", TRUE))</f>
        <v>1</v>
      </c>
      <c r="C232" s="54">
        <f t="shared" si="21"/>
        <v>219</v>
      </c>
      <c r="D232" s="56" t="b">
        <f>IF(B232, ('Upload Data Inputs'!A219 &amp; 'Upload Data Inputs'!B219 &amp; 'Upload Data Inputs'!C219 &amp; 'Upload Data Inputs'!D219 &amp; 'Upload Data Inputs'!E219 &amp; 'Upload Data Inputs'!F219 &amp; 'Upload Data Inputs'!G219 &amp; 'Upload Data Inputs'!H219 &amp; 'Upload Data Inputs'!I219) &lt;&gt; "", FALSE)</f>
        <v>0</v>
      </c>
      <c r="E232" s="56" t="str">
        <f t="shared" si="22"/>
        <v/>
      </c>
      <c r="F232" s="56" t="str">
        <f t="shared" si="23"/>
        <v/>
      </c>
      <c r="G232" s="56" t="b">
        <f t="shared" si="19"/>
        <v>1</v>
      </c>
      <c r="H232" s="57" t="s">
        <v>593</v>
      </c>
      <c r="I232" s="56" t="b">
        <f>IFERROR(OR(NOT($D232), 'Upload Data Inputs'!B219 &lt;&gt; ""), FALSE)</f>
        <v>1</v>
      </c>
      <c r="J232" s="57" t="s">
        <v>593</v>
      </c>
      <c r="K232" s="56" t="b">
        <f>IFERROR(OR(NOT($D232), 'Upload Data Inputs'!D219 &lt;&gt; ""), FALSE)</f>
        <v>1</v>
      </c>
      <c r="L232" s="56" t="b">
        <f>IFERROR(OR(AND(NOT(D232), 'Upload Data Inputs'!E219 = ""), IFERROR(_xlfn.NUMBERVALUE('Upload Data Inputs'!E219) &gt; 0, FALSE)), FALSE)</f>
        <v>1</v>
      </c>
      <c r="M232" s="56" t="b">
        <f>IFERROR(OR('Upload Data Inputs'!F219 = "", IFERROR(_xlfn.NUMBERVALUE('Upload Data Inputs'!F219) &gt; 0, FALSE)), FALSE)</f>
        <v>1</v>
      </c>
      <c r="N232" s="56" t="b">
        <f>IFERROR(OR('Upload Data Inputs'!F219 = "", IFERROR(MATCH('Upload Data Inputs'!G219, listVolumeUnits, 0), FALSE)), FALSE)</f>
        <v>1</v>
      </c>
      <c r="O232" s="56" t="b">
        <f>IFERROR(OR('Upload Data Inputs'!H219 = "", IFERROR(_xlfn.NUMBERVALUE('Upload Data Inputs'!H219) &gt; 0, FALSE)), FALSE)</f>
        <v>1</v>
      </c>
      <c r="P232" s="56" t="b">
        <f>IFERROR(OR('Upload Data Inputs'!H219 = "", IFERROR(MATCH('Upload Data Inputs'!I219, listWeightUnits, 0), FALSE)), FALSE)</f>
        <v>1</v>
      </c>
      <c r="Q232" s="57" t="s">
        <v>593</v>
      </c>
      <c r="R232" s="56"/>
      <c r="S232" s="56"/>
    </row>
    <row r="233" spans="1:19">
      <c r="A233" s="55">
        <f t="shared" si="20"/>
        <v>220</v>
      </c>
      <c r="B233" s="54" t="b">
        <f>NOT(IFERROR('Upload Data Inputs'!A220 = "ERROR", TRUE))</f>
        <v>1</v>
      </c>
      <c r="C233" s="54">
        <f t="shared" si="21"/>
        <v>220</v>
      </c>
      <c r="D233" s="56" t="b">
        <f>IF(B233, ('Upload Data Inputs'!A220 &amp; 'Upload Data Inputs'!B220 &amp; 'Upload Data Inputs'!C220 &amp; 'Upload Data Inputs'!D220 &amp; 'Upload Data Inputs'!E220 &amp; 'Upload Data Inputs'!F220 &amp; 'Upload Data Inputs'!G220 &amp; 'Upload Data Inputs'!H220 &amp; 'Upload Data Inputs'!I220) &lt;&gt; "", FALSE)</f>
        <v>0</v>
      </c>
      <c r="E233" s="56" t="str">
        <f t="shared" si="22"/>
        <v/>
      </c>
      <c r="F233" s="56" t="str">
        <f t="shared" si="23"/>
        <v/>
      </c>
      <c r="G233" s="56" t="b">
        <f t="shared" si="19"/>
        <v>1</v>
      </c>
      <c r="H233" s="57" t="s">
        <v>593</v>
      </c>
      <c r="I233" s="56" t="b">
        <f>IFERROR(OR(NOT($D233), 'Upload Data Inputs'!B220 &lt;&gt; ""), FALSE)</f>
        <v>1</v>
      </c>
      <c r="J233" s="57" t="s">
        <v>593</v>
      </c>
      <c r="K233" s="56" t="b">
        <f>IFERROR(OR(NOT($D233), 'Upload Data Inputs'!D220 &lt;&gt; ""), FALSE)</f>
        <v>1</v>
      </c>
      <c r="L233" s="56" t="b">
        <f>IFERROR(OR(AND(NOT(D233), 'Upload Data Inputs'!E220 = ""), IFERROR(_xlfn.NUMBERVALUE('Upload Data Inputs'!E220) &gt; 0, FALSE)), FALSE)</f>
        <v>1</v>
      </c>
      <c r="M233" s="56" t="b">
        <f>IFERROR(OR('Upload Data Inputs'!F220 = "", IFERROR(_xlfn.NUMBERVALUE('Upload Data Inputs'!F220) &gt; 0, FALSE)), FALSE)</f>
        <v>1</v>
      </c>
      <c r="N233" s="56" t="b">
        <f>IFERROR(OR('Upload Data Inputs'!F220 = "", IFERROR(MATCH('Upload Data Inputs'!G220, listVolumeUnits, 0), FALSE)), FALSE)</f>
        <v>1</v>
      </c>
      <c r="O233" s="56" t="b">
        <f>IFERROR(OR('Upload Data Inputs'!H220 = "", IFERROR(_xlfn.NUMBERVALUE('Upload Data Inputs'!H220) &gt; 0, FALSE)), FALSE)</f>
        <v>1</v>
      </c>
      <c r="P233" s="56" t="b">
        <f>IFERROR(OR('Upload Data Inputs'!H220 = "", IFERROR(MATCH('Upload Data Inputs'!I220, listWeightUnits, 0), FALSE)), FALSE)</f>
        <v>1</v>
      </c>
      <c r="Q233" s="57" t="s">
        <v>593</v>
      </c>
      <c r="R233" s="56"/>
      <c r="S233" s="56"/>
    </row>
    <row r="234" spans="1:19">
      <c r="A234" s="55">
        <f t="shared" si="20"/>
        <v>221</v>
      </c>
      <c r="B234" s="54" t="b">
        <f>NOT(IFERROR('Upload Data Inputs'!A221 = "ERROR", TRUE))</f>
        <v>1</v>
      </c>
      <c r="C234" s="54">
        <f t="shared" si="21"/>
        <v>221</v>
      </c>
      <c r="D234" s="56" t="b">
        <f>IF(B234, ('Upload Data Inputs'!A221 &amp; 'Upload Data Inputs'!B221 &amp; 'Upload Data Inputs'!C221 &amp; 'Upload Data Inputs'!D221 &amp; 'Upload Data Inputs'!E221 &amp; 'Upload Data Inputs'!F221 &amp; 'Upload Data Inputs'!G221 &amp; 'Upload Data Inputs'!H221 &amp; 'Upload Data Inputs'!I221) &lt;&gt; "", FALSE)</f>
        <v>0</v>
      </c>
      <c r="E234" s="56" t="str">
        <f t="shared" si="22"/>
        <v/>
      </c>
      <c r="F234" s="56" t="str">
        <f t="shared" si="23"/>
        <v/>
      </c>
      <c r="G234" s="56" t="b">
        <f t="shared" si="19"/>
        <v>1</v>
      </c>
      <c r="H234" s="57" t="s">
        <v>593</v>
      </c>
      <c r="I234" s="56" t="b">
        <f>IFERROR(OR(NOT($D234), 'Upload Data Inputs'!B221 &lt;&gt; ""), FALSE)</f>
        <v>1</v>
      </c>
      <c r="J234" s="57" t="s">
        <v>593</v>
      </c>
      <c r="K234" s="56" t="b">
        <f>IFERROR(OR(NOT($D234), 'Upload Data Inputs'!D221 &lt;&gt; ""), FALSE)</f>
        <v>1</v>
      </c>
      <c r="L234" s="56" t="b">
        <f>IFERROR(OR(AND(NOT(D234), 'Upload Data Inputs'!E221 = ""), IFERROR(_xlfn.NUMBERVALUE('Upload Data Inputs'!E221) &gt; 0, FALSE)), FALSE)</f>
        <v>1</v>
      </c>
      <c r="M234" s="56" t="b">
        <f>IFERROR(OR('Upload Data Inputs'!F221 = "", IFERROR(_xlfn.NUMBERVALUE('Upload Data Inputs'!F221) &gt; 0, FALSE)), FALSE)</f>
        <v>1</v>
      </c>
      <c r="N234" s="56" t="b">
        <f>IFERROR(OR('Upload Data Inputs'!F221 = "", IFERROR(MATCH('Upload Data Inputs'!G221, listVolumeUnits, 0), FALSE)), FALSE)</f>
        <v>1</v>
      </c>
      <c r="O234" s="56" t="b">
        <f>IFERROR(OR('Upload Data Inputs'!H221 = "", IFERROR(_xlfn.NUMBERVALUE('Upload Data Inputs'!H221) &gt; 0, FALSE)), FALSE)</f>
        <v>1</v>
      </c>
      <c r="P234" s="56" t="b">
        <f>IFERROR(OR('Upload Data Inputs'!H221 = "", IFERROR(MATCH('Upload Data Inputs'!I221, listWeightUnits, 0), FALSE)), FALSE)</f>
        <v>1</v>
      </c>
      <c r="Q234" s="57" t="s">
        <v>593</v>
      </c>
      <c r="R234" s="56"/>
      <c r="S234" s="56"/>
    </row>
    <row r="235" spans="1:19">
      <c r="A235" s="55">
        <f t="shared" si="20"/>
        <v>222</v>
      </c>
      <c r="B235" s="54" t="b">
        <f>NOT(IFERROR('Upload Data Inputs'!A222 = "ERROR", TRUE))</f>
        <v>1</v>
      </c>
      <c r="C235" s="54">
        <f t="shared" si="21"/>
        <v>222</v>
      </c>
      <c r="D235" s="56" t="b">
        <f>IF(B235, ('Upload Data Inputs'!A222 &amp; 'Upload Data Inputs'!B222 &amp; 'Upload Data Inputs'!C222 &amp; 'Upload Data Inputs'!D222 &amp; 'Upload Data Inputs'!E222 &amp; 'Upload Data Inputs'!F222 &amp; 'Upload Data Inputs'!G222 &amp; 'Upload Data Inputs'!H222 &amp; 'Upload Data Inputs'!I222) &lt;&gt; "", FALSE)</f>
        <v>0</v>
      </c>
      <c r="E235" s="56" t="str">
        <f t="shared" si="22"/>
        <v/>
      </c>
      <c r="F235" s="56" t="str">
        <f t="shared" si="23"/>
        <v/>
      </c>
      <c r="G235" s="56" t="b">
        <f t="shared" si="19"/>
        <v>1</v>
      </c>
      <c r="H235" s="57" t="s">
        <v>593</v>
      </c>
      <c r="I235" s="56" t="b">
        <f>IFERROR(OR(NOT($D235), 'Upload Data Inputs'!B222 &lt;&gt; ""), FALSE)</f>
        <v>1</v>
      </c>
      <c r="J235" s="57" t="s">
        <v>593</v>
      </c>
      <c r="K235" s="56" t="b">
        <f>IFERROR(OR(NOT($D235), 'Upload Data Inputs'!D222 &lt;&gt; ""), FALSE)</f>
        <v>1</v>
      </c>
      <c r="L235" s="56" t="b">
        <f>IFERROR(OR(AND(NOT(D235), 'Upload Data Inputs'!E222 = ""), IFERROR(_xlfn.NUMBERVALUE('Upload Data Inputs'!E222) &gt; 0, FALSE)), FALSE)</f>
        <v>1</v>
      </c>
      <c r="M235" s="56" t="b">
        <f>IFERROR(OR('Upload Data Inputs'!F222 = "", IFERROR(_xlfn.NUMBERVALUE('Upload Data Inputs'!F222) &gt; 0, FALSE)), FALSE)</f>
        <v>1</v>
      </c>
      <c r="N235" s="56" t="b">
        <f>IFERROR(OR('Upload Data Inputs'!F222 = "", IFERROR(MATCH('Upload Data Inputs'!G222, listVolumeUnits, 0), FALSE)), FALSE)</f>
        <v>1</v>
      </c>
      <c r="O235" s="56" t="b">
        <f>IFERROR(OR('Upload Data Inputs'!H222 = "", IFERROR(_xlfn.NUMBERVALUE('Upload Data Inputs'!H222) &gt; 0, FALSE)), FALSE)</f>
        <v>1</v>
      </c>
      <c r="P235" s="56" t="b">
        <f>IFERROR(OR('Upload Data Inputs'!H222 = "", IFERROR(MATCH('Upload Data Inputs'!I222, listWeightUnits, 0), FALSE)), FALSE)</f>
        <v>1</v>
      </c>
      <c r="Q235" s="57" t="s">
        <v>593</v>
      </c>
      <c r="R235" s="56"/>
      <c r="S235" s="56"/>
    </row>
    <row r="236" spans="1:19">
      <c r="A236" s="55">
        <f t="shared" si="20"/>
        <v>223</v>
      </c>
      <c r="B236" s="54" t="b">
        <f>NOT(IFERROR('Upload Data Inputs'!A223 = "ERROR", TRUE))</f>
        <v>1</v>
      </c>
      <c r="C236" s="54">
        <f t="shared" si="21"/>
        <v>223</v>
      </c>
      <c r="D236" s="56" t="b">
        <f>IF(B236, ('Upload Data Inputs'!A223 &amp; 'Upload Data Inputs'!B223 &amp; 'Upload Data Inputs'!C223 &amp; 'Upload Data Inputs'!D223 &amp; 'Upload Data Inputs'!E223 &amp; 'Upload Data Inputs'!F223 &amp; 'Upload Data Inputs'!G223 &amp; 'Upload Data Inputs'!H223 &amp; 'Upload Data Inputs'!I223) &lt;&gt; "", FALSE)</f>
        <v>0</v>
      </c>
      <c r="E236" s="56" t="str">
        <f t="shared" si="22"/>
        <v/>
      </c>
      <c r="F236" s="56" t="str">
        <f t="shared" si="23"/>
        <v/>
      </c>
      <c r="G236" s="56" t="b">
        <f t="shared" si="19"/>
        <v>1</v>
      </c>
      <c r="H236" s="57" t="s">
        <v>593</v>
      </c>
      <c r="I236" s="56" t="b">
        <f>IFERROR(OR(NOT($D236), 'Upload Data Inputs'!B223 &lt;&gt; ""), FALSE)</f>
        <v>1</v>
      </c>
      <c r="J236" s="57" t="s">
        <v>593</v>
      </c>
      <c r="K236" s="56" t="b">
        <f>IFERROR(OR(NOT($D236), 'Upload Data Inputs'!D223 &lt;&gt; ""), FALSE)</f>
        <v>1</v>
      </c>
      <c r="L236" s="56" t="b">
        <f>IFERROR(OR(AND(NOT(D236), 'Upload Data Inputs'!E223 = ""), IFERROR(_xlfn.NUMBERVALUE('Upload Data Inputs'!E223) &gt; 0, FALSE)), FALSE)</f>
        <v>1</v>
      </c>
      <c r="M236" s="56" t="b">
        <f>IFERROR(OR('Upload Data Inputs'!F223 = "", IFERROR(_xlfn.NUMBERVALUE('Upload Data Inputs'!F223) &gt; 0, FALSE)), FALSE)</f>
        <v>1</v>
      </c>
      <c r="N236" s="56" t="b">
        <f>IFERROR(OR('Upload Data Inputs'!F223 = "", IFERROR(MATCH('Upload Data Inputs'!G223, listVolumeUnits, 0), FALSE)), FALSE)</f>
        <v>1</v>
      </c>
      <c r="O236" s="56" t="b">
        <f>IFERROR(OR('Upload Data Inputs'!H223 = "", IFERROR(_xlfn.NUMBERVALUE('Upload Data Inputs'!H223) &gt; 0, FALSE)), FALSE)</f>
        <v>1</v>
      </c>
      <c r="P236" s="56" t="b">
        <f>IFERROR(OR('Upload Data Inputs'!H223 = "", IFERROR(MATCH('Upload Data Inputs'!I223, listWeightUnits, 0), FALSE)), FALSE)</f>
        <v>1</v>
      </c>
      <c r="Q236" s="57" t="s">
        <v>593</v>
      </c>
      <c r="R236" s="56"/>
      <c r="S236" s="56"/>
    </row>
    <row r="237" spans="1:19">
      <c r="A237" s="55">
        <f t="shared" si="20"/>
        <v>224</v>
      </c>
      <c r="B237" s="54" t="b">
        <f>NOT(IFERROR('Upload Data Inputs'!A224 = "ERROR", TRUE))</f>
        <v>1</v>
      </c>
      <c r="C237" s="54">
        <f t="shared" si="21"/>
        <v>224</v>
      </c>
      <c r="D237" s="56" t="b">
        <f>IF(B237, ('Upload Data Inputs'!A224 &amp; 'Upload Data Inputs'!B224 &amp; 'Upload Data Inputs'!C224 &amp; 'Upload Data Inputs'!D224 &amp; 'Upload Data Inputs'!E224 &amp; 'Upload Data Inputs'!F224 &amp; 'Upload Data Inputs'!G224 &amp; 'Upload Data Inputs'!H224 &amp; 'Upload Data Inputs'!I224) &lt;&gt; "", FALSE)</f>
        <v>0</v>
      </c>
      <c r="E237" s="56" t="str">
        <f t="shared" si="22"/>
        <v/>
      </c>
      <c r="F237" s="56" t="str">
        <f t="shared" si="23"/>
        <v/>
      </c>
      <c r="G237" s="56" t="b">
        <f t="shared" si="19"/>
        <v>1</v>
      </c>
      <c r="H237" s="57" t="s">
        <v>593</v>
      </c>
      <c r="I237" s="56" t="b">
        <f>IFERROR(OR(NOT($D237), 'Upload Data Inputs'!B224 &lt;&gt; ""), FALSE)</f>
        <v>1</v>
      </c>
      <c r="J237" s="57" t="s">
        <v>593</v>
      </c>
      <c r="K237" s="56" t="b">
        <f>IFERROR(OR(NOT($D237), 'Upload Data Inputs'!D224 &lt;&gt; ""), FALSE)</f>
        <v>1</v>
      </c>
      <c r="L237" s="56" t="b">
        <f>IFERROR(OR(AND(NOT(D237), 'Upload Data Inputs'!E224 = ""), IFERROR(_xlfn.NUMBERVALUE('Upload Data Inputs'!E224) &gt; 0, FALSE)), FALSE)</f>
        <v>1</v>
      </c>
      <c r="M237" s="56" t="b">
        <f>IFERROR(OR('Upload Data Inputs'!F224 = "", IFERROR(_xlfn.NUMBERVALUE('Upload Data Inputs'!F224) &gt; 0, FALSE)), FALSE)</f>
        <v>1</v>
      </c>
      <c r="N237" s="56" t="b">
        <f>IFERROR(OR('Upload Data Inputs'!F224 = "", IFERROR(MATCH('Upload Data Inputs'!G224, listVolumeUnits, 0), FALSE)), FALSE)</f>
        <v>1</v>
      </c>
      <c r="O237" s="56" t="b">
        <f>IFERROR(OR('Upload Data Inputs'!H224 = "", IFERROR(_xlfn.NUMBERVALUE('Upload Data Inputs'!H224) &gt; 0, FALSE)), FALSE)</f>
        <v>1</v>
      </c>
      <c r="P237" s="56" t="b">
        <f>IFERROR(OR('Upload Data Inputs'!H224 = "", IFERROR(MATCH('Upload Data Inputs'!I224, listWeightUnits, 0), FALSE)), FALSE)</f>
        <v>1</v>
      </c>
      <c r="Q237" s="57" t="s">
        <v>593</v>
      </c>
      <c r="R237" s="56"/>
      <c r="S237" s="56"/>
    </row>
    <row r="238" spans="1:19">
      <c r="A238" s="55">
        <f t="shared" si="20"/>
        <v>225</v>
      </c>
      <c r="B238" s="54" t="b">
        <f>NOT(IFERROR('Upload Data Inputs'!A225 = "ERROR", TRUE))</f>
        <v>1</v>
      </c>
      <c r="C238" s="54">
        <f t="shared" si="21"/>
        <v>225</v>
      </c>
      <c r="D238" s="56" t="b">
        <f>IF(B238, ('Upload Data Inputs'!A225 &amp; 'Upload Data Inputs'!B225 &amp; 'Upload Data Inputs'!C225 &amp; 'Upload Data Inputs'!D225 &amp; 'Upload Data Inputs'!E225 &amp; 'Upload Data Inputs'!F225 &amp; 'Upload Data Inputs'!G225 &amp; 'Upload Data Inputs'!H225 &amp; 'Upload Data Inputs'!I225) &lt;&gt; "", FALSE)</f>
        <v>0</v>
      </c>
      <c r="E238" s="56" t="str">
        <f t="shared" si="22"/>
        <v/>
      </c>
      <c r="F238" s="56" t="str">
        <f t="shared" si="23"/>
        <v/>
      </c>
      <c r="G238" s="56" t="b">
        <f t="shared" si="19"/>
        <v>1</v>
      </c>
      <c r="H238" s="57" t="s">
        <v>593</v>
      </c>
      <c r="I238" s="56" t="b">
        <f>IFERROR(OR(NOT($D238), 'Upload Data Inputs'!B225 &lt;&gt; ""), FALSE)</f>
        <v>1</v>
      </c>
      <c r="J238" s="57" t="s">
        <v>593</v>
      </c>
      <c r="K238" s="56" t="b">
        <f>IFERROR(OR(NOT($D238), 'Upload Data Inputs'!D225 &lt;&gt; ""), FALSE)</f>
        <v>1</v>
      </c>
      <c r="L238" s="56" t="b">
        <f>IFERROR(OR(AND(NOT(D238), 'Upload Data Inputs'!E225 = ""), IFERROR(_xlfn.NUMBERVALUE('Upload Data Inputs'!E225) &gt; 0, FALSE)), FALSE)</f>
        <v>1</v>
      </c>
      <c r="M238" s="56" t="b">
        <f>IFERROR(OR('Upload Data Inputs'!F225 = "", IFERROR(_xlfn.NUMBERVALUE('Upload Data Inputs'!F225) &gt; 0, FALSE)), FALSE)</f>
        <v>1</v>
      </c>
      <c r="N238" s="56" t="b">
        <f>IFERROR(OR('Upload Data Inputs'!F225 = "", IFERROR(MATCH('Upload Data Inputs'!G225, listVolumeUnits, 0), FALSE)), FALSE)</f>
        <v>1</v>
      </c>
      <c r="O238" s="56" t="b">
        <f>IFERROR(OR('Upload Data Inputs'!H225 = "", IFERROR(_xlfn.NUMBERVALUE('Upload Data Inputs'!H225) &gt; 0, FALSE)), FALSE)</f>
        <v>1</v>
      </c>
      <c r="P238" s="56" t="b">
        <f>IFERROR(OR('Upload Data Inputs'!H225 = "", IFERROR(MATCH('Upload Data Inputs'!I225, listWeightUnits, 0), FALSE)), FALSE)</f>
        <v>1</v>
      </c>
      <c r="Q238" s="57" t="s">
        <v>593</v>
      </c>
      <c r="R238" s="56"/>
      <c r="S238" s="56"/>
    </row>
    <row r="239" spans="1:19">
      <c r="A239" s="55">
        <f t="shared" si="20"/>
        <v>226</v>
      </c>
      <c r="B239" s="54" t="b">
        <f>NOT(IFERROR('Upload Data Inputs'!A226 = "ERROR", TRUE))</f>
        <v>1</v>
      </c>
      <c r="C239" s="54">
        <f t="shared" si="21"/>
        <v>226</v>
      </c>
      <c r="D239" s="56" t="b">
        <f>IF(B239, ('Upload Data Inputs'!A226 &amp; 'Upload Data Inputs'!B226 &amp; 'Upload Data Inputs'!C226 &amp; 'Upload Data Inputs'!D226 &amp; 'Upload Data Inputs'!E226 &amp; 'Upload Data Inputs'!F226 &amp; 'Upload Data Inputs'!G226 &amp; 'Upload Data Inputs'!H226 &amp; 'Upload Data Inputs'!I226) &lt;&gt; "", FALSE)</f>
        <v>0</v>
      </c>
      <c r="E239" s="56" t="str">
        <f t="shared" si="22"/>
        <v/>
      </c>
      <c r="F239" s="56" t="str">
        <f t="shared" si="23"/>
        <v/>
      </c>
      <c r="G239" s="56" t="b">
        <f t="shared" si="19"/>
        <v>1</v>
      </c>
      <c r="H239" s="57" t="s">
        <v>593</v>
      </c>
      <c r="I239" s="56" t="b">
        <f>IFERROR(OR(NOT($D239), 'Upload Data Inputs'!B226 &lt;&gt; ""), FALSE)</f>
        <v>1</v>
      </c>
      <c r="J239" s="57" t="s">
        <v>593</v>
      </c>
      <c r="K239" s="56" t="b">
        <f>IFERROR(OR(NOT($D239), 'Upload Data Inputs'!D226 &lt;&gt; ""), FALSE)</f>
        <v>1</v>
      </c>
      <c r="L239" s="56" t="b">
        <f>IFERROR(OR(AND(NOT(D239), 'Upload Data Inputs'!E226 = ""), IFERROR(_xlfn.NUMBERVALUE('Upload Data Inputs'!E226) &gt; 0, FALSE)), FALSE)</f>
        <v>1</v>
      </c>
      <c r="M239" s="56" t="b">
        <f>IFERROR(OR('Upload Data Inputs'!F226 = "", IFERROR(_xlfn.NUMBERVALUE('Upload Data Inputs'!F226) &gt; 0, FALSE)), FALSE)</f>
        <v>1</v>
      </c>
      <c r="N239" s="56" t="b">
        <f>IFERROR(OR('Upload Data Inputs'!F226 = "", IFERROR(MATCH('Upload Data Inputs'!G226, listVolumeUnits, 0), FALSE)), FALSE)</f>
        <v>1</v>
      </c>
      <c r="O239" s="56" t="b">
        <f>IFERROR(OR('Upload Data Inputs'!H226 = "", IFERROR(_xlfn.NUMBERVALUE('Upload Data Inputs'!H226) &gt; 0, FALSE)), FALSE)</f>
        <v>1</v>
      </c>
      <c r="P239" s="56" t="b">
        <f>IFERROR(OR('Upload Data Inputs'!H226 = "", IFERROR(MATCH('Upload Data Inputs'!I226, listWeightUnits, 0), FALSE)), FALSE)</f>
        <v>1</v>
      </c>
      <c r="Q239" s="57" t="s">
        <v>593</v>
      </c>
      <c r="R239" s="56"/>
      <c r="S239" s="56"/>
    </row>
    <row r="240" spans="1:19">
      <c r="A240" s="55">
        <f t="shared" si="20"/>
        <v>227</v>
      </c>
      <c r="B240" s="54" t="b">
        <f>NOT(IFERROR('Upload Data Inputs'!A227 = "ERROR", TRUE))</f>
        <v>1</v>
      </c>
      <c r="C240" s="54">
        <f t="shared" si="21"/>
        <v>227</v>
      </c>
      <c r="D240" s="56" t="b">
        <f>IF(B240, ('Upload Data Inputs'!A227 &amp; 'Upload Data Inputs'!B227 &amp; 'Upload Data Inputs'!C227 &amp; 'Upload Data Inputs'!D227 &amp; 'Upload Data Inputs'!E227 &amp; 'Upload Data Inputs'!F227 &amp; 'Upload Data Inputs'!G227 &amp; 'Upload Data Inputs'!H227 &amp; 'Upload Data Inputs'!I227) &lt;&gt; "", FALSE)</f>
        <v>0</v>
      </c>
      <c r="E240" s="56" t="str">
        <f t="shared" si="22"/>
        <v/>
      </c>
      <c r="F240" s="56" t="str">
        <f t="shared" si="23"/>
        <v/>
      </c>
      <c r="G240" s="56" t="b">
        <f t="shared" si="19"/>
        <v>1</v>
      </c>
      <c r="H240" s="57" t="s">
        <v>593</v>
      </c>
      <c r="I240" s="56" t="b">
        <f>IFERROR(OR(NOT($D240), 'Upload Data Inputs'!B227 &lt;&gt; ""), FALSE)</f>
        <v>1</v>
      </c>
      <c r="J240" s="57" t="s">
        <v>593</v>
      </c>
      <c r="K240" s="56" t="b">
        <f>IFERROR(OR(NOT($D240), 'Upload Data Inputs'!D227 &lt;&gt; ""), FALSE)</f>
        <v>1</v>
      </c>
      <c r="L240" s="56" t="b">
        <f>IFERROR(OR(AND(NOT(D240), 'Upload Data Inputs'!E227 = ""), IFERROR(_xlfn.NUMBERVALUE('Upload Data Inputs'!E227) &gt; 0, FALSE)), FALSE)</f>
        <v>1</v>
      </c>
      <c r="M240" s="56" t="b">
        <f>IFERROR(OR('Upload Data Inputs'!F227 = "", IFERROR(_xlfn.NUMBERVALUE('Upload Data Inputs'!F227) &gt; 0, FALSE)), FALSE)</f>
        <v>1</v>
      </c>
      <c r="N240" s="56" t="b">
        <f>IFERROR(OR('Upload Data Inputs'!F227 = "", IFERROR(MATCH('Upload Data Inputs'!G227, listVolumeUnits, 0), FALSE)), FALSE)</f>
        <v>1</v>
      </c>
      <c r="O240" s="56" t="b">
        <f>IFERROR(OR('Upload Data Inputs'!H227 = "", IFERROR(_xlfn.NUMBERVALUE('Upload Data Inputs'!H227) &gt; 0, FALSE)), FALSE)</f>
        <v>1</v>
      </c>
      <c r="P240" s="56" t="b">
        <f>IFERROR(OR('Upload Data Inputs'!H227 = "", IFERROR(MATCH('Upload Data Inputs'!I227, listWeightUnits, 0), FALSE)), FALSE)</f>
        <v>1</v>
      </c>
      <c r="Q240" s="57" t="s">
        <v>593</v>
      </c>
      <c r="R240" s="56"/>
      <c r="S240" s="56"/>
    </row>
    <row r="241" spans="1:19">
      <c r="A241" s="55">
        <f t="shared" si="20"/>
        <v>228</v>
      </c>
      <c r="B241" s="54" t="b">
        <f>NOT(IFERROR('Upload Data Inputs'!A228 = "ERROR", TRUE))</f>
        <v>1</v>
      </c>
      <c r="C241" s="54">
        <f t="shared" si="21"/>
        <v>228</v>
      </c>
      <c r="D241" s="56" t="b">
        <f>IF(B241, ('Upload Data Inputs'!A228 &amp; 'Upload Data Inputs'!B228 &amp; 'Upload Data Inputs'!C228 &amp; 'Upload Data Inputs'!D228 &amp; 'Upload Data Inputs'!E228 &amp; 'Upload Data Inputs'!F228 &amp; 'Upload Data Inputs'!G228 &amp; 'Upload Data Inputs'!H228 &amp; 'Upload Data Inputs'!I228) &lt;&gt; "", FALSE)</f>
        <v>0</v>
      </c>
      <c r="E241" s="56" t="str">
        <f t="shared" si="22"/>
        <v/>
      </c>
      <c r="F241" s="56" t="str">
        <f t="shared" si="23"/>
        <v/>
      </c>
      <c r="G241" s="56" t="b">
        <f t="shared" si="19"/>
        <v>1</v>
      </c>
      <c r="H241" s="57" t="s">
        <v>593</v>
      </c>
      <c r="I241" s="56" t="b">
        <f>IFERROR(OR(NOT($D241), 'Upload Data Inputs'!B228 &lt;&gt; ""), FALSE)</f>
        <v>1</v>
      </c>
      <c r="J241" s="57" t="s">
        <v>593</v>
      </c>
      <c r="K241" s="56" t="b">
        <f>IFERROR(OR(NOT($D241), 'Upload Data Inputs'!D228 &lt;&gt; ""), FALSE)</f>
        <v>1</v>
      </c>
      <c r="L241" s="56" t="b">
        <f>IFERROR(OR(AND(NOT(D241), 'Upload Data Inputs'!E228 = ""), IFERROR(_xlfn.NUMBERVALUE('Upload Data Inputs'!E228) &gt; 0, FALSE)), FALSE)</f>
        <v>1</v>
      </c>
      <c r="M241" s="56" t="b">
        <f>IFERROR(OR('Upload Data Inputs'!F228 = "", IFERROR(_xlfn.NUMBERVALUE('Upload Data Inputs'!F228) &gt; 0, FALSE)), FALSE)</f>
        <v>1</v>
      </c>
      <c r="N241" s="56" t="b">
        <f>IFERROR(OR('Upload Data Inputs'!F228 = "", IFERROR(MATCH('Upload Data Inputs'!G228, listVolumeUnits, 0), FALSE)), FALSE)</f>
        <v>1</v>
      </c>
      <c r="O241" s="56" t="b">
        <f>IFERROR(OR('Upload Data Inputs'!H228 = "", IFERROR(_xlfn.NUMBERVALUE('Upload Data Inputs'!H228) &gt; 0, FALSE)), FALSE)</f>
        <v>1</v>
      </c>
      <c r="P241" s="56" t="b">
        <f>IFERROR(OR('Upload Data Inputs'!H228 = "", IFERROR(MATCH('Upload Data Inputs'!I228, listWeightUnits, 0), FALSE)), FALSE)</f>
        <v>1</v>
      </c>
      <c r="Q241" s="57" t="s">
        <v>593</v>
      </c>
      <c r="R241" s="56"/>
      <c r="S241" s="56"/>
    </row>
    <row r="242" spans="1:19">
      <c r="A242" s="55">
        <f t="shared" si="20"/>
        <v>229</v>
      </c>
      <c r="B242" s="54" t="b">
        <f>NOT(IFERROR('Upload Data Inputs'!A229 = "ERROR", TRUE))</f>
        <v>1</v>
      </c>
      <c r="C242" s="54">
        <f t="shared" si="21"/>
        <v>229</v>
      </c>
      <c r="D242" s="56" t="b">
        <f>IF(B242, ('Upload Data Inputs'!A229 &amp; 'Upload Data Inputs'!B229 &amp; 'Upload Data Inputs'!C229 &amp; 'Upload Data Inputs'!D229 &amp; 'Upload Data Inputs'!E229 &amp; 'Upload Data Inputs'!F229 &amp; 'Upload Data Inputs'!G229 &amp; 'Upload Data Inputs'!H229 &amp; 'Upload Data Inputs'!I229) &lt;&gt; "", FALSE)</f>
        <v>0</v>
      </c>
      <c r="E242" s="56" t="str">
        <f t="shared" si="22"/>
        <v/>
      </c>
      <c r="F242" s="56" t="str">
        <f t="shared" si="23"/>
        <v/>
      </c>
      <c r="G242" s="56" t="b">
        <f t="shared" si="19"/>
        <v>1</v>
      </c>
      <c r="H242" s="57" t="s">
        <v>593</v>
      </c>
      <c r="I242" s="56" t="b">
        <f>IFERROR(OR(NOT($D242), 'Upload Data Inputs'!B229 &lt;&gt; ""), FALSE)</f>
        <v>1</v>
      </c>
      <c r="J242" s="57" t="s">
        <v>593</v>
      </c>
      <c r="K242" s="56" t="b">
        <f>IFERROR(OR(NOT($D242), 'Upload Data Inputs'!D229 &lt;&gt; ""), FALSE)</f>
        <v>1</v>
      </c>
      <c r="L242" s="56" t="b">
        <f>IFERROR(OR(AND(NOT(D242), 'Upload Data Inputs'!E229 = ""), IFERROR(_xlfn.NUMBERVALUE('Upload Data Inputs'!E229) &gt; 0, FALSE)), FALSE)</f>
        <v>1</v>
      </c>
      <c r="M242" s="56" t="b">
        <f>IFERROR(OR('Upload Data Inputs'!F229 = "", IFERROR(_xlfn.NUMBERVALUE('Upload Data Inputs'!F229) &gt; 0, FALSE)), FALSE)</f>
        <v>1</v>
      </c>
      <c r="N242" s="56" t="b">
        <f>IFERROR(OR('Upload Data Inputs'!F229 = "", IFERROR(MATCH('Upload Data Inputs'!G229, listVolumeUnits, 0), FALSE)), FALSE)</f>
        <v>1</v>
      </c>
      <c r="O242" s="56" t="b">
        <f>IFERROR(OR('Upload Data Inputs'!H229 = "", IFERROR(_xlfn.NUMBERVALUE('Upload Data Inputs'!H229) &gt; 0, FALSE)), FALSE)</f>
        <v>1</v>
      </c>
      <c r="P242" s="56" t="b">
        <f>IFERROR(OR('Upload Data Inputs'!H229 = "", IFERROR(MATCH('Upload Data Inputs'!I229, listWeightUnits, 0), FALSE)), FALSE)</f>
        <v>1</v>
      </c>
      <c r="Q242" s="57" t="s">
        <v>593</v>
      </c>
      <c r="R242" s="56"/>
      <c r="S242" s="56"/>
    </row>
    <row r="243" spans="1:19">
      <c r="A243" s="55">
        <f t="shared" si="20"/>
        <v>230</v>
      </c>
      <c r="B243" s="54" t="b">
        <f>NOT(IFERROR('Upload Data Inputs'!A230 = "ERROR", TRUE))</f>
        <v>1</v>
      </c>
      <c r="C243" s="54">
        <f t="shared" si="21"/>
        <v>230</v>
      </c>
      <c r="D243" s="56" t="b">
        <f>IF(B243, ('Upload Data Inputs'!A230 &amp; 'Upload Data Inputs'!B230 &amp; 'Upload Data Inputs'!C230 &amp; 'Upload Data Inputs'!D230 &amp; 'Upload Data Inputs'!E230 &amp; 'Upload Data Inputs'!F230 &amp; 'Upload Data Inputs'!G230 &amp; 'Upload Data Inputs'!H230 &amp; 'Upload Data Inputs'!I230) &lt;&gt; "", FALSE)</f>
        <v>0</v>
      </c>
      <c r="E243" s="56" t="str">
        <f t="shared" si="22"/>
        <v/>
      </c>
      <c r="F243" s="56" t="str">
        <f t="shared" si="23"/>
        <v/>
      </c>
      <c r="G243" s="56" t="b">
        <f t="shared" si="19"/>
        <v>1</v>
      </c>
      <c r="H243" s="57" t="s">
        <v>593</v>
      </c>
      <c r="I243" s="56" t="b">
        <f>IFERROR(OR(NOT($D243), 'Upload Data Inputs'!B230 &lt;&gt; ""), FALSE)</f>
        <v>1</v>
      </c>
      <c r="J243" s="57" t="s">
        <v>593</v>
      </c>
      <c r="K243" s="56" t="b">
        <f>IFERROR(OR(NOT($D243), 'Upload Data Inputs'!D230 &lt;&gt; ""), FALSE)</f>
        <v>1</v>
      </c>
      <c r="L243" s="56" t="b">
        <f>IFERROR(OR(AND(NOT(D243), 'Upload Data Inputs'!E230 = ""), IFERROR(_xlfn.NUMBERVALUE('Upload Data Inputs'!E230) &gt; 0, FALSE)), FALSE)</f>
        <v>1</v>
      </c>
      <c r="M243" s="56" t="b">
        <f>IFERROR(OR('Upload Data Inputs'!F230 = "", IFERROR(_xlfn.NUMBERVALUE('Upload Data Inputs'!F230) &gt; 0, FALSE)), FALSE)</f>
        <v>1</v>
      </c>
      <c r="N243" s="56" t="b">
        <f>IFERROR(OR('Upload Data Inputs'!F230 = "", IFERROR(MATCH('Upload Data Inputs'!G230, listVolumeUnits, 0), FALSE)), FALSE)</f>
        <v>1</v>
      </c>
      <c r="O243" s="56" t="b">
        <f>IFERROR(OR('Upload Data Inputs'!H230 = "", IFERROR(_xlfn.NUMBERVALUE('Upload Data Inputs'!H230) &gt; 0, FALSE)), FALSE)</f>
        <v>1</v>
      </c>
      <c r="P243" s="56" t="b">
        <f>IFERROR(OR('Upload Data Inputs'!H230 = "", IFERROR(MATCH('Upload Data Inputs'!I230, listWeightUnits, 0), FALSE)), FALSE)</f>
        <v>1</v>
      </c>
      <c r="Q243" s="57" t="s">
        <v>593</v>
      </c>
      <c r="R243" s="56"/>
      <c r="S243" s="56"/>
    </row>
    <row r="244" spans="1:19">
      <c r="A244" s="55">
        <f t="shared" si="20"/>
        <v>231</v>
      </c>
      <c r="B244" s="54" t="b">
        <f>NOT(IFERROR('Upload Data Inputs'!A231 = "ERROR", TRUE))</f>
        <v>1</v>
      </c>
      <c r="C244" s="54">
        <f t="shared" si="21"/>
        <v>231</v>
      </c>
      <c r="D244" s="56" t="b">
        <f>IF(B244, ('Upload Data Inputs'!A231 &amp; 'Upload Data Inputs'!B231 &amp; 'Upload Data Inputs'!C231 &amp; 'Upload Data Inputs'!D231 &amp; 'Upload Data Inputs'!E231 &amp; 'Upload Data Inputs'!F231 &amp; 'Upload Data Inputs'!G231 &amp; 'Upload Data Inputs'!H231 &amp; 'Upload Data Inputs'!I231) &lt;&gt; "", FALSE)</f>
        <v>0</v>
      </c>
      <c r="E244" s="56" t="str">
        <f t="shared" si="22"/>
        <v/>
      </c>
      <c r="F244" s="56" t="str">
        <f t="shared" si="23"/>
        <v/>
      </c>
      <c r="G244" s="56" t="b">
        <f t="shared" si="19"/>
        <v>1</v>
      </c>
      <c r="H244" s="57" t="s">
        <v>593</v>
      </c>
      <c r="I244" s="56" t="b">
        <f>IFERROR(OR(NOT($D244), 'Upload Data Inputs'!B231 &lt;&gt; ""), FALSE)</f>
        <v>1</v>
      </c>
      <c r="J244" s="57" t="s">
        <v>593</v>
      </c>
      <c r="K244" s="56" t="b">
        <f>IFERROR(OR(NOT($D244), 'Upload Data Inputs'!D231 &lt;&gt; ""), FALSE)</f>
        <v>1</v>
      </c>
      <c r="L244" s="56" t="b">
        <f>IFERROR(OR(AND(NOT(D244), 'Upload Data Inputs'!E231 = ""), IFERROR(_xlfn.NUMBERVALUE('Upload Data Inputs'!E231) &gt; 0, FALSE)), FALSE)</f>
        <v>1</v>
      </c>
      <c r="M244" s="56" t="b">
        <f>IFERROR(OR('Upload Data Inputs'!F231 = "", IFERROR(_xlfn.NUMBERVALUE('Upload Data Inputs'!F231) &gt; 0, FALSE)), FALSE)</f>
        <v>1</v>
      </c>
      <c r="N244" s="56" t="b">
        <f>IFERROR(OR('Upload Data Inputs'!F231 = "", IFERROR(MATCH('Upload Data Inputs'!G231, listVolumeUnits, 0), FALSE)), FALSE)</f>
        <v>1</v>
      </c>
      <c r="O244" s="56" t="b">
        <f>IFERROR(OR('Upload Data Inputs'!H231 = "", IFERROR(_xlfn.NUMBERVALUE('Upload Data Inputs'!H231) &gt; 0, FALSE)), FALSE)</f>
        <v>1</v>
      </c>
      <c r="P244" s="56" t="b">
        <f>IFERROR(OR('Upload Data Inputs'!H231 = "", IFERROR(MATCH('Upload Data Inputs'!I231, listWeightUnits, 0), FALSE)), FALSE)</f>
        <v>1</v>
      </c>
      <c r="Q244" s="57" t="s">
        <v>593</v>
      </c>
      <c r="R244" s="56"/>
      <c r="S244" s="56"/>
    </row>
    <row r="245" spans="1:19">
      <c r="A245" s="55">
        <f t="shared" si="20"/>
        <v>232</v>
      </c>
      <c r="B245" s="54" t="b">
        <f>NOT(IFERROR('Upload Data Inputs'!A232 = "ERROR", TRUE))</f>
        <v>1</v>
      </c>
      <c r="C245" s="54">
        <f t="shared" si="21"/>
        <v>232</v>
      </c>
      <c r="D245" s="56" t="b">
        <f>IF(B245, ('Upload Data Inputs'!A232 &amp; 'Upload Data Inputs'!B232 &amp; 'Upload Data Inputs'!C232 &amp; 'Upload Data Inputs'!D232 &amp; 'Upload Data Inputs'!E232 &amp; 'Upload Data Inputs'!F232 &amp; 'Upload Data Inputs'!G232 &amp; 'Upload Data Inputs'!H232 &amp; 'Upload Data Inputs'!I232) &lt;&gt; "", FALSE)</f>
        <v>0</v>
      </c>
      <c r="E245" s="56" t="str">
        <f t="shared" si="22"/>
        <v/>
      </c>
      <c r="F245" s="56" t="str">
        <f t="shared" si="23"/>
        <v/>
      </c>
      <c r="G245" s="56" t="b">
        <f t="shared" si="19"/>
        <v>1</v>
      </c>
      <c r="H245" s="57" t="s">
        <v>593</v>
      </c>
      <c r="I245" s="56" t="b">
        <f>IFERROR(OR(NOT($D245), 'Upload Data Inputs'!B232 &lt;&gt; ""), FALSE)</f>
        <v>1</v>
      </c>
      <c r="J245" s="57" t="s">
        <v>593</v>
      </c>
      <c r="K245" s="56" t="b">
        <f>IFERROR(OR(NOT($D245), 'Upload Data Inputs'!D232 &lt;&gt; ""), FALSE)</f>
        <v>1</v>
      </c>
      <c r="L245" s="56" t="b">
        <f>IFERROR(OR(AND(NOT(D245), 'Upload Data Inputs'!E232 = ""), IFERROR(_xlfn.NUMBERVALUE('Upload Data Inputs'!E232) &gt; 0, FALSE)), FALSE)</f>
        <v>1</v>
      </c>
      <c r="M245" s="56" t="b">
        <f>IFERROR(OR('Upload Data Inputs'!F232 = "", IFERROR(_xlfn.NUMBERVALUE('Upload Data Inputs'!F232) &gt; 0, FALSE)), FALSE)</f>
        <v>1</v>
      </c>
      <c r="N245" s="56" t="b">
        <f>IFERROR(OR('Upload Data Inputs'!F232 = "", IFERROR(MATCH('Upload Data Inputs'!G232, listVolumeUnits, 0), FALSE)), FALSE)</f>
        <v>1</v>
      </c>
      <c r="O245" s="56" t="b">
        <f>IFERROR(OR('Upload Data Inputs'!H232 = "", IFERROR(_xlfn.NUMBERVALUE('Upload Data Inputs'!H232) &gt; 0, FALSE)), FALSE)</f>
        <v>1</v>
      </c>
      <c r="P245" s="56" t="b">
        <f>IFERROR(OR('Upload Data Inputs'!H232 = "", IFERROR(MATCH('Upload Data Inputs'!I232, listWeightUnits, 0), FALSE)), FALSE)</f>
        <v>1</v>
      </c>
      <c r="Q245" s="57" t="s">
        <v>593</v>
      </c>
      <c r="R245" s="56"/>
      <c r="S245" s="56"/>
    </row>
    <row r="246" spans="1:19">
      <c r="A246" s="55">
        <f t="shared" si="20"/>
        <v>233</v>
      </c>
      <c r="B246" s="54" t="b">
        <f>NOT(IFERROR('Upload Data Inputs'!A233 = "ERROR", TRUE))</f>
        <v>1</v>
      </c>
      <c r="C246" s="54">
        <f t="shared" si="21"/>
        <v>233</v>
      </c>
      <c r="D246" s="56" t="b">
        <f>IF(B246, ('Upload Data Inputs'!A233 &amp; 'Upload Data Inputs'!B233 &amp; 'Upload Data Inputs'!C233 &amp; 'Upload Data Inputs'!D233 &amp; 'Upload Data Inputs'!E233 &amp; 'Upload Data Inputs'!F233 &amp; 'Upload Data Inputs'!G233 &amp; 'Upload Data Inputs'!H233 &amp; 'Upload Data Inputs'!I233) &lt;&gt; "", FALSE)</f>
        <v>0</v>
      </c>
      <c r="E246" s="56" t="str">
        <f t="shared" si="22"/>
        <v/>
      </c>
      <c r="F246" s="56" t="str">
        <f t="shared" si="23"/>
        <v/>
      </c>
      <c r="G246" s="56" t="b">
        <f t="shared" si="19"/>
        <v>1</v>
      </c>
      <c r="H246" s="57" t="s">
        <v>593</v>
      </c>
      <c r="I246" s="56" t="b">
        <f>IFERROR(OR(NOT($D246), 'Upload Data Inputs'!B233 &lt;&gt; ""), FALSE)</f>
        <v>1</v>
      </c>
      <c r="J246" s="57" t="s">
        <v>593</v>
      </c>
      <c r="K246" s="56" t="b">
        <f>IFERROR(OR(NOT($D246), 'Upload Data Inputs'!D233 &lt;&gt; ""), FALSE)</f>
        <v>1</v>
      </c>
      <c r="L246" s="56" t="b">
        <f>IFERROR(OR(AND(NOT(D246), 'Upload Data Inputs'!E233 = ""), IFERROR(_xlfn.NUMBERVALUE('Upload Data Inputs'!E233) &gt; 0, FALSE)), FALSE)</f>
        <v>1</v>
      </c>
      <c r="M246" s="56" t="b">
        <f>IFERROR(OR('Upload Data Inputs'!F233 = "", IFERROR(_xlfn.NUMBERVALUE('Upload Data Inputs'!F233) &gt; 0, FALSE)), FALSE)</f>
        <v>1</v>
      </c>
      <c r="N246" s="56" t="b">
        <f>IFERROR(OR('Upload Data Inputs'!F233 = "", IFERROR(MATCH('Upload Data Inputs'!G233, listVolumeUnits, 0), FALSE)), FALSE)</f>
        <v>1</v>
      </c>
      <c r="O246" s="56" t="b">
        <f>IFERROR(OR('Upload Data Inputs'!H233 = "", IFERROR(_xlfn.NUMBERVALUE('Upload Data Inputs'!H233) &gt; 0, FALSE)), FALSE)</f>
        <v>1</v>
      </c>
      <c r="P246" s="56" t="b">
        <f>IFERROR(OR('Upload Data Inputs'!H233 = "", IFERROR(MATCH('Upload Data Inputs'!I233, listWeightUnits, 0), FALSE)), FALSE)</f>
        <v>1</v>
      </c>
      <c r="Q246" s="57" t="s">
        <v>593</v>
      </c>
      <c r="R246" s="56"/>
      <c r="S246" s="56"/>
    </row>
    <row r="247" spans="1:19">
      <c r="A247" s="55">
        <f t="shared" si="20"/>
        <v>234</v>
      </c>
      <c r="B247" s="54" t="b">
        <f>NOT(IFERROR('Upload Data Inputs'!A234 = "ERROR", TRUE))</f>
        <v>1</v>
      </c>
      <c r="C247" s="54">
        <f t="shared" si="21"/>
        <v>234</v>
      </c>
      <c r="D247" s="56" t="b">
        <f>IF(B247, ('Upload Data Inputs'!A234 &amp; 'Upload Data Inputs'!B234 &amp; 'Upload Data Inputs'!C234 &amp; 'Upload Data Inputs'!D234 &amp; 'Upload Data Inputs'!E234 &amp; 'Upload Data Inputs'!F234 &amp; 'Upload Data Inputs'!G234 &amp; 'Upload Data Inputs'!H234 &amp; 'Upload Data Inputs'!I234) &lt;&gt; "", FALSE)</f>
        <v>0</v>
      </c>
      <c r="E247" s="56" t="str">
        <f t="shared" si="22"/>
        <v/>
      </c>
      <c r="F247" s="56" t="str">
        <f t="shared" si="23"/>
        <v/>
      </c>
      <c r="G247" s="56" t="b">
        <f t="shared" si="19"/>
        <v>1</v>
      </c>
      <c r="H247" s="57" t="s">
        <v>593</v>
      </c>
      <c r="I247" s="56" t="b">
        <f>IFERROR(OR(NOT($D247), 'Upload Data Inputs'!B234 &lt;&gt; ""), FALSE)</f>
        <v>1</v>
      </c>
      <c r="J247" s="57" t="s">
        <v>593</v>
      </c>
      <c r="K247" s="56" t="b">
        <f>IFERROR(OR(NOT($D247), 'Upload Data Inputs'!D234 &lt;&gt; ""), FALSE)</f>
        <v>1</v>
      </c>
      <c r="L247" s="56" t="b">
        <f>IFERROR(OR(AND(NOT(D247), 'Upload Data Inputs'!E234 = ""), IFERROR(_xlfn.NUMBERVALUE('Upload Data Inputs'!E234) &gt; 0, FALSE)), FALSE)</f>
        <v>1</v>
      </c>
      <c r="M247" s="56" t="b">
        <f>IFERROR(OR('Upload Data Inputs'!F234 = "", IFERROR(_xlfn.NUMBERVALUE('Upload Data Inputs'!F234) &gt; 0, FALSE)), FALSE)</f>
        <v>1</v>
      </c>
      <c r="N247" s="56" t="b">
        <f>IFERROR(OR('Upload Data Inputs'!F234 = "", IFERROR(MATCH('Upload Data Inputs'!G234, listVolumeUnits, 0), FALSE)), FALSE)</f>
        <v>1</v>
      </c>
      <c r="O247" s="56" t="b">
        <f>IFERROR(OR('Upload Data Inputs'!H234 = "", IFERROR(_xlfn.NUMBERVALUE('Upload Data Inputs'!H234) &gt; 0, FALSE)), FALSE)</f>
        <v>1</v>
      </c>
      <c r="P247" s="56" t="b">
        <f>IFERROR(OR('Upload Data Inputs'!H234 = "", IFERROR(MATCH('Upload Data Inputs'!I234, listWeightUnits, 0), FALSE)), FALSE)</f>
        <v>1</v>
      </c>
      <c r="Q247" s="57" t="s">
        <v>593</v>
      </c>
      <c r="R247" s="56"/>
      <c r="S247" s="56"/>
    </row>
    <row r="248" spans="1:19">
      <c r="A248" s="55">
        <f t="shared" si="20"/>
        <v>235</v>
      </c>
      <c r="B248" s="54" t="b">
        <f>NOT(IFERROR('Upload Data Inputs'!A235 = "ERROR", TRUE))</f>
        <v>1</v>
      </c>
      <c r="C248" s="54">
        <f t="shared" si="21"/>
        <v>235</v>
      </c>
      <c r="D248" s="56" t="b">
        <f>IF(B248, ('Upload Data Inputs'!A235 &amp; 'Upload Data Inputs'!B235 &amp; 'Upload Data Inputs'!C235 &amp; 'Upload Data Inputs'!D235 &amp; 'Upload Data Inputs'!E235 &amp; 'Upload Data Inputs'!F235 &amp; 'Upload Data Inputs'!G235 &amp; 'Upload Data Inputs'!H235 &amp; 'Upload Data Inputs'!I235) &lt;&gt; "", FALSE)</f>
        <v>0</v>
      </c>
      <c r="E248" s="56" t="str">
        <f t="shared" si="22"/>
        <v/>
      </c>
      <c r="F248" s="56" t="str">
        <f t="shared" si="23"/>
        <v/>
      </c>
      <c r="G248" s="56" t="b">
        <f t="shared" si="19"/>
        <v>1</v>
      </c>
      <c r="H248" s="57" t="s">
        <v>593</v>
      </c>
      <c r="I248" s="56" t="b">
        <f>IFERROR(OR(NOT($D248), 'Upload Data Inputs'!B235 &lt;&gt; ""), FALSE)</f>
        <v>1</v>
      </c>
      <c r="J248" s="57" t="s">
        <v>593</v>
      </c>
      <c r="K248" s="56" t="b">
        <f>IFERROR(OR(NOT($D248), 'Upload Data Inputs'!D235 &lt;&gt; ""), FALSE)</f>
        <v>1</v>
      </c>
      <c r="L248" s="56" t="b">
        <f>IFERROR(OR(AND(NOT(D248), 'Upload Data Inputs'!E235 = ""), IFERROR(_xlfn.NUMBERVALUE('Upload Data Inputs'!E235) &gt; 0, FALSE)), FALSE)</f>
        <v>1</v>
      </c>
      <c r="M248" s="56" t="b">
        <f>IFERROR(OR('Upload Data Inputs'!F235 = "", IFERROR(_xlfn.NUMBERVALUE('Upload Data Inputs'!F235) &gt; 0, FALSE)), FALSE)</f>
        <v>1</v>
      </c>
      <c r="N248" s="56" t="b">
        <f>IFERROR(OR('Upload Data Inputs'!F235 = "", IFERROR(MATCH('Upload Data Inputs'!G235, listVolumeUnits, 0), FALSE)), FALSE)</f>
        <v>1</v>
      </c>
      <c r="O248" s="56" t="b">
        <f>IFERROR(OR('Upload Data Inputs'!H235 = "", IFERROR(_xlfn.NUMBERVALUE('Upload Data Inputs'!H235) &gt; 0, FALSE)), FALSE)</f>
        <v>1</v>
      </c>
      <c r="P248" s="56" t="b">
        <f>IFERROR(OR('Upload Data Inputs'!H235 = "", IFERROR(MATCH('Upload Data Inputs'!I235, listWeightUnits, 0), FALSE)), FALSE)</f>
        <v>1</v>
      </c>
      <c r="Q248" s="57" t="s">
        <v>593</v>
      </c>
      <c r="R248" s="56"/>
      <c r="S248" s="56"/>
    </row>
    <row r="249" spans="1:19">
      <c r="A249" s="55">
        <f t="shared" si="20"/>
        <v>236</v>
      </c>
      <c r="B249" s="54" t="b">
        <f>NOT(IFERROR('Upload Data Inputs'!A236 = "ERROR", TRUE))</f>
        <v>1</v>
      </c>
      <c r="C249" s="54">
        <f t="shared" si="21"/>
        <v>236</v>
      </c>
      <c r="D249" s="56" t="b">
        <f>IF(B249, ('Upload Data Inputs'!A236 &amp; 'Upload Data Inputs'!B236 &amp; 'Upload Data Inputs'!C236 &amp; 'Upload Data Inputs'!D236 &amp; 'Upload Data Inputs'!E236 &amp; 'Upload Data Inputs'!F236 &amp; 'Upload Data Inputs'!G236 &amp; 'Upload Data Inputs'!H236 &amp; 'Upload Data Inputs'!I236) &lt;&gt; "", FALSE)</f>
        <v>0</v>
      </c>
      <c r="E249" s="56" t="str">
        <f t="shared" si="22"/>
        <v/>
      </c>
      <c r="F249" s="56" t="str">
        <f t="shared" si="23"/>
        <v/>
      </c>
      <c r="G249" s="56" t="b">
        <f t="shared" si="19"/>
        <v>1</v>
      </c>
      <c r="H249" s="57" t="s">
        <v>593</v>
      </c>
      <c r="I249" s="56" t="b">
        <f>IFERROR(OR(NOT($D249), 'Upload Data Inputs'!B236 &lt;&gt; ""), FALSE)</f>
        <v>1</v>
      </c>
      <c r="J249" s="57" t="s">
        <v>593</v>
      </c>
      <c r="K249" s="56" t="b">
        <f>IFERROR(OR(NOT($D249), 'Upload Data Inputs'!D236 &lt;&gt; ""), FALSE)</f>
        <v>1</v>
      </c>
      <c r="L249" s="56" t="b">
        <f>IFERROR(OR(AND(NOT(D249), 'Upload Data Inputs'!E236 = ""), IFERROR(_xlfn.NUMBERVALUE('Upload Data Inputs'!E236) &gt; 0, FALSE)), FALSE)</f>
        <v>1</v>
      </c>
      <c r="M249" s="56" t="b">
        <f>IFERROR(OR('Upload Data Inputs'!F236 = "", IFERROR(_xlfn.NUMBERVALUE('Upload Data Inputs'!F236) &gt; 0, FALSE)), FALSE)</f>
        <v>1</v>
      </c>
      <c r="N249" s="56" t="b">
        <f>IFERROR(OR('Upload Data Inputs'!F236 = "", IFERROR(MATCH('Upload Data Inputs'!G236, listVolumeUnits, 0), FALSE)), FALSE)</f>
        <v>1</v>
      </c>
      <c r="O249" s="56" t="b">
        <f>IFERROR(OR('Upload Data Inputs'!H236 = "", IFERROR(_xlfn.NUMBERVALUE('Upload Data Inputs'!H236) &gt; 0, FALSE)), FALSE)</f>
        <v>1</v>
      </c>
      <c r="P249" s="56" t="b">
        <f>IFERROR(OR('Upload Data Inputs'!H236 = "", IFERROR(MATCH('Upload Data Inputs'!I236, listWeightUnits, 0), FALSE)), FALSE)</f>
        <v>1</v>
      </c>
      <c r="Q249" s="57" t="s">
        <v>593</v>
      </c>
      <c r="R249" s="56"/>
      <c r="S249" s="56"/>
    </row>
    <row r="250" spans="1:19">
      <c r="A250" s="55">
        <f t="shared" si="20"/>
        <v>237</v>
      </c>
      <c r="B250" s="54" t="b">
        <f>NOT(IFERROR('Upload Data Inputs'!A237 = "ERROR", TRUE))</f>
        <v>1</v>
      </c>
      <c r="C250" s="54">
        <f t="shared" si="21"/>
        <v>237</v>
      </c>
      <c r="D250" s="56" t="b">
        <f>IF(B250, ('Upload Data Inputs'!A237 &amp; 'Upload Data Inputs'!B237 &amp; 'Upload Data Inputs'!C237 &amp; 'Upload Data Inputs'!D237 &amp; 'Upload Data Inputs'!E237 &amp; 'Upload Data Inputs'!F237 &amp; 'Upload Data Inputs'!G237 &amp; 'Upload Data Inputs'!H237 &amp; 'Upload Data Inputs'!I237) &lt;&gt; "", FALSE)</f>
        <v>0</v>
      </c>
      <c r="E250" s="56" t="str">
        <f t="shared" si="22"/>
        <v/>
      </c>
      <c r="F250" s="56" t="str">
        <f t="shared" si="23"/>
        <v/>
      </c>
      <c r="G250" s="56" t="b">
        <f t="shared" si="19"/>
        <v>1</v>
      </c>
      <c r="H250" s="57" t="s">
        <v>593</v>
      </c>
      <c r="I250" s="56" t="b">
        <f>IFERROR(OR(NOT($D250), 'Upload Data Inputs'!B237 &lt;&gt; ""), FALSE)</f>
        <v>1</v>
      </c>
      <c r="J250" s="57" t="s">
        <v>593</v>
      </c>
      <c r="K250" s="56" t="b">
        <f>IFERROR(OR(NOT($D250), 'Upload Data Inputs'!D237 &lt;&gt; ""), FALSE)</f>
        <v>1</v>
      </c>
      <c r="L250" s="56" t="b">
        <f>IFERROR(OR(AND(NOT(D250), 'Upload Data Inputs'!E237 = ""), IFERROR(_xlfn.NUMBERVALUE('Upload Data Inputs'!E237) &gt; 0, FALSE)), FALSE)</f>
        <v>1</v>
      </c>
      <c r="M250" s="56" t="b">
        <f>IFERROR(OR('Upload Data Inputs'!F237 = "", IFERROR(_xlfn.NUMBERVALUE('Upload Data Inputs'!F237) &gt; 0, FALSE)), FALSE)</f>
        <v>1</v>
      </c>
      <c r="N250" s="56" t="b">
        <f>IFERROR(OR('Upload Data Inputs'!F237 = "", IFERROR(MATCH('Upload Data Inputs'!G237, listVolumeUnits, 0), FALSE)), FALSE)</f>
        <v>1</v>
      </c>
      <c r="O250" s="56" t="b">
        <f>IFERROR(OR('Upload Data Inputs'!H237 = "", IFERROR(_xlfn.NUMBERVALUE('Upload Data Inputs'!H237) &gt; 0, FALSE)), FALSE)</f>
        <v>1</v>
      </c>
      <c r="P250" s="56" t="b">
        <f>IFERROR(OR('Upload Data Inputs'!H237 = "", IFERROR(MATCH('Upload Data Inputs'!I237, listWeightUnits, 0), FALSE)), FALSE)</f>
        <v>1</v>
      </c>
      <c r="Q250" s="57" t="s">
        <v>593</v>
      </c>
      <c r="R250" s="56"/>
      <c r="S250" s="56"/>
    </row>
    <row r="251" spans="1:19">
      <c r="A251" s="55">
        <f t="shared" si="20"/>
        <v>238</v>
      </c>
      <c r="B251" s="54" t="b">
        <f>NOT(IFERROR('Upload Data Inputs'!A238 = "ERROR", TRUE))</f>
        <v>1</v>
      </c>
      <c r="C251" s="54">
        <f t="shared" si="21"/>
        <v>238</v>
      </c>
      <c r="D251" s="56" t="b">
        <f>IF(B251, ('Upload Data Inputs'!A238 &amp; 'Upload Data Inputs'!B238 &amp; 'Upload Data Inputs'!C238 &amp; 'Upload Data Inputs'!D238 &amp; 'Upload Data Inputs'!E238 &amp; 'Upload Data Inputs'!F238 &amp; 'Upload Data Inputs'!G238 &amp; 'Upload Data Inputs'!H238 &amp; 'Upload Data Inputs'!I238) &lt;&gt; "", FALSE)</f>
        <v>0</v>
      </c>
      <c r="E251" s="56" t="str">
        <f t="shared" si="22"/>
        <v/>
      </c>
      <c r="F251" s="56" t="str">
        <f t="shared" si="23"/>
        <v/>
      </c>
      <c r="G251" s="56" t="b">
        <f t="shared" si="19"/>
        <v>1</v>
      </c>
      <c r="H251" s="57" t="s">
        <v>593</v>
      </c>
      <c r="I251" s="56" t="b">
        <f>IFERROR(OR(NOT($D251), 'Upload Data Inputs'!B238 &lt;&gt; ""), FALSE)</f>
        <v>1</v>
      </c>
      <c r="J251" s="57" t="s">
        <v>593</v>
      </c>
      <c r="K251" s="56" t="b">
        <f>IFERROR(OR(NOT($D251), 'Upload Data Inputs'!D238 &lt;&gt; ""), FALSE)</f>
        <v>1</v>
      </c>
      <c r="L251" s="56" t="b">
        <f>IFERROR(OR(AND(NOT(D251), 'Upload Data Inputs'!E238 = ""), IFERROR(_xlfn.NUMBERVALUE('Upload Data Inputs'!E238) &gt; 0, FALSE)), FALSE)</f>
        <v>1</v>
      </c>
      <c r="M251" s="56" t="b">
        <f>IFERROR(OR('Upload Data Inputs'!F238 = "", IFERROR(_xlfn.NUMBERVALUE('Upload Data Inputs'!F238) &gt; 0, FALSE)), FALSE)</f>
        <v>1</v>
      </c>
      <c r="N251" s="56" t="b">
        <f>IFERROR(OR('Upload Data Inputs'!F238 = "", IFERROR(MATCH('Upload Data Inputs'!G238, listVolumeUnits, 0), FALSE)), FALSE)</f>
        <v>1</v>
      </c>
      <c r="O251" s="56" t="b">
        <f>IFERROR(OR('Upload Data Inputs'!H238 = "", IFERROR(_xlfn.NUMBERVALUE('Upload Data Inputs'!H238) &gt; 0, FALSE)), FALSE)</f>
        <v>1</v>
      </c>
      <c r="P251" s="56" t="b">
        <f>IFERROR(OR('Upload Data Inputs'!H238 = "", IFERROR(MATCH('Upload Data Inputs'!I238, listWeightUnits, 0), FALSE)), FALSE)</f>
        <v>1</v>
      </c>
      <c r="Q251" s="57" t="s">
        <v>593</v>
      </c>
      <c r="R251" s="56"/>
      <c r="S251" s="56"/>
    </row>
    <row r="252" spans="1:19">
      <c r="A252" s="55">
        <f t="shared" si="20"/>
        <v>239</v>
      </c>
      <c r="B252" s="54" t="b">
        <f>NOT(IFERROR('Upload Data Inputs'!A239 = "ERROR", TRUE))</f>
        <v>1</v>
      </c>
      <c r="C252" s="54">
        <f t="shared" si="21"/>
        <v>239</v>
      </c>
      <c r="D252" s="56" t="b">
        <f>IF(B252, ('Upload Data Inputs'!A239 &amp; 'Upload Data Inputs'!B239 &amp; 'Upload Data Inputs'!C239 &amp; 'Upload Data Inputs'!D239 &amp; 'Upload Data Inputs'!E239 &amp; 'Upload Data Inputs'!F239 &amp; 'Upload Data Inputs'!G239 &amp; 'Upload Data Inputs'!H239 &amp; 'Upload Data Inputs'!I239) &lt;&gt; "", FALSE)</f>
        <v>0</v>
      </c>
      <c r="E252" s="56" t="str">
        <f t="shared" si="22"/>
        <v/>
      </c>
      <c r="F252" s="56" t="str">
        <f t="shared" si="23"/>
        <v/>
      </c>
      <c r="G252" s="56" t="b">
        <f t="shared" si="19"/>
        <v>1</v>
      </c>
      <c r="H252" s="57" t="s">
        <v>593</v>
      </c>
      <c r="I252" s="56" t="b">
        <f>IFERROR(OR(NOT($D252), 'Upload Data Inputs'!B239 &lt;&gt; ""), FALSE)</f>
        <v>1</v>
      </c>
      <c r="J252" s="57" t="s">
        <v>593</v>
      </c>
      <c r="K252" s="56" t="b">
        <f>IFERROR(OR(NOT($D252), 'Upload Data Inputs'!D239 &lt;&gt; ""), FALSE)</f>
        <v>1</v>
      </c>
      <c r="L252" s="56" t="b">
        <f>IFERROR(OR(AND(NOT(D252), 'Upload Data Inputs'!E239 = ""), IFERROR(_xlfn.NUMBERVALUE('Upload Data Inputs'!E239) &gt; 0, FALSE)), FALSE)</f>
        <v>1</v>
      </c>
      <c r="M252" s="56" t="b">
        <f>IFERROR(OR('Upload Data Inputs'!F239 = "", IFERROR(_xlfn.NUMBERVALUE('Upload Data Inputs'!F239) &gt; 0, FALSE)), FALSE)</f>
        <v>1</v>
      </c>
      <c r="N252" s="56" t="b">
        <f>IFERROR(OR('Upload Data Inputs'!F239 = "", IFERROR(MATCH('Upload Data Inputs'!G239, listVolumeUnits, 0), FALSE)), FALSE)</f>
        <v>1</v>
      </c>
      <c r="O252" s="56" t="b">
        <f>IFERROR(OR('Upload Data Inputs'!H239 = "", IFERROR(_xlfn.NUMBERVALUE('Upload Data Inputs'!H239) &gt; 0, FALSE)), FALSE)</f>
        <v>1</v>
      </c>
      <c r="P252" s="56" t="b">
        <f>IFERROR(OR('Upload Data Inputs'!H239 = "", IFERROR(MATCH('Upload Data Inputs'!I239, listWeightUnits, 0), FALSE)), FALSE)</f>
        <v>1</v>
      </c>
      <c r="Q252" s="57" t="s">
        <v>593</v>
      </c>
      <c r="R252" s="56"/>
      <c r="S252" s="56"/>
    </row>
    <row r="253" spans="1:19">
      <c r="A253" s="55">
        <f t="shared" si="20"/>
        <v>240</v>
      </c>
      <c r="B253" s="54" t="b">
        <f>NOT(IFERROR('Upload Data Inputs'!A240 = "ERROR", TRUE))</f>
        <v>1</v>
      </c>
      <c r="C253" s="54">
        <f t="shared" si="21"/>
        <v>240</v>
      </c>
      <c r="D253" s="56" t="b">
        <f>IF(B253, ('Upload Data Inputs'!A240 &amp; 'Upload Data Inputs'!B240 &amp; 'Upload Data Inputs'!C240 &amp; 'Upload Data Inputs'!D240 &amp; 'Upload Data Inputs'!E240 &amp; 'Upload Data Inputs'!F240 &amp; 'Upload Data Inputs'!G240 &amp; 'Upload Data Inputs'!H240 &amp; 'Upload Data Inputs'!I240) &lt;&gt; "", FALSE)</f>
        <v>0</v>
      </c>
      <c r="E253" s="56" t="str">
        <f t="shared" si="22"/>
        <v/>
      </c>
      <c r="F253" s="56" t="str">
        <f t="shared" si="23"/>
        <v/>
      </c>
      <c r="G253" s="56" t="b">
        <f t="shared" si="19"/>
        <v>1</v>
      </c>
      <c r="H253" s="57" t="s">
        <v>593</v>
      </c>
      <c r="I253" s="56" t="b">
        <f>IFERROR(OR(NOT($D253), 'Upload Data Inputs'!B240 &lt;&gt; ""), FALSE)</f>
        <v>1</v>
      </c>
      <c r="J253" s="57" t="s">
        <v>593</v>
      </c>
      <c r="K253" s="56" t="b">
        <f>IFERROR(OR(NOT($D253), 'Upload Data Inputs'!D240 &lt;&gt; ""), FALSE)</f>
        <v>1</v>
      </c>
      <c r="L253" s="56" t="b">
        <f>IFERROR(OR(AND(NOT(D253), 'Upload Data Inputs'!E240 = ""), IFERROR(_xlfn.NUMBERVALUE('Upload Data Inputs'!E240) &gt; 0, FALSE)), FALSE)</f>
        <v>1</v>
      </c>
      <c r="M253" s="56" t="b">
        <f>IFERROR(OR('Upload Data Inputs'!F240 = "", IFERROR(_xlfn.NUMBERVALUE('Upload Data Inputs'!F240) &gt; 0, FALSE)), FALSE)</f>
        <v>1</v>
      </c>
      <c r="N253" s="56" t="b">
        <f>IFERROR(OR('Upload Data Inputs'!F240 = "", IFERROR(MATCH('Upload Data Inputs'!G240, listVolumeUnits, 0), FALSE)), FALSE)</f>
        <v>1</v>
      </c>
      <c r="O253" s="56" t="b">
        <f>IFERROR(OR('Upload Data Inputs'!H240 = "", IFERROR(_xlfn.NUMBERVALUE('Upload Data Inputs'!H240) &gt; 0, FALSE)), FALSE)</f>
        <v>1</v>
      </c>
      <c r="P253" s="56" t="b">
        <f>IFERROR(OR('Upload Data Inputs'!H240 = "", IFERROR(MATCH('Upload Data Inputs'!I240, listWeightUnits, 0), FALSE)), FALSE)</f>
        <v>1</v>
      </c>
      <c r="Q253" s="57" t="s">
        <v>593</v>
      </c>
      <c r="R253" s="56"/>
      <c r="S253" s="56"/>
    </row>
    <row r="254" spans="1:19">
      <c r="A254" s="55">
        <f t="shared" si="20"/>
        <v>241</v>
      </c>
      <c r="B254" s="54" t="b">
        <f>NOT(IFERROR('Upload Data Inputs'!A241 = "ERROR", TRUE))</f>
        <v>1</v>
      </c>
      <c r="C254" s="54">
        <f t="shared" si="21"/>
        <v>241</v>
      </c>
      <c r="D254" s="56" t="b">
        <f>IF(B254, ('Upload Data Inputs'!A241 &amp; 'Upload Data Inputs'!B241 &amp; 'Upload Data Inputs'!C241 &amp; 'Upload Data Inputs'!D241 &amp; 'Upload Data Inputs'!E241 &amp; 'Upload Data Inputs'!F241 &amp; 'Upload Data Inputs'!G241 &amp; 'Upload Data Inputs'!H241 &amp; 'Upload Data Inputs'!I241) &lt;&gt; "", FALSE)</f>
        <v>0</v>
      </c>
      <c r="E254" s="56" t="str">
        <f t="shared" si="22"/>
        <v/>
      </c>
      <c r="F254" s="56" t="str">
        <f t="shared" si="23"/>
        <v/>
      </c>
      <c r="G254" s="56" t="b">
        <f t="shared" si="19"/>
        <v>1</v>
      </c>
      <c r="H254" s="57" t="s">
        <v>593</v>
      </c>
      <c r="I254" s="56" t="b">
        <f>IFERROR(OR(NOT($D254), 'Upload Data Inputs'!B241 &lt;&gt; ""), FALSE)</f>
        <v>1</v>
      </c>
      <c r="J254" s="57" t="s">
        <v>593</v>
      </c>
      <c r="K254" s="56" t="b">
        <f>IFERROR(OR(NOT($D254), 'Upload Data Inputs'!D241 &lt;&gt; ""), FALSE)</f>
        <v>1</v>
      </c>
      <c r="L254" s="56" t="b">
        <f>IFERROR(OR(AND(NOT(D254), 'Upload Data Inputs'!E241 = ""), IFERROR(_xlfn.NUMBERVALUE('Upload Data Inputs'!E241) &gt; 0, FALSE)), FALSE)</f>
        <v>1</v>
      </c>
      <c r="M254" s="56" t="b">
        <f>IFERROR(OR('Upload Data Inputs'!F241 = "", IFERROR(_xlfn.NUMBERVALUE('Upload Data Inputs'!F241) &gt; 0, FALSE)), FALSE)</f>
        <v>1</v>
      </c>
      <c r="N254" s="56" t="b">
        <f>IFERROR(OR('Upload Data Inputs'!F241 = "", IFERROR(MATCH('Upload Data Inputs'!G241, listVolumeUnits, 0), FALSE)), FALSE)</f>
        <v>1</v>
      </c>
      <c r="O254" s="56" t="b">
        <f>IFERROR(OR('Upload Data Inputs'!H241 = "", IFERROR(_xlfn.NUMBERVALUE('Upload Data Inputs'!H241) &gt; 0, FALSE)), FALSE)</f>
        <v>1</v>
      </c>
      <c r="P254" s="56" t="b">
        <f>IFERROR(OR('Upload Data Inputs'!H241 = "", IFERROR(MATCH('Upload Data Inputs'!I241, listWeightUnits, 0), FALSE)), FALSE)</f>
        <v>1</v>
      </c>
      <c r="Q254" s="57" t="s">
        <v>593</v>
      </c>
      <c r="R254" s="56"/>
      <c r="S254" s="56"/>
    </row>
    <row r="255" spans="1:19">
      <c r="A255" s="55">
        <f t="shared" si="20"/>
        <v>242</v>
      </c>
      <c r="B255" s="54" t="b">
        <f>NOT(IFERROR('Upload Data Inputs'!A242 = "ERROR", TRUE))</f>
        <v>1</v>
      </c>
      <c r="C255" s="54">
        <f t="shared" si="21"/>
        <v>242</v>
      </c>
      <c r="D255" s="56" t="b">
        <f>IF(B255, ('Upload Data Inputs'!A242 &amp; 'Upload Data Inputs'!B242 &amp; 'Upload Data Inputs'!C242 &amp; 'Upload Data Inputs'!D242 &amp; 'Upload Data Inputs'!E242 &amp; 'Upload Data Inputs'!F242 &amp; 'Upload Data Inputs'!G242 &amp; 'Upload Data Inputs'!H242 &amp; 'Upload Data Inputs'!I242) &lt;&gt; "", FALSE)</f>
        <v>0</v>
      </c>
      <c r="E255" s="56" t="str">
        <f t="shared" si="22"/>
        <v/>
      </c>
      <c r="F255" s="56" t="str">
        <f t="shared" si="23"/>
        <v/>
      </c>
      <c r="G255" s="56" t="b">
        <f t="shared" si="19"/>
        <v>1</v>
      </c>
      <c r="H255" s="57" t="s">
        <v>593</v>
      </c>
      <c r="I255" s="56" t="b">
        <f>IFERROR(OR(NOT($D255), 'Upload Data Inputs'!B242 &lt;&gt; ""), FALSE)</f>
        <v>1</v>
      </c>
      <c r="J255" s="57" t="s">
        <v>593</v>
      </c>
      <c r="K255" s="56" t="b">
        <f>IFERROR(OR(NOT($D255), 'Upload Data Inputs'!D242 &lt;&gt; ""), FALSE)</f>
        <v>1</v>
      </c>
      <c r="L255" s="56" t="b">
        <f>IFERROR(OR(AND(NOT(D255), 'Upload Data Inputs'!E242 = ""), IFERROR(_xlfn.NUMBERVALUE('Upload Data Inputs'!E242) &gt; 0, FALSE)), FALSE)</f>
        <v>1</v>
      </c>
      <c r="M255" s="56" t="b">
        <f>IFERROR(OR('Upload Data Inputs'!F242 = "", IFERROR(_xlfn.NUMBERVALUE('Upload Data Inputs'!F242) &gt; 0, FALSE)), FALSE)</f>
        <v>1</v>
      </c>
      <c r="N255" s="56" t="b">
        <f>IFERROR(OR('Upload Data Inputs'!F242 = "", IFERROR(MATCH('Upload Data Inputs'!G242, listVolumeUnits, 0), FALSE)), FALSE)</f>
        <v>1</v>
      </c>
      <c r="O255" s="56" t="b">
        <f>IFERROR(OR('Upload Data Inputs'!H242 = "", IFERROR(_xlfn.NUMBERVALUE('Upload Data Inputs'!H242) &gt; 0, FALSE)), FALSE)</f>
        <v>1</v>
      </c>
      <c r="P255" s="56" t="b">
        <f>IFERROR(OR('Upload Data Inputs'!H242 = "", IFERROR(MATCH('Upload Data Inputs'!I242, listWeightUnits, 0), FALSE)), FALSE)</f>
        <v>1</v>
      </c>
      <c r="Q255" s="57" t="s">
        <v>593</v>
      </c>
      <c r="R255" s="56"/>
      <c r="S255" s="56"/>
    </row>
    <row r="256" spans="1:19">
      <c r="A256" s="55">
        <f t="shared" si="20"/>
        <v>243</v>
      </c>
      <c r="B256" s="54" t="b">
        <f>NOT(IFERROR('Upload Data Inputs'!A243 = "ERROR", TRUE))</f>
        <v>1</v>
      </c>
      <c r="C256" s="54">
        <f t="shared" si="21"/>
        <v>243</v>
      </c>
      <c r="D256" s="56" t="b">
        <f>IF(B256, ('Upload Data Inputs'!A243 &amp; 'Upload Data Inputs'!B243 &amp; 'Upload Data Inputs'!C243 &amp; 'Upload Data Inputs'!D243 &amp; 'Upload Data Inputs'!E243 &amp; 'Upload Data Inputs'!F243 &amp; 'Upload Data Inputs'!G243 &amp; 'Upload Data Inputs'!H243 &amp; 'Upload Data Inputs'!I243) &lt;&gt; "", FALSE)</f>
        <v>0</v>
      </c>
      <c r="E256" s="56" t="str">
        <f t="shared" si="22"/>
        <v/>
      </c>
      <c r="F256" s="56" t="str">
        <f t="shared" si="23"/>
        <v/>
      </c>
      <c r="G256" s="56" t="b">
        <f t="shared" si="19"/>
        <v>1</v>
      </c>
      <c r="H256" s="57" t="s">
        <v>593</v>
      </c>
      <c r="I256" s="56" t="b">
        <f>IFERROR(OR(NOT($D256), 'Upload Data Inputs'!B243 &lt;&gt; ""), FALSE)</f>
        <v>1</v>
      </c>
      <c r="J256" s="57" t="s">
        <v>593</v>
      </c>
      <c r="K256" s="56" t="b">
        <f>IFERROR(OR(NOT($D256), 'Upload Data Inputs'!D243 &lt;&gt; ""), FALSE)</f>
        <v>1</v>
      </c>
      <c r="L256" s="56" t="b">
        <f>IFERROR(OR(AND(NOT(D256), 'Upload Data Inputs'!E243 = ""), IFERROR(_xlfn.NUMBERVALUE('Upload Data Inputs'!E243) &gt; 0, FALSE)), FALSE)</f>
        <v>1</v>
      </c>
      <c r="M256" s="56" t="b">
        <f>IFERROR(OR('Upload Data Inputs'!F243 = "", IFERROR(_xlfn.NUMBERVALUE('Upload Data Inputs'!F243) &gt; 0, FALSE)), FALSE)</f>
        <v>1</v>
      </c>
      <c r="N256" s="56" t="b">
        <f>IFERROR(OR('Upload Data Inputs'!F243 = "", IFERROR(MATCH('Upload Data Inputs'!G243, listVolumeUnits, 0), FALSE)), FALSE)</f>
        <v>1</v>
      </c>
      <c r="O256" s="56" t="b">
        <f>IFERROR(OR('Upload Data Inputs'!H243 = "", IFERROR(_xlfn.NUMBERVALUE('Upload Data Inputs'!H243) &gt; 0, FALSE)), FALSE)</f>
        <v>1</v>
      </c>
      <c r="P256" s="56" t="b">
        <f>IFERROR(OR('Upload Data Inputs'!H243 = "", IFERROR(MATCH('Upload Data Inputs'!I243, listWeightUnits, 0), FALSE)), FALSE)</f>
        <v>1</v>
      </c>
      <c r="Q256" s="57" t="s">
        <v>593</v>
      </c>
      <c r="R256" s="56"/>
      <c r="S256" s="56"/>
    </row>
    <row r="257" spans="1:19">
      <c r="A257" s="55">
        <f t="shared" si="20"/>
        <v>244</v>
      </c>
      <c r="B257" s="54" t="b">
        <f>NOT(IFERROR('Upload Data Inputs'!A244 = "ERROR", TRUE))</f>
        <v>1</v>
      </c>
      <c r="C257" s="54">
        <f t="shared" si="21"/>
        <v>244</v>
      </c>
      <c r="D257" s="56" t="b">
        <f>IF(B257, ('Upload Data Inputs'!A244 &amp; 'Upload Data Inputs'!B244 &amp; 'Upload Data Inputs'!C244 &amp; 'Upload Data Inputs'!D244 &amp; 'Upload Data Inputs'!E244 &amp; 'Upload Data Inputs'!F244 &amp; 'Upload Data Inputs'!G244 &amp; 'Upload Data Inputs'!H244 &amp; 'Upload Data Inputs'!I244) &lt;&gt; "", FALSE)</f>
        <v>0</v>
      </c>
      <c r="E257" s="56" t="str">
        <f t="shared" si="22"/>
        <v/>
      </c>
      <c r="F257" s="56" t="str">
        <f t="shared" si="23"/>
        <v/>
      </c>
      <c r="G257" s="56" t="b">
        <f t="shared" si="19"/>
        <v>1</v>
      </c>
      <c r="H257" s="57" t="s">
        <v>593</v>
      </c>
      <c r="I257" s="56" t="b">
        <f>IFERROR(OR(NOT($D257), 'Upload Data Inputs'!B244 &lt;&gt; ""), FALSE)</f>
        <v>1</v>
      </c>
      <c r="J257" s="57" t="s">
        <v>593</v>
      </c>
      <c r="K257" s="56" t="b">
        <f>IFERROR(OR(NOT($D257), 'Upload Data Inputs'!D244 &lt;&gt; ""), FALSE)</f>
        <v>1</v>
      </c>
      <c r="L257" s="56" t="b">
        <f>IFERROR(OR(AND(NOT(D257), 'Upload Data Inputs'!E244 = ""), IFERROR(_xlfn.NUMBERVALUE('Upload Data Inputs'!E244) &gt; 0, FALSE)), FALSE)</f>
        <v>1</v>
      </c>
      <c r="M257" s="56" t="b">
        <f>IFERROR(OR('Upload Data Inputs'!F244 = "", IFERROR(_xlfn.NUMBERVALUE('Upload Data Inputs'!F244) &gt; 0, FALSE)), FALSE)</f>
        <v>1</v>
      </c>
      <c r="N257" s="56" t="b">
        <f>IFERROR(OR('Upload Data Inputs'!F244 = "", IFERROR(MATCH('Upload Data Inputs'!G244, listVolumeUnits, 0), FALSE)), FALSE)</f>
        <v>1</v>
      </c>
      <c r="O257" s="56" t="b">
        <f>IFERROR(OR('Upload Data Inputs'!H244 = "", IFERROR(_xlfn.NUMBERVALUE('Upload Data Inputs'!H244) &gt; 0, FALSE)), FALSE)</f>
        <v>1</v>
      </c>
      <c r="P257" s="56" t="b">
        <f>IFERROR(OR('Upload Data Inputs'!H244 = "", IFERROR(MATCH('Upload Data Inputs'!I244, listWeightUnits, 0), FALSE)), FALSE)</f>
        <v>1</v>
      </c>
      <c r="Q257" s="57" t="s">
        <v>593</v>
      </c>
      <c r="R257" s="56"/>
      <c r="S257" s="56"/>
    </row>
    <row r="258" spans="1:19">
      <c r="A258" s="55">
        <f t="shared" si="20"/>
        <v>245</v>
      </c>
      <c r="B258" s="54" t="b">
        <f>NOT(IFERROR('Upload Data Inputs'!A245 = "ERROR", TRUE))</f>
        <v>1</v>
      </c>
      <c r="C258" s="54">
        <f t="shared" si="21"/>
        <v>245</v>
      </c>
      <c r="D258" s="56" t="b">
        <f>IF(B258, ('Upload Data Inputs'!A245 &amp; 'Upload Data Inputs'!B245 &amp; 'Upload Data Inputs'!C245 &amp; 'Upload Data Inputs'!D245 &amp; 'Upload Data Inputs'!E245 &amp; 'Upload Data Inputs'!F245 &amp; 'Upload Data Inputs'!G245 &amp; 'Upload Data Inputs'!H245 &amp; 'Upload Data Inputs'!I245) &lt;&gt; "", FALSE)</f>
        <v>0</v>
      </c>
      <c r="E258" s="56" t="str">
        <f t="shared" si="22"/>
        <v/>
      </c>
      <c r="F258" s="56" t="str">
        <f t="shared" si="23"/>
        <v/>
      </c>
      <c r="G258" s="56" t="b">
        <f t="shared" si="19"/>
        <v>1</v>
      </c>
      <c r="H258" s="57" t="s">
        <v>593</v>
      </c>
      <c r="I258" s="56" t="b">
        <f>IFERROR(OR(NOT($D258), 'Upload Data Inputs'!B245 &lt;&gt; ""), FALSE)</f>
        <v>1</v>
      </c>
      <c r="J258" s="57" t="s">
        <v>593</v>
      </c>
      <c r="K258" s="56" t="b">
        <f>IFERROR(OR(NOT($D258), 'Upload Data Inputs'!D245 &lt;&gt; ""), FALSE)</f>
        <v>1</v>
      </c>
      <c r="L258" s="56" t="b">
        <f>IFERROR(OR(AND(NOT(D258), 'Upload Data Inputs'!E245 = ""), IFERROR(_xlfn.NUMBERVALUE('Upload Data Inputs'!E245) &gt; 0, FALSE)), FALSE)</f>
        <v>1</v>
      </c>
      <c r="M258" s="56" t="b">
        <f>IFERROR(OR('Upload Data Inputs'!F245 = "", IFERROR(_xlfn.NUMBERVALUE('Upload Data Inputs'!F245) &gt; 0, FALSE)), FALSE)</f>
        <v>1</v>
      </c>
      <c r="N258" s="56" t="b">
        <f>IFERROR(OR('Upload Data Inputs'!F245 = "", IFERROR(MATCH('Upload Data Inputs'!G245, listVolumeUnits, 0), FALSE)), FALSE)</f>
        <v>1</v>
      </c>
      <c r="O258" s="56" t="b">
        <f>IFERROR(OR('Upload Data Inputs'!H245 = "", IFERROR(_xlfn.NUMBERVALUE('Upload Data Inputs'!H245) &gt; 0, FALSE)), FALSE)</f>
        <v>1</v>
      </c>
      <c r="P258" s="56" t="b">
        <f>IFERROR(OR('Upload Data Inputs'!H245 = "", IFERROR(MATCH('Upload Data Inputs'!I245, listWeightUnits, 0), FALSE)), FALSE)</f>
        <v>1</v>
      </c>
      <c r="Q258" s="57" t="s">
        <v>593</v>
      </c>
      <c r="R258" s="56"/>
      <c r="S258" s="56"/>
    </row>
    <row r="259" spans="1:19">
      <c r="A259" s="55">
        <f t="shared" si="20"/>
        <v>246</v>
      </c>
      <c r="B259" s="54" t="b">
        <f>NOT(IFERROR('Upload Data Inputs'!A246 = "ERROR", TRUE))</f>
        <v>1</v>
      </c>
      <c r="C259" s="54">
        <f t="shared" si="21"/>
        <v>246</v>
      </c>
      <c r="D259" s="56" t="b">
        <f>IF(B259, ('Upload Data Inputs'!A246 &amp; 'Upload Data Inputs'!B246 &amp; 'Upload Data Inputs'!C246 &amp; 'Upload Data Inputs'!D246 &amp; 'Upload Data Inputs'!E246 &amp; 'Upload Data Inputs'!F246 &amp; 'Upload Data Inputs'!G246 &amp; 'Upload Data Inputs'!H246 &amp; 'Upload Data Inputs'!I246) &lt;&gt; "", FALSE)</f>
        <v>0</v>
      </c>
      <c r="E259" s="56" t="str">
        <f t="shared" si="22"/>
        <v/>
      </c>
      <c r="F259" s="56" t="str">
        <f t="shared" si="23"/>
        <v/>
      </c>
      <c r="G259" s="56" t="b">
        <f t="shared" si="19"/>
        <v>1</v>
      </c>
      <c r="H259" s="57" t="s">
        <v>593</v>
      </c>
      <c r="I259" s="56" t="b">
        <f>IFERROR(OR(NOT($D259), 'Upload Data Inputs'!B246 &lt;&gt; ""), FALSE)</f>
        <v>1</v>
      </c>
      <c r="J259" s="57" t="s">
        <v>593</v>
      </c>
      <c r="K259" s="56" t="b">
        <f>IFERROR(OR(NOT($D259), 'Upload Data Inputs'!D246 &lt;&gt; ""), FALSE)</f>
        <v>1</v>
      </c>
      <c r="L259" s="56" t="b">
        <f>IFERROR(OR(AND(NOT(D259), 'Upload Data Inputs'!E246 = ""), IFERROR(_xlfn.NUMBERVALUE('Upload Data Inputs'!E246) &gt; 0, FALSE)), FALSE)</f>
        <v>1</v>
      </c>
      <c r="M259" s="56" t="b">
        <f>IFERROR(OR('Upload Data Inputs'!F246 = "", IFERROR(_xlfn.NUMBERVALUE('Upload Data Inputs'!F246) &gt; 0, FALSE)), FALSE)</f>
        <v>1</v>
      </c>
      <c r="N259" s="56" t="b">
        <f>IFERROR(OR('Upload Data Inputs'!F246 = "", IFERROR(MATCH('Upload Data Inputs'!G246, listVolumeUnits, 0), FALSE)), FALSE)</f>
        <v>1</v>
      </c>
      <c r="O259" s="56" t="b">
        <f>IFERROR(OR('Upload Data Inputs'!H246 = "", IFERROR(_xlfn.NUMBERVALUE('Upload Data Inputs'!H246) &gt; 0, FALSE)), FALSE)</f>
        <v>1</v>
      </c>
      <c r="P259" s="56" t="b">
        <f>IFERROR(OR('Upload Data Inputs'!H246 = "", IFERROR(MATCH('Upload Data Inputs'!I246, listWeightUnits, 0), FALSE)), FALSE)</f>
        <v>1</v>
      </c>
      <c r="Q259" s="57" t="s">
        <v>593</v>
      </c>
      <c r="R259" s="56"/>
      <c r="S259" s="56"/>
    </row>
    <row r="260" spans="1:19">
      <c r="A260" s="55">
        <f t="shared" si="20"/>
        <v>247</v>
      </c>
      <c r="B260" s="54" t="b">
        <f>NOT(IFERROR('Upload Data Inputs'!A247 = "ERROR", TRUE))</f>
        <v>1</v>
      </c>
      <c r="C260" s="54">
        <f t="shared" si="21"/>
        <v>247</v>
      </c>
      <c r="D260" s="56" t="b">
        <f>IF(B260, ('Upload Data Inputs'!A247 &amp; 'Upload Data Inputs'!B247 &amp; 'Upload Data Inputs'!C247 &amp; 'Upload Data Inputs'!D247 &amp; 'Upload Data Inputs'!E247 &amp; 'Upload Data Inputs'!F247 &amp; 'Upload Data Inputs'!G247 &amp; 'Upload Data Inputs'!H247 &amp; 'Upload Data Inputs'!I247) &lt;&gt; "", FALSE)</f>
        <v>0</v>
      </c>
      <c r="E260" s="56" t="str">
        <f t="shared" si="22"/>
        <v/>
      </c>
      <c r="F260" s="56" t="str">
        <f t="shared" si="23"/>
        <v/>
      </c>
      <c r="G260" s="56" t="b">
        <f t="shared" si="19"/>
        <v>1</v>
      </c>
      <c r="H260" s="57" t="s">
        <v>593</v>
      </c>
      <c r="I260" s="56" t="b">
        <f>IFERROR(OR(NOT($D260), 'Upload Data Inputs'!B247 &lt;&gt; ""), FALSE)</f>
        <v>1</v>
      </c>
      <c r="J260" s="57" t="s">
        <v>593</v>
      </c>
      <c r="K260" s="56" t="b">
        <f>IFERROR(OR(NOT($D260), 'Upload Data Inputs'!D247 &lt;&gt; ""), FALSE)</f>
        <v>1</v>
      </c>
      <c r="L260" s="56" t="b">
        <f>IFERROR(OR(AND(NOT(D260), 'Upload Data Inputs'!E247 = ""), IFERROR(_xlfn.NUMBERVALUE('Upload Data Inputs'!E247) &gt; 0, FALSE)), FALSE)</f>
        <v>1</v>
      </c>
      <c r="M260" s="56" t="b">
        <f>IFERROR(OR('Upload Data Inputs'!F247 = "", IFERROR(_xlfn.NUMBERVALUE('Upload Data Inputs'!F247) &gt; 0, FALSE)), FALSE)</f>
        <v>1</v>
      </c>
      <c r="N260" s="56" t="b">
        <f>IFERROR(OR('Upload Data Inputs'!F247 = "", IFERROR(MATCH('Upload Data Inputs'!G247, listVolumeUnits, 0), FALSE)), FALSE)</f>
        <v>1</v>
      </c>
      <c r="O260" s="56" t="b">
        <f>IFERROR(OR('Upload Data Inputs'!H247 = "", IFERROR(_xlfn.NUMBERVALUE('Upload Data Inputs'!H247) &gt; 0, FALSE)), FALSE)</f>
        <v>1</v>
      </c>
      <c r="P260" s="56" t="b">
        <f>IFERROR(OR('Upload Data Inputs'!H247 = "", IFERROR(MATCH('Upload Data Inputs'!I247, listWeightUnits, 0), FALSE)), FALSE)</f>
        <v>1</v>
      </c>
      <c r="Q260" s="57" t="s">
        <v>593</v>
      </c>
      <c r="R260" s="56"/>
      <c r="S260" s="56"/>
    </row>
    <row r="261" spans="1:19">
      <c r="A261" s="55">
        <f t="shared" si="20"/>
        <v>248</v>
      </c>
      <c r="B261" s="54" t="b">
        <f>NOT(IFERROR('Upload Data Inputs'!A248 = "ERROR", TRUE))</f>
        <v>1</v>
      </c>
      <c r="C261" s="54">
        <f t="shared" si="21"/>
        <v>248</v>
      </c>
      <c r="D261" s="56" t="b">
        <f>IF(B261, ('Upload Data Inputs'!A248 &amp; 'Upload Data Inputs'!B248 &amp; 'Upload Data Inputs'!C248 &amp; 'Upload Data Inputs'!D248 &amp; 'Upload Data Inputs'!E248 &amp; 'Upload Data Inputs'!F248 &amp; 'Upload Data Inputs'!G248 &amp; 'Upload Data Inputs'!H248 &amp; 'Upload Data Inputs'!I248) &lt;&gt; "", FALSE)</f>
        <v>0</v>
      </c>
      <c r="E261" s="56" t="str">
        <f t="shared" si="22"/>
        <v/>
      </c>
      <c r="F261" s="56" t="str">
        <f t="shared" si="23"/>
        <v/>
      </c>
      <c r="G261" s="56" t="b">
        <f t="shared" si="19"/>
        <v>1</v>
      </c>
      <c r="H261" s="57" t="s">
        <v>593</v>
      </c>
      <c r="I261" s="56" t="b">
        <f>IFERROR(OR(NOT($D261), 'Upload Data Inputs'!B248 &lt;&gt; ""), FALSE)</f>
        <v>1</v>
      </c>
      <c r="J261" s="57" t="s">
        <v>593</v>
      </c>
      <c r="K261" s="56" t="b">
        <f>IFERROR(OR(NOT($D261), 'Upload Data Inputs'!D248 &lt;&gt; ""), FALSE)</f>
        <v>1</v>
      </c>
      <c r="L261" s="56" t="b">
        <f>IFERROR(OR(AND(NOT(D261), 'Upload Data Inputs'!E248 = ""), IFERROR(_xlfn.NUMBERVALUE('Upload Data Inputs'!E248) &gt; 0, FALSE)), FALSE)</f>
        <v>1</v>
      </c>
      <c r="M261" s="56" t="b">
        <f>IFERROR(OR('Upload Data Inputs'!F248 = "", IFERROR(_xlfn.NUMBERVALUE('Upload Data Inputs'!F248) &gt; 0, FALSE)), FALSE)</f>
        <v>1</v>
      </c>
      <c r="N261" s="56" t="b">
        <f>IFERROR(OR('Upload Data Inputs'!F248 = "", IFERROR(MATCH('Upload Data Inputs'!G248, listVolumeUnits, 0), FALSE)), FALSE)</f>
        <v>1</v>
      </c>
      <c r="O261" s="56" t="b">
        <f>IFERROR(OR('Upload Data Inputs'!H248 = "", IFERROR(_xlfn.NUMBERVALUE('Upload Data Inputs'!H248) &gt; 0, FALSE)), FALSE)</f>
        <v>1</v>
      </c>
      <c r="P261" s="56" t="b">
        <f>IFERROR(OR('Upload Data Inputs'!H248 = "", IFERROR(MATCH('Upload Data Inputs'!I248, listWeightUnits, 0), FALSE)), FALSE)</f>
        <v>1</v>
      </c>
      <c r="Q261" s="57" t="s">
        <v>593</v>
      </c>
      <c r="R261" s="56"/>
      <c r="S261" s="56"/>
    </row>
    <row r="262" spans="1:19">
      <c r="A262" s="55">
        <f t="shared" si="20"/>
        <v>249</v>
      </c>
      <c r="B262" s="54" t="b">
        <f>NOT(IFERROR('Upload Data Inputs'!A249 = "ERROR", TRUE))</f>
        <v>1</v>
      </c>
      <c r="C262" s="54">
        <f t="shared" si="21"/>
        <v>249</v>
      </c>
      <c r="D262" s="56" t="b">
        <f>IF(B262, ('Upload Data Inputs'!A249 &amp; 'Upload Data Inputs'!B249 &amp; 'Upload Data Inputs'!C249 &amp; 'Upload Data Inputs'!D249 &amp; 'Upload Data Inputs'!E249 &amp; 'Upload Data Inputs'!F249 &amp; 'Upload Data Inputs'!G249 &amp; 'Upload Data Inputs'!H249 &amp; 'Upload Data Inputs'!I249) &lt;&gt; "", FALSE)</f>
        <v>0</v>
      </c>
      <c r="E262" s="56" t="str">
        <f t="shared" si="22"/>
        <v/>
      </c>
      <c r="F262" s="56" t="str">
        <f t="shared" si="23"/>
        <v/>
      </c>
      <c r="G262" s="56" t="b">
        <f t="shared" si="19"/>
        <v>1</v>
      </c>
      <c r="H262" s="57" t="s">
        <v>593</v>
      </c>
      <c r="I262" s="56" t="b">
        <f>IFERROR(OR(NOT($D262), 'Upload Data Inputs'!B249 &lt;&gt; ""), FALSE)</f>
        <v>1</v>
      </c>
      <c r="J262" s="57" t="s">
        <v>593</v>
      </c>
      <c r="K262" s="56" t="b">
        <f>IFERROR(OR(NOT($D262), 'Upload Data Inputs'!D249 &lt;&gt; ""), FALSE)</f>
        <v>1</v>
      </c>
      <c r="L262" s="56" t="b">
        <f>IFERROR(OR(AND(NOT(D262), 'Upload Data Inputs'!E249 = ""), IFERROR(_xlfn.NUMBERVALUE('Upload Data Inputs'!E249) &gt; 0, FALSE)), FALSE)</f>
        <v>1</v>
      </c>
      <c r="M262" s="56" t="b">
        <f>IFERROR(OR('Upload Data Inputs'!F249 = "", IFERROR(_xlfn.NUMBERVALUE('Upload Data Inputs'!F249) &gt; 0, FALSE)), FALSE)</f>
        <v>1</v>
      </c>
      <c r="N262" s="56" t="b">
        <f>IFERROR(OR('Upload Data Inputs'!F249 = "", IFERROR(MATCH('Upload Data Inputs'!G249, listVolumeUnits, 0), FALSE)), FALSE)</f>
        <v>1</v>
      </c>
      <c r="O262" s="56" t="b">
        <f>IFERROR(OR('Upload Data Inputs'!H249 = "", IFERROR(_xlfn.NUMBERVALUE('Upload Data Inputs'!H249) &gt; 0, FALSE)), FALSE)</f>
        <v>1</v>
      </c>
      <c r="P262" s="56" t="b">
        <f>IFERROR(OR('Upload Data Inputs'!H249 = "", IFERROR(MATCH('Upload Data Inputs'!I249, listWeightUnits, 0), FALSE)), FALSE)</f>
        <v>1</v>
      </c>
      <c r="Q262" s="57" t="s">
        <v>593</v>
      </c>
      <c r="R262" s="56"/>
      <c r="S262" s="56"/>
    </row>
    <row r="263" spans="1:19">
      <c r="A263" s="55">
        <f t="shared" si="20"/>
        <v>250</v>
      </c>
      <c r="B263" s="54" t="b">
        <f>NOT(IFERROR('Upload Data Inputs'!A250 = "ERROR", TRUE))</f>
        <v>1</v>
      </c>
      <c r="C263" s="54">
        <f t="shared" si="21"/>
        <v>250</v>
      </c>
      <c r="D263" s="56" t="b">
        <f>IF(B263, ('Upload Data Inputs'!A250 &amp; 'Upload Data Inputs'!B250 &amp; 'Upload Data Inputs'!C250 &amp; 'Upload Data Inputs'!D250 &amp; 'Upload Data Inputs'!E250 &amp; 'Upload Data Inputs'!F250 &amp; 'Upload Data Inputs'!G250 &amp; 'Upload Data Inputs'!H250 &amp; 'Upload Data Inputs'!I250) &lt;&gt; "", FALSE)</f>
        <v>0</v>
      </c>
      <c r="E263" s="56" t="str">
        <f t="shared" si="22"/>
        <v/>
      </c>
      <c r="F263" s="56" t="str">
        <f t="shared" si="23"/>
        <v/>
      </c>
      <c r="G263" s="56" t="b">
        <f t="shared" si="19"/>
        <v>1</v>
      </c>
      <c r="H263" s="57" t="s">
        <v>593</v>
      </c>
      <c r="I263" s="56" t="b">
        <f>IFERROR(OR(NOT($D263), 'Upload Data Inputs'!B250 &lt;&gt; ""), FALSE)</f>
        <v>1</v>
      </c>
      <c r="J263" s="57" t="s">
        <v>593</v>
      </c>
      <c r="K263" s="56" t="b">
        <f>IFERROR(OR(NOT($D263), 'Upload Data Inputs'!D250 &lt;&gt; ""), FALSE)</f>
        <v>1</v>
      </c>
      <c r="L263" s="56" t="b">
        <f>IFERROR(OR(AND(NOT(D263), 'Upload Data Inputs'!E250 = ""), IFERROR(_xlfn.NUMBERVALUE('Upload Data Inputs'!E250) &gt; 0, FALSE)), FALSE)</f>
        <v>1</v>
      </c>
      <c r="M263" s="56" t="b">
        <f>IFERROR(OR('Upload Data Inputs'!F250 = "", IFERROR(_xlfn.NUMBERVALUE('Upload Data Inputs'!F250) &gt; 0, FALSE)), FALSE)</f>
        <v>1</v>
      </c>
      <c r="N263" s="56" t="b">
        <f>IFERROR(OR('Upload Data Inputs'!F250 = "", IFERROR(MATCH('Upload Data Inputs'!G250, listVolumeUnits, 0), FALSE)), FALSE)</f>
        <v>1</v>
      </c>
      <c r="O263" s="56" t="b">
        <f>IFERROR(OR('Upload Data Inputs'!H250 = "", IFERROR(_xlfn.NUMBERVALUE('Upload Data Inputs'!H250) &gt; 0, FALSE)), FALSE)</f>
        <v>1</v>
      </c>
      <c r="P263" s="56" t="b">
        <f>IFERROR(OR('Upload Data Inputs'!H250 = "", IFERROR(MATCH('Upload Data Inputs'!I250, listWeightUnits, 0), FALSE)), FALSE)</f>
        <v>1</v>
      </c>
      <c r="Q263" s="57" t="s">
        <v>593</v>
      </c>
      <c r="R263" s="56"/>
      <c r="S263" s="56"/>
    </row>
    <row r="264" spans="1:19">
      <c r="A264" s="55">
        <f t="shared" si="20"/>
        <v>251</v>
      </c>
      <c r="B264" s="54" t="b">
        <f>NOT(IFERROR('Upload Data Inputs'!A251 = "ERROR", TRUE))</f>
        <v>1</v>
      </c>
      <c r="C264" s="54">
        <f t="shared" si="21"/>
        <v>251</v>
      </c>
      <c r="D264" s="56" t="b">
        <f>IF(B264, ('Upload Data Inputs'!A251 &amp; 'Upload Data Inputs'!B251 &amp; 'Upload Data Inputs'!C251 &amp; 'Upload Data Inputs'!D251 &amp; 'Upload Data Inputs'!E251 &amp; 'Upload Data Inputs'!F251 &amp; 'Upload Data Inputs'!G251 &amp; 'Upload Data Inputs'!H251 &amp; 'Upload Data Inputs'!I251) &lt;&gt; "", FALSE)</f>
        <v>0</v>
      </c>
      <c r="E264" s="56" t="str">
        <f t="shared" si="22"/>
        <v/>
      </c>
      <c r="F264" s="56" t="str">
        <f t="shared" si="23"/>
        <v/>
      </c>
      <c r="G264" s="56" t="b">
        <f t="shared" si="19"/>
        <v>1</v>
      </c>
      <c r="H264" s="57" t="s">
        <v>593</v>
      </c>
      <c r="I264" s="56" t="b">
        <f>IFERROR(OR(NOT($D264), 'Upload Data Inputs'!B251 &lt;&gt; ""), FALSE)</f>
        <v>1</v>
      </c>
      <c r="J264" s="57" t="s">
        <v>593</v>
      </c>
      <c r="K264" s="56" t="b">
        <f>IFERROR(OR(NOT($D264), 'Upload Data Inputs'!D251 &lt;&gt; ""), FALSE)</f>
        <v>1</v>
      </c>
      <c r="L264" s="56" t="b">
        <f>IFERROR(OR(AND(NOT(D264), 'Upload Data Inputs'!E251 = ""), IFERROR(_xlfn.NUMBERVALUE('Upload Data Inputs'!E251) &gt; 0, FALSE)), FALSE)</f>
        <v>1</v>
      </c>
      <c r="M264" s="56" t="b">
        <f>IFERROR(OR('Upload Data Inputs'!F251 = "", IFERROR(_xlfn.NUMBERVALUE('Upload Data Inputs'!F251) &gt; 0, FALSE)), FALSE)</f>
        <v>1</v>
      </c>
      <c r="N264" s="56" t="b">
        <f>IFERROR(OR('Upload Data Inputs'!F251 = "", IFERROR(MATCH('Upload Data Inputs'!G251, listVolumeUnits, 0), FALSE)), FALSE)</f>
        <v>1</v>
      </c>
      <c r="O264" s="56" t="b">
        <f>IFERROR(OR('Upload Data Inputs'!H251 = "", IFERROR(_xlfn.NUMBERVALUE('Upload Data Inputs'!H251) &gt; 0, FALSE)), FALSE)</f>
        <v>1</v>
      </c>
      <c r="P264" s="56" t="b">
        <f>IFERROR(OR('Upload Data Inputs'!H251 = "", IFERROR(MATCH('Upload Data Inputs'!I251, listWeightUnits, 0), FALSE)), FALSE)</f>
        <v>1</v>
      </c>
      <c r="Q264" s="57" t="s">
        <v>593</v>
      </c>
      <c r="R264" s="56"/>
      <c r="S264" s="56"/>
    </row>
    <row r="265" spans="1:19">
      <c r="A265" s="55">
        <f t="shared" si="20"/>
        <v>252</v>
      </c>
      <c r="B265" s="54" t="b">
        <f>NOT(IFERROR('Upload Data Inputs'!A252 = "ERROR", TRUE))</f>
        <v>1</v>
      </c>
      <c r="C265" s="54">
        <f t="shared" si="21"/>
        <v>252</v>
      </c>
      <c r="D265" s="56" t="b">
        <f>IF(B265, ('Upload Data Inputs'!A252 &amp; 'Upload Data Inputs'!B252 &amp; 'Upload Data Inputs'!C252 &amp; 'Upload Data Inputs'!D252 &amp; 'Upload Data Inputs'!E252 &amp; 'Upload Data Inputs'!F252 &amp; 'Upload Data Inputs'!G252 &amp; 'Upload Data Inputs'!H252 &amp; 'Upload Data Inputs'!I252) &lt;&gt; "", FALSE)</f>
        <v>0</v>
      </c>
      <c r="E265" s="56" t="str">
        <f t="shared" si="22"/>
        <v/>
      </c>
      <c r="F265" s="56" t="str">
        <f t="shared" si="23"/>
        <v/>
      </c>
      <c r="G265" s="56" t="b">
        <f t="shared" si="19"/>
        <v>1</v>
      </c>
      <c r="H265" s="57" t="s">
        <v>593</v>
      </c>
      <c r="I265" s="56" t="b">
        <f>IFERROR(OR(NOT($D265), 'Upload Data Inputs'!B252 &lt;&gt; ""), FALSE)</f>
        <v>1</v>
      </c>
      <c r="J265" s="57" t="s">
        <v>593</v>
      </c>
      <c r="K265" s="56" t="b">
        <f>IFERROR(OR(NOT($D265), 'Upload Data Inputs'!D252 &lt;&gt; ""), FALSE)</f>
        <v>1</v>
      </c>
      <c r="L265" s="56" t="b">
        <f>IFERROR(OR(AND(NOT(D265), 'Upload Data Inputs'!E252 = ""), IFERROR(_xlfn.NUMBERVALUE('Upload Data Inputs'!E252) &gt; 0, FALSE)), FALSE)</f>
        <v>1</v>
      </c>
      <c r="M265" s="56" t="b">
        <f>IFERROR(OR('Upload Data Inputs'!F252 = "", IFERROR(_xlfn.NUMBERVALUE('Upload Data Inputs'!F252) &gt; 0, FALSE)), FALSE)</f>
        <v>1</v>
      </c>
      <c r="N265" s="56" t="b">
        <f>IFERROR(OR('Upload Data Inputs'!F252 = "", IFERROR(MATCH('Upload Data Inputs'!G252, listVolumeUnits, 0), FALSE)), FALSE)</f>
        <v>1</v>
      </c>
      <c r="O265" s="56" t="b">
        <f>IFERROR(OR('Upload Data Inputs'!H252 = "", IFERROR(_xlfn.NUMBERVALUE('Upload Data Inputs'!H252) &gt; 0, FALSE)), FALSE)</f>
        <v>1</v>
      </c>
      <c r="P265" s="56" t="b">
        <f>IFERROR(OR('Upload Data Inputs'!H252 = "", IFERROR(MATCH('Upload Data Inputs'!I252, listWeightUnits, 0), FALSE)), FALSE)</f>
        <v>1</v>
      </c>
      <c r="Q265" s="57" t="s">
        <v>593</v>
      </c>
      <c r="R265" s="56"/>
      <c r="S265" s="56"/>
    </row>
    <row r="266" spans="1:19">
      <c r="A266" s="55">
        <f t="shared" si="20"/>
        <v>253</v>
      </c>
      <c r="B266" s="54" t="b">
        <f>NOT(IFERROR('Upload Data Inputs'!A253 = "ERROR", TRUE))</f>
        <v>1</v>
      </c>
      <c r="C266" s="54">
        <f t="shared" si="21"/>
        <v>253</v>
      </c>
      <c r="D266" s="56" t="b">
        <f>IF(B266, ('Upload Data Inputs'!A253 &amp; 'Upload Data Inputs'!B253 &amp; 'Upload Data Inputs'!C253 &amp; 'Upload Data Inputs'!D253 &amp; 'Upload Data Inputs'!E253 &amp; 'Upload Data Inputs'!F253 &amp; 'Upload Data Inputs'!G253 &amp; 'Upload Data Inputs'!H253 &amp; 'Upload Data Inputs'!I253) &lt;&gt; "", FALSE)</f>
        <v>0</v>
      </c>
      <c r="E266" s="56" t="str">
        <f t="shared" si="22"/>
        <v/>
      </c>
      <c r="F266" s="56" t="str">
        <f t="shared" si="23"/>
        <v/>
      </c>
      <c r="G266" s="56" t="b">
        <f t="shared" si="19"/>
        <v>1</v>
      </c>
      <c r="H266" s="57" t="s">
        <v>593</v>
      </c>
      <c r="I266" s="56" t="b">
        <f>IFERROR(OR(NOT($D266), 'Upload Data Inputs'!B253 &lt;&gt; ""), FALSE)</f>
        <v>1</v>
      </c>
      <c r="J266" s="57" t="s">
        <v>593</v>
      </c>
      <c r="K266" s="56" t="b">
        <f>IFERROR(OR(NOT($D266), 'Upload Data Inputs'!D253 &lt;&gt; ""), FALSE)</f>
        <v>1</v>
      </c>
      <c r="L266" s="56" t="b">
        <f>IFERROR(OR(AND(NOT(D266), 'Upload Data Inputs'!E253 = ""), IFERROR(_xlfn.NUMBERVALUE('Upload Data Inputs'!E253) &gt; 0, FALSE)), FALSE)</f>
        <v>1</v>
      </c>
      <c r="M266" s="56" t="b">
        <f>IFERROR(OR('Upload Data Inputs'!F253 = "", IFERROR(_xlfn.NUMBERVALUE('Upload Data Inputs'!F253) &gt; 0, FALSE)), FALSE)</f>
        <v>1</v>
      </c>
      <c r="N266" s="56" t="b">
        <f>IFERROR(OR('Upload Data Inputs'!F253 = "", IFERROR(MATCH('Upload Data Inputs'!G253, listVolumeUnits, 0), FALSE)), FALSE)</f>
        <v>1</v>
      </c>
      <c r="O266" s="56" t="b">
        <f>IFERROR(OR('Upload Data Inputs'!H253 = "", IFERROR(_xlfn.NUMBERVALUE('Upload Data Inputs'!H253) &gt; 0, FALSE)), FALSE)</f>
        <v>1</v>
      </c>
      <c r="P266" s="56" t="b">
        <f>IFERROR(OR('Upload Data Inputs'!H253 = "", IFERROR(MATCH('Upload Data Inputs'!I253, listWeightUnits, 0), FALSE)), FALSE)</f>
        <v>1</v>
      </c>
      <c r="Q266" s="57" t="s">
        <v>593</v>
      </c>
      <c r="R266" s="56"/>
      <c r="S266" s="56"/>
    </row>
    <row r="267" spans="1:19">
      <c r="A267" s="55">
        <f t="shared" si="20"/>
        <v>254</v>
      </c>
      <c r="B267" s="54" t="b">
        <f>NOT(IFERROR('Upload Data Inputs'!A254 = "ERROR", TRUE))</f>
        <v>1</v>
      </c>
      <c r="C267" s="54">
        <f t="shared" si="21"/>
        <v>254</v>
      </c>
      <c r="D267" s="56" t="b">
        <f>IF(B267, ('Upload Data Inputs'!A254 &amp; 'Upload Data Inputs'!B254 &amp; 'Upload Data Inputs'!C254 &amp; 'Upload Data Inputs'!D254 &amp; 'Upload Data Inputs'!E254 &amp; 'Upload Data Inputs'!F254 &amp; 'Upload Data Inputs'!G254 &amp; 'Upload Data Inputs'!H254 &amp; 'Upload Data Inputs'!I254) &lt;&gt; "", FALSE)</f>
        <v>0</v>
      </c>
      <c r="E267" s="56" t="str">
        <f t="shared" si="22"/>
        <v/>
      </c>
      <c r="F267" s="56" t="str">
        <f t="shared" si="23"/>
        <v/>
      </c>
      <c r="G267" s="56" t="b">
        <f t="shared" si="19"/>
        <v>1</v>
      </c>
      <c r="H267" s="57" t="s">
        <v>593</v>
      </c>
      <c r="I267" s="56" t="b">
        <f>IFERROR(OR(NOT($D267), 'Upload Data Inputs'!B254 &lt;&gt; ""), FALSE)</f>
        <v>1</v>
      </c>
      <c r="J267" s="57" t="s">
        <v>593</v>
      </c>
      <c r="K267" s="56" t="b">
        <f>IFERROR(OR(NOT($D267), 'Upload Data Inputs'!D254 &lt;&gt; ""), FALSE)</f>
        <v>1</v>
      </c>
      <c r="L267" s="56" t="b">
        <f>IFERROR(OR(AND(NOT(D267), 'Upload Data Inputs'!E254 = ""), IFERROR(_xlfn.NUMBERVALUE('Upload Data Inputs'!E254) &gt; 0, FALSE)), FALSE)</f>
        <v>1</v>
      </c>
      <c r="M267" s="56" t="b">
        <f>IFERROR(OR('Upload Data Inputs'!F254 = "", IFERROR(_xlfn.NUMBERVALUE('Upload Data Inputs'!F254) &gt; 0, FALSE)), FALSE)</f>
        <v>1</v>
      </c>
      <c r="N267" s="56" t="b">
        <f>IFERROR(OR('Upload Data Inputs'!F254 = "", IFERROR(MATCH('Upload Data Inputs'!G254, listVolumeUnits, 0), FALSE)), FALSE)</f>
        <v>1</v>
      </c>
      <c r="O267" s="56" t="b">
        <f>IFERROR(OR('Upload Data Inputs'!H254 = "", IFERROR(_xlfn.NUMBERVALUE('Upload Data Inputs'!H254) &gt; 0, FALSE)), FALSE)</f>
        <v>1</v>
      </c>
      <c r="P267" s="56" t="b">
        <f>IFERROR(OR('Upload Data Inputs'!H254 = "", IFERROR(MATCH('Upload Data Inputs'!I254, listWeightUnits, 0), FALSE)), FALSE)</f>
        <v>1</v>
      </c>
      <c r="Q267" s="57" t="s">
        <v>593</v>
      </c>
      <c r="R267" s="56"/>
      <c r="S267" s="56"/>
    </row>
    <row r="268" spans="1:19">
      <c r="A268" s="55">
        <f t="shared" si="20"/>
        <v>255</v>
      </c>
      <c r="B268" s="54" t="b">
        <f>NOT(IFERROR('Upload Data Inputs'!A255 = "ERROR", TRUE))</f>
        <v>1</v>
      </c>
      <c r="C268" s="54">
        <f t="shared" si="21"/>
        <v>255</v>
      </c>
      <c r="D268" s="56" t="b">
        <f>IF(B268, ('Upload Data Inputs'!A255 &amp; 'Upload Data Inputs'!B255 &amp; 'Upload Data Inputs'!C255 &amp; 'Upload Data Inputs'!D255 &amp; 'Upload Data Inputs'!E255 &amp; 'Upload Data Inputs'!F255 &amp; 'Upload Data Inputs'!G255 &amp; 'Upload Data Inputs'!H255 &amp; 'Upload Data Inputs'!I255) &lt;&gt; "", FALSE)</f>
        <v>0</v>
      </c>
      <c r="E268" s="56" t="str">
        <f t="shared" si="22"/>
        <v/>
      </c>
      <c r="F268" s="56" t="str">
        <f t="shared" si="23"/>
        <v/>
      </c>
      <c r="G268" s="56" t="b">
        <f t="shared" si="19"/>
        <v>1</v>
      </c>
      <c r="H268" s="57" t="s">
        <v>593</v>
      </c>
      <c r="I268" s="56" t="b">
        <f>IFERROR(OR(NOT($D268), 'Upload Data Inputs'!B255 &lt;&gt; ""), FALSE)</f>
        <v>1</v>
      </c>
      <c r="J268" s="57" t="s">
        <v>593</v>
      </c>
      <c r="K268" s="56" t="b">
        <f>IFERROR(OR(NOT($D268), 'Upload Data Inputs'!D255 &lt;&gt; ""), FALSE)</f>
        <v>1</v>
      </c>
      <c r="L268" s="56" t="b">
        <f>IFERROR(OR(AND(NOT(D268), 'Upload Data Inputs'!E255 = ""), IFERROR(_xlfn.NUMBERVALUE('Upload Data Inputs'!E255) &gt; 0, FALSE)), FALSE)</f>
        <v>1</v>
      </c>
      <c r="M268" s="56" t="b">
        <f>IFERROR(OR('Upload Data Inputs'!F255 = "", IFERROR(_xlfn.NUMBERVALUE('Upload Data Inputs'!F255) &gt; 0, FALSE)), FALSE)</f>
        <v>1</v>
      </c>
      <c r="N268" s="56" t="b">
        <f>IFERROR(OR('Upload Data Inputs'!F255 = "", IFERROR(MATCH('Upload Data Inputs'!G255, listVolumeUnits, 0), FALSE)), FALSE)</f>
        <v>1</v>
      </c>
      <c r="O268" s="56" t="b">
        <f>IFERROR(OR('Upload Data Inputs'!H255 = "", IFERROR(_xlfn.NUMBERVALUE('Upload Data Inputs'!H255) &gt; 0, FALSE)), FALSE)</f>
        <v>1</v>
      </c>
      <c r="P268" s="56" t="b">
        <f>IFERROR(OR('Upload Data Inputs'!H255 = "", IFERROR(MATCH('Upload Data Inputs'!I255, listWeightUnits, 0), FALSE)), FALSE)</f>
        <v>1</v>
      </c>
      <c r="Q268" s="57" t="s">
        <v>593</v>
      </c>
      <c r="R268" s="56"/>
      <c r="S268" s="56"/>
    </row>
    <row r="269" spans="1:19">
      <c r="A269" s="55">
        <f t="shared" si="20"/>
        <v>256</v>
      </c>
      <c r="B269" s="54" t="b">
        <f>NOT(IFERROR('Upload Data Inputs'!A256 = "ERROR", TRUE))</f>
        <v>1</v>
      </c>
      <c r="C269" s="54">
        <f t="shared" si="21"/>
        <v>256</v>
      </c>
      <c r="D269" s="56" t="b">
        <f>IF(B269, ('Upload Data Inputs'!A256 &amp; 'Upload Data Inputs'!B256 &amp; 'Upload Data Inputs'!C256 &amp; 'Upload Data Inputs'!D256 &amp; 'Upload Data Inputs'!E256 &amp; 'Upload Data Inputs'!F256 &amp; 'Upload Data Inputs'!G256 &amp; 'Upload Data Inputs'!H256 &amp; 'Upload Data Inputs'!I256) &lt;&gt; "", FALSE)</f>
        <v>0</v>
      </c>
      <c r="E269" s="56" t="str">
        <f t="shared" si="22"/>
        <v/>
      </c>
      <c r="F269" s="56" t="str">
        <f t="shared" si="23"/>
        <v/>
      </c>
      <c r="G269" s="56" t="b">
        <f t="shared" si="19"/>
        <v>1</v>
      </c>
      <c r="H269" s="57" t="s">
        <v>593</v>
      </c>
      <c r="I269" s="56" t="b">
        <f>IFERROR(OR(NOT($D269), 'Upload Data Inputs'!B256 &lt;&gt; ""), FALSE)</f>
        <v>1</v>
      </c>
      <c r="J269" s="57" t="s">
        <v>593</v>
      </c>
      <c r="K269" s="56" t="b">
        <f>IFERROR(OR(NOT($D269), 'Upload Data Inputs'!D256 &lt;&gt; ""), FALSE)</f>
        <v>1</v>
      </c>
      <c r="L269" s="56" t="b">
        <f>IFERROR(OR(AND(NOT(D269), 'Upload Data Inputs'!E256 = ""), IFERROR(_xlfn.NUMBERVALUE('Upload Data Inputs'!E256) &gt; 0, FALSE)), FALSE)</f>
        <v>1</v>
      </c>
      <c r="M269" s="56" t="b">
        <f>IFERROR(OR('Upload Data Inputs'!F256 = "", IFERROR(_xlfn.NUMBERVALUE('Upload Data Inputs'!F256) &gt; 0, FALSE)), FALSE)</f>
        <v>1</v>
      </c>
      <c r="N269" s="56" t="b">
        <f>IFERROR(OR('Upload Data Inputs'!F256 = "", IFERROR(MATCH('Upload Data Inputs'!G256, listVolumeUnits, 0), FALSE)), FALSE)</f>
        <v>1</v>
      </c>
      <c r="O269" s="56" t="b">
        <f>IFERROR(OR('Upload Data Inputs'!H256 = "", IFERROR(_xlfn.NUMBERVALUE('Upload Data Inputs'!H256) &gt; 0, FALSE)), FALSE)</f>
        <v>1</v>
      </c>
      <c r="P269" s="56" t="b">
        <f>IFERROR(OR('Upload Data Inputs'!H256 = "", IFERROR(MATCH('Upload Data Inputs'!I256, listWeightUnits, 0), FALSE)), FALSE)</f>
        <v>1</v>
      </c>
      <c r="Q269" s="57" t="s">
        <v>593</v>
      </c>
      <c r="R269" s="56"/>
      <c r="S269" s="56"/>
    </row>
    <row r="270" spans="1:19">
      <c r="A270" s="55">
        <f t="shared" si="20"/>
        <v>257</v>
      </c>
      <c r="B270" s="54" t="b">
        <f>NOT(IFERROR('Upload Data Inputs'!A257 = "ERROR", TRUE))</f>
        <v>1</v>
      </c>
      <c r="C270" s="54">
        <f t="shared" si="21"/>
        <v>257</v>
      </c>
      <c r="D270" s="56" t="b">
        <f>IF(B270, ('Upload Data Inputs'!A257 &amp; 'Upload Data Inputs'!B257 &amp; 'Upload Data Inputs'!C257 &amp; 'Upload Data Inputs'!D257 &amp; 'Upload Data Inputs'!E257 &amp; 'Upload Data Inputs'!F257 &amp; 'Upload Data Inputs'!G257 &amp; 'Upload Data Inputs'!H257 &amp; 'Upload Data Inputs'!I257) &lt;&gt; "", FALSE)</f>
        <v>0</v>
      </c>
      <c r="E270" s="56" t="str">
        <f t="shared" si="22"/>
        <v/>
      </c>
      <c r="F270" s="56" t="str">
        <f t="shared" si="23"/>
        <v/>
      </c>
      <c r="G270" s="56" t="b">
        <f t="shared" si="19"/>
        <v>1</v>
      </c>
      <c r="H270" s="57" t="s">
        <v>593</v>
      </c>
      <c r="I270" s="56" t="b">
        <f>IFERROR(OR(NOT($D270), 'Upload Data Inputs'!B257 &lt;&gt; ""), FALSE)</f>
        <v>1</v>
      </c>
      <c r="J270" s="57" t="s">
        <v>593</v>
      </c>
      <c r="K270" s="56" t="b">
        <f>IFERROR(OR(NOT($D270), 'Upload Data Inputs'!D257 &lt;&gt; ""), FALSE)</f>
        <v>1</v>
      </c>
      <c r="L270" s="56" t="b">
        <f>IFERROR(OR(AND(NOT(D270), 'Upload Data Inputs'!E257 = ""), IFERROR(_xlfn.NUMBERVALUE('Upload Data Inputs'!E257) &gt; 0, FALSE)), FALSE)</f>
        <v>1</v>
      </c>
      <c r="M270" s="56" t="b">
        <f>IFERROR(OR('Upload Data Inputs'!F257 = "", IFERROR(_xlfn.NUMBERVALUE('Upload Data Inputs'!F257) &gt; 0, FALSE)), FALSE)</f>
        <v>1</v>
      </c>
      <c r="N270" s="56" t="b">
        <f>IFERROR(OR('Upload Data Inputs'!F257 = "", IFERROR(MATCH('Upload Data Inputs'!G257, listVolumeUnits, 0), FALSE)), FALSE)</f>
        <v>1</v>
      </c>
      <c r="O270" s="56" t="b">
        <f>IFERROR(OR('Upload Data Inputs'!H257 = "", IFERROR(_xlfn.NUMBERVALUE('Upload Data Inputs'!H257) &gt; 0, FALSE)), FALSE)</f>
        <v>1</v>
      </c>
      <c r="P270" s="56" t="b">
        <f>IFERROR(OR('Upload Data Inputs'!H257 = "", IFERROR(MATCH('Upload Data Inputs'!I257, listWeightUnits, 0), FALSE)), FALSE)</f>
        <v>1</v>
      </c>
      <c r="Q270" s="57" t="s">
        <v>593</v>
      </c>
      <c r="R270" s="56"/>
      <c r="S270" s="56"/>
    </row>
    <row r="271" spans="1:19">
      <c r="A271" s="55">
        <f t="shared" si="20"/>
        <v>258</v>
      </c>
      <c r="B271" s="54" t="b">
        <f>NOT(IFERROR('Upload Data Inputs'!A258 = "ERROR", TRUE))</f>
        <v>1</v>
      </c>
      <c r="C271" s="54">
        <f t="shared" si="21"/>
        <v>258</v>
      </c>
      <c r="D271" s="56" t="b">
        <f>IF(B271, ('Upload Data Inputs'!A258 &amp; 'Upload Data Inputs'!B258 &amp; 'Upload Data Inputs'!C258 &amp; 'Upload Data Inputs'!D258 &amp; 'Upload Data Inputs'!E258 &amp; 'Upload Data Inputs'!F258 &amp; 'Upload Data Inputs'!G258 &amp; 'Upload Data Inputs'!H258 &amp; 'Upload Data Inputs'!I258) &lt;&gt; "", FALSE)</f>
        <v>0</v>
      </c>
      <c r="E271" s="56" t="str">
        <f t="shared" si="22"/>
        <v/>
      </c>
      <c r="F271" s="56" t="str">
        <f t="shared" si="23"/>
        <v/>
      </c>
      <c r="G271" s="56" t="b">
        <f t="shared" ref="G271:G334" si="24">AND(H271:Q271)</f>
        <v>1</v>
      </c>
      <c r="H271" s="57" t="s">
        <v>593</v>
      </c>
      <c r="I271" s="56" t="b">
        <f>IFERROR(OR(NOT($D271), 'Upload Data Inputs'!B258 &lt;&gt; ""), FALSE)</f>
        <v>1</v>
      </c>
      <c r="J271" s="57" t="s">
        <v>593</v>
      </c>
      <c r="K271" s="56" t="b">
        <f>IFERROR(OR(NOT($D271), 'Upload Data Inputs'!D258 &lt;&gt; ""), FALSE)</f>
        <v>1</v>
      </c>
      <c r="L271" s="56" t="b">
        <f>IFERROR(OR(AND(NOT(D271), 'Upload Data Inputs'!E258 = ""), IFERROR(_xlfn.NUMBERVALUE('Upload Data Inputs'!E258) &gt; 0, FALSE)), FALSE)</f>
        <v>1</v>
      </c>
      <c r="M271" s="56" t="b">
        <f>IFERROR(OR('Upload Data Inputs'!F258 = "", IFERROR(_xlfn.NUMBERVALUE('Upload Data Inputs'!F258) &gt; 0, FALSE)), FALSE)</f>
        <v>1</v>
      </c>
      <c r="N271" s="56" t="b">
        <f>IFERROR(OR('Upload Data Inputs'!F258 = "", IFERROR(MATCH('Upload Data Inputs'!G258, listVolumeUnits, 0), FALSE)), FALSE)</f>
        <v>1</v>
      </c>
      <c r="O271" s="56" t="b">
        <f>IFERROR(OR('Upload Data Inputs'!H258 = "", IFERROR(_xlfn.NUMBERVALUE('Upload Data Inputs'!H258) &gt; 0, FALSE)), FALSE)</f>
        <v>1</v>
      </c>
      <c r="P271" s="56" t="b">
        <f>IFERROR(OR('Upload Data Inputs'!H258 = "", IFERROR(MATCH('Upload Data Inputs'!I258, listWeightUnits, 0), FALSE)), FALSE)</f>
        <v>1</v>
      </c>
      <c r="Q271" s="57" t="s">
        <v>593</v>
      </c>
      <c r="R271" s="56"/>
      <c r="S271" s="56"/>
    </row>
    <row r="272" spans="1:19">
      <c r="A272" s="55">
        <f t="shared" ref="A272:A335" si="25">IF(B272, C272, 0)</f>
        <v>259</v>
      </c>
      <c r="B272" s="54" t="b">
        <f>NOT(IFERROR('Upload Data Inputs'!A259 = "ERROR", TRUE))</f>
        <v>1</v>
      </c>
      <c r="C272" s="54">
        <f t="shared" ref="C272:C335" si="26">IF(B272, C271 + 1, C271)</f>
        <v>259</v>
      </c>
      <c r="D272" s="56" t="b">
        <f>IF(B272, ('Upload Data Inputs'!A259 &amp; 'Upload Data Inputs'!B259 &amp; 'Upload Data Inputs'!C259 &amp; 'Upload Data Inputs'!D259 &amp; 'Upload Data Inputs'!E259 &amp; 'Upload Data Inputs'!F259 &amp; 'Upload Data Inputs'!G259 &amp; 'Upload Data Inputs'!H259 &amp; 'Upload Data Inputs'!I259) &lt;&gt; "", FALSE)</f>
        <v>0</v>
      </c>
      <c r="E272" s="56" t="str">
        <f t="shared" si="22"/>
        <v/>
      </c>
      <c r="F272" s="56" t="str">
        <f t="shared" si="23"/>
        <v/>
      </c>
      <c r="G272" s="56" t="b">
        <f t="shared" si="24"/>
        <v>1</v>
      </c>
      <c r="H272" s="57" t="s">
        <v>593</v>
      </c>
      <c r="I272" s="56" t="b">
        <f>IFERROR(OR(NOT($D272), 'Upload Data Inputs'!B259 &lt;&gt; ""), FALSE)</f>
        <v>1</v>
      </c>
      <c r="J272" s="57" t="s">
        <v>593</v>
      </c>
      <c r="K272" s="56" t="b">
        <f>IFERROR(OR(NOT($D272), 'Upload Data Inputs'!D259 &lt;&gt; ""), FALSE)</f>
        <v>1</v>
      </c>
      <c r="L272" s="56" t="b">
        <f>IFERROR(OR(AND(NOT(D272), 'Upload Data Inputs'!E259 = ""), IFERROR(_xlfn.NUMBERVALUE('Upload Data Inputs'!E259) &gt; 0, FALSE)), FALSE)</f>
        <v>1</v>
      </c>
      <c r="M272" s="56" t="b">
        <f>IFERROR(OR('Upload Data Inputs'!F259 = "", IFERROR(_xlfn.NUMBERVALUE('Upload Data Inputs'!F259) &gt; 0, FALSE)), FALSE)</f>
        <v>1</v>
      </c>
      <c r="N272" s="56" t="b">
        <f>IFERROR(OR('Upload Data Inputs'!F259 = "", IFERROR(MATCH('Upload Data Inputs'!G259, listVolumeUnits, 0), FALSE)), FALSE)</f>
        <v>1</v>
      </c>
      <c r="O272" s="56" t="b">
        <f>IFERROR(OR('Upload Data Inputs'!H259 = "", IFERROR(_xlfn.NUMBERVALUE('Upload Data Inputs'!H259) &gt; 0, FALSE)), FALSE)</f>
        <v>1</v>
      </c>
      <c r="P272" s="56" t="b">
        <f>IFERROR(OR('Upload Data Inputs'!H259 = "", IFERROR(MATCH('Upload Data Inputs'!I259, listWeightUnits, 0), FALSE)), FALSE)</f>
        <v>1</v>
      </c>
      <c r="Q272" s="57" t="s">
        <v>593</v>
      </c>
      <c r="R272" s="56"/>
      <c r="S272" s="56"/>
    </row>
    <row r="273" spans="1:19">
      <c r="A273" s="55">
        <f t="shared" si="25"/>
        <v>260</v>
      </c>
      <c r="B273" s="54" t="b">
        <f>NOT(IFERROR('Upload Data Inputs'!A260 = "ERROR", TRUE))</f>
        <v>1</v>
      </c>
      <c r="C273" s="54">
        <f t="shared" si="26"/>
        <v>260</v>
      </c>
      <c r="D273" s="56" t="b">
        <f>IF(B273, ('Upload Data Inputs'!A260 &amp; 'Upload Data Inputs'!B260 &amp; 'Upload Data Inputs'!C260 &amp; 'Upload Data Inputs'!D260 &amp; 'Upload Data Inputs'!E260 &amp; 'Upload Data Inputs'!F260 &amp; 'Upload Data Inputs'!G260 &amp; 'Upload Data Inputs'!H260 &amp; 'Upload Data Inputs'!I260) &lt;&gt; "", FALSE)</f>
        <v>0</v>
      </c>
      <c r="E273" s="56" t="str">
        <f t="shared" si="22"/>
        <v/>
      </c>
      <c r="F273" s="56" t="str">
        <f t="shared" si="23"/>
        <v/>
      </c>
      <c r="G273" s="56" t="b">
        <f t="shared" si="24"/>
        <v>1</v>
      </c>
      <c r="H273" s="57" t="s">
        <v>593</v>
      </c>
      <c r="I273" s="56" t="b">
        <f>IFERROR(OR(NOT($D273), 'Upload Data Inputs'!B260 &lt;&gt; ""), FALSE)</f>
        <v>1</v>
      </c>
      <c r="J273" s="57" t="s">
        <v>593</v>
      </c>
      <c r="K273" s="56" t="b">
        <f>IFERROR(OR(NOT($D273), 'Upload Data Inputs'!D260 &lt;&gt; ""), FALSE)</f>
        <v>1</v>
      </c>
      <c r="L273" s="56" t="b">
        <f>IFERROR(OR(AND(NOT(D273), 'Upload Data Inputs'!E260 = ""), IFERROR(_xlfn.NUMBERVALUE('Upload Data Inputs'!E260) &gt; 0, FALSE)), FALSE)</f>
        <v>1</v>
      </c>
      <c r="M273" s="56" t="b">
        <f>IFERROR(OR('Upload Data Inputs'!F260 = "", IFERROR(_xlfn.NUMBERVALUE('Upload Data Inputs'!F260) &gt; 0, FALSE)), FALSE)</f>
        <v>1</v>
      </c>
      <c r="N273" s="56" t="b">
        <f>IFERROR(OR('Upload Data Inputs'!F260 = "", IFERROR(MATCH('Upload Data Inputs'!G260, listVolumeUnits, 0), FALSE)), FALSE)</f>
        <v>1</v>
      </c>
      <c r="O273" s="56" t="b">
        <f>IFERROR(OR('Upload Data Inputs'!H260 = "", IFERROR(_xlfn.NUMBERVALUE('Upload Data Inputs'!H260) &gt; 0, FALSE)), FALSE)</f>
        <v>1</v>
      </c>
      <c r="P273" s="56" t="b">
        <f>IFERROR(OR('Upload Data Inputs'!H260 = "", IFERROR(MATCH('Upload Data Inputs'!I260, listWeightUnits, 0), FALSE)), FALSE)</f>
        <v>1</v>
      </c>
      <c r="Q273" s="57" t="s">
        <v>593</v>
      </c>
      <c r="R273" s="56"/>
      <c r="S273" s="56"/>
    </row>
    <row r="274" spans="1:19">
      <c r="A274" s="55">
        <f t="shared" si="25"/>
        <v>261</v>
      </c>
      <c r="B274" s="54" t="b">
        <f>NOT(IFERROR('Upload Data Inputs'!A261 = "ERROR", TRUE))</f>
        <v>1</v>
      </c>
      <c r="C274" s="54">
        <f t="shared" si="26"/>
        <v>261</v>
      </c>
      <c r="D274" s="56" t="b">
        <f>IF(B274, ('Upload Data Inputs'!A261 &amp; 'Upload Data Inputs'!B261 &amp; 'Upload Data Inputs'!C261 &amp; 'Upload Data Inputs'!D261 &amp; 'Upload Data Inputs'!E261 &amp; 'Upload Data Inputs'!F261 &amp; 'Upload Data Inputs'!G261 &amp; 'Upload Data Inputs'!H261 &amp; 'Upload Data Inputs'!I261) &lt;&gt; "", FALSE)</f>
        <v>0</v>
      </c>
      <c r="E274" s="56" t="str">
        <f t="shared" si="22"/>
        <v/>
      </c>
      <c r="F274" s="56" t="str">
        <f t="shared" si="23"/>
        <v/>
      </c>
      <c r="G274" s="56" t="b">
        <f t="shared" si="24"/>
        <v>1</v>
      </c>
      <c r="H274" s="57" t="s">
        <v>593</v>
      </c>
      <c r="I274" s="56" t="b">
        <f>IFERROR(OR(NOT($D274), 'Upload Data Inputs'!B261 &lt;&gt; ""), FALSE)</f>
        <v>1</v>
      </c>
      <c r="J274" s="57" t="s">
        <v>593</v>
      </c>
      <c r="K274" s="56" t="b">
        <f>IFERROR(OR(NOT($D274), 'Upload Data Inputs'!D261 &lt;&gt; ""), FALSE)</f>
        <v>1</v>
      </c>
      <c r="L274" s="56" t="b">
        <f>IFERROR(OR(AND(NOT(D274), 'Upload Data Inputs'!E261 = ""), IFERROR(_xlfn.NUMBERVALUE('Upload Data Inputs'!E261) &gt; 0, FALSE)), FALSE)</f>
        <v>1</v>
      </c>
      <c r="M274" s="56" t="b">
        <f>IFERROR(OR('Upload Data Inputs'!F261 = "", IFERROR(_xlfn.NUMBERVALUE('Upload Data Inputs'!F261) &gt; 0, FALSE)), FALSE)</f>
        <v>1</v>
      </c>
      <c r="N274" s="56" t="b">
        <f>IFERROR(OR('Upload Data Inputs'!F261 = "", IFERROR(MATCH('Upload Data Inputs'!G261, listVolumeUnits, 0), FALSE)), FALSE)</f>
        <v>1</v>
      </c>
      <c r="O274" s="56" t="b">
        <f>IFERROR(OR('Upload Data Inputs'!H261 = "", IFERROR(_xlfn.NUMBERVALUE('Upload Data Inputs'!H261) &gt; 0, FALSE)), FALSE)</f>
        <v>1</v>
      </c>
      <c r="P274" s="56" t="b">
        <f>IFERROR(OR('Upload Data Inputs'!H261 = "", IFERROR(MATCH('Upload Data Inputs'!I261, listWeightUnits, 0), FALSE)), FALSE)</f>
        <v>1</v>
      </c>
      <c r="Q274" s="57" t="s">
        <v>593</v>
      </c>
      <c r="R274" s="56"/>
      <c r="S274" s="56"/>
    </row>
    <row r="275" spans="1:19">
      <c r="A275" s="55">
        <f t="shared" si="25"/>
        <v>262</v>
      </c>
      <c r="B275" s="54" t="b">
        <f>NOT(IFERROR('Upload Data Inputs'!A262 = "ERROR", TRUE))</f>
        <v>1</v>
      </c>
      <c r="C275" s="54">
        <f t="shared" si="26"/>
        <v>262</v>
      </c>
      <c r="D275" s="56" t="b">
        <f>IF(B275, ('Upload Data Inputs'!A262 &amp; 'Upload Data Inputs'!B262 &amp; 'Upload Data Inputs'!C262 &amp; 'Upload Data Inputs'!D262 &amp; 'Upload Data Inputs'!E262 &amp; 'Upload Data Inputs'!F262 &amp; 'Upload Data Inputs'!G262 &amp; 'Upload Data Inputs'!H262 &amp; 'Upload Data Inputs'!I262) &lt;&gt; "", FALSE)</f>
        <v>0</v>
      </c>
      <c r="E275" s="56" t="str">
        <f t="shared" si="22"/>
        <v/>
      </c>
      <c r="F275" s="56" t="str">
        <f t="shared" si="23"/>
        <v/>
      </c>
      <c r="G275" s="56" t="b">
        <f t="shared" si="24"/>
        <v>1</v>
      </c>
      <c r="H275" s="57" t="s">
        <v>593</v>
      </c>
      <c r="I275" s="56" t="b">
        <f>IFERROR(OR(NOT($D275), 'Upload Data Inputs'!B262 &lt;&gt; ""), FALSE)</f>
        <v>1</v>
      </c>
      <c r="J275" s="57" t="s">
        <v>593</v>
      </c>
      <c r="K275" s="56" t="b">
        <f>IFERROR(OR(NOT($D275), 'Upload Data Inputs'!D262 &lt;&gt; ""), FALSE)</f>
        <v>1</v>
      </c>
      <c r="L275" s="56" t="b">
        <f>IFERROR(OR(AND(NOT(D275), 'Upload Data Inputs'!E262 = ""), IFERROR(_xlfn.NUMBERVALUE('Upload Data Inputs'!E262) &gt; 0, FALSE)), FALSE)</f>
        <v>1</v>
      </c>
      <c r="M275" s="56" t="b">
        <f>IFERROR(OR('Upload Data Inputs'!F262 = "", IFERROR(_xlfn.NUMBERVALUE('Upload Data Inputs'!F262) &gt; 0, FALSE)), FALSE)</f>
        <v>1</v>
      </c>
      <c r="N275" s="56" t="b">
        <f>IFERROR(OR('Upload Data Inputs'!F262 = "", IFERROR(MATCH('Upload Data Inputs'!G262, listVolumeUnits, 0), FALSE)), FALSE)</f>
        <v>1</v>
      </c>
      <c r="O275" s="56" t="b">
        <f>IFERROR(OR('Upload Data Inputs'!H262 = "", IFERROR(_xlfn.NUMBERVALUE('Upload Data Inputs'!H262) &gt; 0, FALSE)), FALSE)</f>
        <v>1</v>
      </c>
      <c r="P275" s="56" t="b">
        <f>IFERROR(OR('Upload Data Inputs'!H262 = "", IFERROR(MATCH('Upload Data Inputs'!I262, listWeightUnits, 0), FALSE)), FALSE)</f>
        <v>1</v>
      </c>
      <c r="Q275" s="57" t="s">
        <v>593</v>
      </c>
      <c r="R275" s="56"/>
      <c r="S275" s="56"/>
    </row>
    <row r="276" spans="1:19">
      <c r="A276" s="55">
        <f t="shared" si="25"/>
        <v>263</v>
      </c>
      <c r="B276" s="54" t="b">
        <f>NOT(IFERROR('Upload Data Inputs'!A263 = "ERROR", TRUE))</f>
        <v>1</v>
      </c>
      <c r="C276" s="54">
        <f t="shared" si="26"/>
        <v>263</v>
      </c>
      <c r="D276" s="56" t="b">
        <f>IF(B276, ('Upload Data Inputs'!A263 &amp; 'Upload Data Inputs'!B263 &amp; 'Upload Data Inputs'!C263 &amp; 'Upload Data Inputs'!D263 &amp; 'Upload Data Inputs'!E263 &amp; 'Upload Data Inputs'!F263 &amp; 'Upload Data Inputs'!G263 &amp; 'Upload Data Inputs'!H263 &amp; 'Upload Data Inputs'!I263) &lt;&gt; "", FALSE)</f>
        <v>0</v>
      </c>
      <c r="E276" s="56" t="str">
        <f t="shared" si="22"/>
        <v/>
      </c>
      <c r="F276" s="56" t="str">
        <f t="shared" si="23"/>
        <v/>
      </c>
      <c r="G276" s="56" t="b">
        <f t="shared" si="24"/>
        <v>1</v>
      </c>
      <c r="H276" s="57" t="s">
        <v>593</v>
      </c>
      <c r="I276" s="56" t="b">
        <f>IFERROR(OR(NOT($D276), 'Upload Data Inputs'!B263 &lt;&gt; ""), FALSE)</f>
        <v>1</v>
      </c>
      <c r="J276" s="57" t="s">
        <v>593</v>
      </c>
      <c r="K276" s="56" t="b">
        <f>IFERROR(OR(NOT($D276), 'Upload Data Inputs'!D263 &lt;&gt; ""), FALSE)</f>
        <v>1</v>
      </c>
      <c r="L276" s="56" t="b">
        <f>IFERROR(OR(AND(NOT(D276), 'Upload Data Inputs'!E263 = ""), IFERROR(_xlfn.NUMBERVALUE('Upload Data Inputs'!E263) &gt; 0, FALSE)), FALSE)</f>
        <v>1</v>
      </c>
      <c r="M276" s="56" t="b">
        <f>IFERROR(OR('Upload Data Inputs'!F263 = "", IFERROR(_xlfn.NUMBERVALUE('Upload Data Inputs'!F263) &gt; 0, FALSE)), FALSE)</f>
        <v>1</v>
      </c>
      <c r="N276" s="56" t="b">
        <f>IFERROR(OR('Upload Data Inputs'!F263 = "", IFERROR(MATCH('Upload Data Inputs'!G263, listVolumeUnits, 0), FALSE)), FALSE)</f>
        <v>1</v>
      </c>
      <c r="O276" s="56" t="b">
        <f>IFERROR(OR('Upload Data Inputs'!H263 = "", IFERROR(_xlfn.NUMBERVALUE('Upload Data Inputs'!H263) &gt; 0, FALSE)), FALSE)</f>
        <v>1</v>
      </c>
      <c r="P276" s="56" t="b">
        <f>IFERROR(OR('Upload Data Inputs'!H263 = "", IFERROR(MATCH('Upload Data Inputs'!I263, listWeightUnits, 0), FALSE)), FALSE)</f>
        <v>1</v>
      </c>
      <c r="Q276" s="57" t="s">
        <v>593</v>
      </c>
      <c r="R276" s="56"/>
      <c r="S276" s="56"/>
    </row>
    <row r="277" spans="1:19">
      <c r="A277" s="55">
        <f t="shared" si="25"/>
        <v>264</v>
      </c>
      <c r="B277" s="54" t="b">
        <f>NOT(IFERROR('Upload Data Inputs'!A264 = "ERROR", TRUE))</f>
        <v>1</v>
      </c>
      <c r="C277" s="54">
        <f t="shared" si="26"/>
        <v>264</v>
      </c>
      <c r="D277" s="56" t="b">
        <f>IF(B277, ('Upload Data Inputs'!A264 &amp; 'Upload Data Inputs'!B264 &amp; 'Upload Data Inputs'!C264 &amp; 'Upload Data Inputs'!D264 &amp; 'Upload Data Inputs'!E264 &amp; 'Upload Data Inputs'!F264 &amp; 'Upload Data Inputs'!G264 &amp; 'Upload Data Inputs'!H264 &amp; 'Upload Data Inputs'!I264) &lt;&gt; "", FALSE)</f>
        <v>0</v>
      </c>
      <c r="E277" s="56" t="str">
        <f t="shared" si="22"/>
        <v/>
      </c>
      <c r="F277" s="56" t="str">
        <f t="shared" si="23"/>
        <v/>
      </c>
      <c r="G277" s="56" t="b">
        <f t="shared" si="24"/>
        <v>1</v>
      </c>
      <c r="H277" s="57" t="s">
        <v>593</v>
      </c>
      <c r="I277" s="56" t="b">
        <f>IFERROR(OR(NOT($D277), 'Upload Data Inputs'!B264 &lt;&gt; ""), FALSE)</f>
        <v>1</v>
      </c>
      <c r="J277" s="57" t="s">
        <v>593</v>
      </c>
      <c r="K277" s="56" t="b">
        <f>IFERROR(OR(NOT($D277), 'Upload Data Inputs'!D264 &lt;&gt; ""), FALSE)</f>
        <v>1</v>
      </c>
      <c r="L277" s="56" t="b">
        <f>IFERROR(OR(AND(NOT(D277), 'Upload Data Inputs'!E264 = ""), IFERROR(_xlfn.NUMBERVALUE('Upload Data Inputs'!E264) &gt; 0, FALSE)), FALSE)</f>
        <v>1</v>
      </c>
      <c r="M277" s="56" t="b">
        <f>IFERROR(OR('Upload Data Inputs'!F264 = "", IFERROR(_xlfn.NUMBERVALUE('Upload Data Inputs'!F264) &gt; 0, FALSE)), FALSE)</f>
        <v>1</v>
      </c>
      <c r="N277" s="56" t="b">
        <f>IFERROR(OR('Upload Data Inputs'!F264 = "", IFERROR(MATCH('Upload Data Inputs'!G264, listVolumeUnits, 0), FALSE)), FALSE)</f>
        <v>1</v>
      </c>
      <c r="O277" s="56" t="b">
        <f>IFERROR(OR('Upload Data Inputs'!H264 = "", IFERROR(_xlfn.NUMBERVALUE('Upload Data Inputs'!H264) &gt; 0, FALSE)), FALSE)</f>
        <v>1</v>
      </c>
      <c r="P277" s="56" t="b">
        <f>IFERROR(OR('Upload Data Inputs'!H264 = "", IFERROR(MATCH('Upload Data Inputs'!I264, listWeightUnits, 0), FALSE)), FALSE)</f>
        <v>1</v>
      </c>
      <c r="Q277" s="57" t="s">
        <v>593</v>
      </c>
      <c r="R277" s="56"/>
      <c r="S277" s="56"/>
    </row>
    <row r="278" spans="1:19">
      <c r="A278" s="55">
        <f t="shared" si="25"/>
        <v>265</v>
      </c>
      <c r="B278" s="54" t="b">
        <f>NOT(IFERROR('Upload Data Inputs'!A265 = "ERROR", TRUE))</f>
        <v>1</v>
      </c>
      <c r="C278" s="54">
        <f t="shared" si="26"/>
        <v>265</v>
      </c>
      <c r="D278" s="56" t="b">
        <f>IF(B278, ('Upload Data Inputs'!A265 &amp; 'Upload Data Inputs'!B265 &amp; 'Upload Data Inputs'!C265 &amp; 'Upload Data Inputs'!D265 &amp; 'Upload Data Inputs'!E265 &amp; 'Upload Data Inputs'!F265 &amp; 'Upload Data Inputs'!G265 &amp; 'Upload Data Inputs'!H265 &amp; 'Upload Data Inputs'!I265) &lt;&gt; "", FALSE)</f>
        <v>0</v>
      </c>
      <c r="E278" s="56" t="str">
        <f t="shared" si="22"/>
        <v/>
      </c>
      <c r="F278" s="56" t="str">
        <f t="shared" si="23"/>
        <v/>
      </c>
      <c r="G278" s="56" t="b">
        <f t="shared" si="24"/>
        <v>1</v>
      </c>
      <c r="H278" s="57" t="s">
        <v>593</v>
      </c>
      <c r="I278" s="56" t="b">
        <f>IFERROR(OR(NOT($D278), 'Upload Data Inputs'!B265 &lt;&gt; ""), FALSE)</f>
        <v>1</v>
      </c>
      <c r="J278" s="57" t="s">
        <v>593</v>
      </c>
      <c r="K278" s="56" t="b">
        <f>IFERROR(OR(NOT($D278), 'Upload Data Inputs'!D265 &lt;&gt; ""), FALSE)</f>
        <v>1</v>
      </c>
      <c r="L278" s="56" t="b">
        <f>IFERROR(OR(AND(NOT(D278), 'Upload Data Inputs'!E265 = ""), IFERROR(_xlfn.NUMBERVALUE('Upload Data Inputs'!E265) &gt; 0, FALSE)), FALSE)</f>
        <v>1</v>
      </c>
      <c r="M278" s="56" t="b">
        <f>IFERROR(OR('Upload Data Inputs'!F265 = "", IFERROR(_xlfn.NUMBERVALUE('Upload Data Inputs'!F265) &gt; 0, FALSE)), FALSE)</f>
        <v>1</v>
      </c>
      <c r="N278" s="56" t="b">
        <f>IFERROR(OR('Upload Data Inputs'!F265 = "", IFERROR(MATCH('Upload Data Inputs'!G265, listVolumeUnits, 0), FALSE)), FALSE)</f>
        <v>1</v>
      </c>
      <c r="O278" s="56" t="b">
        <f>IFERROR(OR('Upload Data Inputs'!H265 = "", IFERROR(_xlfn.NUMBERVALUE('Upload Data Inputs'!H265) &gt; 0, FALSE)), FALSE)</f>
        <v>1</v>
      </c>
      <c r="P278" s="56" t="b">
        <f>IFERROR(OR('Upload Data Inputs'!H265 = "", IFERROR(MATCH('Upload Data Inputs'!I265, listWeightUnits, 0), FALSE)), FALSE)</f>
        <v>1</v>
      </c>
      <c r="Q278" s="57" t="s">
        <v>593</v>
      </c>
      <c r="R278" s="56"/>
      <c r="S278" s="56"/>
    </row>
    <row r="279" spans="1:19">
      <c r="A279" s="55">
        <f t="shared" si="25"/>
        <v>266</v>
      </c>
      <c r="B279" s="54" t="b">
        <f>NOT(IFERROR('Upload Data Inputs'!A266 = "ERROR", TRUE))</f>
        <v>1</v>
      </c>
      <c r="C279" s="54">
        <f t="shared" si="26"/>
        <v>266</v>
      </c>
      <c r="D279" s="56" t="b">
        <f>IF(B279, ('Upload Data Inputs'!A266 &amp; 'Upload Data Inputs'!B266 &amp; 'Upload Data Inputs'!C266 &amp; 'Upload Data Inputs'!D266 &amp; 'Upload Data Inputs'!E266 &amp; 'Upload Data Inputs'!F266 &amp; 'Upload Data Inputs'!G266 &amp; 'Upload Data Inputs'!H266 &amp; 'Upload Data Inputs'!I266) &lt;&gt; "", FALSE)</f>
        <v>0</v>
      </c>
      <c r="E279" s="56" t="str">
        <f t="shared" si="22"/>
        <v/>
      </c>
      <c r="F279" s="56" t="str">
        <f t="shared" si="23"/>
        <v/>
      </c>
      <c r="G279" s="56" t="b">
        <f t="shared" si="24"/>
        <v>1</v>
      </c>
      <c r="H279" s="57" t="s">
        <v>593</v>
      </c>
      <c r="I279" s="56" t="b">
        <f>IFERROR(OR(NOT($D279), 'Upload Data Inputs'!B266 &lt;&gt; ""), FALSE)</f>
        <v>1</v>
      </c>
      <c r="J279" s="57" t="s">
        <v>593</v>
      </c>
      <c r="K279" s="56" t="b">
        <f>IFERROR(OR(NOT($D279), 'Upload Data Inputs'!D266 &lt;&gt; ""), FALSE)</f>
        <v>1</v>
      </c>
      <c r="L279" s="56" t="b">
        <f>IFERROR(OR(AND(NOT(D279), 'Upload Data Inputs'!E266 = ""), IFERROR(_xlfn.NUMBERVALUE('Upload Data Inputs'!E266) &gt; 0, FALSE)), FALSE)</f>
        <v>1</v>
      </c>
      <c r="M279" s="56" t="b">
        <f>IFERROR(OR('Upload Data Inputs'!F266 = "", IFERROR(_xlfn.NUMBERVALUE('Upload Data Inputs'!F266) &gt; 0, FALSE)), FALSE)</f>
        <v>1</v>
      </c>
      <c r="N279" s="56" t="b">
        <f>IFERROR(OR('Upload Data Inputs'!F266 = "", IFERROR(MATCH('Upload Data Inputs'!G266, listVolumeUnits, 0), FALSE)), FALSE)</f>
        <v>1</v>
      </c>
      <c r="O279" s="56" t="b">
        <f>IFERROR(OR('Upload Data Inputs'!H266 = "", IFERROR(_xlfn.NUMBERVALUE('Upload Data Inputs'!H266) &gt; 0, FALSE)), FALSE)</f>
        <v>1</v>
      </c>
      <c r="P279" s="56" t="b">
        <f>IFERROR(OR('Upload Data Inputs'!H266 = "", IFERROR(MATCH('Upload Data Inputs'!I266, listWeightUnits, 0), FALSE)), FALSE)</f>
        <v>1</v>
      </c>
      <c r="Q279" s="57" t="s">
        <v>593</v>
      </c>
      <c r="R279" s="56"/>
      <c r="S279" s="56"/>
    </row>
    <row r="280" spans="1:19">
      <c r="A280" s="55">
        <f t="shared" si="25"/>
        <v>267</v>
      </c>
      <c r="B280" s="54" t="b">
        <f>NOT(IFERROR('Upload Data Inputs'!A267 = "ERROR", TRUE))</f>
        <v>1</v>
      </c>
      <c r="C280" s="54">
        <f t="shared" si="26"/>
        <v>267</v>
      </c>
      <c r="D280" s="56" t="b">
        <f>IF(B280, ('Upload Data Inputs'!A267 &amp; 'Upload Data Inputs'!B267 &amp; 'Upload Data Inputs'!C267 &amp; 'Upload Data Inputs'!D267 &amp; 'Upload Data Inputs'!E267 &amp; 'Upload Data Inputs'!F267 &amp; 'Upload Data Inputs'!G267 &amp; 'Upload Data Inputs'!H267 &amp; 'Upload Data Inputs'!I267) &lt;&gt; "", FALSE)</f>
        <v>0</v>
      </c>
      <c r="E280" s="56" t="str">
        <f t="shared" si="22"/>
        <v/>
      </c>
      <c r="F280" s="56" t="str">
        <f t="shared" si="23"/>
        <v/>
      </c>
      <c r="G280" s="56" t="b">
        <f t="shared" si="24"/>
        <v>1</v>
      </c>
      <c r="H280" s="57" t="s">
        <v>593</v>
      </c>
      <c r="I280" s="56" t="b">
        <f>IFERROR(OR(NOT($D280), 'Upload Data Inputs'!B267 &lt;&gt; ""), FALSE)</f>
        <v>1</v>
      </c>
      <c r="J280" s="57" t="s">
        <v>593</v>
      </c>
      <c r="K280" s="56" t="b">
        <f>IFERROR(OR(NOT($D280), 'Upload Data Inputs'!D267 &lt;&gt; ""), FALSE)</f>
        <v>1</v>
      </c>
      <c r="L280" s="56" t="b">
        <f>IFERROR(OR(AND(NOT(D280), 'Upload Data Inputs'!E267 = ""), IFERROR(_xlfn.NUMBERVALUE('Upload Data Inputs'!E267) &gt; 0, FALSE)), FALSE)</f>
        <v>1</v>
      </c>
      <c r="M280" s="56" t="b">
        <f>IFERROR(OR('Upload Data Inputs'!F267 = "", IFERROR(_xlfn.NUMBERVALUE('Upload Data Inputs'!F267) &gt; 0, FALSE)), FALSE)</f>
        <v>1</v>
      </c>
      <c r="N280" s="56" t="b">
        <f>IFERROR(OR('Upload Data Inputs'!F267 = "", IFERROR(MATCH('Upload Data Inputs'!G267, listVolumeUnits, 0), FALSE)), FALSE)</f>
        <v>1</v>
      </c>
      <c r="O280" s="56" t="b">
        <f>IFERROR(OR('Upload Data Inputs'!H267 = "", IFERROR(_xlfn.NUMBERVALUE('Upload Data Inputs'!H267) &gt; 0, FALSE)), FALSE)</f>
        <v>1</v>
      </c>
      <c r="P280" s="56" t="b">
        <f>IFERROR(OR('Upload Data Inputs'!H267 = "", IFERROR(MATCH('Upload Data Inputs'!I267, listWeightUnits, 0), FALSE)), FALSE)</f>
        <v>1</v>
      </c>
      <c r="Q280" s="57" t="s">
        <v>593</v>
      </c>
      <c r="R280" s="56"/>
      <c r="S280" s="56"/>
    </row>
    <row r="281" spans="1:19">
      <c r="A281" s="55">
        <f t="shared" si="25"/>
        <v>268</v>
      </c>
      <c r="B281" s="54" t="b">
        <f>NOT(IFERROR('Upload Data Inputs'!A268 = "ERROR", TRUE))</f>
        <v>1</v>
      </c>
      <c r="C281" s="54">
        <f t="shared" si="26"/>
        <v>268</v>
      </c>
      <c r="D281" s="56" t="b">
        <f>IF(B281, ('Upload Data Inputs'!A268 &amp; 'Upload Data Inputs'!B268 &amp; 'Upload Data Inputs'!C268 &amp; 'Upload Data Inputs'!D268 &amp; 'Upload Data Inputs'!E268 &amp; 'Upload Data Inputs'!F268 &amp; 'Upload Data Inputs'!G268 &amp; 'Upload Data Inputs'!H268 &amp; 'Upload Data Inputs'!I268) &lt;&gt; "", FALSE)</f>
        <v>0</v>
      </c>
      <c r="E281" s="56" t="str">
        <f t="shared" si="22"/>
        <v/>
      </c>
      <c r="F281" s="56" t="str">
        <f t="shared" si="23"/>
        <v/>
      </c>
      <c r="G281" s="56" t="b">
        <f t="shared" si="24"/>
        <v>1</v>
      </c>
      <c r="H281" s="57" t="s">
        <v>593</v>
      </c>
      <c r="I281" s="56" t="b">
        <f>IFERROR(OR(NOT($D281), 'Upload Data Inputs'!B268 &lt;&gt; ""), FALSE)</f>
        <v>1</v>
      </c>
      <c r="J281" s="57" t="s">
        <v>593</v>
      </c>
      <c r="K281" s="56" t="b">
        <f>IFERROR(OR(NOT($D281), 'Upload Data Inputs'!D268 &lt;&gt; ""), FALSE)</f>
        <v>1</v>
      </c>
      <c r="L281" s="56" t="b">
        <f>IFERROR(OR(AND(NOT(D281), 'Upload Data Inputs'!E268 = ""), IFERROR(_xlfn.NUMBERVALUE('Upload Data Inputs'!E268) &gt; 0, FALSE)), FALSE)</f>
        <v>1</v>
      </c>
      <c r="M281" s="56" t="b">
        <f>IFERROR(OR('Upload Data Inputs'!F268 = "", IFERROR(_xlfn.NUMBERVALUE('Upload Data Inputs'!F268) &gt; 0, FALSE)), FALSE)</f>
        <v>1</v>
      </c>
      <c r="N281" s="56" t="b">
        <f>IFERROR(OR('Upload Data Inputs'!F268 = "", IFERROR(MATCH('Upload Data Inputs'!G268, listVolumeUnits, 0), FALSE)), FALSE)</f>
        <v>1</v>
      </c>
      <c r="O281" s="56" t="b">
        <f>IFERROR(OR('Upload Data Inputs'!H268 = "", IFERROR(_xlfn.NUMBERVALUE('Upload Data Inputs'!H268) &gt; 0, FALSE)), FALSE)</f>
        <v>1</v>
      </c>
      <c r="P281" s="56" t="b">
        <f>IFERROR(OR('Upload Data Inputs'!H268 = "", IFERROR(MATCH('Upload Data Inputs'!I268, listWeightUnits, 0), FALSE)), FALSE)</f>
        <v>1</v>
      </c>
      <c r="Q281" s="57" t="s">
        <v>593</v>
      </c>
      <c r="R281" s="56"/>
      <c r="S281" s="56"/>
    </row>
    <row r="282" spans="1:19">
      <c r="A282" s="55">
        <f t="shared" si="25"/>
        <v>269</v>
      </c>
      <c r="B282" s="54" t="b">
        <f>NOT(IFERROR('Upload Data Inputs'!A269 = "ERROR", TRUE))</f>
        <v>1</v>
      </c>
      <c r="C282" s="54">
        <f t="shared" si="26"/>
        <v>269</v>
      </c>
      <c r="D282" s="56" t="b">
        <f>IF(B282, ('Upload Data Inputs'!A269 &amp; 'Upload Data Inputs'!B269 &amp; 'Upload Data Inputs'!C269 &amp; 'Upload Data Inputs'!D269 &amp; 'Upload Data Inputs'!E269 &amp; 'Upload Data Inputs'!F269 &amp; 'Upload Data Inputs'!G269 &amp; 'Upload Data Inputs'!H269 &amp; 'Upload Data Inputs'!I269) &lt;&gt; "", FALSE)</f>
        <v>0</v>
      </c>
      <c r="E282" s="56" t="str">
        <f t="shared" si="22"/>
        <v/>
      </c>
      <c r="F282" s="56" t="str">
        <f t="shared" si="23"/>
        <v/>
      </c>
      <c r="G282" s="56" t="b">
        <f t="shared" si="24"/>
        <v>1</v>
      </c>
      <c r="H282" s="57" t="s">
        <v>593</v>
      </c>
      <c r="I282" s="56" t="b">
        <f>IFERROR(OR(NOT($D282), 'Upload Data Inputs'!B269 &lt;&gt; ""), FALSE)</f>
        <v>1</v>
      </c>
      <c r="J282" s="57" t="s">
        <v>593</v>
      </c>
      <c r="K282" s="56" t="b">
        <f>IFERROR(OR(NOT($D282), 'Upload Data Inputs'!D269 &lt;&gt; ""), FALSE)</f>
        <v>1</v>
      </c>
      <c r="L282" s="56" t="b">
        <f>IFERROR(OR(AND(NOT(D282), 'Upload Data Inputs'!E269 = ""), IFERROR(_xlfn.NUMBERVALUE('Upload Data Inputs'!E269) &gt; 0, FALSE)), FALSE)</f>
        <v>1</v>
      </c>
      <c r="M282" s="56" t="b">
        <f>IFERROR(OR('Upload Data Inputs'!F269 = "", IFERROR(_xlfn.NUMBERVALUE('Upload Data Inputs'!F269) &gt; 0, FALSE)), FALSE)</f>
        <v>1</v>
      </c>
      <c r="N282" s="56" t="b">
        <f>IFERROR(OR('Upload Data Inputs'!F269 = "", IFERROR(MATCH('Upload Data Inputs'!G269, listVolumeUnits, 0), FALSE)), FALSE)</f>
        <v>1</v>
      </c>
      <c r="O282" s="56" t="b">
        <f>IFERROR(OR('Upload Data Inputs'!H269 = "", IFERROR(_xlfn.NUMBERVALUE('Upload Data Inputs'!H269) &gt; 0, FALSE)), FALSE)</f>
        <v>1</v>
      </c>
      <c r="P282" s="56" t="b">
        <f>IFERROR(OR('Upload Data Inputs'!H269 = "", IFERROR(MATCH('Upload Data Inputs'!I269, listWeightUnits, 0), FALSE)), FALSE)</f>
        <v>1</v>
      </c>
      <c r="Q282" s="57" t="s">
        <v>593</v>
      </c>
      <c r="R282" s="56"/>
      <c r="S282" s="56"/>
    </row>
    <row r="283" spans="1:19">
      <c r="A283" s="55">
        <f t="shared" si="25"/>
        <v>270</v>
      </c>
      <c r="B283" s="54" t="b">
        <f>NOT(IFERROR('Upload Data Inputs'!A270 = "ERROR", TRUE))</f>
        <v>1</v>
      </c>
      <c r="C283" s="54">
        <f t="shared" si="26"/>
        <v>270</v>
      </c>
      <c r="D283" s="56" t="b">
        <f>IF(B283, ('Upload Data Inputs'!A270 &amp; 'Upload Data Inputs'!B270 &amp; 'Upload Data Inputs'!C270 &amp; 'Upload Data Inputs'!D270 &amp; 'Upload Data Inputs'!E270 &amp; 'Upload Data Inputs'!F270 &amp; 'Upload Data Inputs'!G270 &amp; 'Upload Data Inputs'!H270 &amp; 'Upload Data Inputs'!I270) &lt;&gt; "", FALSE)</f>
        <v>0</v>
      </c>
      <c r="E283" s="56" t="str">
        <f t="shared" si="22"/>
        <v/>
      </c>
      <c r="F283" s="56" t="str">
        <f t="shared" si="23"/>
        <v/>
      </c>
      <c r="G283" s="56" t="b">
        <f t="shared" si="24"/>
        <v>1</v>
      </c>
      <c r="H283" s="57" t="s">
        <v>593</v>
      </c>
      <c r="I283" s="56" t="b">
        <f>IFERROR(OR(NOT($D283), 'Upload Data Inputs'!B270 &lt;&gt; ""), FALSE)</f>
        <v>1</v>
      </c>
      <c r="J283" s="57" t="s">
        <v>593</v>
      </c>
      <c r="K283" s="56" t="b">
        <f>IFERROR(OR(NOT($D283), 'Upload Data Inputs'!D270 &lt;&gt; ""), FALSE)</f>
        <v>1</v>
      </c>
      <c r="L283" s="56" t="b">
        <f>IFERROR(OR(AND(NOT(D283), 'Upload Data Inputs'!E270 = ""), IFERROR(_xlfn.NUMBERVALUE('Upload Data Inputs'!E270) &gt; 0, FALSE)), FALSE)</f>
        <v>1</v>
      </c>
      <c r="M283" s="56" t="b">
        <f>IFERROR(OR('Upload Data Inputs'!F270 = "", IFERROR(_xlfn.NUMBERVALUE('Upload Data Inputs'!F270) &gt; 0, FALSE)), FALSE)</f>
        <v>1</v>
      </c>
      <c r="N283" s="56" t="b">
        <f>IFERROR(OR('Upload Data Inputs'!F270 = "", IFERROR(MATCH('Upload Data Inputs'!G270, listVolumeUnits, 0), FALSE)), FALSE)</f>
        <v>1</v>
      </c>
      <c r="O283" s="56" t="b">
        <f>IFERROR(OR('Upload Data Inputs'!H270 = "", IFERROR(_xlfn.NUMBERVALUE('Upload Data Inputs'!H270) &gt; 0, FALSE)), FALSE)</f>
        <v>1</v>
      </c>
      <c r="P283" s="56" t="b">
        <f>IFERROR(OR('Upload Data Inputs'!H270 = "", IFERROR(MATCH('Upload Data Inputs'!I270, listWeightUnits, 0), FALSE)), FALSE)</f>
        <v>1</v>
      </c>
      <c r="Q283" s="57" t="s">
        <v>593</v>
      </c>
      <c r="R283" s="56"/>
      <c r="S283" s="56"/>
    </row>
    <row r="284" spans="1:19">
      <c r="A284" s="55">
        <f t="shared" si="25"/>
        <v>271</v>
      </c>
      <c r="B284" s="54" t="b">
        <f>NOT(IFERROR('Upload Data Inputs'!A271 = "ERROR", TRUE))</f>
        <v>1</v>
      </c>
      <c r="C284" s="54">
        <f t="shared" si="26"/>
        <v>271</v>
      </c>
      <c r="D284" s="56" t="b">
        <f>IF(B284, ('Upload Data Inputs'!A271 &amp; 'Upload Data Inputs'!B271 &amp; 'Upload Data Inputs'!C271 &amp; 'Upload Data Inputs'!D271 &amp; 'Upload Data Inputs'!E271 &amp; 'Upload Data Inputs'!F271 &amp; 'Upload Data Inputs'!G271 &amp; 'Upload Data Inputs'!H271 &amp; 'Upload Data Inputs'!I271) &lt;&gt; "", FALSE)</f>
        <v>0</v>
      </c>
      <c r="E284" s="56" t="str">
        <f t="shared" si="22"/>
        <v/>
      </c>
      <c r="F284" s="56" t="str">
        <f t="shared" si="23"/>
        <v/>
      </c>
      <c r="G284" s="56" t="b">
        <f t="shared" si="24"/>
        <v>1</v>
      </c>
      <c r="H284" s="57" t="s">
        <v>593</v>
      </c>
      <c r="I284" s="56" t="b">
        <f>IFERROR(OR(NOT($D284), 'Upload Data Inputs'!B271 &lt;&gt; ""), FALSE)</f>
        <v>1</v>
      </c>
      <c r="J284" s="57" t="s">
        <v>593</v>
      </c>
      <c r="K284" s="56" t="b">
        <f>IFERROR(OR(NOT($D284), 'Upload Data Inputs'!D271 &lt;&gt; ""), FALSE)</f>
        <v>1</v>
      </c>
      <c r="L284" s="56" t="b">
        <f>IFERROR(OR(AND(NOT(D284), 'Upload Data Inputs'!E271 = ""), IFERROR(_xlfn.NUMBERVALUE('Upload Data Inputs'!E271) &gt; 0, FALSE)), FALSE)</f>
        <v>1</v>
      </c>
      <c r="M284" s="56" t="b">
        <f>IFERROR(OR('Upload Data Inputs'!F271 = "", IFERROR(_xlfn.NUMBERVALUE('Upload Data Inputs'!F271) &gt; 0, FALSE)), FALSE)</f>
        <v>1</v>
      </c>
      <c r="N284" s="56" t="b">
        <f>IFERROR(OR('Upload Data Inputs'!F271 = "", IFERROR(MATCH('Upload Data Inputs'!G271, listVolumeUnits, 0), FALSE)), FALSE)</f>
        <v>1</v>
      </c>
      <c r="O284" s="56" t="b">
        <f>IFERROR(OR('Upload Data Inputs'!H271 = "", IFERROR(_xlfn.NUMBERVALUE('Upload Data Inputs'!H271) &gt; 0, FALSE)), FALSE)</f>
        <v>1</v>
      </c>
      <c r="P284" s="56" t="b">
        <f>IFERROR(OR('Upload Data Inputs'!H271 = "", IFERROR(MATCH('Upload Data Inputs'!I271, listWeightUnits, 0), FALSE)), FALSE)</f>
        <v>1</v>
      </c>
      <c r="Q284" s="57" t="s">
        <v>593</v>
      </c>
      <c r="R284" s="56"/>
      <c r="S284" s="56"/>
    </row>
    <row r="285" spans="1:19">
      <c r="A285" s="55">
        <f t="shared" si="25"/>
        <v>272</v>
      </c>
      <c r="B285" s="54" t="b">
        <f>NOT(IFERROR('Upload Data Inputs'!A272 = "ERROR", TRUE))</f>
        <v>1</v>
      </c>
      <c r="C285" s="54">
        <f t="shared" si="26"/>
        <v>272</v>
      </c>
      <c r="D285" s="56" t="b">
        <f>IF(B285, ('Upload Data Inputs'!A272 &amp; 'Upload Data Inputs'!B272 &amp; 'Upload Data Inputs'!C272 &amp; 'Upload Data Inputs'!D272 &amp; 'Upload Data Inputs'!E272 &amp; 'Upload Data Inputs'!F272 &amp; 'Upload Data Inputs'!G272 &amp; 'Upload Data Inputs'!H272 &amp; 'Upload Data Inputs'!I272) &lt;&gt; "", FALSE)</f>
        <v>0</v>
      </c>
      <c r="E285" s="56" t="str">
        <f t="shared" si="22"/>
        <v/>
      </c>
      <c r="F285" s="56" t="str">
        <f t="shared" si="23"/>
        <v/>
      </c>
      <c r="G285" s="56" t="b">
        <f t="shared" si="24"/>
        <v>1</v>
      </c>
      <c r="H285" s="57" t="s">
        <v>593</v>
      </c>
      <c r="I285" s="56" t="b">
        <f>IFERROR(OR(NOT($D285), 'Upload Data Inputs'!B272 &lt;&gt; ""), FALSE)</f>
        <v>1</v>
      </c>
      <c r="J285" s="57" t="s">
        <v>593</v>
      </c>
      <c r="K285" s="56" t="b">
        <f>IFERROR(OR(NOT($D285), 'Upload Data Inputs'!D272 &lt;&gt; ""), FALSE)</f>
        <v>1</v>
      </c>
      <c r="L285" s="56" t="b">
        <f>IFERROR(OR(AND(NOT(D285), 'Upload Data Inputs'!E272 = ""), IFERROR(_xlfn.NUMBERVALUE('Upload Data Inputs'!E272) &gt; 0, FALSE)), FALSE)</f>
        <v>1</v>
      </c>
      <c r="M285" s="56" t="b">
        <f>IFERROR(OR('Upload Data Inputs'!F272 = "", IFERROR(_xlfn.NUMBERVALUE('Upload Data Inputs'!F272) &gt; 0, FALSE)), FALSE)</f>
        <v>1</v>
      </c>
      <c r="N285" s="56" t="b">
        <f>IFERROR(OR('Upload Data Inputs'!F272 = "", IFERROR(MATCH('Upload Data Inputs'!G272, listVolumeUnits, 0), FALSE)), FALSE)</f>
        <v>1</v>
      </c>
      <c r="O285" s="56" t="b">
        <f>IFERROR(OR('Upload Data Inputs'!H272 = "", IFERROR(_xlfn.NUMBERVALUE('Upload Data Inputs'!H272) &gt; 0, FALSE)), FALSE)</f>
        <v>1</v>
      </c>
      <c r="P285" s="56" t="b">
        <f>IFERROR(OR('Upload Data Inputs'!H272 = "", IFERROR(MATCH('Upload Data Inputs'!I272, listWeightUnits, 0), FALSE)), FALSE)</f>
        <v>1</v>
      </c>
      <c r="Q285" s="57" t="s">
        <v>593</v>
      </c>
      <c r="R285" s="56"/>
      <c r="S285" s="56"/>
    </row>
    <row r="286" spans="1:19">
      <c r="A286" s="55">
        <f t="shared" si="25"/>
        <v>273</v>
      </c>
      <c r="B286" s="54" t="b">
        <f>NOT(IFERROR('Upload Data Inputs'!A273 = "ERROR", TRUE))</f>
        <v>1</v>
      </c>
      <c r="C286" s="54">
        <f t="shared" si="26"/>
        <v>273</v>
      </c>
      <c r="D286" s="56" t="b">
        <f>IF(B286, ('Upload Data Inputs'!A273 &amp; 'Upload Data Inputs'!B273 &amp; 'Upload Data Inputs'!C273 &amp; 'Upload Data Inputs'!D273 &amp; 'Upload Data Inputs'!E273 &amp; 'Upload Data Inputs'!F273 &amp; 'Upload Data Inputs'!G273 &amp; 'Upload Data Inputs'!H273 &amp; 'Upload Data Inputs'!I273) &lt;&gt; "", FALSE)</f>
        <v>0</v>
      </c>
      <c r="E286" s="56" t="str">
        <f t="shared" si="22"/>
        <v/>
      </c>
      <c r="F286" s="56" t="str">
        <f t="shared" si="23"/>
        <v/>
      </c>
      <c r="G286" s="56" t="b">
        <f t="shared" si="24"/>
        <v>1</v>
      </c>
      <c r="H286" s="57" t="s">
        <v>593</v>
      </c>
      <c r="I286" s="56" t="b">
        <f>IFERROR(OR(NOT($D286), 'Upload Data Inputs'!B273 &lt;&gt; ""), FALSE)</f>
        <v>1</v>
      </c>
      <c r="J286" s="57" t="s">
        <v>593</v>
      </c>
      <c r="K286" s="56" t="b">
        <f>IFERROR(OR(NOT($D286), 'Upload Data Inputs'!D273 &lt;&gt; ""), FALSE)</f>
        <v>1</v>
      </c>
      <c r="L286" s="56" t="b">
        <f>IFERROR(OR(AND(NOT(D286), 'Upload Data Inputs'!E273 = ""), IFERROR(_xlfn.NUMBERVALUE('Upload Data Inputs'!E273) &gt; 0, FALSE)), FALSE)</f>
        <v>1</v>
      </c>
      <c r="M286" s="56" t="b">
        <f>IFERROR(OR('Upload Data Inputs'!F273 = "", IFERROR(_xlfn.NUMBERVALUE('Upload Data Inputs'!F273) &gt; 0, FALSE)), FALSE)</f>
        <v>1</v>
      </c>
      <c r="N286" s="56" t="b">
        <f>IFERROR(OR('Upload Data Inputs'!F273 = "", IFERROR(MATCH('Upload Data Inputs'!G273, listVolumeUnits, 0), FALSE)), FALSE)</f>
        <v>1</v>
      </c>
      <c r="O286" s="56" t="b">
        <f>IFERROR(OR('Upload Data Inputs'!H273 = "", IFERROR(_xlfn.NUMBERVALUE('Upload Data Inputs'!H273) &gt; 0, FALSE)), FALSE)</f>
        <v>1</v>
      </c>
      <c r="P286" s="56" t="b">
        <f>IFERROR(OR('Upload Data Inputs'!H273 = "", IFERROR(MATCH('Upload Data Inputs'!I273, listWeightUnits, 0), FALSE)), FALSE)</f>
        <v>1</v>
      </c>
      <c r="Q286" s="57" t="s">
        <v>593</v>
      </c>
      <c r="R286" s="56"/>
      <c r="S286" s="56"/>
    </row>
    <row r="287" spans="1:19">
      <c r="A287" s="55">
        <f t="shared" si="25"/>
        <v>274</v>
      </c>
      <c r="B287" s="54" t="b">
        <f>NOT(IFERROR('Upload Data Inputs'!A274 = "ERROR", TRUE))</f>
        <v>1</v>
      </c>
      <c r="C287" s="54">
        <f t="shared" si="26"/>
        <v>274</v>
      </c>
      <c r="D287" s="56" t="b">
        <f>IF(B287, ('Upload Data Inputs'!A274 &amp; 'Upload Data Inputs'!B274 &amp; 'Upload Data Inputs'!C274 &amp; 'Upload Data Inputs'!D274 &amp; 'Upload Data Inputs'!E274 &amp; 'Upload Data Inputs'!F274 &amp; 'Upload Data Inputs'!G274 &amp; 'Upload Data Inputs'!H274 &amp; 'Upload Data Inputs'!I274) &lt;&gt; "", FALSE)</f>
        <v>0</v>
      </c>
      <c r="E287" s="56" t="str">
        <f t="shared" si="22"/>
        <v/>
      </c>
      <c r="F287" s="56" t="str">
        <f t="shared" si="23"/>
        <v/>
      </c>
      <c r="G287" s="56" t="b">
        <f t="shared" si="24"/>
        <v>1</v>
      </c>
      <c r="H287" s="57" t="s">
        <v>593</v>
      </c>
      <c r="I287" s="56" t="b">
        <f>IFERROR(OR(NOT($D287), 'Upload Data Inputs'!B274 &lt;&gt; ""), FALSE)</f>
        <v>1</v>
      </c>
      <c r="J287" s="57" t="s">
        <v>593</v>
      </c>
      <c r="K287" s="56" t="b">
        <f>IFERROR(OR(NOT($D287), 'Upload Data Inputs'!D274 &lt;&gt; ""), FALSE)</f>
        <v>1</v>
      </c>
      <c r="L287" s="56" t="b">
        <f>IFERROR(OR(AND(NOT(D287), 'Upload Data Inputs'!E274 = ""), IFERROR(_xlfn.NUMBERVALUE('Upload Data Inputs'!E274) &gt; 0, FALSE)), FALSE)</f>
        <v>1</v>
      </c>
      <c r="M287" s="56" t="b">
        <f>IFERROR(OR('Upload Data Inputs'!F274 = "", IFERROR(_xlfn.NUMBERVALUE('Upload Data Inputs'!F274) &gt; 0, FALSE)), FALSE)</f>
        <v>1</v>
      </c>
      <c r="N287" s="56" t="b">
        <f>IFERROR(OR('Upload Data Inputs'!F274 = "", IFERROR(MATCH('Upload Data Inputs'!G274, listVolumeUnits, 0), FALSE)), FALSE)</f>
        <v>1</v>
      </c>
      <c r="O287" s="56" t="b">
        <f>IFERROR(OR('Upload Data Inputs'!H274 = "", IFERROR(_xlfn.NUMBERVALUE('Upload Data Inputs'!H274) &gt; 0, FALSE)), FALSE)</f>
        <v>1</v>
      </c>
      <c r="P287" s="56" t="b">
        <f>IFERROR(OR('Upload Data Inputs'!H274 = "", IFERROR(MATCH('Upload Data Inputs'!I274, listWeightUnits, 0), FALSE)), FALSE)</f>
        <v>1</v>
      </c>
      <c r="Q287" s="57" t="s">
        <v>593</v>
      </c>
      <c r="R287" s="56"/>
      <c r="S287" s="56"/>
    </row>
    <row r="288" spans="1:19">
      <c r="A288" s="55">
        <f t="shared" si="25"/>
        <v>275</v>
      </c>
      <c r="B288" s="54" t="b">
        <f>NOT(IFERROR('Upload Data Inputs'!A275 = "ERROR", TRUE))</f>
        <v>1</v>
      </c>
      <c r="C288" s="54">
        <f t="shared" si="26"/>
        <v>275</v>
      </c>
      <c r="D288" s="56" t="b">
        <f>IF(B288, ('Upload Data Inputs'!A275 &amp; 'Upload Data Inputs'!B275 &amp; 'Upload Data Inputs'!C275 &amp; 'Upload Data Inputs'!D275 &amp; 'Upload Data Inputs'!E275 &amp; 'Upload Data Inputs'!F275 &amp; 'Upload Data Inputs'!G275 &amp; 'Upload Data Inputs'!H275 &amp; 'Upload Data Inputs'!I275) &lt;&gt; "", FALSE)</f>
        <v>0</v>
      </c>
      <c r="E288" s="56" t="str">
        <f t="shared" si="22"/>
        <v/>
      </c>
      <c r="F288" s="56" t="str">
        <f t="shared" si="23"/>
        <v/>
      </c>
      <c r="G288" s="56" t="b">
        <f t="shared" si="24"/>
        <v>1</v>
      </c>
      <c r="H288" s="57" t="s">
        <v>593</v>
      </c>
      <c r="I288" s="56" t="b">
        <f>IFERROR(OR(NOT($D288), 'Upload Data Inputs'!B275 &lt;&gt; ""), FALSE)</f>
        <v>1</v>
      </c>
      <c r="J288" s="57" t="s">
        <v>593</v>
      </c>
      <c r="K288" s="56" t="b">
        <f>IFERROR(OR(NOT($D288), 'Upload Data Inputs'!D275 &lt;&gt; ""), FALSE)</f>
        <v>1</v>
      </c>
      <c r="L288" s="56" t="b">
        <f>IFERROR(OR(AND(NOT(D288), 'Upload Data Inputs'!E275 = ""), IFERROR(_xlfn.NUMBERVALUE('Upload Data Inputs'!E275) &gt; 0, FALSE)), FALSE)</f>
        <v>1</v>
      </c>
      <c r="M288" s="56" t="b">
        <f>IFERROR(OR('Upload Data Inputs'!F275 = "", IFERROR(_xlfn.NUMBERVALUE('Upload Data Inputs'!F275) &gt; 0, FALSE)), FALSE)</f>
        <v>1</v>
      </c>
      <c r="N288" s="56" t="b">
        <f>IFERROR(OR('Upload Data Inputs'!F275 = "", IFERROR(MATCH('Upload Data Inputs'!G275, listVolumeUnits, 0), FALSE)), FALSE)</f>
        <v>1</v>
      </c>
      <c r="O288" s="56" t="b">
        <f>IFERROR(OR('Upload Data Inputs'!H275 = "", IFERROR(_xlfn.NUMBERVALUE('Upload Data Inputs'!H275) &gt; 0, FALSE)), FALSE)</f>
        <v>1</v>
      </c>
      <c r="P288" s="56" t="b">
        <f>IFERROR(OR('Upload Data Inputs'!H275 = "", IFERROR(MATCH('Upload Data Inputs'!I275, listWeightUnits, 0), FALSE)), FALSE)</f>
        <v>1</v>
      </c>
      <c r="Q288" s="57" t="s">
        <v>593</v>
      </c>
      <c r="R288" s="56"/>
      <c r="S288" s="56"/>
    </row>
    <row r="289" spans="1:19">
      <c r="A289" s="55">
        <f t="shared" si="25"/>
        <v>276</v>
      </c>
      <c r="B289" s="54" t="b">
        <f>NOT(IFERROR('Upload Data Inputs'!A276 = "ERROR", TRUE))</f>
        <v>1</v>
      </c>
      <c r="C289" s="54">
        <f t="shared" si="26"/>
        <v>276</v>
      </c>
      <c r="D289" s="56" t="b">
        <f>IF(B289, ('Upload Data Inputs'!A276 &amp; 'Upload Data Inputs'!B276 &amp; 'Upload Data Inputs'!C276 &amp; 'Upload Data Inputs'!D276 &amp; 'Upload Data Inputs'!E276 &amp; 'Upload Data Inputs'!F276 &amp; 'Upload Data Inputs'!G276 &amp; 'Upload Data Inputs'!H276 &amp; 'Upload Data Inputs'!I276) &lt;&gt; "", FALSE)</f>
        <v>0</v>
      </c>
      <c r="E289" s="56" t="str">
        <f t="shared" si="22"/>
        <v/>
      </c>
      <c r="F289" s="56" t="str">
        <f t="shared" si="23"/>
        <v/>
      </c>
      <c r="G289" s="56" t="b">
        <f t="shared" si="24"/>
        <v>1</v>
      </c>
      <c r="H289" s="57" t="s">
        <v>593</v>
      </c>
      <c r="I289" s="56" t="b">
        <f>IFERROR(OR(NOT($D289), 'Upload Data Inputs'!B276 &lt;&gt; ""), FALSE)</f>
        <v>1</v>
      </c>
      <c r="J289" s="57" t="s">
        <v>593</v>
      </c>
      <c r="K289" s="56" t="b">
        <f>IFERROR(OR(NOT($D289), 'Upload Data Inputs'!D276 &lt;&gt; ""), FALSE)</f>
        <v>1</v>
      </c>
      <c r="L289" s="56" t="b">
        <f>IFERROR(OR(AND(NOT(D289), 'Upload Data Inputs'!E276 = ""), IFERROR(_xlfn.NUMBERVALUE('Upload Data Inputs'!E276) &gt; 0, FALSE)), FALSE)</f>
        <v>1</v>
      </c>
      <c r="M289" s="56" t="b">
        <f>IFERROR(OR('Upload Data Inputs'!F276 = "", IFERROR(_xlfn.NUMBERVALUE('Upload Data Inputs'!F276) &gt; 0, FALSE)), FALSE)</f>
        <v>1</v>
      </c>
      <c r="N289" s="56" t="b">
        <f>IFERROR(OR('Upload Data Inputs'!F276 = "", IFERROR(MATCH('Upload Data Inputs'!G276, listVolumeUnits, 0), FALSE)), FALSE)</f>
        <v>1</v>
      </c>
      <c r="O289" s="56" t="b">
        <f>IFERROR(OR('Upload Data Inputs'!H276 = "", IFERROR(_xlfn.NUMBERVALUE('Upload Data Inputs'!H276) &gt; 0, FALSE)), FALSE)</f>
        <v>1</v>
      </c>
      <c r="P289" s="56" t="b">
        <f>IFERROR(OR('Upload Data Inputs'!H276 = "", IFERROR(MATCH('Upload Data Inputs'!I276, listWeightUnits, 0), FALSE)), FALSE)</f>
        <v>1</v>
      </c>
      <c r="Q289" s="57" t="s">
        <v>593</v>
      </c>
      <c r="R289" s="56"/>
      <c r="S289" s="56"/>
    </row>
    <row r="290" spans="1:19">
      <c r="A290" s="55">
        <f t="shared" si="25"/>
        <v>277</v>
      </c>
      <c r="B290" s="54" t="b">
        <f>NOT(IFERROR('Upload Data Inputs'!A277 = "ERROR", TRUE))</f>
        <v>1</v>
      </c>
      <c r="C290" s="54">
        <f t="shared" si="26"/>
        <v>277</v>
      </c>
      <c r="D290" s="56" t="b">
        <f>IF(B290, ('Upload Data Inputs'!A277 &amp; 'Upload Data Inputs'!B277 &amp; 'Upload Data Inputs'!C277 &amp; 'Upload Data Inputs'!D277 &amp; 'Upload Data Inputs'!E277 &amp; 'Upload Data Inputs'!F277 &amp; 'Upload Data Inputs'!G277 &amp; 'Upload Data Inputs'!H277 &amp; 'Upload Data Inputs'!I277) &lt;&gt; "", FALSE)</f>
        <v>0</v>
      </c>
      <c r="E290" s="56" t="str">
        <f t="shared" si="22"/>
        <v/>
      </c>
      <c r="F290" s="56" t="str">
        <f t="shared" si="23"/>
        <v/>
      </c>
      <c r="G290" s="56" t="b">
        <f t="shared" si="24"/>
        <v>1</v>
      </c>
      <c r="H290" s="57" t="s">
        <v>593</v>
      </c>
      <c r="I290" s="56" t="b">
        <f>IFERROR(OR(NOT($D290), 'Upload Data Inputs'!B277 &lt;&gt; ""), FALSE)</f>
        <v>1</v>
      </c>
      <c r="J290" s="57" t="s">
        <v>593</v>
      </c>
      <c r="K290" s="56" t="b">
        <f>IFERROR(OR(NOT($D290), 'Upload Data Inputs'!D277 &lt;&gt; ""), FALSE)</f>
        <v>1</v>
      </c>
      <c r="L290" s="56" t="b">
        <f>IFERROR(OR(AND(NOT(D290), 'Upload Data Inputs'!E277 = ""), IFERROR(_xlfn.NUMBERVALUE('Upload Data Inputs'!E277) &gt; 0, FALSE)), FALSE)</f>
        <v>1</v>
      </c>
      <c r="M290" s="56" t="b">
        <f>IFERROR(OR('Upload Data Inputs'!F277 = "", IFERROR(_xlfn.NUMBERVALUE('Upload Data Inputs'!F277) &gt; 0, FALSE)), FALSE)</f>
        <v>1</v>
      </c>
      <c r="N290" s="56" t="b">
        <f>IFERROR(OR('Upload Data Inputs'!F277 = "", IFERROR(MATCH('Upload Data Inputs'!G277, listVolumeUnits, 0), FALSE)), FALSE)</f>
        <v>1</v>
      </c>
      <c r="O290" s="56" t="b">
        <f>IFERROR(OR('Upload Data Inputs'!H277 = "", IFERROR(_xlfn.NUMBERVALUE('Upload Data Inputs'!H277) &gt; 0, FALSE)), FALSE)</f>
        <v>1</v>
      </c>
      <c r="P290" s="56" t="b">
        <f>IFERROR(OR('Upload Data Inputs'!H277 = "", IFERROR(MATCH('Upload Data Inputs'!I277, listWeightUnits, 0), FALSE)), FALSE)</f>
        <v>1</v>
      </c>
      <c r="Q290" s="57" t="s">
        <v>593</v>
      </c>
      <c r="R290" s="56"/>
      <c r="S290" s="56"/>
    </row>
    <row r="291" spans="1:19">
      <c r="A291" s="55">
        <f t="shared" si="25"/>
        <v>278</v>
      </c>
      <c r="B291" s="54" t="b">
        <f>NOT(IFERROR('Upload Data Inputs'!A278 = "ERROR", TRUE))</f>
        <v>1</v>
      </c>
      <c r="C291" s="54">
        <f t="shared" si="26"/>
        <v>278</v>
      </c>
      <c r="D291" s="56" t="b">
        <f>IF(B291, ('Upload Data Inputs'!A278 &amp; 'Upload Data Inputs'!B278 &amp; 'Upload Data Inputs'!C278 &amp; 'Upload Data Inputs'!D278 &amp; 'Upload Data Inputs'!E278 &amp; 'Upload Data Inputs'!F278 &amp; 'Upload Data Inputs'!G278 &amp; 'Upload Data Inputs'!H278 &amp; 'Upload Data Inputs'!I278) &lt;&gt; "", FALSE)</f>
        <v>0</v>
      </c>
      <c r="E291" s="56" t="str">
        <f t="shared" si="22"/>
        <v/>
      </c>
      <c r="F291" s="56" t="str">
        <f t="shared" si="23"/>
        <v/>
      </c>
      <c r="G291" s="56" t="b">
        <f t="shared" si="24"/>
        <v>1</v>
      </c>
      <c r="H291" s="57" t="s">
        <v>593</v>
      </c>
      <c r="I291" s="56" t="b">
        <f>IFERROR(OR(NOT($D291), 'Upload Data Inputs'!B278 &lt;&gt; ""), FALSE)</f>
        <v>1</v>
      </c>
      <c r="J291" s="57" t="s">
        <v>593</v>
      </c>
      <c r="K291" s="56" t="b">
        <f>IFERROR(OR(NOT($D291), 'Upload Data Inputs'!D278 &lt;&gt; ""), FALSE)</f>
        <v>1</v>
      </c>
      <c r="L291" s="56" t="b">
        <f>IFERROR(OR(AND(NOT(D291), 'Upload Data Inputs'!E278 = ""), IFERROR(_xlfn.NUMBERVALUE('Upload Data Inputs'!E278) &gt; 0, FALSE)), FALSE)</f>
        <v>1</v>
      </c>
      <c r="M291" s="56" t="b">
        <f>IFERROR(OR('Upload Data Inputs'!F278 = "", IFERROR(_xlfn.NUMBERVALUE('Upload Data Inputs'!F278) &gt; 0, FALSE)), FALSE)</f>
        <v>1</v>
      </c>
      <c r="N291" s="56" t="b">
        <f>IFERROR(OR('Upload Data Inputs'!F278 = "", IFERROR(MATCH('Upload Data Inputs'!G278, listVolumeUnits, 0), FALSE)), FALSE)</f>
        <v>1</v>
      </c>
      <c r="O291" s="56" t="b">
        <f>IFERROR(OR('Upload Data Inputs'!H278 = "", IFERROR(_xlfn.NUMBERVALUE('Upload Data Inputs'!H278) &gt; 0, FALSE)), FALSE)</f>
        <v>1</v>
      </c>
      <c r="P291" s="56" t="b">
        <f>IFERROR(OR('Upload Data Inputs'!H278 = "", IFERROR(MATCH('Upload Data Inputs'!I278, listWeightUnits, 0), FALSE)), FALSE)</f>
        <v>1</v>
      </c>
      <c r="Q291" s="57" t="s">
        <v>593</v>
      </c>
      <c r="R291" s="56"/>
      <c r="S291" s="56"/>
    </row>
    <row r="292" spans="1:19">
      <c r="A292" s="55">
        <f t="shared" si="25"/>
        <v>279</v>
      </c>
      <c r="B292" s="54" t="b">
        <f>NOT(IFERROR('Upload Data Inputs'!A279 = "ERROR", TRUE))</f>
        <v>1</v>
      </c>
      <c r="C292" s="54">
        <f t="shared" si="26"/>
        <v>279</v>
      </c>
      <c r="D292" s="56" t="b">
        <f>IF(B292, ('Upload Data Inputs'!A279 &amp; 'Upload Data Inputs'!B279 &amp; 'Upload Data Inputs'!C279 &amp; 'Upload Data Inputs'!D279 &amp; 'Upload Data Inputs'!E279 &amp; 'Upload Data Inputs'!F279 &amp; 'Upload Data Inputs'!G279 &amp; 'Upload Data Inputs'!H279 &amp; 'Upload Data Inputs'!I279) &lt;&gt; "", FALSE)</f>
        <v>0</v>
      </c>
      <c r="E292" s="56" t="str">
        <f t="shared" si="22"/>
        <v/>
      </c>
      <c r="F292" s="56" t="str">
        <f t="shared" si="23"/>
        <v/>
      </c>
      <c r="G292" s="56" t="b">
        <f t="shared" si="24"/>
        <v>1</v>
      </c>
      <c r="H292" s="57" t="s">
        <v>593</v>
      </c>
      <c r="I292" s="56" t="b">
        <f>IFERROR(OR(NOT($D292), 'Upload Data Inputs'!B279 &lt;&gt; ""), FALSE)</f>
        <v>1</v>
      </c>
      <c r="J292" s="57" t="s">
        <v>593</v>
      </c>
      <c r="K292" s="56" t="b">
        <f>IFERROR(OR(NOT($D292), 'Upload Data Inputs'!D279 &lt;&gt; ""), FALSE)</f>
        <v>1</v>
      </c>
      <c r="L292" s="56" t="b">
        <f>IFERROR(OR(AND(NOT(D292), 'Upload Data Inputs'!E279 = ""), IFERROR(_xlfn.NUMBERVALUE('Upload Data Inputs'!E279) &gt; 0, FALSE)), FALSE)</f>
        <v>1</v>
      </c>
      <c r="M292" s="56" t="b">
        <f>IFERROR(OR('Upload Data Inputs'!F279 = "", IFERROR(_xlfn.NUMBERVALUE('Upload Data Inputs'!F279) &gt; 0, FALSE)), FALSE)</f>
        <v>1</v>
      </c>
      <c r="N292" s="56" t="b">
        <f>IFERROR(OR('Upload Data Inputs'!F279 = "", IFERROR(MATCH('Upload Data Inputs'!G279, listVolumeUnits, 0), FALSE)), FALSE)</f>
        <v>1</v>
      </c>
      <c r="O292" s="56" t="b">
        <f>IFERROR(OR('Upload Data Inputs'!H279 = "", IFERROR(_xlfn.NUMBERVALUE('Upload Data Inputs'!H279) &gt; 0, FALSE)), FALSE)</f>
        <v>1</v>
      </c>
      <c r="P292" s="56" t="b">
        <f>IFERROR(OR('Upload Data Inputs'!H279 = "", IFERROR(MATCH('Upload Data Inputs'!I279, listWeightUnits, 0), FALSE)), FALSE)</f>
        <v>1</v>
      </c>
      <c r="Q292" s="57" t="s">
        <v>593</v>
      </c>
      <c r="R292" s="56"/>
      <c r="S292" s="56"/>
    </row>
    <row r="293" spans="1:19">
      <c r="A293" s="55">
        <f t="shared" si="25"/>
        <v>280</v>
      </c>
      <c r="B293" s="54" t="b">
        <f>NOT(IFERROR('Upload Data Inputs'!A280 = "ERROR", TRUE))</f>
        <v>1</v>
      </c>
      <c r="C293" s="54">
        <f t="shared" si="26"/>
        <v>280</v>
      </c>
      <c r="D293" s="56" t="b">
        <f>IF(B293, ('Upload Data Inputs'!A280 &amp; 'Upload Data Inputs'!B280 &amp; 'Upload Data Inputs'!C280 &amp; 'Upload Data Inputs'!D280 &amp; 'Upload Data Inputs'!E280 &amp; 'Upload Data Inputs'!F280 &amp; 'Upload Data Inputs'!G280 &amp; 'Upload Data Inputs'!H280 &amp; 'Upload Data Inputs'!I280) &lt;&gt; "", FALSE)</f>
        <v>0</v>
      </c>
      <c r="E293" s="56" t="str">
        <f t="shared" si="22"/>
        <v/>
      </c>
      <c r="F293" s="56" t="str">
        <f t="shared" si="23"/>
        <v/>
      </c>
      <c r="G293" s="56" t="b">
        <f t="shared" si="24"/>
        <v>1</v>
      </c>
      <c r="H293" s="57" t="s">
        <v>593</v>
      </c>
      <c r="I293" s="56" t="b">
        <f>IFERROR(OR(NOT($D293), 'Upload Data Inputs'!B280 &lt;&gt; ""), FALSE)</f>
        <v>1</v>
      </c>
      <c r="J293" s="57" t="s">
        <v>593</v>
      </c>
      <c r="K293" s="56" t="b">
        <f>IFERROR(OR(NOT($D293), 'Upload Data Inputs'!D280 &lt;&gt; ""), FALSE)</f>
        <v>1</v>
      </c>
      <c r="L293" s="56" t="b">
        <f>IFERROR(OR(AND(NOT(D293), 'Upload Data Inputs'!E280 = ""), IFERROR(_xlfn.NUMBERVALUE('Upload Data Inputs'!E280) &gt; 0, FALSE)), FALSE)</f>
        <v>1</v>
      </c>
      <c r="M293" s="56" t="b">
        <f>IFERROR(OR('Upload Data Inputs'!F280 = "", IFERROR(_xlfn.NUMBERVALUE('Upload Data Inputs'!F280) &gt; 0, FALSE)), FALSE)</f>
        <v>1</v>
      </c>
      <c r="N293" s="56" t="b">
        <f>IFERROR(OR('Upload Data Inputs'!F280 = "", IFERROR(MATCH('Upload Data Inputs'!G280, listVolumeUnits, 0), FALSE)), FALSE)</f>
        <v>1</v>
      </c>
      <c r="O293" s="56" t="b">
        <f>IFERROR(OR('Upload Data Inputs'!H280 = "", IFERROR(_xlfn.NUMBERVALUE('Upload Data Inputs'!H280) &gt; 0, FALSE)), FALSE)</f>
        <v>1</v>
      </c>
      <c r="P293" s="56" t="b">
        <f>IFERROR(OR('Upload Data Inputs'!H280 = "", IFERROR(MATCH('Upload Data Inputs'!I280, listWeightUnits, 0), FALSE)), FALSE)</f>
        <v>1</v>
      </c>
      <c r="Q293" s="57" t="s">
        <v>593</v>
      </c>
      <c r="R293" s="56"/>
      <c r="S293" s="56"/>
    </row>
    <row r="294" spans="1:19">
      <c r="A294" s="55">
        <f t="shared" si="25"/>
        <v>281</v>
      </c>
      <c r="B294" s="54" t="b">
        <f>NOT(IFERROR('Upload Data Inputs'!A281 = "ERROR", TRUE))</f>
        <v>1</v>
      </c>
      <c r="C294" s="54">
        <f t="shared" si="26"/>
        <v>281</v>
      </c>
      <c r="D294" s="56" t="b">
        <f>IF(B294, ('Upload Data Inputs'!A281 &amp; 'Upload Data Inputs'!B281 &amp; 'Upload Data Inputs'!C281 &amp; 'Upload Data Inputs'!D281 &amp; 'Upload Data Inputs'!E281 &amp; 'Upload Data Inputs'!F281 &amp; 'Upload Data Inputs'!G281 &amp; 'Upload Data Inputs'!H281 &amp; 'Upload Data Inputs'!I281) &lt;&gt; "", FALSE)</f>
        <v>0</v>
      </c>
      <c r="E294" s="56" t="str">
        <f t="shared" si="22"/>
        <v/>
      </c>
      <c r="F294" s="56" t="str">
        <f t="shared" si="23"/>
        <v/>
      </c>
      <c r="G294" s="56" t="b">
        <f t="shared" si="24"/>
        <v>1</v>
      </c>
      <c r="H294" s="57" t="s">
        <v>593</v>
      </c>
      <c r="I294" s="56" t="b">
        <f>IFERROR(OR(NOT($D294), 'Upload Data Inputs'!B281 &lt;&gt; ""), FALSE)</f>
        <v>1</v>
      </c>
      <c r="J294" s="57" t="s">
        <v>593</v>
      </c>
      <c r="K294" s="56" t="b">
        <f>IFERROR(OR(NOT($D294), 'Upload Data Inputs'!D281 &lt;&gt; ""), FALSE)</f>
        <v>1</v>
      </c>
      <c r="L294" s="56" t="b">
        <f>IFERROR(OR(AND(NOT(D294), 'Upload Data Inputs'!E281 = ""), IFERROR(_xlfn.NUMBERVALUE('Upload Data Inputs'!E281) &gt; 0, FALSE)), FALSE)</f>
        <v>1</v>
      </c>
      <c r="M294" s="56" t="b">
        <f>IFERROR(OR('Upload Data Inputs'!F281 = "", IFERROR(_xlfn.NUMBERVALUE('Upload Data Inputs'!F281) &gt; 0, FALSE)), FALSE)</f>
        <v>1</v>
      </c>
      <c r="N294" s="56" t="b">
        <f>IFERROR(OR('Upload Data Inputs'!F281 = "", IFERROR(MATCH('Upload Data Inputs'!G281, listVolumeUnits, 0), FALSE)), FALSE)</f>
        <v>1</v>
      </c>
      <c r="O294" s="56" t="b">
        <f>IFERROR(OR('Upload Data Inputs'!H281 = "", IFERROR(_xlfn.NUMBERVALUE('Upload Data Inputs'!H281) &gt; 0, FALSE)), FALSE)</f>
        <v>1</v>
      </c>
      <c r="P294" s="56" t="b">
        <f>IFERROR(OR('Upload Data Inputs'!H281 = "", IFERROR(MATCH('Upload Data Inputs'!I281, listWeightUnits, 0), FALSE)), FALSE)</f>
        <v>1</v>
      </c>
      <c r="Q294" s="57" t="s">
        <v>593</v>
      </c>
      <c r="R294" s="56"/>
      <c r="S294" s="56"/>
    </row>
    <row r="295" spans="1:19">
      <c r="A295" s="55">
        <f t="shared" si="25"/>
        <v>282</v>
      </c>
      <c r="B295" s="54" t="b">
        <f>NOT(IFERROR('Upload Data Inputs'!A282 = "ERROR", TRUE))</f>
        <v>1</v>
      </c>
      <c r="C295" s="54">
        <f t="shared" si="26"/>
        <v>282</v>
      </c>
      <c r="D295" s="56" t="b">
        <f>IF(B295, ('Upload Data Inputs'!A282 &amp; 'Upload Data Inputs'!B282 &amp; 'Upload Data Inputs'!C282 &amp; 'Upload Data Inputs'!D282 &amp; 'Upload Data Inputs'!E282 &amp; 'Upload Data Inputs'!F282 &amp; 'Upload Data Inputs'!G282 &amp; 'Upload Data Inputs'!H282 &amp; 'Upload Data Inputs'!I282) &lt;&gt; "", FALSE)</f>
        <v>0</v>
      </c>
      <c r="E295" s="56" t="str">
        <f t="shared" ref="E295:E358" si="27">IF(AND(D295, G295), A295, "")</f>
        <v/>
      </c>
      <c r="F295" s="56" t="str">
        <f t="shared" ref="F295:F358" si="28">IF(AND(D295, NOT(G295)), A295, "")</f>
        <v/>
      </c>
      <c r="G295" s="56" t="b">
        <f t="shared" si="24"/>
        <v>1</v>
      </c>
      <c r="H295" s="57" t="s">
        <v>593</v>
      </c>
      <c r="I295" s="56" t="b">
        <f>IFERROR(OR(NOT($D295), 'Upload Data Inputs'!B282 &lt;&gt; ""), FALSE)</f>
        <v>1</v>
      </c>
      <c r="J295" s="57" t="s">
        <v>593</v>
      </c>
      <c r="K295" s="56" t="b">
        <f>IFERROR(OR(NOT($D295), 'Upload Data Inputs'!D282 &lt;&gt; ""), FALSE)</f>
        <v>1</v>
      </c>
      <c r="L295" s="56" t="b">
        <f>IFERROR(OR(AND(NOT(D295), 'Upload Data Inputs'!E282 = ""), IFERROR(_xlfn.NUMBERVALUE('Upload Data Inputs'!E282) &gt; 0, FALSE)), FALSE)</f>
        <v>1</v>
      </c>
      <c r="M295" s="56" t="b">
        <f>IFERROR(OR('Upload Data Inputs'!F282 = "", IFERROR(_xlfn.NUMBERVALUE('Upload Data Inputs'!F282) &gt; 0, FALSE)), FALSE)</f>
        <v>1</v>
      </c>
      <c r="N295" s="56" t="b">
        <f>IFERROR(OR('Upload Data Inputs'!F282 = "", IFERROR(MATCH('Upload Data Inputs'!G282, listVolumeUnits, 0), FALSE)), FALSE)</f>
        <v>1</v>
      </c>
      <c r="O295" s="56" t="b">
        <f>IFERROR(OR('Upload Data Inputs'!H282 = "", IFERROR(_xlfn.NUMBERVALUE('Upload Data Inputs'!H282) &gt; 0, FALSE)), FALSE)</f>
        <v>1</v>
      </c>
      <c r="P295" s="56" t="b">
        <f>IFERROR(OR('Upload Data Inputs'!H282 = "", IFERROR(MATCH('Upload Data Inputs'!I282, listWeightUnits, 0), FALSE)), FALSE)</f>
        <v>1</v>
      </c>
      <c r="Q295" s="57" t="s">
        <v>593</v>
      </c>
      <c r="R295" s="56"/>
      <c r="S295" s="56"/>
    </row>
    <row r="296" spans="1:19">
      <c r="A296" s="55">
        <f t="shared" si="25"/>
        <v>283</v>
      </c>
      <c r="B296" s="54" t="b">
        <f>NOT(IFERROR('Upload Data Inputs'!A283 = "ERROR", TRUE))</f>
        <v>1</v>
      </c>
      <c r="C296" s="54">
        <f t="shared" si="26"/>
        <v>283</v>
      </c>
      <c r="D296" s="56" t="b">
        <f>IF(B296, ('Upload Data Inputs'!A283 &amp; 'Upload Data Inputs'!B283 &amp; 'Upload Data Inputs'!C283 &amp; 'Upload Data Inputs'!D283 &amp; 'Upload Data Inputs'!E283 &amp; 'Upload Data Inputs'!F283 &amp; 'Upload Data Inputs'!G283 &amp; 'Upload Data Inputs'!H283 &amp; 'Upload Data Inputs'!I283) &lt;&gt; "", FALSE)</f>
        <v>0</v>
      </c>
      <c r="E296" s="56" t="str">
        <f t="shared" si="27"/>
        <v/>
      </c>
      <c r="F296" s="56" t="str">
        <f t="shared" si="28"/>
        <v/>
      </c>
      <c r="G296" s="56" t="b">
        <f t="shared" si="24"/>
        <v>1</v>
      </c>
      <c r="H296" s="57" t="s">
        <v>593</v>
      </c>
      <c r="I296" s="56" t="b">
        <f>IFERROR(OR(NOT($D296), 'Upload Data Inputs'!B283 &lt;&gt; ""), FALSE)</f>
        <v>1</v>
      </c>
      <c r="J296" s="57" t="s">
        <v>593</v>
      </c>
      <c r="K296" s="56" t="b">
        <f>IFERROR(OR(NOT($D296), 'Upload Data Inputs'!D283 &lt;&gt; ""), FALSE)</f>
        <v>1</v>
      </c>
      <c r="L296" s="56" t="b">
        <f>IFERROR(OR(AND(NOT(D296), 'Upload Data Inputs'!E283 = ""), IFERROR(_xlfn.NUMBERVALUE('Upload Data Inputs'!E283) &gt; 0, FALSE)), FALSE)</f>
        <v>1</v>
      </c>
      <c r="M296" s="56" t="b">
        <f>IFERROR(OR('Upload Data Inputs'!F283 = "", IFERROR(_xlfn.NUMBERVALUE('Upload Data Inputs'!F283) &gt; 0, FALSE)), FALSE)</f>
        <v>1</v>
      </c>
      <c r="N296" s="56" t="b">
        <f>IFERROR(OR('Upload Data Inputs'!F283 = "", IFERROR(MATCH('Upload Data Inputs'!G283, listVolumeUnits, 0), FALSE)), FALSE)</f>
        <v>1</v>
      </c>
      <c r="O296" s="56" t="b">
        <f>IFERROR(OR('Upload Data Inputs'!H283 = "", IFERROR(_xlfn.NUMBERVALUE('Upload Data Inputs'!H283) &gt; 0, FALSE)), FALSE)</f>
        <v>1</v>
      </c>
      <c r="P296" s="56" t="b">
        <f>IFERROR(OR('Upload Data Inputs'!H283 = "", IFERROR(MATCH('Upload Data Inputs'!I283, listWeightUnits, 0), FALSE)), FALSE)</f>
        <v>1</v>
      </c>
      <c r="Q296" s="57" t="s">
        <v>593</v>
      </c>
      <c r="R296" s="56"/>
      <c r="S296" s="56"/>
    </row>
    <row r="297" spans="1:19">
      <c r="A297" s="55">
        <f t="shared" si="25"/>
        <v>284</v>
      </c>
      <c r="B297" s="54" t="b">
        <f>NOT(IFERROR('Upload Data Inputs'!A284 = "ERROR", TRUE))</f>
        <v>1</v>
      </c>
      <c r="C297" s="54">
        <f t="shared" si="26"/>
        <v>284</v>
      </c>
      <c r="D297" s="56" t="b">
        <f>IF(B297, ('Upload Data Inputs'!A284 &amp; 'Upload Data Inputs'!B284 &amp; 'Upload Data Inputs'!C284 &amp; 'Upload Data Inputs'!D284 &amp; 'Upload Data Inputs'!E284 &amp; 'Upload Data Inputs'!F284 &amp; 'Upload Data Inputs'!G284 &amp; 'Upload Data Inputs'!H284 &amp; 'Upload Data Inputs'!I284) &lt;&gt; "", FALSE)</f>
        <v>0</v>
      </c>
      <c r="E297" s="56" t="str">
        <f t="shared" si="27"/>
        <v/>
      </c>
      <c r="F297" s="56" t="str">
        <f t="shared" si="28"/>
        <v/>
      </c>
      <c r="G297" s="56" t="b">
        <f t="shared" si="24"/>
        <v>1</v>
      </c>
      <c r="H297" s="57" t="s">
        <v>593</v>
      </c>
      <c r="I297" s="56" t="b">
        <f>IFERROR(OR(NOT($D297), 'Upload Data Inputs'!B284 &lt;&gt; ""), FALSE)</f>
        <v>1</v>
      </c>
      <c r="J297" s="57" t="s">
        <v>593</v>
      </c>
      <c r="K297" s="56" t="b">
        <f>IFERROR(OR(NOT($D297), 'Upload Data Inputs'!D284 &lt;&gt; ""), FALSE)</f>
        <v>1</v>
      </c>
      <c r="L297" s="56" t="b">
        <f>IFERROR(OR(AND(NOT(D297), 'Upload Data Inputs'!E284 = ""), IFERROR(_xlfn.NUMBERVALUE('Upload Data Inputs'!E284) &gt; 0, FALSE)), FALSE)</f>
        <v>1</v>
      </c>
      <c r="M297" s="56" t="b">
        <f>IFERROR(OR('Upload Data Inputs'!F284 = "", IFERROR(_xlfn.NUMBERVALUE('Upload Data Inputs'!F284) &gt; 0, FALSE)), FALSE)</f>
        <v>1</v>
      </c>
      <c r="N297" s="56" t="b">
        <f>IFERROR(OR('Upload Data Inputs'!F284 = "", IFERROR(MATCH('Upload Data Inputs'!G284, listVolumeUnits, 0), FALSE)), FALSE)</f>
        <v>1</v>
      </c>
      <c r="O297" s="56" t="b">
        <f>IFERROR(OR('Upload Data Inputs'!H284 = "", IFERROR(_xlfn.NUMBERVALUE('Upload Data Inputs'!H284) &gt; 0, FALSE)), FALSE)</f>
        <v>1</v>
      </c>
      <c r="P297" s="56" t="b">
        <f>IFERROR(OR('Upload Data Inputs'!H284 = "", IFERROR(MATCH('Upload Data Inputs'!I284, listWeightUnits, 0), FALSE)), FALSE)</f>
        <v>1</v>
      </c>
      <c r="Q297" s="57" t="s">
        <v>593</v>
      </c>
      <c r="R297" s="56"/>
      <c r="S297" s="56"/>
    </row>
    <row r="298" spans="1:19">
      <c r="A298" s="55">
        <f t="shared" si="25"/>
        <v>285</v>
      </c>
      <c r="B298" s="54" t="b">
        <f>NOT(IFERROR('Upload Data Inputs'!A285 = "ERROR", TRUE))</f>
        <v>1</v>
      </c>
      <c r="C298" s="54">
        <f t="shared" si="26"/>
        <v>285</v>
      </c>
      <c r="D298" s="56" t="b">
        <f>IF(B298, ('Upload Data Inputs'!A285 &amp; 'Upload Data Inputs'!B285 &amp; 'Upload Data Inputs'!C285 &amp; 'Upload Data Inputs'!D285 &amp; 'Upload Data Inputs'!E285 &amp; 'Upload Data Inputs'!F285 &amp; 'Upload Data Inputs'!G285 &amp; 'Upload Data Inputs'!H285 &amp; 'Upload Data Inputs'!I285) &lt;&gt; "", FALSE)</f>
        <v>0</v>
      </c>
      <c r="E298" s="56" t="str">
        <f t="shared" si="27"/>
        <v/>
      </c>
      <c r="F298" s="56" t="str">
        <f t="shared" si="28"/>
        <v/>
      </c>
      <c r="G298" s="56" t="b">
        <f t="shared" si="24"/>
        <v>1</v>
      </c>
      <c r="H298" s="57" t="s">
        <v>593</v>
      </c>
      <c r="I298" s="56" t="b">
        <f>IFERROR(OR(NOT($D298), 'Upload Data Inputs'!B285 &lt;&gt; ""), FALSE)</f>
        <v>1</v>
      </c>
      <c r="J298" s="57" t="s">
        <v>593</v>
      </c>
      <c r="K298" s="56" t="b">
        <f>IFERROR(OR(NOT($D298), 'Upload Data Inputs'!D285 &lt;&gt; ""), FALSE)</f>
        <v>1</v>
      </c>
      <c r="L298" s="56" t="b">
        <f>IFERROR(OR(AND(NOT(D298), 'Upload Data Inputs'!E285 = ""), IFERROR(_xlfn.NUMBERVALUE('Upload Data Inputs'!E285) &gt; 0, FALSE)), FALSE)</f>
        <v>1</v>
      </c>
      <c r="M298" s="56" t="b">
        <f>IFERROR(OR('Upload Data Inputs'!F285 = "", IFERROR(_xlfn.NUMBERVALUE('Upload Data Inputs'!F285) &gt; 0, FALSE)), FALSE)</f>
        <v>1</v>
      </c>
      <c r="N298" s="56" t="b">
        <f>IFERROR(OR('Upload Data Inputs'!F285 = "", IFERROR(MATCH('Upload Data Inputs'!G285, listVolumeUnits, 0), FALSE)), FALSE)</f>
        <v>1</v>
      </c>
      <c r="O298" s="56" t="b">
        <f>IFERROR(OR('Upload Data Inputs'!H285 = "", IFERROR(_xlfn.NUMBERVALUE('Upload Data Inputs'!H285) &gt; 0, FALSE)), FALSE)</f>
        <v>1</v>
      </c>
      <c r="P298" s="56" t="b">
        <f>IFERROR(OR('Upload Data Inputs'!H285 = "", IFERROR(MATCH('Upload Data Inputs'!I285, listWeightUnits, 0), FALSE)), FALSE)</f>
        <v>1</v>
      </c>
      <c r="Q298" s="57" t="s">
        <v>593</v>
      </c>
      <c r="R298" s="56"/>
      <c r="S298" s="56"/>
    </row>
    <row r="299" spans="1:19">
      <c r="A299" s="55">
        <f t="shared" si="25"/>
        <v>286</v>
      </c>
      <c r="B299" s="54" t="b">
        <f>NOT(IFERROR('Upload Data Inputs'!A286 = "ERROR", TRUE))</f>
        <v>1</v>
      </c>
      <c r="C299" s="54">
        <f t="shared" si="26"/>
        <v>286</v>
      </c>
      <c r="D299" s="56" t="b">
        <f>IF(B299, ('Upload Data Inputs'!A286 &amp; 'Upload Data Inputs'!B286 &amp; 'Upload Data Inputs'!C286 &amp; 'Upload Data Inputs'!D286 &amp; 'Upload Data Inputs'!E286 &amp; 'Upload Data Inputs'!F286 &amp; 'Upload Data Inputs'!G286 &amp; 'Upload Data Inputs'!H286 &amp; 'Upload Data Inputs'!I286) &lt;&gt; "", FALSE)</f>
        <v>0</v>
      </c>
      <c r="E299" s="56" t="str">
        <f t="shared" si="27"/>
        <v/>
      </c>
      <c r="F299" s="56" t="str">
        <f t="shared" si="28"/>
        <v/>
      </c>
      <c r="G299" s="56" t="b">
        <f t="shared" si="24"/>
        <v>1</v>
      </c>
      <c r="H299" s="57" t="s">
        <v>593</v>
      </c>
      <c r="I299" s="56" t="b">
        <f>IFERROR(OR(NOT($D299), 'Upload Data Inputs'!B286 &lt;&gt; ""), FALSE)</f>
        <v>1</v>
      </c>
      <c r="J299" s="57" t="s">
        <v>593</v>
      </c>
      <c r="K299" s="56" t="b">
        <f>IFERROR(OR(NOT($D299), 'Upload Data Inputs'!D286 &lt;&gt; ""), FALSE)</f>
        <v>1</v>
      </c>
      <c r="L299" s="56" t="b">
        <f>IFERROR(OR(AND(NOT(D299), 'Upload Data Inputs'!E286 = ""), IFERROR(_xlfn.NUMBERVALUE('Upload Data Inputs'!E286) &gt; 0, FALSE)), FALSE)</f>
        <v>1</v>
      </c>
      <c r="M299" s="56" t="b">
        <f>IFERROR(OR('Upload Data Inputs'!F286 = "", IFERROR(_xlfn.NUMBERVALUE('Upload Data Inputs'!F286) &gt; 0, FALSE)), FALSE)</f>
        <v>1</v>
      </c>
      <c r="N299" s="56" t="b">
        <f>IFERROR(OR('Upload Data Inputs'!F286 = "", IFERROR(MATCH('Upload Data Inputs'!G286, listVolumeUnits, 0), FALSE)), FALSE)</f>
        <v>1</v>
      </c>
      <c r="O299" s="56" t="b">
        <f>IFERROR(OR('Upload Data Inputs'!H286 = "", IFERROR(_xlfn.NUMBERVALUE('Upload Data Inputs'!H286) &gt; 0, FALSE)), FALSE)</f>
        <v>1</v>
      </c>
      <c r="P299" s="56" t="b">
        <f>IFERROR(OR('Upload Data Inputs'!H286 = "", IFERROR(MATCH('Upload Data Inputs'!I286, listWeightUnits, 0), FALSE)), FALSE)</f>
        <v>1</v>
      </c>
      <c r="Q299" s="57" t="s">
        <v>593</v>
      </c>
      <c r="R299" s="56"/>
      <c r="S299" s="56"/>
    </row>
    <row r="300" spans="1:19">
      <c r="A300" s="55">
        <f t="shared" si="25"/>
        <v>287</v>
      </c>
      <c r="B300" s="54" t="b">
        <f>NOT(IFERROR('Upload Data Inputs'!A287 = "ERROR", TRUE))</f>
        <v>1</v>
      </c>
      <c r="C300" s="54">
        <f t="shared" si="26"/>
        <v>287</v>
      </c>
      <c r="D300" s="56" t="b">
        <f>IF(B300, ('Upload Data Inputs'!A287 &amp; 'Upload Data Inputs'!B287 &amp; 'Upload Data Inputs'!C287 &amp; 'Upload Data Inputs'!D287 &amp; 'Upload Data Inputs'!E287 &amp; 'Upload Data Inputs'!F287 &amp; 'Upload Data Inputs'!G287 &amp; 'Upload Data Inputs'!H287 &amp; 'Upload Data Inputs'!I287) &lt;&gt; "", FALSE)</f>
        <v>0</v>
      </c>
      <c r="E300" s="56" t="str">
        <f t="shared" si="27"/>
        <v/>
      </c>
      <c r="F300" s="56" t="str">
        <f t="shared" si="28"/>
        <v/>
      </c>
      <c r="G300" s="56" t="b">
        <f t="shared" si="24"/>
        <v>1</v>
      </c>
      <c r="H300" s="57" t="s">
        <v>593</v>
      </c>
      <c r="I300" s="56" t="b">
        <f>IFERROR(OR(NOT($D300), 'Upload Data Inputs'!B287 &lt;&gt; ""), FALSE)</f>
        <v>1</v>
      </c>
      <c r="J300" s="57" t="s">
        <v>593</v>
      </c>
      <c r="K300" s="56" t="b">
        <f>IFERROR(OR(NOT($D300), 'Upload Data Inputs'!D287 &lt;&gt; ""), FALSE)</f>
        <v>1</v>
      </c>
      <c r="L300" s="56" t="b">
        <f>IFERROR(OR(AND(NOT(D300), 'Upload Data Inputs'!E287 = ""), IFERROR(_xlfn.NUMBERVALUE('Upload Data Inputs'!E287) &gt; 0, FALSE)), FALSE)</f>
        <v>1</v>
      </c>
      <c r="M300" s="56" t="b">
        <f>IFERROR(OR('Upload Data Inputs'!F287 = "", IFERROR(_xlfn.NUMBERVALUE('Upload Data Inputs'!F287) &gt; 0, FALSE)), FALSE)</f>
        <v>1</v>
      </c>
      <c r="N300" s="56" t="b">
        <f>IFERROR(OR('Upload Data Inputs'!F287 = "", IFERROR(MATCH('Upload Data Inputs'!G287, listVolumeUnits, 0), FALSE)), FALSE)</f>
        <v>1</v>
      </c>
      <c r="O300" s="56" t="b">
        <f>IFERROR(OR('Upload Data Inputs'!H287 = "", IFERROR(_xlfn.NUMBERVALUE('Upload Data Inputs'!H287) &gt; 0, FALSE)), FALSE)</f>
        <v>1</v>
      </c>
      <c r="P300" s="56" t="b">
        <f>IFERROR(OR('Upload Data Inputs'!H287 = "", IFERROR(MATCH('Upload Data Inputs'!I287, listWeightUnits, 0), FALSE)), FALSE)</f>
        <v>1</v>
      </c>
      <c r="Q300" s="57" t="s">
        <v>593</v>
      </c>
      <c r="R300" s="56"/>
      <c r="S300" s="56"/>
    </row>
    <row r="301" spans="1:19">
      <c r="A301" s="55">
        <f t="shared" si="25"/>
        <v>288</v>
      </c>
      <c r="B301" s="54" t="b">
        <f>NOT(IFERROR('Upload Data Inputs'!A288 = "ERROR", TRUE))</f>
        <v>1</v>
      </c>
      <c r="C301" s="54">
        <f t="shared" si="26"/>
        <v>288</v>
      </c>
      <c r="D301" s="56" t="b">
        <f>IF(B301, ('Upload Data Inputs'!A288 &amp; 'Upload Data Inputs'!B288 &amp; 'Upload Data Inputs'!C288 &amp; 'Upload Data Inputs'!D288 &amp; 'Upload Data Inputs'!E288 &amp; 'Upload Data Inputs'!F288 &amp; 'Upload Data Inputs'!G288 &amp; 'Upload Data Inputs'!H288 &amp; 'Upload Data Inputs'!I288) &lt;&gt; "", FALSE)</f>
        <v>0</v>
      </c>
      <c r="E301" s="56" t="str">
        <f t="shared" si="27"/>
        <v/>
      </c>
      <c r="F301" s="56" t="str">
        <f t="shared" si="28"/>
        <v/>
      </c>
      <c r="G301" s="56" t="b">
        <f t="shared" si="24"/>
        <v>1</v>
      </c>
      <c r="H301" s="57" t="s">
        <v>593</v>
      </c>
      <c r="I301" s="56" t="b">
        <f>IFERROR(OR(NOT($D301), 'Upload Data Inputs'!B288 &lt;&gt; ""), FALSE)</f>
        <v>1</v>
      </c>
      <c r="J301" s="57" t="s">
        <v>593</v>
      </c>
      <c r="K301" s="56" t="b">
        <f>IFERROR(OR(NOT($D301), 'Upload Data Inputs'!D288 &lt;&gt; ""), FALSE)</f>
        <v>1</v>
      </c>
      <c r="L301" s="56" t="b">
        <f>IFERROR(OR(AND(NOT(D301), 'Upload Data Inputs'!E288 = ""), IFERROR(_xlfn.NUMBERVALUE('Upload Data Inputs'!E288) &gt; 0, FALSE)), FALSE)</f>
        <v>1</v>
      </c>
      <c r="M301" s="56" t="b">
        <f>IFERROR(OR('Upload Data Inputs'!F288 = "", IFERROR(_xlfn.NUMBERVALUE('Upload Data Inputs'!F288) &gt; 0, FALSE)), FALSE)</f>
        <v>1</v>
      </c>
      <c r="N301" s="56" t="b">
        <f>IFERROR(OR('Upload Data Inputs'!F288 = "", IFERROR(MATCH('Upload Data Inputs'!G288, listVolumeUnits, 0), FALSE)), FALSE)</f>
        <v>1</v>
      </c>
      <c r="O301" s="56" t="b">
        <f>IFERROR(OR('Upload Data Inputs'!H288 = "", IFERROR(_xlfn.NUMBERVALUE('Upload Data Inputs'!H288) &gt; 0, FALSE)), FALSE)</f>
        <v>1</v>
      </c>
      <c r="P301" s="56" t="b">
        <f>IFERROR(OR('Upload Data Inputs'!H288 = "", IFERROR(MATCH('Upload Data Inputs'!I288, listWeightUnits, 0), FALSE)), FALSE)</f>
        <v>1</v>
      </c>
      <c r="Q301" s="57" t="s">
        <v>593</v>
      </c>
      <c r="R301" s="56"/>
      <c r="S301" s="56"/>
    </row>
    <row r="302" spans="1:19">
      <c r="A302" s="55">
        <f t="shared" si="25"/>
        <v>289</v>
      </c>
      <c r="B302" s="54" t="b">
        <f>NOT(IFERROR('Upload Data Inputs'!A289 = "ERROR", TRUE))</f>
        <v>1</v>
      </c>
      <c r="C302" s="54">
        <f t="shared" si="26"/>
        <v>289</v>
      </c>
      <c r="D302" s="56" t="b">
        <f>IF(B302, ('Upload Data Inputs'!A289 &amp; 'Upload Data Inputs'!B289 &amp; 'Upload Data Inputs'!C289 &amp; 'Upload Data Inputs'!D289 &amp; 'Upload Data Inputs'!E289 &amp; 'Upload Data Inputs'!F289 &amp; 'Upload Data Inputs'!G289 &amp; 'Upload Data Inputs'!H289 &amp; 'Upload Data Inputs'!I289) &lt;&gt; "", FALSE)</f>
        <v>0</v>
      </c>
      <c r="E302" s="56" t="str">
        <f t="shared" si="27"/>
        <v/>
      </c>
      <c r="F302" s="56" t="str">
        <f t="shared" si="28"/>
        <v/>
      </c>
      <c r="G302" s="56" t="b">
        <f t="shared" si="24"/>
        <v>1</v>
      </c>
      <c r="H302" s="57" t="s">
        <v>593</v>
      </c>
      <c r="I302" s="56" t="b">
        <f>IFERROR(OR(NOT($D302), 'Upload Data Inputs'!B289 &lt;&gt; ""), FALSE)</f>
        <v>1</v>
      </c>
      <c r="J302" s="57" t="s">
        <v>593</v>
      </c>
      <c r="K302" s="56" t="b">
        <f>IFERROR(OR(NOT($D302), 'Upload Data Inputs'!D289 &lt;&gt; ""), FALSE)</f>
        <v>1</v>
      </c>
      <c r="L302" s="56" t="b">
        <f>IFERROR(OR(AND(NOT(D302), 'Upload Data Inputs'!E289 = ""), IFERROR(_xlfn.NUMBERVALUE('Upload Data Inputs'!E289) &gt; 0, FALSE)), FALSE)</f>
        <v>1</v>
      </c>
      <c r="M302" s="56" t="b">
        <f>IFERROR(OR('Upload Data Inputs'!F289 = "", IFERROR(_xlfn.NUMBERVALUE('Upload Data Inputs'!F289) &gt; 0, FALSE)), FALSE)</f>
        <v>1</v>
      </c>
      <c r="N302" s="56" t="b">
        <f>IFERROR(OR('Upload Data Inputs'!F289 = "", IFERROR(MATCH('Upload Data Inputs'!G289, listVolumeUnits, 0), FALSE)), FALSE)</f>
        <v>1</v>
      </c>
      <c r="O302" s="56" t="b">
        <f>IFERROR(OR('Upload Data Inputs'!H289 = "", IFERROR(_xlfn.NUMBERVALUE('Upload Data Inputs'!H289) &gt; 0, FALSE)), FALSE)</f>
        <v>1</v>
      </c>
      <c r="P302" s="56" t="b">
        <f>IFERROR(OR('Upload Data Inputs'!H289 = "", IFERROR(MATCH('Upload Data Inputs'!I289, listWeightUnits, 0), FALSE)), FALSE)</f>
        <v>1</v>
      </c>
      <c r="Q302" s="57" t="s">
        <v>593</v>
      </c>
      <c r="R302" s="56"/>
      <c r="S302" s="56"/>
    </row>
    <row r="303" spans="1:19">
      <c r="A303" s="55">
        <f t="shared" si="25"/>
        <v>290</v>
      </c>
      <c r="B303" s="54" t="b">
        <f>NOT(IFERROR('Upload Data Inputs'!A290 = "ERROR", TRUE))</f>
        <v>1</v>
      </c>
      <c r="C303" s="54">
        <f t="shared" si="26"/>
        <v>290</v>
      </c>
      <c r="D303" s="56" t="b">
        <f>IF(B303, ('Upload Data Inputs'!A290 &amp; 'Upload Data Inputs'!B290 &amp; 'Upload Data Inputs'!C290 &amp; 'Upload Data Inputs'!D290 &amp; 'Upload Data Inputs'!E290 &amp; 'Upload Data Inputs'!F290 &amp; 'Upload Data Inputs'!G290 &amp; 'Upload Data Inputs'!H290 &amp; 'Upload Data Inputs'!I290) &lt;&gt; "", FALSE)</f>
        <v>0</v>
      </c>
      <c r="E303" s="56" t="str">
        <f t="shared" si="27"/>
        <v/>
      </c>
      <c r="F303" s="56" t="str">
        <f t="shared" si="28"/>
        <v/>
      </c>
      <c r="G303" s="56" t="b">
        <f t="shared" si="24"/>
        <v>1</v>
      </c>
      <c r="H303" s="57" t="s">
        <v>593</v>
      </c>
      <c r="I303" s="56" t="b">
        <f>IFERROR(OR(NOT($D303), 'Upload Data Inputs'!B290 &lt;&gt; ""), FALSE)</f>
        <v>1</v>
      </c>
      <c r="J303" s="57" t="s">
        <v>593</v>
      </c>
      <c r="K303" s="56" t="b">
        <f>IFERROR(OR(NOT($D303), 'Upload Data Inputs'!D290 &lt;&gt; ""), FALSE)</f>
        <v>1</v>
      </c>
      <c r="L303" s="56" t="b">
        <f>IFERROR(OR(AND(NOT(D303), 'Upload Data Inputs'!E290 = ""), IFERROR(_xlfn.NUMBERVALUE('Upload Data Inputs'!E290) &gt; 0, FALSE)), FALSE)</f>
        <v>1</v>
      </c>
      <c r="M303" s="56" t="b">
        <f>IFERROR(OR('Upload Data Inputs'!F290 = "", IFERROR(_xlfn.NUMBERVALUE('Upload Data Inputs'!F290) &gt; 0, FALSE)), FALSE)</f>
        <v>1</v>
      </c>
      <c r="N303" s="56" t="b">
        <f>IFERROR(OR('Upload Data Inputs'!F290 = "", IFERROR(MATCH('Upload Data Inputs'!G290, listVolumeUnits, 0), FALSE)), FALSE)</f>
        <v>1</v>
      </c>
      <c r="O303" s="56" t="b">
        <f>IFERROR(OR('Upload Data Inputs'!H290 = "", IFERROR(_xlfn.NUMBERVALUE('Upload Data Inputs'!H290) &gt; 0, FALSE)), FALSE)</f>
        <v>1</v>
      </c>
      <c r="P303" s="56" t="b">
        <f>IFERROR(OR('Upload Data Inputs'!H290 = "", IFERROR(MATCH('Upload Data Inputs'!I290, listWeightUnits, 0), FALSE)), FALSE)</f>
        <v>1</v>
      </c>
      <c r="Q303" s="57" t="s">
        <v>593</v>
      </c>
      <c r="R303" s="56"/>
      <c r="S303" s="56"/>
    </row>
    <row r="304" spans="1:19">
      <c r="A304" s="55">
        <f t="shared" si="25"/>
        <v>291</v>
      </c>
      <c r="B304" s="54" t="b">
        <f>NOT(IFERROR('Upload Data Inputs'!A291 = "ERROR", TRUE))</f>
        <v>1</v>
      </c>
      <c r="C304" s="54">
        <f t="shared" si="26"/>
        <v>291</v>
      </c>
      <c r="D304" s="56" t="b">
        <f>IF(B304, ('Upload Data Inputs'!A291 &amp; 'Upload Data Inputs'!B291 &amp; 'Upload Data Inputs'!C291 &amp; 'Upload Data Inputs'!D291 &amp; 'Upload Data Inputs'!E291 &amp; 'Upload Data Inputs'!F291 &amp; 'Upload Data Inputs'!G291 &amp; 'Upload Data Inputs'!H291 &amp; 'Upload Data Inputs'!I291) &lt;&gt; "", FALSE)</f>
        <v>0</v>
      </c>
      <c r="E304" s="56" t="str">
        <f t="shared" si="27"/>
        <v/>
      </c>
      <c r="F304" s="56" t="str">
        <f t="shared" si="28"/>
        <v/>
      </c>
      <c r="G304" s="56" t="b">
        <f t="shared" si="24"/>
        <v>1</v>
      </c>
      <c r="H304" s="57" t="s">
        <v>593</v>
      </c>
      <c r="I304" s="56" t="b">
        <f>IFERROR(OR(NOT($D304), 'Upload Data Inputs'!B291 &lt;&gt; ""), FALSE)</f>
        <v>1</v>
      </c>
      <c r="J304" s="57" t="s">
        <v>593</v>
      </c>
      <c r="K304" s="56" t="b">
        <f>IFERROR(OR(NOT($D304), 'Upload Data Inputs'!D291 &lt;&gt; ""), FALSE)</f>
        <v>1</v>
      </c>
      <c r="L304" s="56" t="b">
        <f>IFERROR(OR(AND(NOT(D304), 'Upload Data Inputs'!E291 = ""), IFERROR(_xlfn.NUMBERVALUE('Upload Data Inputs'!E291) &gt; 0, FALSE)), FALSE)</f>
        <v>1</v>
      </c>
      <c r="M304" s="56" t="b">
        <f>IFERROR(OR('Upload Data Inputs'!F291 = "", IFERROR(_xlfn.NUMBERVALUE('Upload Data Inputs'!F291) &gt; 0, FALSE)), FALSE)</f>
        <v>1</v>
      </c>
      <c r="N304" s="56" t="b">
        <f>IFERROR(OR('Upload Data Inputs'!F291 = "", IFERROR(MATCH('Upload Data Inputs'!G291, listVolumeUnits, 0), FALSE)), FALSE)</f>
        <v>1</v>
      </c>
      <c r="O304" s="56" t="b">
        <f>IFERROR(OR('Upload Data Inputs'!H291 = "", IFERROR(_xlfn.NUMBERVALUE('Upload Data Inputs'!H291) &gt; 0, FALSE)), FALSE)</f>
        <v>1</v>
      </c>
      <c r="P304" s="56" t="b">
        <f>IFERROR(OR('Upload Data Inputs'!H291 = "", IFERROR(MATCH('Upload Data Inputs'!I291, listWeightUnits, 0), FALSE)), FALSE)</f>
        <v>1</v>
      </c>
      <c r="Q304" s="57" t="s">
        <v>593</v>
      </c>
      <c r="R304" s="56"/>
      <c r="S304" s="56"/>
    </row>
    <row r="305" spans="1:19">
      <c r="A305" s="55">
        <f t="shared" si="25"/>
        <v>292</v>
      </c>
      <c r="B305" s="54" t="b">
        <f>NOT(IFERROR('Upload Data Inputs'!A292 = "ERROR", TRUE))</f>
        <v>1</v>
      </c>
      <c r="C305" s="54">
        <f t="shared" si="26"/>
        <v>292</v>
      </c>
      <c r="D305" s="56" t="b">
        <f>IF(B305, ('Upload Data Inputs'!A292 &amp; 'Upload Data Inputs'!B292 &amp; 'Upload Data Inputs'!C292 &amp; 'Upload Data Inputs'!D292 &amp; 'Upload Data Inputs'!E292 &amp; 'Upload Data Inputs'!F292 &amp; 'Upload Data Inputs'!G292 &amp; 'Upload Data Inputs'!H292 &amp; 'Upload Data Inputs'!I292) &lt;&gt; "", FALSE)</f>
        <v>0</v>
      </c>
      <c r="E305" s="56" t="str">
        <f t="shared" si="27"/>
        <v/>
      </c>
      <c r="F305" s="56" t="str">
        <f t="shared" si="28"/>
        <v/>
      </c>
      <c r="G305" s="56" t="b">
        <f t="shared" si="24"/>
        <v>1</v>
      </c>
      <c r="H305" s="57" t="s">
        <v>593</v>
      </c>
      <c r="I305" s="56" t="b">
        <f>IFERROR(OR(NOT($D305), 'Upload Data Inputs'!B292 &lt;&gt; ""), FALSE)</f>
        <v>1</v>
      </c>
      <c r="J305" s="57" t="s">
        <v>593</v>
      </c>
      <c r="K305" s="56" t="b">
        <f>IFERROR(OR(NOT($D305), 'Upload Data Inputs'!D292 &lt;&gt; ""), FALSE)</f>
        <v>1</v>
      </c>
      <c r="L305" s="56" t="b">
        <f>IFERROR(OR(AND(NOT(D305), 'Upload Data Inputs'!E292 = ""), IFERROR(_xlfn.NUMBERVALUE('Upload Data Inputs'!E292) &gt; 0, FALSE)), FALSE)</f>
        <v>1</v>
      </c>
      <c r="M305" s="56" t="b">
        <f>IFERROR(OR('Upload Data Inputs'!F292 = "", IFERROR(_xlfn.NUMBERVALUE('Upload Data Inputs'!F292) &gt; 0, FALSE)), FALSE)</f>
        <v>1</v>
      </c>
      <c r="N305" s="56" t="b">
        <f>IFERROR(OR('Upload Data Inputs'!F292 = "", IFERROR(MATCH('Upload Data Inputs'!G292, listVolumeUnits, 0), FALSE)), FALSE)</f>
        <v>1</v>
      </c>
      <c r="O305" s="56" t="b">
        <f>IFERROR(OR('Upload Data Inputs'!H292 = "", IFERROR(_xlfn.NUMBERVALUE('Upload Data Inputs'!H292) &gt; 0, FALSE)), FALSE)</f>
        <v>1</v>
      </c>
      <c r="P305" s="56" t="b">
        <f>IFERROR(OR('Upload Data Inputs'!H292 = "", IFERROR(MATCH('Upload Data Inputs'!I292, listWeightUnits, 0), FALSE)), FALSE)</f>
        <v>1</v>
      </c>
      <c r="Q305" s="57" t="s">
        <v>593</v>
      </c>
      <c r="R305" s="56"/>
      <c r="S305" s="56"/>
    </row>
    <row r="306" spans="1:19">
      <c r="A306" s="55">
        <f t="shared" si="25"/>
        <v>293</v>
      </c>
      <c r="B306" s="54" t="b">
        <f>NOT(IFERROR('Upload Data Inputs'!A293 = "ERROR", TRUE))</f>
        <v>1</v>
      </c>
      <c r="C306" s="54">
        <f t="shared" si="26"/>
        <v>293</v>
      </c>
      <c r="D306" s="56" t="b">
        <f>IF(B306, ('Upload Data Inputs'!A293 &amp; 'Upload Data Inputs'!B293 &amp; 'Upload Data Inputs'!C293 &amp; 'Upload Data Inputs'!D293 &amp; 'Upload Data Inputs'!E293 &amp; 'Upload Data Inputs'!F293 &amp; 'Upload Data Inputs'!G293 &amp; 'Upload Data Inputs'!H293 &amp; 'Upload Data Inputs'!I293) &lt;&gt; "", FALSE)</f>
        <v>0</v>
      </c>
      <c r="E306" s="56" t="str">
        <f t="shared" si="27"/>
        <v/>
      </c>
      <c r="F306" s="56" t="str">
        <f t="shared" si="28"/>
        <v/>
      </c>
      <c r="G306" s="56" t="b">
        <f t="shared" si="24"/>
        <v>1</v>
      </c>
      <c r="H306" s="57" t="s">
        <v>593</v>
      </c>
      <c r="I306" s="56" t="b">
        <f>IFERROR(OR(NOT($D306), 'Upload Data Inputs'!B293 &lt;&gt; ""), FALSE)</f>
        <v>1</v>
      </c>
      <c r="J306" s="57" t="s">
        <v>593</v>
      </c>
      <c r="K306" s="56" t="b">
        <f>IFERROR(OR(NOT($D306), 'Upload Data Inputs'!D293 &lt;&gt; ""), FALSE)</f>
        <v>1</v>
      </c>
      <c r="L306" s="56" t="b">
        <f>IFERROR(OR(AND(NOT(D306), 'Upload Data Inputs'!E293 = ""), IFERROR(_xlfn.NUMBERVALUE('Upload Data Inputs'!E293) &gt; 0, FALSE)), FALSE)</f>
        <v>1</v>
      </c>
      <c r="M306" s="56" t="b">
        <f>IFERROR(OR('Upload Data Inputs'!F293 = "", IFERROR(_xlfn.NUMBERVALUE('Upload Data Inputs'!F293) &gt; 0, FALSE)), FALSE)</f>
        <v>1</v>
      </c>
      <c r="N306" s="56" t="b">
        <f>IFERROR(OR('Upload Data Inputs'!F293 = "", IFERROR(MATCH('Upload Data Inputs'!G293, listVolumeUnits, 0), FALSE)), FALSE)</f>
        <v>1</v>
      </c>
      <c r="O306" s="56" t="b">
        <f>IFERROR(OR('Upload Data Inputs'!H293 = "", IFERROR(_xlfn.NUMBERVALUE('Upload Data Inputs'!H293) &gt; 0, FALSE)), FALSE)</f>
        <v>1</v>
      </c>
      <c r="P306" s="56" t="b">
        <f>IFERROR(OR('Upload Data Inputs'!H293 = "", IFERROR(MATCH('Upload Data Inputs'!I293, listWeightUnits, 0), FALSE)), FALSE)</f>
        <v>1</v>
      </c>
      <c r="Q306" s="57" t="s">
        <v>593</v>
      </c>
      <c r="R306" s="56"/>
      <c r="S306" s="56"/>
    </row>
    <row r="307" spans="1:19">
      <c r="A307" s="55">
        <f t="shared" si="25"/>
        <v>294</v>
      </c>
      <c r="B307" s="54" t="b">
        <f>NOT(IFERROR('Upload Data Inputs'!A294 = "ERROR", TRUE))</f>
        <v>1</v>
      </c>
      <c r="C307" s="54">
        <f t="shared" si="26"/>
        <v>294</v>
      </c>
      <c r="D307" s="56" t="b">
        <f>IF(B307, ('Upload Data Inputs'!A294 &amp; 'Upload Data Inputs'!B294 &amp; 'Upload Data Inputs'!C294 &amp; 'Upload Data Inputs'!D294 &amp; 'Upload Data Inputs'!E294 &amp; 'Upload Data Inputs'!F294 &amp; 'Upload Data Inputs'!G294 &amp; 'Upload Data Inputs'!H294 &amp; 'Upload Data Inputs'!I294) &lt;&gt; "", FALSE)</f>
        <v>0</v>
      </c>
      <c r="E307" s="56" t="str">
        <f t="shared" si="27"/>
        <v/>
      </c>
      <c r="F307" s="56" t="str">
        <f t="shared" si="28"/>
        <v/>
      </c>
      <c r="G307" s="56" t="b">
        <f t="shared" si="24"/>
        <v>1</v>
      </c>
      <c r="H307" s="57" t="s">
        <v>593</v>
      </c>
      <c r="I307" s="56" t="b">
        <f>IFERROR(OR(NOT($D307), 'Upload Data Inputs'!B294 &lt;&gt; ""), FALSE)</f>
        <v>1</v>
      </c>
      <c r="J307" s="57" t="s">
        <v>593</v>
      </c>
      <c r="K307" s="56" t="b">
        <f>IFERROR(OR(NOT($D307), 'Upload Data Inputs'!D294 &lt;&gt; ""), FALSE)</f>
        <v>1</v>
      </c>
      <c r="L307" s="56" t="b">
        <f>IFERROR(OR(AND(NOT(D307), 'Upload Data Inputs'!E294 = ""), IFERROR(_xlfn.NUMBERVALUE('Upload Data Inputs'!E294) &gt; 0, FALSE)), FALSE)</f>
        <v>1</v>
      </c>
      <c r="M307" s="56" t="b">
        <f>IFERROR(OR('Upload Data Inputs'!F294 = "", IFERROR(_xlfn.NUMBERVALUE('Upload Data Inputs'!F294) &gt; 0, FALSE)), FALSE)</f>
        <v>1</v>
      </c>
      <c r="N307" s="56" t="b">
        <f>IFERROR(OR('Upload Data Inputs'!F294 = "", IFERROR(MATCH('Upload Data Inputs'!G294, listVolumeUnits, 0), FALSE)), FALSE)</f>
        <v>1</v>
      </c>
      <c r="O307" s="56" t="b">
        <f>IFERROR(OR('Upload Data Inputs'!H294 = "", IFERROR(_xlfn.NUMBERVALUE('Upload Data Inputs'!H294) &gt; 0, FALSE)), FALSE)</f>
        <v>1</v>
      </c>
      <c r="P307" s="56" t="b">
        <f>IFERROR(OR('Upload Data Inputs'!H294 = "", IFERROR(MATCH('Upload Data Inputs'!I294, listWeightUnits, 0), FALSE)), FALSE)</f>
        <v>1</v>
      </c>
      <c r="Q307" s="57" t="s">
        <v>593</v>
      </c>
      <c r="R307" s="56"/>
      <c r="S307" s="56"/>
    </row>
    <row r="308" spans="1:19">
      <c r="A308" s="55">
        <f t="shared" si="25"/>
        <v>295</v>
      </c>
      <c r="B308" s="54" t="b">
        <f>NOT(IFERROR('Upload Data Inputs'!A295 = "ERROR", TRUE))</f>
        <v>1</v>
      </c>
      <c r="C308" s="54">
        <f t="shared" si="26"/>
        <v>295</v>
      </c>
      <c r="D308" s="56" t="b">
        <f>IF(B308, ('Upload Data Inputs'!A295 &amp; 'Upload Data Inputs'!B295 &amp; 'Upload Data Inputs'!C295 &amp; 'Upload Data Inputs'!D295 &amp; 'Upload Data Inputs'!E295 &amp; 'Upload Data Inputs'!F295 &amp; 'Upload Data Inputs'!G295 &amp; 'Upload Data Inputs'!H295 &amp; 'Upload Data Inputs'!I295) &lt;&gt; "", FALSE)</f>
        <v>0</v>
      </c>
      <c r="E308" s="56" t="str">
        <f t="shared" si="27"/>
        <v/>
      </c>
      <c r="F308" s="56" t="str">
        <f t="shared" si="28"/>
        <v/>
      </c>
      <c r="G308" s="56" t="b">
        <f t="shared" si="24"/>
        <v>1</v>
      </c>
      <c r="H308" s="57" t="s">
        <v>593</v>
      </c>
      <c r="I308" s="56" t="b">
        <f>IFERROR(OR(NOT($D308), 'Upload Data Inputs'!B295 &lt;&gt; ""), FALSE)</f>
        <v>1</v>
      </c>
      <c r="J308" s="57" t="s">
        <v>593</v>
      </c>
      <c r="K308" s="56" t="b">
        <f>IFERROR(OR(NOT($D308), 'Upload Data Inputs'!D295 &lt;&gt; ""), FALSE)</f>
        <v>1</v>
      </c>
      <c r="L308" s="56" t="b">
        <f>IFERROR(OR(AND(NOT(D308), 'Upload Data Inputs'!E295 = ""), IFERROR(_xlfn.NUMBERVALUE('Upload Data Inputs'!E295) &gt; 0, FALSE)), FALSE)</f>
        <v>1</v>
      </c>
      <c r="M308" s="56" t="b">
        <f>IFERROR(OR('Upload Data Inputs'!F295 = "", IFERROR(_xlfn.NUMBERVALUE('Upload Data Inputs'!F295) &gt; 0, FALSE)), FALSE)</f>
        <v>1</v>
      </c>
      <c r="N308" s="56" t="b">
        <f>IFERROR(OR('Upload Data Inputs'!F295 = "", IFERROR(MATCH('Upload Data Inputs'!G295, listVolumeUnits, 0), FALSE)), FALSE)</f>
        <v>1</v>
      </c>
      <c r="O308" s="56" t="b">
        <f>IFERROR(OR('Upload Data Inputs'!H295 = "", IFERROR(_xlfn.NUMBERVALUE('Upload Data Inputs'!H295) &gt; 0, FALSE)), FALSE)</f>
        <v>1</v>
      </c>
      <c r="P308" s="56" t="b">
        <f>IFERROR(OR('Upload Data Inputs'!H295 = "", IFERROR(MATCH('Upload Data Inputs'!I295, listWeightUnits, 0), FALSE)), FALSE)</f>
        <v>1</v>
      </c>
      <c r="Q308" s="57" t="s">
        <v>593</v>
      </c>
      <c r="R308" s="56"/>
      <c r="S308" s="56"/>
    </row>
    <row r="309" spans="1:19">
      <c r="A309" s="55">
        <f t="shared" si="25"/>
        <v>296</v>
      </c>
      <c r="B309" s="54" t="b">
        <f>NOT(IFERROR('Upload Data Inputs'!A296 = "ERROR", TRUE))</f>
        <v>1</v>
      </c>
      <c r="C309" s="54">
        <f t="shared" si="26"/>
        <v>296</v>
      </c>
      <c r="D309" s="56" t="b">
        <f>IF(B309, ('Upload Data Inputs'!A296 &amp; 'Upload Data Inputs'!B296 &amp; 'Upload Data Inputs'!C296 &amp; 'Upload Data Inputs'!D296 &amp; 'Upload Data Inputs'!E296 &amp; 'Upload Data Inputs'!F296 &amp; 'Upload Data Inputs'!G296 &amp; 'Upload Data Inputs'!H296 &amp; 'Upload Data Inputs'!I296) &lt;&gt; "", FALSE)</f>
        <v>0</v>
      </c>
      <c r="E309" s="56" t="str">
        <f t="shared" si="27"/>
        <v/>
      </c>
      <c r="F309" s="56" t="str">
        <f t="shared" si="28"/>
        <v/>
      </c>
      <c r="G309" s="56" t="b">
        <f t="shared" si="24"/>
        <v>1</v>
      </c>
      <c r="H309" s="57" t="s">
        <v>593</v>
      </c>
      <c r="I309" s="56" t="b">
        <f>IFERROR(OR(NOT($D309), 'Upload Data Inputs'!B296 &lt;&gt; ""), FALSE)</f>
        <v>1</v>
      </c>
      <c r="J309" s="57" t="s">
        <v>593</v>
      </c>
      <c r="K309" s="56" t="b">
        <f>IFERROR(OR(NOT($D309), 'Upload Data Inputs'!D296 &lt;&gt; ""), FALSE)</f>
        <v>1</v>
      </c>
      <c r="L309" s="56" t="b">
        <f>IFERROR(OR(AND(NOT(D309), 'Upload Data Inputs'!E296 = ""), IFERROR(_xlfn.NUMBERVALUE('Upload Data Inputs'!E296) &gt; 0, FALSE)), FALSE)</f>
        <v>1</v>
      </c>
      <c r="M309" s="56" t="b">
        <f>IFERROR(OR('Upload Data Inputs'!F296 = "", IFERROR(_xlfn.NUMBERVALUE('Upload Data Inputs'!F296) &gt; 0, FALSE)), FALSE)</f>
        <v>1</v>
      </c>
      <c r="N309" s="56" t="b">
        <f>IFERROR(OR('Upload Data Inputs'!F296 = "", IFERROR(MATCH('Upload Data Inputs'!G296, listVolumeUnits, 0), FALSE)), FALSE)</f>
        <v>1</v>
      </c>
      <c r="O309" s="56" t="b">
        <f>IFERROR(OR('Upload Data Inputs'!H296 = "", IFERROR(_xlfn.NUMBERVALUE('Upload Data Inputs'!H296) &gt; 0, FALSE)), FALSE)</f>
        <v>1</v>
      </c>
      <c r="P309" s="56" t="b">
        <f>IFERROR(OR('Upload Data Inputs'!H296 = "", IFERROR(MATCH('Upload Data Inputs'!I296, listWeightUnits, 0), FALSE)), FALSE)</f>
        <v>1</v>
      </c>
      <c r="Q309" s="57" t="s">
        <v>593</v>
      </c>
      <c r="R309" s="56"/>
      <c r="S309" s="56"/>
    </row>
    <row r="310" spans="1:19">
      <c r="A310" s="55">
        <f t="shared" si="25"/>
        <v>297</v>
      </c>
      <c r="B310" s="54" t="b">
        <f>NOT(IFERROR('Upload Data Inputs'!A297 = "ERROR", TRUE))</f>
        <v>1</v>
      </c>
      <c r="C310" s="54">
        <f t="shared" si="26"/>
        <v>297</v>
      </c>
      <c r="D310" s="56" t="b">
        <f>IF(B310, ('Upload Data Inputs'!A297 &amp; 'Upload Data Inputs'!B297 &amp; 'Upload Data Inputs'!C297 &amp; 'Upload Data Inputs'!D297 &amp; 'Upload Data Inputs'!E297 &amp; 'Upload Data Inputs'!F297 &amp; 'Upload Data Inputs'!G297 &amp; 'Upload Data Inputs'!H297 &amp; 'Upload Data Inputs'!I297) &lt;&gt; "", FALSE)</f>
        <v>0</v>
      </c>
      <c r="E310" s="56" t="str">
        <f t="shared" si="27"/>
        <v/>
      </c>
      <c r="F310" s="56" t="str">
        <f t="shared" si="28"/>
        <v/>
      </c>
      <c r="G310" s="56" t="b">
        <f t="shared" si="24"/>
        <v>1</v>
      </c>
      <c r="H310" s="57" t="s">
        <v>593</v>
      </c>
      <c r="I310" s="56" t="b">
        <f>IFERROR(OR(NOT($D310), 'Upload Data Inputs'!B297 &lt;&gt; ""), FALSE)</f>
        <v>1</v>
      </c>
      <c r="J310" s="57" t="s">
        <v>593</v>
      </c>
      <c r="K310" s="56" t="b">
        <f>IFERROR(OR(NOT($D310), 'Upload Data Inputs'!D297 &lt;&gt; ""), FALSE)</f>
        <v>1</v>
      </c>
      <c r="L310" s="56" t="b">
        <f>IFERROR(OR(AND(NOT(D310), 'Upload Data Inputs'!E297 = ""), IFERROR(_xlfn.NUMBERVALUE('Upload Data Inputs'!E297) &gt; 0, FALSE)), FALSE)</f>
        <v>1</v>
      </c>
      <c r="M310" s="56" t="b">
        <f>IFERROR(OR('Upload Data Inputs'!F297 = "", IFERROR(_xlfn.NUMBERVALUE('Upload Data Inputs'!F297) &gt; 0, FALSE)), FALSE)</f>
        <v>1</v>
      </c>
      <c r="N310" s="56" t="b">
        <f>IFERROR(OR('Upload Data Inputs'!F297 = "", IFERROR(MATCH('Upload Data Inputs'!G297, listVolumeUnits, 0), FALSE)), FALSE)</f>
        <v>1</v>
      </c>
      <c r="O310" s="56" t="b">
        <f>IFERROR(OR('Upload Data Inputs'!H297 = "", IFERROR(_xlfn.NUMBERVALUE('Upload Data Inputs'!H297) &gt; 0, FALSE)), FALSE)</f>
        <v>1</v>
      </c>
      <c r="P310" s="56" t="b">
        <f>IFERROR(OR('Upload Data Inputs'!H297 = "", IFERROR(MATCH('Upload Data Inputs'!I297, listWeightUnits, 0), FALSE)), FALSE)</f>
        <v>1</v>
      </c>
      <c r="Q310" s="57" t="s">
        <v>593</v>
      </c>
      <c r="R310" s="56"/>
      <c r="S310" s="56"/>
    </row>
    <row r="311" spans="1:19">
      <c r="A311" s="55">
        <f t="shared" si="25"/>
        <v>298</v>
      </c>
      <c r="B311" s="54" t="b">
        <f>NOT(IFERROR('Upload Data Inputs'!A298 = "ERROR", TRUE))</f>
        <v>1</v>
      </c>
      <c r="C311" s="54">
        <f t="shared" si="26"/>
        <v>298</v>
      </c>
      <c r="D311" s="56" t="b">
        <f>IF(B311, ('Upload Data Inputs'!A298 &amp; 'Upload Data Inputs'!B298 &amp; 'Upload Data Inputs'!C298 &amp; 'Upload Data Inputs'!D298 &amp; 'Upload Data Inputs'!E298 &amp; 'Upload Data Inputs'!F298 &amp; 'Upload Data Inputs'!G298 &amp; 'Upload Data Inputs'!H298 &amp; 'Upload Data Inputs'!I298) &lt;&gt; "", FALSE)</f>
        <v>0</v>
      </c>
      <c r="E311" s="56" t="str">
        <f t="shared" si="27"/>
        <v/>
      </c>
      <c r="F311" s="56" t="str">
        <f t="shared" si="28"/>
        <v/>
      </c>
      <c r="G311" s="56" t="b">
        <f t="shared" si="24"/>
        <v>1</v>
      </c>
      <c r="H311" s="57" t="s">
        <v>593</v>
      </c>
      <c r="I311" s="56" t="b">
        <f>IFERROR(OR(NOT($D311), 'Upload Data Inputs'!B298 &lt;&gt; ""), FALSE)</f>
        <v>1</v>
      </c>
      <c r="J311" s="57" t="s">
        <v>593</v>
      </c>
      <c r="K311" s="56" t="b">
        <f>IFERROR(OR(NOT($D311), 'Upload Data Inputs'!D298 &lt;&gt; ""), FALSE)</f>
        <v>1</v>
      </c>
      <c r="L311" s="56" t="b">
        <f>IFERROR(OR(AND(NOT(D311), 'Upload Data Inputs'!E298 = ""), IFERROR(_xlfn.NUMBERVALUE('Upload Data Inputs'!E298) &gt; 0, FALSE)), FALSE)</f>
        <v>1</v>
      </c>
      <c r="M311" s="56" t="b">
        <f>IFERROR(OR('Upload Data Inputs'!F298 = "", IFERROR(_xlfn.NUMBERVALUE('Upload Data Inputs'!F298) &gt; 0, FALSE)), FALSE)</f>
        <v>1</v>
      </c>
      <c r="N311" s="56" t="b">
        <f>IFERROR(OR('Upload Data Inputs'!F298 = "", IFERROR(MATCH('Upload Data Inputs'!G298, listVolumeUnits, 0), FALSE)), FALSE)</f>
        <v>1</v>
      </c>
      <c r="O311" s="56" t="b">
        <f>IFERROR(OR('Upload Data Inputs'!H298 = "", IFERROR(_xlfn.NUMBERVALUE('Upload Data Inputs'!H298) &gt; 0, FALSE)), FALSE)</f>
        <v>1</v>
      </c>
      <c r="P311" s="56" t="b">
        <f>IFERROR(OR('Upload Data Inputs'!H298 = "", IFERROR(MATCH('Upload Data Inputs'!I298, listWeightUnits, 0), FALSE)), FALSE)</f>
        <v>1</v>
      </c>
      <c r="Q311" s="57" t="s">
        <v>593</v>
      </c>
      <c r="R311" s="56"/>
      <c r="S311" s="56"/>
    </row>
    <row r="312" spans="1:19">
      <c r="A312" s="55">
        <f t="shared" si="25"/>
        <v>299</v>
      </c>
      <c r="B312" s="54" t="b">
        <f>NOT(IFERROR('Upload Data Inputs'!A299 = "ERROR", TRUE))</f>
        <v>1</v>
      </c>
      <c r="C312" s="54">
        <f t="shared" si="26"/>
        <v>299</v>
      </c>
      <c r="D312" s="56" t="b">
        <f>IF(B312, ('Upload Data Inputs'!A299 &amp; 'Upload Data Inputs'!B299 &amp; 'Upload Data Inputs'!C299 &amp; 'Upload Data Inputs'!D299 &amp; 'Upload Data Inputs'!E299 &amp; 'Upload Data Inputs'!F299 &amp; 'Upload Data Inputs'!G299 &amp; 'Upload Data Inputs'!H299 &amp; 'Upload Data Inputs'!I299) &lt;&gt; "", FALSE)</f>
        <v>0</v>
      </c>
      <c r="E312" s="56" t="str">
        <f t="shared" si="27"/>
        <v/>
      </c>
      <c r="F312" s="56" t="str">
        <f t="shared" si="28"/>
        <v/>
      </c>
      <c r="G312" s="56" t="b">
        <f t="shared" si="24"/>
        <v>1</v>
      </c>
      <c r="H312" s="57" t="s">
        <v>593</v>
      </c>
      <c r="I312" s="56" t="b">
        <f>IFERROR(OR(NOT($D312), 'Upload Data Inputs'!B299 &lt;&gt; ""), FALSE)</f>
        <v>1</v>
      </c>
      <c r="J312" s="57" t="s">
        <v>593</v>
      </c>
      <c r="K312" s="56" t="b">
        <f>IFERROR(OR(NOT($D312), 'Upload Data Inputs'!D299 &lt;&gt; ""), FALSE)</f>
        <v>1</v>
      </c>
      <c r="L312" s="56" t="b">
        <f>IFERROR(OR(AND(NOT(D312), 'Upload Data Inputs'!E299 = ""), IFERROR(_xlfn.NUMBERVALUE('Upload Data Inputs'!E299) &gt; 0, FALSE)), FALSE)</f>
        <v>1</v>
      </c>
      <c r="M312" s="56" t="b">
        <f>IFERROR(OR('Upload Data Inputs'!F299 = "", IFERROR(_xlfn.NUMBERVALUE('Upload Data Inputs'!F299) &gt; 0, FALSE)), FALSE)</f>
        <v>1</v>
      </c>
      <c r="N312" s="56" t="b">
        <f>IFERROR(OR('Upload Data Inputs'!F299 = "", IFERROR(MATCH('Upload Data Inputs'!G299, listVolumeUnits, 0), FALSE)), FALSE)</f>
        <v>1</v>
      </c>
      <c r="O312" s="56" t="b">
        <f>IFERROR(OR('Upload Data Inputs'!H299 = "", IFERROR(_xlfn.NUMBERVALUE('Upload Data Inputs'!H299) &gt; 0, FALSE)), FALSE)</f>
        <v>1</v>
      </c>
      <c r="P312" s="56" t="b">
        <f>IFERROR(OR('Upload Data Inputs'!H299 = "", IFERROR(MATCH('Upload Data Inputs'!I299, listWeightUnits, 0), FALSE)), FALSE)</f>
        <v>1</v>
      </c>
      <c r="Q312" s="57" t="s">
        <v>593</v>
      </c>
      <c r="R312" s="56"/>
      <c r="S312" s="56"/>
    </row>
    <row r="313" spans="1:19">
      <c r="A313" s="55">
        <f t="shared" si="25"/>
        <v>300</v>
      </c>
      <c r="B313" s="54" t="b">
        <f>NOT(IFERROR('Upload Data Inputs'!A300 = "ERROR", TRUE))</f>
        <v>1</v>
      </c>
      <c r="C313" s="54">
        <f t="shared" si="26"/>
        <v>300</v>
      </c>
      <c r="D313" s="56" t="b">
        <f>IF(B313, ('Upload Data Inputs'!A300 &amp; 'Upload Data Inputs'!B300 &amp; 'Upload Data Inputs'!C300 &amp; 'Upload Data Inputs'!D300 &amp; 'Upload Data Inputs'!E300 &amp; 'Upload Data Inputs'!F300 &amp; 'Upload Data Inputs'!G300 &amp; 'Upload Data Inputs'!H300 &amp; 'Upload Data Inputs'!I300) &lt;&gt; "", FALSE)</f>
        <v>0</v>
      </c>
      <c r="E313" s="56" t="str">
        <f t="shared" si="27"/>
        <v/>
      </c>
      <c r="F313" s="56" t="str">
        <f t="shared" si="28"/>
        <v/>
      </c>
      <c r="G313" s="56" t="b">
        <f t="shared" si="24"/>
        <v>1</v>
      </c>
      <c r="H313" s="57" t="s">
        <v>593</v>
      </c>
      <c r="I313" s="56" t="b">
        <f>IFERROR(OR(NOT($D313), 'Upload Data Inputs'!B300 &lt;&gt; ""), FALSE)</f>
        <v>1</v>
      </c>
      <c r="J313" s="57" t="s">
        <v>593</v>
      </c>
      <c r="K313" s="56" t="b">
        <f>IFERROR(OR(NOT($D313), 'Upload Data Inputs'!D300 &lt;&gt; ""), FALSE)</f>
        <v>1</v>
      </c>
      <c r="L313" s="56" t="b">
        <f>IFERROR(OR(AND(NOT(D313), 'Upload Data Inputs'!E300 = ""), IFERROR(_xlfn.NUMBERVALUE('Upload Data Inputs'!E300) &gt; 0, FALSE)), FALSE)</f>
        <v>1</v>
      </c>
      <c r="M313" s="56" t="b">
        <f>IFERROR(OR('Upload Data Inputs'!F300 = "", IFERROR(_xlfn.NUMBERVALUE('Upload Data Inputs'!F300) &gt; 0, FALSE)), FALSE)</f>
        <v>1</v>
      </c>
      <c r="N313" s="56" t="b">
        <f>IFERROR(OR('Upload Data Inputs'!F300 = "", IFERROR(MATCH('Upload Data Inputs'!G300, listVolumeUnits, 0), FALSE)), FALSE)</f>
        <v>1</v>
      </c>
      <c r="O313" s="56" t="b">
        <f>IFERROR(OR('Upload Data Inputs'!H300 = "", IFERROR(_xlfn.NUMBERVALUE('Upload Data Inputs'!H300) &gt; 0, FALSE)), FALSE)</f>
        <v>1</v>
      </c>
      <c r="P313" s="56" t="b">
        <f>IFERROR(OR('Upload Data Inputs'!H300 = "", IFERROR(MATCH('Upload Data Inputs'!I300, listWeightUnits, 0), FALSE)), FALSE)</f>
        <v>1</v>
      </c>
      <c r="Q313" s="57" t="s">
        <v>593</v>
      </c>
      <c r="R313" s="56"/>
      <c r="S313" s="56"/>
    </row>
    <row r="314" spans="1:19">
      <c r="A314" s="55">
        <f t="shared" si="25"/>
        <v>301</v>
      </c>
      <c r="B314" s="54" t="b">
        <f>NOT(IFERROR('Upload Data Inputs'!A301 = "ERROR", TRUE))</f>
        <v>1</v>
      </c>
      <c r="C314" s="54">
        <f t="shared" si="26"/>
        <v>301</v>
      </c>
      <c r="D314" s="56" t="b">
        <f>IF(B314, ('Upload Data Inputs'!A301 &amp; 'Upload Data Inputs'!B301 &amp; 'Upload Data Inputs'!C301 &amp; 'Upload Data Inputs'!D301 &amp; 'Upload Data Inputs'!E301 &amp; 'Upload Data Inputs'!F301 &amp; 'Upload Data Inputs'!G301 &amp; 'Upload Data Inputs'!H301 &amp; 'Upload Data Inputs'!I301) &lt;&gt; "", FALSE)</f>
        <v>0</v>
      </c>
      <c r="E314" s="56" t="str">
        <f t="shared" si="27"/>
        <v/>
      </c>
      <c r="F314" s="56" t="str">
        <f t="shared" si="28"/>
        <v/>
      </c>
      <c r="G314" s="56" t="b">
        <f t="shared" si="24"/>
        <v>1</v>
      </c>
      <c r="H314" s="57" t="s">
        <v>593</v>
      </c>
      <c r="I314" s="56" t="b">
        <f>IFERROR(OR(NOT($D314), 'Upload Data Inputs'!B301 &lt;&gt; ""), FALSE)</f>
        <v>1</v>
      </c>
      <c r="J314" s="57" t="s">
        <v>593</v>
      </c>
      <c r="K314" s="56" t="b">
        <f>IFERROR(OR(NOT($D314), 'Upload Data Inputs'!D301 &lt;&gt; ""), FALSE)</f>
        <v>1</v>
      </c>
      <c r="L314" s="56" t="b">
        <f>IFERROR(OR(AND(NOT(D314), 'Upload Data Inputs'!E301 = ""), IFERROR(_xlfn.NUMBERVALUE('Upload Data Inputs'!E301) &gt; 0, FALSE)), FALSE)</f>
        <v>1</v>
      </c>
      <c r="M314" s="56" t="b">
        <f>IFERROR(OR('Upload Data Inputs'!F301 = "", IFERROR(_xlfn.NUMBERVALUE('Upload Data Inputs'!F301) &gt; 0, FALSE)), FALSE)</f>
        <v>1</v>
      </c>
      <c r="N314" s="56" t="b">
        <f>IFERROR(OR('Upload Data Inputs'!F301 = "", IFERROR(MATCH('Upload Data Inputs'!G301, listVolumeUnits, 0), FALSE)), FALSE)</f>
        <v>1</v>
      </c>
      <c r="O314" s="56" t="b">
        <f>IFERROR(OR('Upload Data Inputs'!H301 = "", IFERROR(_xlfn.NUMBERVALUE('Upload Data Inputs'!H301) &gt; 0, FALSE)), FALSE)</f>
        <v>1</v>
      </c>
      <c r="P314" s="56" t="b">
        <f>IFERROR(OR('Upload Data Inputs'!H301 = "", IFERROR(MATCH('Upload Data Inputs'!I301, listWeightUnits, 0), FALSE)), FALSE)</f>
        <v>1</v>
      </c>
      <c r="Q314" s="57" t="s">
        <v>593</v>
      </c>
      <c r="R314" s="56"/>
      <c r="S314" s="56"/>
    </row>
    <row r="315" spans="1:19">
      <c r="A315" s="55">
        <f t="shared" si="25"/>
        <v>302</v>
      </c>
      <c r="B315" s="54" t="b">
        <f>NOT(IFERROR('Upload Data Inputs'!A302 = "ERROR", TRUE))</f>
        <v>1</v>
      </c>
      <c r="C315" s="54">
        <f t="shared" si="26"/>
        <v>302</v>
      </c>
      <c r="D315" s="56" t="b">
        <f>IF(B315, ('Upload Data Inputs'!A302 &amp; 'Upload Data Inputs'!B302 &amp; 'Upload Data Inputs'!C302 &amp; 'Upload Data Inputs'!D302 &amp; 'Upload Data Inputs'!E302 &amp; 'Upload Data Inputs'!F302 &amp; 'Upload Data Inputs'!G302 &amp; 'Upload Data Inputs'!H302 &amp; 'Upload Data Inputs'!I302) &lt;&gt; "", FALSE)</f>
        <v>0</v>
      </c>
      <c r="E315" s="56" t="str">
        <f t="shared" si="27"/>
        <v/>
      </c>
      <c r="F315" s="56" t="str">
        <f t="shared" si="28"/>
        <v/>
      </c>
      <c r="G315" s="56" t="b">
        <f t="shared" si="24"/>
        <v>1</v>
      </c>
      <c r="H315" s="57" t="s">
        <v>593</v>
      </c>
      <c r="I315" s="56" t="b">
        <f>IFERROR(OR(NOT($D315), 'Upload Data Inputs'!B302 &lt;&gt; ""), FALSE)</f>
        <v>1</v>
      </c>
      <c r="J315" s="57" t="s">
        <v>593</v>
      </c>
      <c r="K315" s="56" t="b">
        <f>IFERROR(OR(NOT($D315), 'Upload Data Inputs'!D302 &lt;&gt; ""), FALSE)</f>
        <v>1</v>
      </c>
      <c r="L315" s="56" t="b">
        <f>IFERROR(OR(AND(NOT(D315), 'Upload Data Inputs'!E302 = ""), IFERROR(_xlfn.NUMBERVALUE('Upload Data Inputs'!E302) &gt; 0, FALSE)), FALSE)</f>
        <v>1</v>
      </c>
      <c r="M315" s="56" t="b">
        <f>IFERROR(OR('Upload Data Inputs'!F302 = "", IFERROR(_xlfn.NUMBERVALUE('Upload Data Inputs'!F302) &gt; 0, FALSE)), FALSE)</f>
        <v>1</v>
      </c>
      <c r="N315" s="56" t="b">
        <f>IFERROR(OR('Upload Data Inputs'!F302 = "", IFERROR(MATCH('Upload Data Inputs'!G302, listVolumeUnits, 0), FALSE)), FALSE)</f>
        <v>1</v>
      </c>
      <c r="O315" s="56" t="b">
        <f>IFERROR(OR('Upload Data Inputs'!H302 = "", IFERROR(_xlfn.NUMBERVALUE('Upload Data Inputs'!H302) &gt; 0, FALSE)), FALSE)</f>
        <v>1</v>
      </c>
      <c r="P315" s="56" t="b">
        <f>IFERROR(OR('Upload Data Inputs'!H302 = "", IFERROR(MATCH('Upload Data Inputs'!I302, listWeightUnits, 0), FALSE)), FALSE)</f>
        <v>1</v>
      </c>
      <c r="Q315" s="57" t="s">
        <v>593</v>
      </c>
      <c r="R315" s="56"/>
      <c r="S315" s="56"/>
    </row>
    <row r="316" spans="1:19">
      <c r="A316" s="55">
        <f t="shared" si="25"/>
        <v>303</v>
      </c>
      <c r="B316" s="54" t="b">
        <f>NOT(IFERROR('Upload Data Inputs'!A303 = "ERROR", TRUE))</f>
        <v>1</v>
      </c>
      <c r="C316" s="54">
        <f t="shared" si="26"/>
        <v>303</v>
      </c>
      <c r="D316" s="56" t="b">
        <f>IF(B316, ('Upload Data Inputs'!A303 &amp; 'Upload Data Inputs'!B303 &amp; 'Upload Data Inputs'!C303 &amp; 'Upload Data Inputs'!D303 &amp; 'Upload Data Inputs'!E303 &amp; 'Upload Data Inputs'!F303 &amp; 'Upload Data Inputs'!G303 &amp; 'Upload Data Inputs'!H303 &amp; 'Upload Data Inputs'!I303) &lt;&gt; "", FALSE)</f>
        <v>0</v>
      </c>
      <c r="E316" s="56" t="str">
        <f t="shared" si="27"/>
        <v/>
      </c>
      <c r="F316" s="56" t="str">
        <f t="shared" si="28"/>
        <v/>
      </c>
      <c r="G316" s="56" t="b">
        <f t="shared" si="24"/>
        <v>1</v>
      </c>
      <c r="H316" s="57" t="s">
        <v>593</v>
      </c>
      <c r="I316" s="56" t="b">
        <f>IFERROR(OR(NOT($D316), 'Upload Data Inputs'!B303 &lt;&gt; ""), FALSE)</f>
        <v>1</v>
      </c>
      <c r="J316" s="57" t="s">
        <v>593</v>
      </c>
      <c r="K316" s="56" t="b">
        <f>IFERROR(OR(NOT($D316), 'Upload Data Inputs'!D303 &lt;&gt; ""), FALSE)</f>
        <v>1</v>
      </c>
      <c r="L316" s="56" t="b">
        <f>IFERROR(OR(AND(NOT(D316), 'Upload Data Inputs'!E303 = ""), IFERROR(_xlfn.NUMBERVALUE('Upload Data Inputs'!E303) &gt; 0, FALSE)), FALSE)</f>
        <v>1</v>
      </c>
      <c r="M316" s="56" t="b">
        <f>IFERROR(OR('Upload Data Inputs'!F303 = "", IFERROR(_xlfn.NUMBERVALUE('Upload Data Inputs'!F303) &gt; 0, FALSE)), FALSE)</f>
        <v>1</v>
      </c>
      <c r="N316" s="56" t="b">
        <f>IFERROR(OR('Upload Data Inputs'!F303 = "", IFERROR(MATCH('Upload Data Inputs'!G303, listVolumeUnits, 0), FALSE)), FALSE)</f>
        <v>1</v>
      </c>
      <c r="O316" s="56" t="b">
        <f>IFERROR(OR('Upload Data Inputs'!H303 = "", IFERROR(_xlfn.NUMBERVALUE('Upload Data Inputs'!H303) &gt; 0, FALSE)), FALSE)</f>
        <v>1</v>
      </c>
      <c r="P316" s="56" t="b">
        <f>IFERROR(OR('Upload Data Inputs'!H303 = "", IFERROR(MATCH('Upload Data Inputs'!I303, listWeightUnits, 0), FALSE)), FALSE)</f>
        <v>1</v>
      </c>
      <c r="Q316" s="57" t="s">
        <v>593</v>
      </c>
      <c r="R316" s="56"/>
      <c r="S316" s="56"/>
    </row>
    <row r="317" spans="1:19">
      <c r="A317" s="55">
        <f t="shared" si="25"/>
        <v>304</v>
      </c>
      <c r="B317" s="54" t="b">
        <f>NOT(IFERROR('Upload Data Inputs'!A304 = "ERROR", TRUE))</f>
        <v>1</v>
      </c>
      <c r="C317" s="54">
        <f t="shared" si="26"/>
        <v>304</v>
      </c>
      <c r="D317" s="56" t="b">
        <f>IF(B317, ('Upload Data Inputs'!A304 &amp; 'Upload Data Inputs'!B304 &amp; 'Upload Data Inputs'!C304 &amp; 'Upload Data Inputs'!D304 &amp; 'Upload Data Inputs'!E304 &amp; 'Upload Data Inputs'!F304 &amp; 'Upload Data Inputs'!G304 &amp; 'Upload Data Inputs'!H304 &amp; 'Upload Data Inputs'!I304) &lt;&gt; "", FALSE)</f>
        <v>0</v>
      </c>
      <c r="E317" s="56" t="str">
        <f t="shared" si="27"/>
        <v/>
      </c>
      <c r="F317" s="56" t="str">
        <f t="shared" si="28"/>
        <v/>
      </c>
      <c r="G317" s="56" t="b">
        <f t="shared" si="24"/>
        <v>1</v>
      </c>
      <c r="H317" s="57" t="s">
        <v>593</v>
      </c>
      <c r="I317" s="56" t="b">
        <f>IFERROR(OR(NOT($D317), 'Upload Data Inputs'!B304 &lt;&gt; ""), FALSE)</f>
        <v>1</v>
      </c>
      <c r="J317" s="57" t="s">
        <v>593</v>
      </c>
      <c r="K317" s="56" t="b">
        <f>IFERROR(OR(NOT($D317), 'Upload Data Inputs'!D304 &lt;&gt; ""), FALSE)</f>
        <v>1</v>
      </c>
      <c r="L317" s="56" t="b">
        <f>IFERROR(OR(AND(NOT(D317), 'Upload Data Inputs'!E304 = ""), IFERROR(_xlfn.NUMBERVALUE('Upload Data Inputs'!E304) &gt; 0, FALSE)), FALSE)</f>
        <v>1</v>
      </c>
      <c r="M317" s="56" t="b">
        <f>IFERROR(OR('Upload Data Inputs'!F304 = "", IFERROR(_xlfn.NUMBERVALUE('Upload Data Inputs'!F304) &gt; 0, FALSE)), FALSE)</f>
        <v>1</v>
      </c>
      <c r="N317" s="56" t="b">
        <f>IFERROR(OR('Upload Data Inputs'!F304 = "", IFERROR(MATCH('Upload Data Inputs'!G304, listVolumeUnits, 0), FALSE)), FALSE)</f>
        <v>1</v>
      </c>
      <c r="O317" s="56" t="b">
        <f>IFERROR(OR('Upload Data Inputs'!H304 = "", IFERROR(_xlfn.NUMBERVALUE('Upload Data Inputs'!H304) &gt; 0, FALSE)), FALSE)</f>
        <v>1</v>
      </c>
      <c r="P317" s="56" t="b">
        <f>IFERROR(OR('Upload Data Inputs'!H304 = "", IFERROR(MATCH('Upload Data Inputs'!I304, listWeightUnits, 0), FALSE)), FALSE)</f>
        <v>1</v>
      </c>
      <c r="Q317" s="57" t="s">
        <v>593</v>
      </c>
      <c r="R317" s="56"/>
      <c r="S317" s="56"/>
    </row>
    <row r="318" spans="1:19">
      <c r="A318" s="55">
        <f t="shared" si="25"/>
        <v>305</v>
      </c>
      <c r="B318" s="54" t="b">
        <f>NOT(IFERROR('Upload Data Inputs'!A305 = "ERROR", TRUE))</f>
        <v>1</v>
      </c>
      <c r="C318" s="54">
        <f t="shared" si="26"/>
        <v>305</v>
      </c>
      <c r="D318" s="56" t="b">
        <f>IF(B318, ('Upload Data Inputs'!A305 &amp; 'Upload Data Inputs'!B305 &amp; 'Upload Data Inputs'!C305 &amp; 'Upload Data Inputs'!D305 &amp; 'Upload Data Inputs'!E305 &amp; 'Upload Data Inputs'!F305 &amp; 'Upload Data Inputs'!G305 &amp; 'Upload Data Inputs'!H305 &amp; 'Upload Data Inputs'!I305) &lt;&gt; "", FALSE)</f>
        <v>0</v>
      </c>
      <c r="E318" s="56" t="str">
        <f t="shared" si="27"/>
        <v/>
      </c>
      <c r="F318" s="56" t="str">
        <f t="shared" si="28"/>
        <v/>
      </c>
      <c r="G318" s="56" t="b">
        <f t="shared" si="24"/>
        <v>1</v>
      </c>
      <c r="H318" s="57" t="s">
        <v>593</v>
      </c>
      <c r="I318" s="56" t="b">
        <f>IFERROR(OR(NOT($D318), 'Upload Data Inputs'!B305 &lt;&gt; ""), FALSE)</f>
        <v>1</v>
      </c>
      <c r="J318" s="57" t="s">
        <v>593</v>
      </c>
      <c r="K318" s="56" t="b">
        <f>IFERROR(OR(NOT($D318), 'Upload Data Inputs'!D305 &lt;&gt; ""), FALSE)</f>
        <v>1</v>
      </c>
      <c r="L318" s="56" t="b">
        <f>IFERROR(OR(AND(NOT(D318), 'Upload Data Inputs'!E305 = ""), IFERROR(_xlfn.NUMBERVALUE('Upload Data Inputs'!E305) &gt; 0, FALSE)), FALSE)</f>
        <v>1</v>
      </c>
      <c r="M318" s="56" t="b">
        <f>IFERROR(OR('Upload Data Inputs'!F305 = "", IFERROR(_xlfn.NUMBERVALUE('Upload Data Inputs'!F305) &gt; 0, FALSE)), FALSE)</f>
        <v>1</v>
      </c>
      <c r="N318" s="56" t="b">
        <f>IFERROR(OR('Upload Data Inputs'!F305 = "", IFERROR(MATCH('Upload Data Inputs'!G305, listVolumeUnits, 0), FALSE)), FALSE)</f>
        <v>1</v>
      </c>
      <c r="O318" s="56" t="b">
        <f>IFERROR(OR('Upload Data Inputs'!H305 = "", IFERROR(_xlfn.NUMBERVALUE('Upload Data Inputs'!H305) &gt; 0, FALSE)), FALSE)</f>
        <v>1</v>
      </c>
      <c r="P318" s="56" t="b">
        <f>IFERROR(OR('Upload Data Inputs'!H305 = "", IFERROR(MATCH('Upload Data Inputs'!I305, listWeightUnits, 0), FALSE)), FALSE)</f>
        <v>1</v>
      </c>
      <c r="Q318" s="57" t="s">
        <v>593</v>
      </c>
      <c r="R318" s="56"/>
      <c r="S318" s="56"/>
    </row>
    <row r="319" spans="1:19">
      <c r="A319" s="55">
        <f t="shared" si="25"/>
        <v>306</v>
      </c>
      <c r="B319" s="54" t="b">
        <f>NOT(IFERROR('Upload Data Inputs'!A306 = "ERROR", TRUE))</f>
        <v>1</v>
      </c>
      <c r="C319" s="54">
        <f t="shared" si="26"/>
        <v>306</v>
      </c>
      <c r="D319" s="56" t="b">
        <f>IF(B319, ('Upload Data Inputs'!A306 &amp; 'Upload Data Inputs'!B306 &amp; 'Upload Data Inputs'!C306 &amp; 'Upload Data Inputs'!D306 &amp; 'Upload Data Inputs'!E306 &amp; 'Upload Data Inputs'!F306 &amp; 'Upload Data Inputs'!G306 &amp; 'Upload Data Inputs'!H306 &amp; 'Upload Data Inputs'!I306) &lt;&gt; "", FALSE)</f>
        <v>0</v>
      </c>
      <c r="E319" s="56" t="str">
        <f t="shared" si="27"/>
        <v/>
      </c>
      <c r="F319" s="56" t="str">
        <f t="shared" si="28"/>
        <v/>
      </c>
      <c r="G319" s="56" t="b">
        <f t="shared" si="24"/>
        <v>1</v>
      </c>
      <c r="H319" s="57" t="s">
        <v>593</v>
      </c>
      <c r="I319" s="56" t="b">
        <f>IFERROR(OR(NOT($D319), 'Upload Data Inputs'!B306 &lt;&gt; ""), FALSE)</f>
        <v>1</v>
      </c>
      <c r="J319" s="57" t="s">
        <v>593</v>
      </c>
      <c r="K319" s="56" t="b">
        <f>IFERROR(OR(NOT($D319), 'Upload Data Inputs'!D306 &lt;&gt; ""), FALSE)</f>
        <v>1</v>
      </c>
      <c r="L319" s="56" t="b">
        <f>IFERROR(OR(AND(NOT(D319), 'Upload Data Inputs'!E306 = ""), IFERROR(_xlfn.NUMBERVALUE('Upload Data Inputs'!E306) &gt; 0, FALSE)), FALSE)</f>
        <v>1</v>
      </c>
      <c r="M319" s="56" t="b">
        <f>IFERROR(OR('Upload Data Inputs'!F306 = "", IFERROR(_xlfn.NUMBERVALUE('Upload Data Inputs'!F306) &gt; 0, FALSE)), FALSE)</f>
        <v>1</v>
      </c>
      <c r="N319" s="56" t="b">
        <f>IFERROR(OR('Upload Data Inputs'!F306 = "", IFERROR(MATCH('Upload Data Inputs'!G306, listVolumeUnits, 0), FALSE)), FALSE)</f>
        <v>1</v>
      </c>
      <c r="O319" s="56" t="b">
        <f>IFERROR(OR('Upload Data Inputs'!H306 = "", IFERROR(_xlfn.NUMBERVALUE('Upload Data Inputs'!H306) &gt; 0, FALSE)), FALSE)</f>
        <v>1</v>
      </c>
      <c r="P319" s="56" t="b">
        <f>IFERROR(OR('Upload Data Inputs'!H306 = "", IFERROR(MATCH('Upload Data Inputs'!I306, listWeightUnits, 0), FALSE)), FALSE)</f>
        <v>1</v>
      </c>
      <c r="Q319" s="57" t="s">
        <v>593</v>
      </c>
      <c r="R319" s="56"/>
      <c r="S319" s="56"/>
    </row>
    <row r="320" spans="1:19">
      <c r="A320" s="55">
        <f t="shared" si="25"/>
        <v>307</v>
      </c>
      <c r="B320" s="54" t="b">
        <f>NOT(IFERROR('Upload Data Inputs'!A307 = "ERROR", TRUE))</f>
        <v>1</v>
      </c>
      <c r="C320" s="54">
        <f t="shared" si="26"/>
        <v>307</v>
      </c>
      <c r="D320" s="56" t="b">
        <f>IF(B320, ('Upload Data Inputs'!A307 &amp; 'Upload Data Inputs'!B307 &amp; 'Upload Data Inputs'!C307 &amp; 'Upload Data Inputs'!D307 &amp; 'Upload Data Inputs'!E307 &amp; 'Upload Data Inputs'!F307 &amp; 'Upload Data Inputs'!G307 &amp; 'Upload Data Inputs'!H307 &amp; 'Upload Data Inputs'!I307) &lt;&gt; "", FALSE)</f>
        <v>0</v>
      </c>
      <c r="E320" s="56" t="str">
        <f t="shared" si="27"/>
        <v/>
      </c>
      <c r="F320" s="56" t="str">
        <f t="shared" si="28"/>
        <v/>
      </c>
      <c r="G320" s="56" t="b">
        <f t="shared" si="24"/>
        <v>1</v>
      </c>
      <c r="H320" s="57" t="s">
        <v>593</v>
      </c>
      <c r="I320" s="56" t="b">
        <f>IFERROR(OR(NOT($D320), 'Upload Data Inputs'!B307 &lt;&gt; ""), FALSE)</f>
        <v>1</v>
      </c>
      <c r="J320" s="57" t="s">
        <v>593</v>
      </c>
      <c r="K320" s="56" t="b">
        <f>IFERROR(OR(NOT($D320), 'Upload Data Inputs'!D307 &lt;&gt; ""), FALSE)</f>
        <v>1</v>
      </c>
      <c r="L320" s="56" t="b">
        <f>IFERROR(OR(AND(NOT(D320), 'Upload Data Inputs'!E307 = ""), IFERROR(_xlfn.NUMBERVALUE('Upload Data Inputs'!E307) &gt; 0, FALSE)), FALSE)</f>
        <v>1</v>
      </c>
      <c r="M320" s="56" t="b">
        <f>IFERROR(OR('Upload Data Inputs'!F307 = "", IFERROR(_xlfn.NUMBERVALUE('Upload Data Inputs'!F307) &gt; 0, FALSE)), FALSE)</f>
        <v>1</v>
      </c>
      <c r="N320" s="56" t="b">
        <f>IFERROR(OR('Upload Data Inputs'!F307 = "", IFERROR(MATCH('Upload Data Inputs'!G307, listVolumeUnits, 0), FALSE)), FALSE)</f>
        <v>1</v>
      </c>
      <c r="O320" s="56" t="b">
        <f>IFERROR(OR('Upload Data Inputs'!H307 = "", IFERROR(_xlfn.NUMBERVALUE('Upload Data Inputs'!H307) &gt; 0, FALSE)), FALSE)</f>
        <v>1</v>
      </c>
      <c r="P320" s="56" t="b">
        <f>IFERROR(OR('Upload Data Inputs'!H307 = "", IFERROR(MATCH('Upload Data Inputs'!I307, listWeightUnits, 0), FALSE)), FALSE)</f>
        <v>1</v>
      </c>
      <c r="Q320" s="57" t="s">
        <v>593</v>
      </c>
      <c r="R320" s="56"/>
      <c r="S320" s="56"/>
    </row>
    <row r="321" spans="1:19">
      <c r="A321" s="55">
        <f t="shared" si="25"/>
        <v>308</v>
      </c>
      <c r="B321" s="54" t="b">
        <f>NOT(IFERROR('Upload Data Inputs'!A308 = "ERROR", TRUE))</f>
        <v>1</v>
      </c>
      <c r="C321" s="54">
        <f t="shared" si="26"/>
        <v>308</v>
      </c>
      <c r="D321" s="56" t="b">
        <f>IF(B321, ('Upload Data Inputs'!A308 &amp; 'Upload Data Inputs'!B308 &amp; 'Upload Data Inputs'!C308 &amp; 'Upload Data Inputs'!D308 &amp; 'Upload Data Inputs'!E308 &amp; 'Upload Data Inputs'!F308 &amp; 'Upload Data Inputs'!G308 &amp; 'Upload Data Inputs'!H308 &amp; 'Upload Data Inputs'!I308) &lt;&gt; "", FALSE)</f>
        <v>0</v>
      </c>
      <c r="E321" s="56" t="str">
        <f t="shared" si="27"/>
        <v/>
      </c>
      <c r="F321" s="56" t="str">
        <f t="shared" si="28"/>
        <v/>
      </c>
      <c r="G321" s="56" t="b">
        <f t="shared" si="24"/>
        <v>1</v>
      </c>
      <c r="H321" s="57" t="s">
        <v>593</v>
      </c>
      <c r="I321" s="56" t="b">
        <f>IFERROR(OR(NOT($D321), 'Upload Data Inputs'!B308 &lt;&gt; ""), FALSE)</f>
        <v>1</v>
      </c>
      <c r="J321" s="57" t="s">
        <v>593</v>
      </c>
      <c r="K321" s="56" t="b">
        <f>IFERROR(OR(NOT($D321), 'Upload Data Inputs'!D308 &lt;&gt; ""), FALSE)</f>
        <v>1</v>
      </c>
      <c r="L321" s="56" t="b">
        <f>IFERROR(OR(AND(NOT(D321), 'Upload Data Inputs'!E308 = ""), IFERROR(_xlfn.NUMBERVALUE('Upload Data Inputs'!E308) &gt; 0, FALSE)), FALSE)</f>
        <v>1</v>
      </c>
      <c r="M321" s="56" t="b">
        <f>IFERROR(OR('Upload Data Inputs'!F308 = "", IFERROR(_xlfn.NUMBERVALUE('Upload Data Inputs'!F308) &gt; 0, FALSE)), FALSE)</f>
        <v>1</v>
      </c>
      <c r="N321" s="56" t="b">
        <f>IFERROR(OR('Upload Data Inputs'!F308 = "", IFERROR(MATCH('Upload Data Inputs'!G308, listVolumeUnits, 0), FALSE)), FALSE)</f>
        <v>1</v>
      </c>
      <c r="O321" s="56" t="b">
        <f>IFERROR(OR('Upload Data Inputs'!H308 = "", IFERROR(_xlfn.NUMBERVALUE('Upload Data Inputs'!H308) &gt; 0, FALSE)), FALSE)</f>
        <v>1</v>
      </c>
      <c r="P321" s="56" t="b">
        <f>IFERROR(OR('Upload Data Inputs'!H308 = "", IFERROR(MATCH('Upload Data Inputs'!I308, listWeightUnits, 0), FALSE)), FALSE)</f>
        <v>1</v>
      </c>
      <c r="Q321" s="57" t="s">
        <v>593</v>
      </c>
      <c r="R321" s="56"/>
      <c r="S321" s="56"/>
    </row>
    <row r="322" spans="1:19">
      <c r="A322" s="55">
        <f t="shared" si="25"/>
        <v>309</v>
      </c>
      <c r="B322" s="54" t="b">
        <f>NOT(IFERROR('Upload Data Inputs'!A309 = "ERROR", TRUE))</f>
        <v>1</v>
      </c>
      <c r="C322" s="54">
        <f t="shared" si="26"/>
        <v>309</v>
      </c>
      <c r="D322" s="56" t="b">
        <f>IF(B322, ('Upload Data Inputs'!A309 &amp; 'Upload Data Inputs'!B309 &amp; 'Upload Data Inputs'!C309 &amp; 'Upload Data Inputs'!D309 &amp; 'Upload Data Inputs'!E309 &amp; 'Upload Data Inputs'!F309 &amp; 'Upload Data Inputs'!G309 &amp; 'Upload Data Inputs'!H309 &amp; 'Upload Data Inputs'!I309) &lt;&gt; "", FALSE)</f>
        <v>0</v>
      </c>
      <c r="E322" s="56" t="str">
        <f t="shared" si="27"/>
        <v/>
      </c>
      <c r="F322" s="56" t="str">
        <f t="shared" si="28"/>
        <v/>
      </c>
      <c r="G322" s="56" t="b">
        <f t="shared" si="24"/>
        <v>1</v>
      </c>
      <c r="H322" s="57" t="s">
        <v>593</v>
      </c>
      <c r="I322" s="56" t="b">
        <f>IFERROR(OR(NOT($D322), 'Upload Data Inputs'!B309 &lt;&gt; ""), FALSE)</f>
        <v>1</v>
      </c>
      <c r="J322" s="57" t="s">
        <v>593</v>
      </c>
      <c r="K322" s="56" t="b">
        <f>IFERROR(OR(NOT($D322), 'Upload Data Inputs'!D309 &lt;&gt; ""), FALSE)</f>
        <v>1</v>
      </c>
      <c r="L322" s="56" t="b">
        <f>IFERROR(OR(AND(NOT(D322), 'Upload Data Inputs'!E309 = ""), IFERROR(_xlfn.NUMBERVALUE('Upload Data Inputs'!E309) &gt; 0, FALSE)), FALSE)</f>
        <v>1</v>
      </c>
      <c r="M322" s="56" t="b">
        <f>IFERROR(OR('Upload Data Inputs'!F309 = "", IFERROR(_xlfn.NUMBERVALUE('Upload Data Inputs'!F309) &gt; 0, FALSE)), FALSE)</f>
        <v>1</v>
      </c>
      <c r="N322" s="56" t="b">
        <f>IFERROR(OR('Upload Data Inputs'!F309 = "", IFERROR(MATCH('Upload Data Inputs'!G309, listVolumeUnits, 0), FALSE)), FALSE)</f>
        <v>1</v>
      </c>
      <c r="O322" s="56" t="b">
        <f>IFERROR(OR('Upload Data Inputs'!H309 = "", IFERROR(_xlfn.NUMBERVALUE('Upload Data Inputs'!H309) &gt; 0, FALSE)), FALSE)</f>
        <v>1</v>
      </c>
      <c r="P322" s="56" t="b">
        <f>IFERROR(OR('Upload Data Inputs'!H309 = "", IFERROR(MATCH('Upload Data Inputs'!I309, listWeightUnits, 0), FALSE)), FALSE)</f>
        <v>1</v>
      </c>
      <c r="Q322" s="57" t="s">
        <v>593</v>
      </c>
      <c r="R322" s="56"/>
      <c r="S322" s="56"/>
    </row>
    <row r="323" spans="1:19">
      <c r="A323" s="55">
        <f t="shared" si="25"/>
        <v>310</v>
      </c>
      <c r="B323" s="54" t="b">
        <f>NOT(IFERROR('Upload Data Inputs'!A310 = "ERROR", TRUE))</f>
        <v>1</v>
      </c>
      <c r="C323" s="54">
        <f t="shared" si="26"/>
        <v>310</v>
      </c>
      <c r="D323" s="56" t="b">
        <f>IF(B323, ('Upload Data Inputs'!A310 &amp; 'Upload Data Inputs'!B310 &amp; 'Upload Data Inputs'!C310 &amp; 'Upload Data Inputs'!D310 &amp; 'Upload Data Inputs'!E310 &amp; 'Upload Data Inputs'!F310 &amp; 'Upload Data Inputs'!G310 &amp; 'Upload Data Inputs'!H310 &amp; 'Upload Data Inputs'!I310) &lt;&gt; "", FALSE)</f>
        <v>0</v>
      </c>
      <c r="E323" s="56" t="str">
        <f t="shared" si="27"/>
        <v/>
      </c>
      <c r="F323" s="56" t="str">
        <f t="shared" si="28"/>
        <v/>
      </c>
      <c r="G323" s="56" t="b">
        <f t="shared" si="24"/>
        <v>1</v>
      </c>
      <c r="H323" s="57" t="s">
        <v>593</v>
      </c>
      <c r="I323" s="56" t="b">
        <f>IFERROR(OR(NOT($D323), 'Upload Data Inputs'!B310 &lt;&gt; ""), FALSE)</f>
        <v>1</v>
      </c>
      <c r="J323" s="57" t="s">
        <v>593</v>
      </c>
      <c r="K323" s="56" t="b">
        <f>IFERROR(OR(NOT($D323), 'Upload Data Inputs'!D310 &lt;&gt; ""), FALSE)</f>
        <v>1</v>
      </c>
      <c r="L323" s="56" t="b">
        <f>IFERROR(OR(AND(NOT(D323), 'Upload Data Inputs'!E310 = ""), IFERROR(_xlfn.NUMBERVALUE('Upload Data Inputs'!E310) &gt; 0, FALSE)), FALSE)</f>
        <v>1</v>
      </c>
      <c r="M323" s="56" t="b">
        <f>IFERROR(OR('Upload Data Inputs'!F310 = "", IFERROR(_xlfn.NUMBERVALUE('Upload Data Inputs'!F310) &gt; 0, FALSE)), FALSE)</f>
        <v>1</v>
      </c>
      <c r="N323" s="56" t="b">
        <f>IFERROR(OR('Upload Data Inputs'!F310 = "", IFERROR(MATCH('Upload Data Inputs'!G310, listVolumeUnits, 0), FALSE)), FALSE)</f>
        <v>1</v>
      </c>
      <c r="O323" s="56" t="b">
        <f>IFERROR(OR('Upload Data Inputs'!H310 = "", IFERROR(_xlfn.NUMBERVALUE('Upload Data Inputs'!H310) &gt; 0, FALSE)), FALSE)</f>
        <v>1</v>
      </c>
      <c r="P323" s="56" t="b">
        <f>IFERROR(OR('Upload Data Inputs'!H310 = "", IFERROR(MATCH('Upload Data Inputs'!I310, listWeightUnits, 0), FALSE)), FALSE)</f>
        <v>1</v>
      </c>
      <c r="Q323" s="57" t="s">
        <v>593</v>
      </c>
      <c r="R323" s="56"/>
      <c r="S323" s="56"/>
    </row>
    <row r="324" spans="1:19">
      <c r="A324" s="55">
        <f t="shared" si="25"/>
        <v>311</v>
      </c>
      <c r="B324" s="54" t="b">
        <f>NOT(IFERROR('Upload Data Inputs'!A311 = "ERROR", TRUE))</f>
        <v>1</v>
      </c>
      <c r="C324" s="54">
        <f t="shared" si="26"/>
        <v>311</v>
      </c>
      <c r="D324" s="56" t="b">
        <f>IF(B324, ('Upload Data Inputs'!A311 &amp; 'Upload Data Inputs'!B311 &amp; 'Upload Data Inputs'!C311 &amp; 'Upload Data Inputs'!D311 &amp; 'Upload Data Inputs'!E311 &amp; 'Upload Data Inputs'!F311 &amp; 'Upload Data Inputs'!G311 &amp; 'Upload Data Inputs'!H311 &amp; 'Upload Data Inputs'!I311) &lt;&gt; "", FALSE)</f>
        <v>0</v>
      </c>
      <c r="E324" s="56" t="str">
        <f t="shared" si="27"/>
        <v/>
      </c>
      <c r="F324" s="56" t="str">
        <f t="shared" si="28"/>
        <v/>
      </c>
      <c r="G324" s="56" t="b">
        <f t="shared" si="24"/>
        <v>1</v>
      </c>
      <c r="H324" s="57" t="s">
        <v>593</v>
      </c>
      <c r="I324" s="56" t="b">
        <f>IFERROR(OR(NOT($D324), 'Upload Data Inputs'!B311 &lt;&gt; ""), FALSE)</f>
        <v>1</v>
      </c>
      <c r="J324" s="57" t="s">
        <v>593</v>
      </c>
      <c r="K324" s="56" t="b">
        <f>IFERROR(OR(NOT($D324), 'Upload Data Inputs'!D311 &lt;&gt; ""), FALSE)</f>
        <v>1</v>
      </c>
      <c r="L324" s="56" t="b">
        <f>IFERROR(OR(AND(NOT(D324), 'Upload Data Inputs'!E311 = ""), IFERROR(_xlfn.NUMBERVALUE('Upload Data Inputs'!E311) &gt; 0, FALSE)), FALSE)</f>
        <v>1</v>
      </c>
      <c r="M324" s="56" t="b">
        <f>IFERROR(OR('Upload Data Inputs'!F311 = "", IFERROR(_xlfn.NUMBERVALUE('Upload Data Inputs'!F311) &gt; 0, FALSE)), FALSE)</f>
        <v>1</v>
      </c>
      <c r="N324" s="56" t="b">
        <f>IFERROR(OR('Upload Data Inputs'!F311 = "", IFERROR(MATCH('Upload Data Inputs'!G311, listVolumeUnits, 0), FALSE)), FALSE)</f>
        <v>1</v>
      </c>
      <c r="O324" s="56" t="b">
        <f>IFERROR(OR('Upload Data Inputs'!H311 = "", IFERROR(_xlfn.NUMBERVALUE('Upload Data Inputs'!H311) &gt; 0, FALSE)), FALSE)</f>
        <v>1</v>
      </c>
      <c r="P324" s="56" t="b">
        <f>IFERROR(OR('Upload Data Inputs'!H311 = "", IFERROR(MATCH('Upload Data Inputs'!I311, listWeightUnits, 0), FALSE)), FALSE)</f>
        <v>1</v>
      </c>
      <c r="Q324" s="57" t="s">
        <v>593</v>
      </c>
      <c r="R324" s="56"/>
      <c r="S324" s="56"/>
    </row>
    <row r="325" spans="1:19">
      <c r="A325" s="55">
        <f t="shared" si="25"/>
        <v>312</v>
      </c>
      <c r="B325" s="54" t="b">
        <f>NOT(IFERROR('Upload Data Inputs'!A312 = "ERROR", TRUE))</f>
        <v>1</v>
      </c>
      <c r="C325" s="54">
        <f t="shared" si="26"/>
        <v>312</v>
      </c>
      <c r="D325" s="56" t="b">
        <f>IF(B325, ('Upload Data Inputs'!A312 &amp; 'Upload Data Inputs'!B312 &amp; 'Upload Data Inputs'!C312 &amp; 'Upload Data Inputs'!D312 &amp; 'Upload Data Inputs'!E312 &amp; 'Upload Data Inputs'!F312 &amp; 'Upload Data Inputs'!G312 &amp; 'Upload Data Inputs'!H312 &amp; 'Upload Data Inputs'!I312) &lt;&gt; "", FALSE)</f>
        <v>0</v>
      </c>
      <c r="E325" s="56" t="str">
        <f t="shared" si="27"/>
        <v/>
      </c>
      <c r="F325" s="56" t="str">
        <f t="shared" si="28"/>
        <v/>
      </c>
      <c r="G325" s="56" t="b">
        <f t="shared" si="24"/>
        <v>1</v>
      </c>
      <c r="H325" s="57" t="s">
        <v>593</v>
      </c>
      <c r="I325" s="56" t="b">
        <f>IFERROR(OR(NOT($D325), 'Upload Data Inputs'!B312 &lt;&gt; ""), FALSE)</f>
        <v>1</v>
      </c>
      <c r="J325" s="57" t="s">
        <v>593</v>
      </c>
      <c r="K325" s="56" t="b">
        <f>IFERROR(OR(NOT($D325), 'Upload Data Inputs'!D312 &lt;&gt; ""), FALSE)</f>
        <v>1</v>
      </c>
      <c r="L325" s="56" t="b">
        <f>IFERROR(OR(AND(NOT(D325), 'Upload Data Inputs'!E312 = ""), IFERROR(_xlfn.NUMBERVALUE('Upload Data Inputs'!E312) &gt; 0, FALSE)), FALSE)</f>
        <v>1</v>
      </c>
      <c r="M325" s="56" t="b">
        <f>IFERROR(OR('Upload Data Inputs'!F312 = "", IFERROR(_xlfn.NUMBERVALUE('Upload Data Inputs'!F312) &gt; 0, FALSE)), FALSE)</f>
        <v>1</v>
      </c>
      <c r="N325" s="56" t="b">
        <f>IFERROR(OR('Upload Data Inputs'!F312 = "", IFERROR(MATCH('Upload Data Inputs'!G312, listVolumeUnits, 0), FALSE)), FALSE)</f>
        <v>1</v>
      </c>
      <c r="O325" s="56" t="b">
        <f>IFERROR(OR('Upload Data Inputs'!H312 = "", IFERROR(_xlfn.NUMBERVALUE('Upload Data Inputs'!H312) &gt; 0, FALSE)), FALSE)</f>
        <v>1</v>
      </c>
      <c r="P325" s="56" t="b">
        <f>IFERROR(OR('Upload Data Inputs'!H312 = "", IFERROR(MATCH('Upload Data Inputs'!I312, listWeightUnits, 0), FALSE)), FALSE)</f>
        <v>1</v>
      </c>
      <c r="Q325" s="57" t="s">
        <v>593</v>
      </c>
      <c r="R325" s="56"/>
      <c r="S325" s="56"/>
    </row>
    <row r="326" spans="1:19">
      <c r="A326" s="55">
        <f t="shared" si="25"/>
        <v>313</v>
      </c>
      <c r="B326" s="54" t="b">
        <f>NOT(IFERROR('Upload Data Inputs'!A313 = "ERROR", TRUE))</f>
        <v>1</v>
      </c>
      <c r="C326" s="54">
        <f t="shared" si="26"/>
        <v>313</v>
      </c>
      <c r="D326" s="56" t="b">
        <f>IF(B326, ('Upload Data Inputs'!A313 &amp; 'Upload Data Inputs'!B313 &amp; 'Upload Data Inputs'!C313 &amp; 'Upload Data Inputs'!D313 &amp; 'Upload Data Inputs'!E313 &amp; 'Upload Data Inputs'!F313 &amp; 'Upload Data Inputs'!G313 &amp; 'Upload Data Inputs'!H313 &amp; 'Upload Data Inputs'!I313) &lt;&gt; "", FALSE)</f>
        <v>0</v>
      </c>
      <c r="E326" s="56" t="str">
        <f t="shared" si="27"/>
        <v/>
      </c>
      <c r="F326" s="56" t="str">
        <f t="shared" si="28"/>
        <v/>
      </c>
      <c r="G326" s="56" t="b">
        <f t="shared" si="24"/>
        <v>1</v>
      </c>
      <c r="H326" s="57" t="s">
        <v>593</v>
      </c>
      <c r="I326" s="56" t="b">
        <f>IFERROR(OR(NOT($D326), 'Upload Data Inputs'!B313 &lt;&gt; ""), FALSE)</f>
        <v>1</v>
      </c>
      <c r="J326" s="57" t="s">
        <v>593</v>
      </c>
      <c r="K326" s="56" t="b">
        <f>IFERROR(OR(NOT($D326), 'Upload Data Inputs'!D313 &lt;&gt; ""), FALSE)</f>
        <v>1</v>
      </c>
      <c r="L326" s="56" t="b">
        <f>IFERROR(OR(AND(NOT(D326), 'Upload Data Inputs'!E313 = ""), IFERROR(_xlfn.NUMBERVALUE('Upload Data Inputs'!E313) &gt; 0, FALSE)), FALSE)</f>
        <v>1</v>
      </c>
      <c r="M326" s="56" t="b">
        <f>IFERROR(OR('Upload Data Inputs'!F313 = "", IFERROR(_xlfn.NUMBERVALUE('Upload Data Inputs'!F313) &gt; 0, FALSE)), FALSE)</f>
        <v>1</v>
      </c>
      <c r="N326" s="56" t="b">
        <f>IFERROR(OR('Upload Data Inputs'!F313 = "", IFERROR(MATCH('Upload Data Inputs'!G313, listVolumeUnits, 0), FALSE)), FALSE)</f>
        <v>1</v>
      </c>
      <c r="O326" s="56" t="b">
        <f>IFERROR(OR('Upload Data Inputs'!H313 = "", IFERROR(_xlfn.NUMBERVALUE('Upload Data Inputs'!H313) &gt; 0, FALSE)), FALSE)</f>
        <v>1</v>
      </c>
      <c r="P326" s="56" t="b">
        <f>IFERROR(OR('Upload Data Inputs'!H313 = "", IFERROR(MATCH('Upload Data Inputs'!I313, listWeightUnits, 0), FALSE)), FALSE)</f>
        <v>1</v>
      </c>
      <c r="Q326" s="57" t="s">
        <v>593</v>
      </c>
      <c r="R326" s="56"/>
      <c r="S326" s="56"/>
    </row>
    <row r="327" spans="1:19">
      <c r="A327" s="55">
        <f t="shared" si="25"/>
        <v>314</v>
      </c>
      <c r="B327" s="54" t="b">
        <f>NOT(IFERROR('Upload Data Inputs'!A314 = "ERROR", TRUE))</f>
        <v>1</v>
      </c>
      <c r="C327" s="54">
        <f t="shared" si="26"/>
        <v>314</v>
      </c>
      <c r="D327" s="56" t="b">
        <f>IF(B327, ('Upload Data Inputs'!A314 &amp; 'Upload Data Inputs'!B314 &amp; 'Upload Data Inputs'!C314 &amp; 'Upload Data Inputs'!D314 &amp; 'Upload Data Inputs'!E314 &amp; 'Upload Data Inputs'!F314 &amp; 'Upload Data Inputs'!G314 &amp; 'Upload Data Inputs'!H314 &amp; 'Upload Data Inputs'!I314) &lt;&gt; "", FALSE)</f>
        <v>0</v>
      </c>
      <c r="E327" s="56" t="str">
        <f t="shared" si="27"/>
        <v/>
      </c>
      <c r="F327" s="56" t="str">
        <f t="shared" si="28"/>
        <v/>
      </c>
      <c r="G327" s="56" t="b">
        <f t="shared" si="24"/>
        <v>1</v>
      </c>
      <c r="H327" s="57" t="s">
        <v>593</v>
      </c>
      <c r="I327" s="56" t="b">
        <f>IFERROR(OR(NOT($D327), 'Upload Data Inputs'!B314 &lt;&gt; ""), FALSE)</f>
        <v>1</v>
      </c>
      <c r="J327" s="57" t="s">
        <v>593</v>
      </c>
      <c r="K327" s="56" t="b">
        <f>IFERROR(OR(NOT($D327), 'Upload Data Inputs'!D314 &lt;&gt; ""), FALSE)</f>
        <v>1</v>
      </c>
      <c r="L327" s="56" t="b">
        <f>IFERROR(OR(AND(NOT(D327), 'Upload Data Inputs'!E314 = ""), IFERROR(_xlfn.NUMBERVALUE('Upload Data Inputs'!E314) &gt; 0, FALSE)), FALSE)</f>
        <v>1</v>
      </c>
      <c r="M327" s="56" t="b">
        <f>IFERROR(OR('Upload Data Inputs'!F314 = "", IFERROR(_xlfn.NUMBERVALUE('Upload Data Inputs'!F314) &gt; 0, FALSE)), FALSE)</f>
        <v>1</v>
      </c>
      <c r="N327" s="56" t="b">
        <f>IFERROR(OR('Upload Data Inputs'!F314 = "", IFERROR(MATCH('Upload Data Inputs'!G314, listVolumeUnits, 0), FALSE)), FALSE)</f>
        <v>1</v>
      </c>
      <c r="O327" s="56" t="b">
        <f>IFERROR(OR('Upload Data Inputs'!H314 = "", IFERROR(_xlfn.NUMBERVALUE('Upload Data Inputs'!H314) &gt; 0, FALSE)), FALSE)</f>
        <v>1</v>
      </c>
      <c r="P327" s="56" t="b">
        <f>IFERROR(OR('Upload Data Inputs'!H314 = "", IFERROR(MATCH('Upload Data Inputs'!I314, listWeightUnits, 0), FALSE)), FALSE)</f>
        <v>1</v>
      </c>
      <c r="Q327" s="57" t="s">
        <v>593</v>
      </c>
      <c r="R327" s="56"/>
      <c r="S327" s="56"/>
    </row>
    <row r="328" spans="1:19">
      <c r="A328" s="55">
        <f t="shared" si="25"/>
        <v>315</v>
      </c>
      <c r="B328" s="54" t="b">
        <f>NOT(IFERROR('Upload Data Inputs'!A315 = "ERROR", TRUE))</f>
        <v>1</v>
      </c>
      <c r="C328" s="54">
        <f t="shared" si="26"/>
        <v>315</v>
      </c>
      <c r="D328" s="56" t="b">
        <f>IF(B328, ('Upload Data Inputs'!A315 &amp; 'Upload Data Inputs'!B315 &amp; 'Upload Data Inputs'!C315 &amp; 'Upload Data Inputs'!D315 &amp; 'Upload Data Inputs'!E315 &amp; 'Upload Data Inputs'!F315 &amp; 'Upload Data Inputs'!G315 &amp; 'Upload Data Inputs'!H315 &amp; 'Upload Data Inputs'!I315) &lt;&gt; "", FALSE)</f>
        <v>0</v>
      </c>
      <c r="E328" s="56" t="str">
        <f t="shared" si="27"/>
        <v/>
      </c>
      <c r="F328" s="56" t="str">
        <f t="shared" si="28"/>
        <v/>
      </c>
      <c r="G328" s="56" t="b">
        <f t="shared" si="24"/>
        <v>1</v>
      </c>
      <c r="H328" s="57" t="s">
        <v>593</v>
      </c>
      <c r="I328" s="56" t="b">
        <f>IFERROR(OR(NOT($D328), 'Upload Data Inputs'!B315 &lt;&gt; ""), FALSE)</f>
        <v>1</v>
      </c>
      <c r="J328" s="57" t="s">
        <v>593</v>
      </c>
      <c r="K328" s="56" t="b">
        <f>IFERROR(OR(NOT($D328), 'Upload Data Inputs'!D315 &lt;&gt; ""), FALSE)</f>
        <v>1</v>
      </c>
      <c r="L328" s="56" t="b">
        <f>IFERROR(OR(AND(NOT(D328), 'Upload Data Inputs'!E315 = ""), IFERROR(_xlfn.NUMBERVALUE('Upload Data Inputs'!E315) &gt; 0, FALSE)), FALSE)</f>
        <v>1</v>
      </c>
      <c r="M328" s="56" t="b">
        <f>IFERROR(OR('Upload Data Inputs'!F315 = "", IFERROR(_xlfn.NUMBERVALUE('Upload Data Inputs'!F315) &gt; 0, FALSE)), FALSE)</f>
        <v>1</v>
      </c>
      <c r="N328" s="56" t="b">
        <f>IFERROR(OR('Upload Data Inputs'!F315 = "", IFERROR(MATCH('Upload Data Inputs'!G315, listVolumeUnits, 0), FALSE)), FALSE)</f>
        <v>1</v>
      </c>
      <c r="O328" s="56" t="b">
        <f>IFERROR(OR('Upload Data Inputs'!H315 = "", IFERROR(_xlfn.NUMBERVALUE('Upload Data Inputs'!H315) &gt; 0, FALSE)), FALSE)</f>
        <v>1</v>
      </c>
      <c r="P328" s="56" t="b">
        <f>IFERROR(OR('Upload Data Inputs'!H315 = "", IFERROR(MATCH('Upload Data Inputs'!I315, listWeightUnits, 0), FALSE)), FALSE)</f>
        <v>1</v>
      </c>
      <c r="Q328" s="57" t="s">
        <v>593</v>
      </c>
      <c r="R328" s="56"/>
      <c r="S328" s="56"/>
    </row>
    <row r="329" spans="1:19">
      <c r="A329" s="55">
        <f t="shared" si="25"/>
        <v>316</v>
      </c>
      <c r="B329" s="54" t="b">
        <f>NOT(IFERROR('Upload Data Inputs'!A316 = "ERROR", TRUE))</f>
        <v>1</v>
      </c>
      <c r="C329" s="54">
        <f t="shared" si="26"/>
        <v>316</v>
      </c>
      <c r="D329" s="56" t="b">
        <f>IF(B329, ('Upload Data Inputs'!A316 &amp; 'Upload Data Inputs'!B316 &amp; 'Upload Data Inputs'!C316 &amp; 'Upload Data Inputs'!D316 &amp; 'Upload Data Inputs'!E316 &amp; 'Upload Data Inputs'!F316 &amp; 'Upload Data Inputs'!G316 &amp; 'Upload Data Inputs'!H316 &amp; 'Upload Data Inputs'!I316) &lt;&gt; "", FALSE)</f>
        <v>0</v>
      </c>
      <c r="E329" s="56" t="str">
        <f t="shared" si="27"/>
        <v/>
      </c>
      <c r="F329" s="56" t="str">
        <f t="shared" si="28"/>
        <v/>
      </c>
      <c r="G329" s="56" t="b">
        <f t="shared" si="24"/>
        <v>1</v>
      </c>
      <c r="H329" s="57" t="s">
        <v>593</v>
      </c>
      <c r="I329" s="56" t="b">
        <f>IFERROR(OR(NOT($D329), 'Upload Data Inputs'!B316 &lt;&gt; ""), FALSE)</f>
        <v>1</v>
      </c>
      <c r="J329" s="57" t="s">
        <v>593</v>
      </c>
      <c r="K329" s="56" t="b">
        <f>IFERROR(OR(NOT($D329), 'Upload Data Inputs'!D316 &lt;&gt; ""), FALSE)</f>
        <v>1</v>
      </c>
      <c r="L329" s="56" t="b">
        <f>IFERROR(OR(AND(NOT(D329), 'Upload Data Inputs'!E316 = ""), IFERROR(_xlfn.NUMBERVALUE('Upload Data Inputs'!E316) &gt; 0, FALSE)), FALSE)</f>
        <v>1</v>
      </c>
      <c r="M329" s="56" t="b">
        <f>IFERROR(OR('Upload Data Inputs'!F316 = "", IFERROR(_xlfn.NUMBERVALUE('Upload Data Inputs'!F316) &gt; 0, FALSE)), FALSE)</f>
        <v>1</v>
      </c>
      <c r="N329" s="56" t="b">
        <f>IFERROR(OR('Upload Data Inputs'!F316 = "", IFERROR(MATCH('Upload Data Inputs'!G316, listVolumeUnits, 0), FALSE)), FALSE)</f>
        <v>1</v>
      </c>
      <c r="O329" s="56" t="b">
        <f>IFERROR(OR('Upload Data Inputs'!H316 = "", IFERROR(_xlfn.NUMBERVALUE('Upload Data Inputs'!H316) &gt; 0, FALSE)), FALSE)</f>
        <v>1</v>
      </c>
      <c r="P329" s="56" t="b">
        <f>IFERROR(OR('Upload Data Inputs'!H316 = "", IFERROR(MATCH('Upload Data Inputs'!I316, listWeightUnits, 0), FALSE)), FALSE)</f>
        <v>1</v>
      </c>
      <c r="Q329" s="57" t="s">
        <v>593</v>
      </c>
      <c r="R329" s="56"/>
      <c r="S329" s="56"/>
    </row>
    <row r="330" spans="1:19">
      <c r="A330" s="55">
        <f t="shared" si="25"/>
        <v>317</v>
      </c>
      <c r="B330" s="54" t="b">
        <f>NOT(IFERROR('Upload Data Inputs'!A317 = "ERROR", TRUE))</f>
        <v>1</v>
      </c>
      <c r="C330" s="54">
        <f t="shared" si="26"/>
        <v>317</v>
      </c>
      <c r="D330" s="56" t="b">
        <f>IF(B330, ('Upload Data Inputs'!A317 &amp; 'Upload Data Inputs'!B317 &amp; 'Upload Data Inputs'!C317 &amp; 'Upload Data Inputs'!D317 &amp; 'Upload Data Inputs'!E317 &amp; 'Upload Data Inputs'!F317 &amp; 'Upload Data Inputs'!G317 &amp; 'Upload Data Inputs'!H317 &amp; 'Upload Data Inputs'!I317) &lt;&gt; "", FALSE)</f>
        <v>0</v>
      </c>
      <c r="E330" s="56" t="str">
        <f t="shared" si="27"/>
        <v/>
      </c>
      <c r="F330" s="56" t="str">
        <f t="shared" si="28"/>
        <v/>
      </c>
      <c r="G330" s="56" t="b">
        <f t="shared" si="24"/>
        <v>1</v>
      </c>
      <c r="H330" s="57" t="s">
        <v>593</v>
      </c>
      <c r="I330" s="56" t="b">
        <f>IFERROR(OR(NOT($D330), 'Upload Data Inputs'!B317 &lt;&gt; ""), FALSE)</f>
        <v>1</v>
      </c>
      <c r="J330" s="57" t="s">
        <v>593</v>
      </c>
      <c r="K330" s="56" t="b">
        <f>IFERROR(OR(NOT($D330), 'Upload Data Inputs'!D317 &lt;&gt; ""), FALSE)</f>
        <v>1</v>
      </c>
      <c r="L330" s="56" t="b">
        <f>IFERROR(OR(AND(NOT(D330), 'Upload Data Inputs'!E317 = ""), IFERROR(_xlfn.NUMBERVALUE('Upload Data Inputs'!E317) &gt; 0, FALSE)), FALSE)</f>
        <v>1</v>
      </c>
      <c r="M330" s="56" t="b">
        <f>IFERROR(OR('Upload Data Inputs'!F317 = "", IFERROR(_xlfn.NUMBERVALUE('Upload Data Inputs'!F317) &gt; 0, FALSE)), FALSE)</f>
        <v>1</v>
      </c>
      <c r="N330" s="56" t="b">
        <f>IFERROR(OR('Upload Data Inputs'!F317 = "", IFERROR(MATCH('Upload Data Inputs'!G317, listVolumeUnits, 0), FALSE)), FALSE)</f>
        <v>1</v>
      </c>
      <c r="O330" s="56" t="b">
        <f>IFERROR(OR('Upload Data Inputs'!H317 = "", IFERROR(_xlfn.NUMBERVALUE('Upload Data Inputs'!H317) &gt; 0, FALSE)), FALSE)</f>
        <v>1</v>
      </c>
      <c r="P330" s="56" t="b">
        <f>IFERROR(OR('Upload Data Inputs'!H317 = "", IFERROR(MATCH('Upload Data Inputs'!I317, listWeightUnits, 0), FALSE)), FALSE)</f>
        <v>1</v>
      </c>
      <c r="Q330" s="57" t="s">
        <v>593</v>
      </c>
      <c r="R330" s="56"/>
      <c r="S330" s="56"/>
    </row>
    <row r="331" spans="1:19">
      <c r="A331" s="55">
        <f t="shared" si="25"/>
        <v>318</v>
      </c>
      <c r="B331" s="54" t="b">
        <f>NOT(IFERROR('Upload Data Inputs'!A318 = "ERROR", TRUE))</f>
        <v>1</v>
      </c>
      <c r="C331" s="54">
        <f t="shared" si="26"/>
        <v>318</v>
      </c>
      <c r="D331" s="56" t="b">
        <f>IF(B331, ('Upload Data Inputs'!A318 &amp; 'Upload Data Inputs'!B318 &amp; 'Upload Data Inputs'!C318 &amp; 'Upload Data Inputs'!D318 &amp; 'Upload Data Inputs'!E318 &amp; 'Upload Data Inputs'!F318 &amp; 'Upload Data Inputs'!G318 &amp; 'Upload Data Inputs'!H318 &amp; 'Upload Data Inputs'!I318) &lt;&gt; "", FALSE)</f>
        <v>0</v>
      </c>
      <c r="E331" s="56" t="str">
        <f t="shared" si="27"/>
        <v/>
      </c>
      <c r="F331" s="56" t="str">
        <f t="shared" si="28"/>
        <v/>
      </c>
      <c r="G331" s="56" t="b">
        <f t="shared" si="24"/>
        <v>1</v>
      </c>
      <c r="H331" s="57" t="s">
        <v>593</v>
      </c>
      <c r="I331" s="56" t="b">
        <f>IFERROR(OR(NOT($D331), 'Upload Data Inputs'!B318 &lt;&gt; ""), FALSE)</f>
        <v>1</v>
      </c>
      <c r="J331" s="57" t="s">
        <v>593</v>
      </c>
      <c r="K331" s="56" t="b">
        <f>IFERROR(OR(NOT($D331), 'Upload Data Inputs'!D318 &lt;&gt; ""), FALSE)</f>
        <v>1</v>
      </c>
      <c r="L331" s="56" t="b">
        <f>IFERROR(OR(AND(NOT(D331), 'Upload Data Inputs'!E318 = ""), IFERROR(_xlfn.NUMBERVALUE('Upload Data Inputs'!E318) &gt; 0, FALSE)), FALSE)</f>
        <v>1</v>
      </c>
      <c r="M331" s="56" t="b">
        <f>IFERROR(OR('Upload Data Inputs'!F318 = "", IFERROR(_xlfn.NUMBERVALUE('Upload Data Inputs'!F318) &gt; 0, FALSE)), FALSE)</f>
        <v>1</v>
      </c>
      <c r="N331" s="56" t="b">
        <f>IFERROR(OR('Upload Data Inputs'!F318 = "", IFERROR(MATCH('Upload Data Inputs'!G318, listVolumeUnits, 0), FALSE)), FALSE)</f>
        <v>1</v>
      </c>
      <c r="O331" s="56" t="b">
        <f>IFERROR(OR('Upload Data Inputs'!H318 = "", IFERROR(_xlfn.NUMBERVALUE('Upload Data Inputs'!H318) &gt; 0, FALSE)), FALSE)</f>
        <v>1</v>
      </c>
      <c r="P331" s="56" t="b">
        <f>IFERROR(OR('Upload Data Inputs'!H318 = "", IFERROR(MATCH('Upload Data Inputs'!I318, listWeightUnits, 0), FALSE)), FALSE)</f>
        <v>1</v>
      </c>
      <c r="Q331" s="57" t="s">
        <v>593</v>
      </c>
      <c r="R331" s="56"/>
      <c r="S331" s="56"/>
    </row>
    <row r="332" spans="1:19">
      <c r="A332" s="55">
        <f t="shared" si="25"/>
        <v>319</v>
      </c>
      <c r="B332" s="54" t="b">
        <f>NOT(IFERROR('Upload Data Inputs'!A319 = "ERROR", TRUE))</f>
        <v>1</v>
      </c>
      <c r="C332" s="54">
        <f t="shared" si="26"/>
        <v>319</v>
      </c>
      <c r="D332" s="56" t="b">
        <f>IF(B332, ('Upload Data Inputs'!A319 &amp; 'Upload Data Inputs'!B319 &amp; 'Upload Data Inputs'!C319 &amp; 'Upload Data Inputs'!D319 &amp; 'Upload Data Inputs'!E319 &amp; 'Upload Data Inputs'!F319 &amp; 'Upload Data Inputs'!G319 &amp; 'Upload Data Inputs'!H319 &amp; 'Upload Data Inputs'!I319) &lt;&gt; "", FALSE)</f>
        <v>0</v>
      </c>
      <c r="E332" s="56" t="str">
        <f t="shared" si="27"/>
        <v/>
      </c>
      <c r="F332" s="56" t="str">
        <f t="shared" si="28"/>
        <v/>
      </c>
      <c r="G332" s="56" t="b">
        <f t="shared" si="24"/>
        <v>1</v>
      </c>
      <c r="H332" s="57" t="s">
        <v>593</v>
      </c>
      <c r="I332" s="56" t="b">
        <f>IFERROR(OR(NOT($D332), 'Upload Data Inputs'!B319 &lt;&gt; ""), FALSE)</f>
        <v>1</v>
      </c>
      <c r="J332" s="57" t="s">
        <v>593</v>
      </c>
      <c r="K332" s="56" t="b">
        <f>IFERROR(OR(NOT($D332), 'Upload Data Inputs'!D319 &lt;&gt; ""), FALSE)</f>
        <v>1</v>
      </c>
      <c r="L332" s="56" t="b">
        <f>IFERROR(OR(AND(NOT(D332), 'Upload Data Inputs'!E319 = ""), IFERROR(_xlfn.NUMBERVALUE('Upload Data Inputs'!E319) &gt; 0, FALSE)), FALSE)</f>
        <v>1</v>
      </c>
      <c r="M332" s="56" t="b">
        <f>IFERROR(OR('Upload Data Inputs'!F319 = "", IFERROR(_xlfn.NUMBERVALUE('Upload Data Inputs'!F319) &gt; 0, FALSE)), FALSE)</f>
        <v>1</v>
      </c>
      <c r="N332" s="56" t="b">
        <f>IFERROR(OR('Upload Data Inputs'!F319 = "", IFERROR(MATCH('Upload Data Inputs'!G319, listVolumeUnits, 0), FALSE)), FALSE)</f>
        <v>1</v>
      </c>
      <c r="O332" s="56" t="b">
        <f>IFERROR(OR('Upload Data Inputs'!H319 = "", IFERROR(_xlfn.NUMBERVALUE('Upload Data Inputs'!H319) &gt; 0, FALSE)), FALSE)</f>
        <v>1</v>
      </c>
      <c r="P332" s="56" t="b">
        <f>IFERROR(OR('Upload Data Inputs'!H319 = "", IFERROR(MATCH('Upload Data Inputs'!I319, listWeightUnits, 0), FALSE)), FALSE)</f>
        <v>1</v>
      </c>
      <c r="Q332" s="57" t="s">
        <v>593</v>
      </c>
      <c r="R332" s="56"/>
      <c r="S332" s="56"/>
    </row>
    <row r="333" spans="1:19">
      <c r="A333" s="55">
        <f t="shared" si="25"/>
        <v>320</v>
      </c>
      <c r="B333" s="54" t="b">
        <f>NOT(IFERROR('Upload Data Inputs'!A320 = "ERROR", TRUE))</f>
        <v>1</v>
      </c>
      <c r="C333" s="54">
        <f t="shared" si="26"/>
        <v>320</v>
      </c>
      <c r="D333" s="56" t="b">
        <f>IF(B333, ('Upload Data Inputs'!A320 &amp; 'Upload Data Inputs'!B320 &amp; 'Upload Data Inputs'!C320 &amp; 'Upload Data Inputs'!D320 &amp; 'Upload Data Inputs'!E320 &amp; 'Upload Data Inputs'!F320 &amp; 'Upload Data Inputs'!G320 &amp; 'Upload Data Inputs'!H320 &amp; 'Upload Data Inputs'!I320) &lt;&gt; "", FALSE)</f>
        <v>0</v>
      </c>
      <c r="E333" s="56" t="str">
        <f t="shared" si="27"/>
        <v/>
      </c>
      <c r="F333" s="56" t="str">
        <f t="shared" si="28"/>
        <v/>
      </c>
      <c r="G333" s="56" t="b">
        <f t="shared" si="24"/>
        <v>1</v>
      </c>
      <c r="H333" s="57" t="s">
        <v>593</v>
      </c>
      <c r="I333" s="56" t="b">
        <f>IFERROR(OR(NOT($D333), 'Upload Data Inputs'!B320 &lt;&gt; ""), FALSE)</f>
        <v>1</v>
      </c>
      <c r="J333" s="57" t="s">
        <v>593</v>
      </c>
      <c r="K333" s="56" t="b">
        <f>IFERROR(OR(NOT($D333), 'Upload Data Inputs'!D320 &lt;&gt; ""), FALSE)</f>
        <v>1</v>
      </c>
      <c r="L333" s="56" t="b">
        <f>IFERROR(OR(AND(NOT(D333), 'Upload Data Inputs'!E320 = ""), IFERROR(_xlfn.NUMBERVALUE('Upload Data Inputs'!E320) &gt; 0, FALSE)), FALSE)</f>
        <v>1</v>
      </c>
      <c r="M333" s="56" t="b">
        <f>IFERROR(OR('Upload Data Inputs'!F320 = "", IFERROR(_xlfn.NUMBERVALUE('Upload Data Inputs'!F320) &gt; 0, FALSE)), FALSE)</f>
        <v>1</v>
      </c>
      <c r="N333" s="56" t="b">
        <f>IFERROR(OR('Upload Data Inputs'!F320 = "", IFERROR(MATCH('Upload Data Inputs'!G320, listVolumeUnits, 0), FALSE)), FALSE)</f>
        <v>1</v>
      </c>
      <c r="O333" s="56" t="b">
        <f>IFERROR(OR('Upload Data Inputs'!H320 = "", IFERROR(_xlfn.NUMBERVALUE('Upload Data Inputs'!H320) &gt; 0, FALSE)), FALSE)</f>
        <v>1</v>
      </c>
      <c r="P333" s="56" t="b">
        <f>IFERROR(OR('Upload Data Inputs'!H320 = "", IFERROR(MATCH('Upload Data Inputs'!I320, listWeightUnits, 0), FALSE)), FALSE)</f>
        <v>1</v>
      </c>
      <c r="Q333" s="57" t="s">
        <v>593</v>
      </c>
      <c r="R333" s="56"/>
      <c r="S333" s="56"/>
    </row>
    <row r="334" spans="1:19">
      <c r="A334" s="55">
        <f t="shared" si="25"/>
        <v>321</v>
      </c>
      <c r="B334" s="54" t="b">
        <f>NOT(IFERROR('Upload Data Inputs'!A321 = "ERROR", TRUE))</f>
        <v>1</v>
      </c>
      <c r="C334" s="54">
        <f t="shared" si="26"/>
        <v>321</v>
      </c>
      <c r="D334" s="56" t="b">
        <f>IF(B334, ('Upload Data Inputs'!A321 &amp; 'Upload Data Inputs'!B321 &amp; 'Upload Data Inputs'!C321 &amp; 'Upload Data Inputs'!D321 &amp; 'Upload Data Inputs'!E321 &amp; 'Upload Data Inputs'!F321 &amp; 'Upload Data Inputs'!G321 &amp; 'Upload Data Inputs'!H321 &amp; 'Upload Data Inputs'!I321) &lt;&gt; "", FALSE)</f>
        <v>0</v>
      </c>
      <c r="E334" s="56" t="str">
        <f t="shared" si="27"/>
        <v/>
      </c>
      <c r="F334" s="56" t="str">
        <f t="shared" si="28"/>
        <v/>
      </c>
      <c r="G334" s="56" t="b">
        <f t="shared" si="24"/>
        <v>1</v>
      </c>
      <c r="H334" s="57" t="s">
        <v>593</v>
      </c>
      <c r="I334" s="56" t="b">
        <f>IFERROR(OR(NOT($D334), 'Upload Data Inputs'!B321 &lt;&gt; ""), FALSE)</f>
        <v>1</v>
      </c>
      <c r="J334" s="57" t="s">
        <v>593</v>
      </c>
      <c r="K334" s="56" t="b">
        <f>IFERROR(OR(NOT($D334), 'Upload Data Inputs'!D321 &lt;&gt; ""), FALSE)</f>
        <v>1</v>
      </c>
      <c r="L334" s="56" t="b">
        <f>IFERROR(OR(AND(NOT(D334), 'Upload Data Inputs'!E321 = ""), IFERROR(_xlfn.NUMBERVALUE('Upload Data Inputs'!E321) &gt; 0, FALSE)), FALSE)</f>
        <v>1</v>
      </c>
      <c r="M334" s="56" t="b">
        <f>IFERROR(OR('Upload Data Inputs'!F321 = "", IFERROR(_xlfn.NUMBERVALUE('Upload Data Inputs'!F321) &gt; 0, FALSE)), FALSE)</f>
        <v>1</v>
      </c>
      <c r="N334" s="56" t="b">
        <f>IFERROR(OR('Upload Data Inputs'!F321 = "", IFERROR(MATCH('Upload Data Inputs'!G321, listVolumeUnits, 0), FALSE)), FALSE)</f>
        <v>1</v>
      </c>
      <c r="O334" s="56" t="b">
        <f>IFERROR(OR('Upload Data Inputs'!H321 = "", IFERROR(_xlfn.NUMBERVALUE('Upload Data Inputs'!H321) &gt; 0, FALSE)), FALSE)</f>
        <v>1</v>
      </c>
      <c r="P334" s="56" t="b">
        <f>IFERROR(OR('Upload Data Inputs'!H321 = "", IFERROR(MATCH('Upload Data Inputs'!I321, listWeightUnits, 0), FALSE)), FALSE)</f>
        <v>1</v>
      </c>
      <c r="Q334" s="57" t="s">
        <v>593</v>
      </c>
      <c r="R334" s="56"/>
      <c r="S334" s="56"/>
    </row>
    <row r="335" spans="1:19">
      <c r="A335" s="55">
        <f t="shared" si="25"/>
        <v>322</v>
      </c>
      <c r="B335" s="54" t="b">
        <f>NOT(IFERROR('Upload Data Inputs'!A322 = "ERROR", TRUE))</f>
        <v>1</v>
      </c>
      <c r="C335" s="54">
        <f t="shared" si="26"/>
        <v>322</v>
      </c>
      <c r="D335" s="56" t="b">
        <f>IF(B335, ('Upload Data Inputs'!A322 &amp; 'Upload Data Inputs'!B322 &amp; 'Upload Data Inputs'!C322 &amp; 'Upload Data Inputs'!D322 &amp; 'Upload Data Inputs'!E322 &amp; 'Upload Data Inputs'!F322 &amp; 'Upload Data Inputs'!G322 &amp; 'Upload Data Inputs'!H322 &amp; 'Upload Data Inputs'!I322) &lt;&gt; "", FALSE)</f>
        <v>0</v>
      </c>
      <c r="E335" s="56" t="str">
        <f t="shared" si="27"/>
        <v/>
      </c>
      <c r="F335" s="56" t="str">
        <f t="shared" si="28"/>
        <v/>
      </c>
      <c r="G335" s="56" t="b">
        <f t="shared" ref="G335:G398" si="29">AND(H335:Q335)</f>
        <v>1</v>
      </c>
      <c r="H335" s="57" t="s">
        <v>593</v>
      </c>
      <c r="I335" s="56" t="b">
        <f>IFERROR(OR(NOT($D335), 'Upload Data Inputs'!B322 &lt;&gt; ""), FALSE)</f>
        <v>1</v>
      </c>
      <c r="J335" s="57" t="s">
        <v>593</v>
      </c>
      <c r="K335" s="56" t="b">
        <f>IFERROR(OR(NOT($D335), 'Upload Data Inputs'!D322 &lt;&gt; ""), FALSE)</f>
        <v>1</v>
      </c>
      <c r="L335" s="56" t="b">
        <f>IFERROR(OR(AND(NOT(D335), 'Upload Data Inputs'!E322 = ""), IFERROR(_xlfn.NUMBERVALUE('Upload Data Inputs'!E322) &gt; 0, FALSE)), FALSE)</f>
        <v>1</v>
      </c>
      <c r="M335" s="56" t="b">
        <f>IFERROR(OR('Upload Data Inputs'!F322 = "", IFERROR(_xlfn.NUMBERVALUE('Upload Data Inputs'!F322) &gt; 0, FALSE)), FALSE)</f>
        <v>1</v>
      </c>
      <c r="N335" s="56" t="b">
        <f>IFERROR(OR('Upload Data Inputs'!F322 = "", IFERROR(MATCH('Upload Data Inputs'!G322, listVolumeUnits, 0), FALSE)), FALSE)</f>
        <v>1</v>
      </c>
      <c r="O335" s="56" t="b">
        <f>IFERROR(OR('Upload Data Inputs'!H322 = "", IFERROR(_xlfn.NUMBERVALUE('Upload Data Inputs'!H322) &gt; 0, FALSE)), FALSE)</f>
        <v>1</v>
      </c>
      <c r="P335" s="56" t="b">
        <f>IFERROR(OR('Upload Data Inputs'!H322 = "", IFERROR(MATCH('Upload Data Inputs'!I322, listWeightUnits, 0), FALSE)), FALSE)</f>
        <v>1</v>
      </c>
      <c r="Q335" s="57" t="s">
        <v>593</v>
      </c>
      <c r="R335" s="56"/>
      <c r="S335" s="56"/>
    </row>
    <row r="336" spans="1:19">
      <c r="A336" s="55">
        <f t="shared" ref="A336:A399" si="30">IF(B336, C336, 0)</f>
        <v>323</v>
      </c>
      <c r="B336" s="54" t="b">
        <f>NOT(IFERROR('Upload Data Inputs'!A323 = "ERROR", TRUE))</f>
        <v>1</v>
      </c>
      <c r="C336" s="54">
        <f t="shared" ref="C336:C399" si="31">IF(B336, C335 + 1, C335)</f>
        <v>323</v>
      </c>
      <c r="D336" s="56" t="b">
        <f>IF(B336, ('Upload Data Inputs'!A323 &amp; 'Upload Data Inputs'!B323 &amp; 'Upload Data Inputs'!C323 &amp; 'Upload Data Inputs'!D323 &amp; 'Upload Data Inputs'!E323 &amp; 'Upload Data Inputs'!F323 &amp; 'Upload Data Inputs'!G323 &amp; 'Upload Data Inputs'!H323 &amp; 'Upload Data Inputs'!I323) &lt;&gt; "", FALSE)</f>
        <v>0</v>
      </c>
      <c r="E336" s="56" t="str">
        <f t="shared" si="27"/>
        <v/>
      </c>
      <c r="F336" s="56" t="str">
        <f t="shared" si="28"/>
        <v/>
      </c>
      <c r="G336" s="56" t="b">
        <f t="shared" si="29"/>
        <v>1</v>
      </c>
      <c r="H336" s="57" t="s">
        <v>593</v>
      </c>
      <c r="I336" s="56" t="b">
        <f>IFERROR(OR(NOT($D336), 'Upload Data Inputs'!B323 &lt;&gt; ""), FALSE)</f>
        <v>1</v>
      </c>
      <c r="J336" s="57" t="s">
        <v>593</v>
      </c>
      <c r="K336" s="56" t="b">
        <f>IFERROR(OR(NOT($D336), 'Upload Data Inputs'!D323 &lt;&gt; ""), FALSE)</f>
        <v>1</v>
      </c>
      <c r="L336" s="56" t="b">
        <f>IFERROR(OR(AND(NOT(D336), 'Upload Data Inputs'!E323 = ""), IFERROR(_xlfn.NUMBERVALUE('Upload Data Inputs'!E323) &gt; 0, FALSE)), FALSE)</f>
        <v>1</v>
      </c>
      <c r="M336" s="56" t="b">
        <f>IFERROR(OR('Upload Data Inputs'!F323 = "", IFERROR(_xlfn.NUMBERVALUE('Upload Data Inputs'!F323) &gt; 0, FALSE)), FALSE)</f>
        <v>1</v>
      </c>
      <c r="N336" s="56" t="b">
        <f>IFERROR(OR('Upload Data Inputs'!F323 = "", IFERROR(MATCH('Upload Data Inputs'!G323, listVolumeUnits, 0), FALSE)), FALSE)</f>
        <v>1</v>
      </c>
      <c r="O336" s="56" t="b">
        <f>IFERROR(OR('Upload Data Inputs'!H323 = "", IFERROR(_xlfn.NUMBERVALUE('Upload Data Inputs'!H323) &gt; 0, FALSE)), FALSE)</f>
        <v>1</v>
      </c>
      <c r="P336" s="56" t="b">
        <f>IFERROR(OR('Upload Data Inputs'!H323 = "", IFERROR(MATCH('Upload Data Inputs'!I323, listWeightUnits, 0), FALSE)), FALSE)</f>
        <v>1</v>
      </c>
      <c r="Q336" s="57" t="s">
        <v>593</v>
      </c>
      <c r="R336" s="56"/>
      <c r="S336" s="56"/>
    </row>
    <row r="337" spans="1:19">
      <c r="A337" s="55">
        <f t="shared" si="30"/>
        <v>324</v>
      </c>
      <c r="B337" s="54" t="b">
        <f>NOT(IFERROR('Upload Data Inputs'!A324 = "ERROR", TRUE))</f>
        <v>1</v>
      </c>
      <c r="C337" s="54">
        <f t="shared" si="31"/>
        <v>324</v>
      </c>
      <c r="D337" s="56" t="b">
        <f>IF(B337, ('Upload Data Inputs'!A324 &amp; 'Upload Data Inputs'!B324 &amp; 'Upload Data Inputs'!C324 &amp; 'Upload Data Inputs'!D324 &amp; 'Upload Data Inputs'!E324 &amp; 'Upload Data Inputs'!F324 &amp; 'Upload Data Inputs'!G324 &amp; 'Upload Data Inputs'!H324 &amp; 'Upload Data Inputs'!I324) &lt;&gt; "", FALSE)</f>
        <v>0</v>
      </c>
      <c r="E337" s="56" t="str">
        <f t="shared" si="27"/>
        <v/>
      </c>
      <c r="F337" s="56" t="str">
        <f t="shared" si="28"/>
        <v/>
      </c>
      <c r="G337" s="56" t="b">
        <f t="shared" si="29"/>
        <v>1</v>
      </c>
      <c r="H337" s="57" t="s">
        <v>593</v>
      </c>
      <c r="I337" s="56" t="b">
        <f>IFERROR(OR(NOT($D337), 'Upload Data Inputs'!B324 &lt;&gt; ""), FALSE)</f>
        <v>1</v>
      </c>
      <c r="J337" s="57" t="s">
        <v>593</v>
      </c>
      <c r="K337" s="56" t="b">
        <f>IFERROR(OR(NOT($D337), 'Upload Data Inputs'!D324 &lt;&gt; ""), FALSE)</f>
        <v>1</v>
      </c>
      <c r="L337" s="56" t="b">
        <f>IFERROR(OR(AND(NOT(D337), 'Upload Data Inputs'!E324 = ""), IFERROR(_xlfn.NUMBERVALUE('Upload Data Inputs'!E324) &gt; 0, FALSE)), FALSE)</f>
        <v>1</v>
      </c>
      <c r="M337" s="56" t="b">
        <f>IFERROR(OR('Upload Data Inputs'!F324 = "", IFERROR(_xlfn.NUMBERVALUE('Upload Data Inputs'!F324) &gt; 0, FALSE)), FALSE)</f>
        <v>1</v>
      </c>
      <c r="N337" s="56" t="b">
        <f>IFERROR(OR('Upload Data Inputs'!F324 = "", IFERROR(MATCH('Upload Data Inputs'!G324, listVolumeUnits, 0), FALSE)), FALSE)</f>
        <v>1</v>
      </c>
      <c r="O337" s="56" t="b">
        <f>IFERROR(OR('Upload Data Inputs'!H324 = "", IFERROR(_xlfn.NUMBERVALUE('Upload Data Inputs'!H324) &gt; 0, FALSE)), FALSE)</f>
        <v>1</v>
      </c>
      <c r="P337" s="56" t="b">
        <f>IFERROR(OR('Upload Data Inputs'!H324 = "", IFERROR(MATCH('Upload Data Inputs'!I324, listWeightUnits, 0), FALSE)), FALSE)</f>
        <v>1</v>
      </c>
      <c r="Q337" s="57" t="s">
        <v>593</v>
      </c>
      <c r="R337" s="56"/>
      <c r="S337" s="56"/>
    </row>
    <row r="338" spans="1:19">
      <c r="A338" s="55">
        <f t="shared" si="30"/>
        <v>325</v>
      </c>
      <c r="B338" s="54" t="b">
        <f>NOT(IFERROR('Upload Data Inputs'!A325 = "ERROR", TRUE))</f>
        <v>1</v>
      </c>
      <c r="C338" s="54">
        <f t="shared" si="31"/>
        <v>325</v>
      </c>
      <c r="D338" s="56" t="b">
        <f>IF(B338, ('Upload Data Inputs'!A325 &amp; 'Upload Data Inputs'!B325 &amp; 'Upload Data Inputs'!C325 &amp; 'Upload Data Inputs'!D325 &amp; 'Upload Data Inputs'!E325 &amp; 'Upload Data Inputs'!F325 &amp; 'Upload Data Inputs'!G325 &amp; 'Upload Data Inputs'!H325 &amp; 'Upload Data Inputs'!I325) &lt;&gt; "", FALSE)</f>
        <v>0</v>
      </c>
      <c r="E338" s="56" t="str">
        <f t="shared" si="27"/>
        <v/>
      </c>
      <c r="F338" s="56" t="str">
        <f t="shared" si="28"/>
        <v/>
      </c>
      <c r="G338" s="56" t="b">
        <f t="shared" si="29"/>
        <v>1</v>
      </c>
      <c r="H338" s="57" t="s">
        <v>593</v>
      </c>
      <c r="I338" s="56" t="b">
        <f>IFERROR(OR(NOT($D338), 'Upload Data Inputs'!B325 &lt;&gt; ""), FALSE)</f>
        <v>1</v>
      </c>
      <c r="J338" s="57" t="s">
        <v>593</v>
      </c>
      <c r="K338" s="56" t="b">
        <f>IFERROR(OR(NOT($D338), 'Upload Data Inputs'!D325 &lt;&gt; ""), FALSE)</f>
        <v>1</v>
      </c>
      <c r="L338" s="56" t="b">
        <f>IFERROR(OR(AND(NOT(D338), 'Upload Data Inputs'!E325 = ""), IFERROR(_xlfn.NUMBERVALUE('Upload Data Inputs'!E325) &gt; 0, FALSE)), FALSE)</f>
        <v>1</v>
      </c>
      <c r="M338" s="56" t="b">
        <f>IFERROR(OR('Upload Data Inputs'!F325 = "", IFERROR(_xlfn.NUMBERVALUE('Upload Data Inputs'!F325) &gt; 0, FALSE)), FALSE)</f>
        <v>1</v>
      </c>
      <c r="N338" s="56" t="b">
        <f>IFERROR(OR('Upload Data Inputs'!F325 = "", IFERROR(MATCH('Upload Data Inputs'!G325, listVolumeUnits, 0), FALSE)), FALSE)</f>
        <v>1</v>
      </c>
      <c r="O338" s="56" t="b">
        <f>IFERROR(OR('Upload Data Inputs'!H325 = "", IFERROR(_xlfn.NUMBERVALUE('Upload Data Inputs'!H325) &gt; 0, FALSE)), FALSE)</f>
        <v>1</v>
      </c>
      <c r="P338" s="56" t="b">
        <f>IFERROR(OR('Upload Data Inputs'!H325 = "", IFERROR(MATCH('Upload Data Inputs'!I325, listWeightUnits, 0), FALSE)), FALSE)</f>
        <v>1</v>
      </c>
      <c r="Q338" s="57" t="s">
        <v>593</v>
      </c>
      <c r="R338" s="56"/>
      <c r="S338" s="56"/>
    </row>
    <row r="339" spans="1:19">
      <c r="A339" s="55">
        <f t="shared" si="30"/>
        <v>326</v>
      </c>
      <c r="B339" s="54" t="b">
        <f>NOT(IFERROR('Upload Data Inputs'!A326 = "ERROR", TRUE))</f>
        <v>1</v>
      </c>
      <c r="C339" s="54">
        <f t="shared" si="31"/>
        <v>326</v>
      </c>
      <c r="D339" s="56" t="b">
        <f>IF(B339, ('Upload Data Inputs'!A326 &amp; 'Upload Data Inputs'!B326 &amp; 'Upload Data Inputs'!C326 &amp; 'Upload Data Inputs'!D326 &amp; 'Upload Data Inputs'!E326 &amp; 'Upload Data Inputs'!F326 &amp; 'Upload Data Inputs'!G326 &amp; 'Upload Data Inputs'!H326 &amp; 'Upload Data Inputs'!I326) &lt;&gt; "", FALSE)</f>
        <v>0</v>
      </c>
      <c r="E339" s="56" t="str">
        <f t="shared" si="27"/>
        <v/>
      </c>
      <c r="F339" s="56" t="str">
        <f t="shared" si="28"/>
        <v/>
      </c>
      <c r="G339" s="56" t="b">
        <f t="shared" si="29"/>
        <v>1</v>
      </c>
      <c r="H339" s="57" t="s">
        <v>593</v>
      </c>
      <c r="I339" s="56" t="b">
        <f>IFERROR(OR(NOT($D339), 'Upload Data Inputs'!B326 &lt;&gt; ""), FALSE)</f>
        <v>1</v>
      </c>
      <c r="J339" s="57" t="s">
        <v>593</v>
      </c>
      <c r="K339" s="56" t="b">
        <f>IFERROR(OR(NOT($D339), 'Upload Data Inputs'!D326 &lt;&gt; ""), FALSE)</f>
        <v>1</v>
      </c>
      <c r="L339" s="56" t="b">
        <f>IFERROR(OR(AND(NOT(D339), 'Upload Data Inputs'!E326 = ""), IFERROR(_xlfn.NUMBERVALUE('Upload Data Inputs'!E326) &gt; 0, FALSE)), FALSE)</f>
        <v>1</v>
      </c>
      <c r="M339" s="56" t="b">
        <f>IFERROR(OR('Upload Data Inputs'!F326 = "", IFERROR(_xlfn.NUMBERVALUE('Upload Data Inputs'!F326) &gt; 0, FALSE)), FALSE)</f>
        <v>1</v>
      </c>
      <c r="N339" s="56" t="b">
        <f>IFERROR(OR('Upload Data Inputs'!F326 = "", IFERROR(MATCH('Upload Data Inputs'!G326, listVolumeUnits, 0), FALSE)), FALSE)</f>
        <v>1</v>
      </c>
      <c r="O339" s="56" t="b">
        <f>IFERROR(OR('Upload Data Inputs'!H326 = "", IFERROR(_xlfn.NUMBERVALUE('Upload Data Inputs'!H326) &gt; 0, FALSE)), FALSE)</f>
        <v>1</v>
      </c>
      <c r="P339" s="56" t="b">
        <f>IFERROR(OR('Upload Data Inputs'!H326 = "", IFERROR(MATCH('Upload Data Inputs'!I326, listWeightUnits, 0), FALSE)), FALSE)</f>
        <v>1</v>
      </c>
      <c r="Q339" s="57" t="s">
        <v>593</v>
      </c>
      <c r="R339" s="56"/>
      <c r="S339" s="56"/>
    </row>
    <row r="340" spans="1:19">
      <c r="A340" s="55">
        <f t="shared" si="30"/>
        <v>327</v>
      </c>
      <c r="B340" s="54" t="b">
        <f>NOT(IFERROR('Upload Data Inputs'!A327 = "ERROR", TRUE))</f>
        <v>1</v>
      </c>
      <c r="C340" s="54">
        <f t="shared" si="31"/>
        <v>327</v>
      </c>
      <c r="D340" s="56" t="b">
        <f>IF(B340, ('Upload Data Inputs'!A327 &amp; 'Upload Data Inputs'!B327 &amp; 'Upload Data Inputs'!C327 &amp; 'Upload Data Inputs'!D327 &amp; 'Upload Data Inputs'!E327 &amp; 'Upload Data Inputs'!F327 &amp; 'Upload Data Inputs'!G327 &amp; 'Upload Data Inputs'!H327 &amp; 'Upload Data Inputs'!I327) &lt;&gt; "", FALSE)</f>
        <v>0</v>
      </c>
      <c r="E340" s="56" t="str">
        <f t="shared" si="27"/>
        <v/>
      </c>
      <c r="F340" s="56" t="str">
        <f t="shared" si="28"/>
        <v/>
      </c>
      <c r="G340" s="56" t="b">
        <f t="shared" si="29"/>
        <v>1</v>
      </c>
      <c r="H340" s="57" t="s">
        <v>593</v>
      </c>
      <c r="I340" s="56" t="b">
        <f>IFERROR(OR(NOT($D340), 'Upload Data Inputs'!B327 &lt;&gt; ""), FALSE)</f>
        <v>1</v>
      </c>
      <c r="J340" s="57" t="s">
        <v>593</v>
      </c>
      <c r="K340" s="56" t="b">
        <f>IFERROR(OR(NOT($D340), 'Upload Data Inputs'!D327 &lt;&gt; ""), FALSE)</f>
        <v>1</v>
      </c>
      <c r="L340" s="56" t="b">
        <f>IFERROR(OR(AND(NOT(D340), 'Upload Data Inputs'!E327 = ""), IFERROR(_xlfn.NUMBERVALUE('Upload Data Inputs'!E327) &gt; 0, FALSE)), FALSE)</f>
        <v>1</v>
      </c>
      <c r="M340" s="56" t="b">
        <f>IFERROR(OR('Upload Data Inputs'!F327 = "", IFERROR(_xlfn.NUMBERVALUE('Upload Data Inputs'!F327) &gt; 0, FALSE)), FALSE)</f>
        <v>1</v>
      </c>
      <c r="N340" s="56" t="b">
        <f>IFERROR(OR('Upload Data Inputs'!F327 = "", IFERROR(MATCH('Upload Data Inputs'!G327, listVolumeUnits, 0), FALSE)), FALSE)</f>
        <v>1</v>
      </c>
      <c r="O340" s="56" t="b">
        <f>IFERROR(OR('Upload Data Inputs'!H327 = "", IFERROR(_xlfn.NUMBERVALUE('Upload Data Inputs'!H327) &gt; 0, FALSE)), FALSE)</f>
        <v>1</v>
      </c>
      <c r="P340" s="56" t="b">
        <f>IFERROR(OR('Upload Data Inputs'!H327 = "", IFERROR(MATCH('Upload Data Inputs'!I327, listWeightUnits, 0), FALSE)), FALSE)</f>
        <v>1</v>
      </c>
      <c r="Q340" s="57" t="s">
        <v>593</v>
      </c>
      <c r="R340" s="56"/>
      <c r="S340" s="56"/>
    </row>
    <row r="341" spans="1:19">
      <c r="A341" s="55">
        <f t="shared" si="30"/>
        <v>328</v>
      </c>
      <c r="B341" s="54" t="b">
        <f>NOT(IFERROR('Upload Data Inputs'!A328 = "ERROR", TRUE))</f>
        <v>1</v>
      </c>
      <c r="C341" s="54">
        <f t="shared" si="31"/>
        <v>328</v>
      </c>
      <c r="D341" s="56" t="b">
        <f>IF(B341, ('Upload Data Inputs'!A328 &amp; 'Upload Data Inputs'!B328 &amp; 'Upload Data Inputs'!C328 &amp; 'Upload Data Inputs'!D328 &amp; 'Upload Data Inputs'!E328 &amp; 'Upload Data Inputs'!F328 &amp; 'Upload Data Inputs'!G328 &amp; 'Upload Data Inputs'!H328 &amp; 'Upload Data Inputs'!I328) &lt;&gt; "", FALSE)</f>
        <v>0</v>
      </c>
      <c r="E341" s="56" t="str">
        <f t="shared" si="27"/>
        <v/>
      </c>
      <c r="F341" s="56" t="str">
        <f t="shared" si="28"/>
        <v/>
      </c>
      <c r="G341" s="56" t="b">
        <f t="shared" si="29"/>
        <v>1</v>
      </c>
      <c r="H341" s="57" t="s">
        <v>593</v>
      </c>
      <c r="I341" s="56" t="b">
        <f>IFERROR(OR(NOT($D341), 'Upload Data Inputs'!B328 &lt;&gt; ""), FALSE)</f>
        <v>1</v>
      </c>
      <c r="J341" s="57" t="s">
        <v>593</v>
      </c>
      <c r="K341" s="56" t="b">
        <f>IFERROR(OR(NOT($D341), 'Upload Data Inputs'!D328 &lt;&gt; ""), FALSE)</f>
        <v>1</v>
      </c>
      <c r="L341" s="56" t="b">
        <f>IFERROR(OR(AND(NOT(D341), 'Upload Data Inputs'!E328 = ""), IFERROR(_xlfn.NUMBERVALUE('Upload Data Inputs'!E328) &gt; 0, FALSE)), FALSE)</f>
        <v>1</v>
      </c>
      <c r="M341" s="56" t="b">
        <f>IFERROR(OR('Upload Data Inputs'!F328 = "", IFERROR(_xlfn.NUMBERVALUE('Upload Data Inputs'!F328) &gt; 0, FALSE)), FALSE)</f>
        <v>1</v>
      </c>
      <c r="N341" s="56" t="b">
        <f>IFERROR(OR('Upload Data Inputs'!F328 = "", IFERROR(MATCH('Upload Data Inputs'!G328, listVolumeUnits, 0), FALSE)), FALSE)</f>
        <v>1</v>
      </c>
      <c r="O341" s="56" t="b">
        <f>IFERROR(OR('Upload Data Inputs'!H328 = "", IFERROR(_xlfn.NUMBERVALUE('Upload Data Inputs'!H328) &gt; 0, FALSE)), FALSE)</f>
        <v>1</v>
      </c>
      <c r="P341" s="56" t="b">
        <f>IFERROR(OR('Upload Data Inputs'!H328 = "", IFERROR(MATCH('Upload Data Inputs'!I328, listWeightUnits, 0), FALSE)), FALSE)</f>
        <v>1</v>
      </c>
      <c r="Q341" s="57" t="s">
        <v>593</v>
      </c>
      <c r="R341" s="56"/>
      <c r="S341" s="56"/>
    </row>
    <row r="342" spans="1:19">
      <c r="A342" s="55">
        <f t="shared" si="30"/>
        <v>329</v>
      </c>
      <c r="B342" s="54" t="b">
        <f>NOT(IFERROR('Upload Data Inputs'!A329 = "ERROR", TRUE))</f>
        <v>1</v>
      </c>
      <c r="C342" s="54">
        <f t="shared" si="31"/>
        <v>329</v>
      </c>
      <c r="D342" s="56" t="b">
        <f>IF(B342, ('Upload Data Inputs'!A329 &amp; 'Upload Data Inputs'!B329 &amp; 'Upload Data Inputs'!C329 &amp; 'Upload Data Inputs'!D329 &amp; 'Upload Data Inputs'!E329 &amp; 'Upload Data Inputs'!F329 &amp; 'Upload Data Inputs'!G329 &amp; 'Upload Data Inputs'!H329 &amp; 'Upload Data Inputs'!I329) &lt;&gt; "", FALSE)</f>
        <v>0</v>
      </c>
      <c r="E342" s="56" t="str">
        <f t="shared" si="27"/>
        <v/>
      </c>
      <c r="F342" s="56" t="str">
        <f t="shared" si="28"/>
        <v/>
      </c>
      <c r="G342" s="56" t="b">
        <f t="shared" si="29"/>
        <v>1</v>
      </c>
      <c r="H342" s="57" t="s">
        <v>593</v>
      </c>
      <c r="I342" s="56" t="b">
        <f>IFERROR(OR(NOT($D342), 'Upload Data Inputs'!B329 &lt;&gt; ""), FALSE)</f>
        <v>1</v>
      </c>
      <c r="J342" s="57" t="s">
        <v>593</v>
      </c>
      <c r="K342" s="56" t="b">
        <f>IFERROR(OR(NOT($D342), 'Upload Data Inputs'!D329 &lt;&gt; ""), FALSE)</f>
        <v>1</v>
      </c>
      <c r="L342" s="56" t="b">
        <f>IFERROR(OR(AND(NOT(D342), 'Upload Data Inputs'!E329 = ""), IFERROR(_xlfn.NUMBERVALUE('Upload Data Inputs'!E329) &gt; 0, FALSE)), FALSE)</f>
        <v>1</v>
      </c>
      <c r="M342" s="56" t="b">
        <f>IFERROR(OR('Upload Data Inputs'!F329 = "", IFERROR(_xlfn.NUMBERVALUE('Upload Data Inputs'!F329) &gt; 0, FALSE)), FALSE)</f>
        <v>1</v>
      </c>
      <c r="N342" s="56" t="b">
        <f>IFERROR(OR('Upload Data Inputs'!F329 = "", IFERROR(MATCH('Upload Data Inputs'!G329, listVolumeUnits, 0), FALSE)), FALSE)</f>
        <v>1</v>
      </c>
      <c r="O342" s="56" t="b">
        <f>IFERROR(OR('Upload Data Inputs'!H329 = "", IFERROR(_xlfn.NUMBERVALUE('Upload Data Inputs'!H329) &gt; 0, FALSE)), FALSE)</f>
        <v>1</v>
      </c>
      <c r="P342" s="56" t="b">
        <f>IFERROR(OR('Upload Data Inputs'!H329 = "", IFERROR(MATCH('Upload Data Inputs'!I329, listWeightUnits, 0), FALSE)), FALSE)</f>
        <v>1</v>
      </c>
      <c r="Q342" s="57" t="s">
        <v>593</v>
      </c>
      <c r="R342" s="56"/>
      <c r="S342" s="56"/>
    </row>
    <row r="343" spans="1:19">
      <c r="A343" s="55">
        <f t="shared" si="30"/>
        <v>330</v>
      </c>
      <c r="B343" s="54" t="b">
        <f>NOT(IFERROR('Upload Data Inputs'!A330 = "ERROR", TRUE))</f>
        <v>1</v>
      </c>
      <c r="C343" s="54">
        <f t="shared" si="31"/>
        <v>330</v>
      </c>
      <c r="D343" s="56" t="b">
        <f>IF(B343, ('Upload Data Inputs'!A330 &amp; 'Upload Data Inputs'!B330 &amp; 'Upload Data Inputs'!C330 &amp; 'Upload Data Inputs'!D330 &amp; 'Upload Data Inputs'!E330 &amp; 'Upload Data Inputs'!F330 &amp; 'Upload Data Inputs'!G330 &amp; 'Upload Data Inputs'!H330 &amp; 'Upload Data Inputs'!I330) &lt;&gt; "", FALSE)</f>
        <v>0</v>
      </c>
      <c r="E343" s="56" t="str">
        <f t="shared" si="27"/>
        <v/>
      </c>
      <c r="F343" s="56" t="str">
        <f t="shared" si="28"/>
        <v/>
      </c>
      <c r="G343" s="56" t="b">
        <f t="shared" si="29"/>
        <v>1</v>
      </c>
      <c r="H343" s="57" t="s">
        <v>593</v>
      </c>
      <c r="I343" s="56" t="b">
        <f>IFERROR(OR(NOT($D343), 'Upload Data Inputs'!B330 &lt;&gt; ""), FALSE)</f>
        <v>1</v>
      </c>
      <c r="J343" s="57" t="s">
        <v>593</v>
      </c>
      <c r="K343" s="56" t="b">
        <f>IFERROR(OR(NOT($D343), 'Upload Data Inputs'!D330 &lt;&gt; ""), FALSE)</f>
        <v>1</v>
      </c>
      <c r="L343" s="56" t="b">
        <f>IFERROR(OR(AND(NOT(D343), 'Upload Data Inputs'!E330 = ""), IFERROR(_xlfn.NUMBERVALUE('Upload Data Inputs'!E330) &gt; 0, FALSE)), FALSE)</f>
        <v>1</v>
      </c>
      <c r="M343" s="56" t="b">
        <f>IFERROR(OR('Upload Data Inputs'!F330 = "", IFERROR(_xlfn.NUMBERVALUE('Upload Data Inputs'!F330) &gt; 0, FALSE)), FALSE)</f>
        <v>1</v>
      </c>
      <c r="N343" s="56" t="b">
        <f>IFERROR(OR('Upload Data Inputs'!F330 = "", IFERROR(MATCH('Upload Data Inputs'!G330, listVolumeUnits, 0), FALSE)), FALSE)</f>
        <v>1</v>
      </c>
      <c r="O343" s="56" t="b">
        <f>IFERROR(OR('Upload Data Inputs'!H330 = "", IFERROR(_xlfn.NUMBERVALUE('Upload Data Inputs'!H330) &gt; 0, FALSE)), FALSE)</f>
        <v>1</v>
      </c>
      <c r="P343" s="56" t="b">
        <f>IFERROR(OR('Upload Data Inputs'!H330 = "", IFERROR(MATCH('Upload Data Inputs'!I330, listWeightUnits, 0), FALSE)), FALSE)</f>
        <v>1</v>
      </c>
      <c r="Q343" s="57" t="s">
        <v>593</v>
      </c>
      <c r="R343" s="56"/>
      <c r="S343" s="56"/>
    </row>
    <row r="344" spans="1:19">
      <c r="A344" s="55">
        <f t="shared" si="30"/>
        <v>331</v>
      </c>
      <c r="B344" s="54" t="b">
        <f>NOT(IFERROR('Upload Data Inputs'!A331 = "ERROR", TRUE))</f>
        <v>1</v>
      </c>
      <c r="C344" s="54">
        <f t="shared" si="31"/>
        <v>331</v>
      </c>
      <c r="D344" s="56" t="b">
        <f>IF(B344, ('Upload Data Inputs'!A331 &amp; 'Upload Data Inputs'!B331 &amp; 'Upload Data Inputs'!C331 &amp; 'Upload Data Inputs'!D331 &amp; 'Upload Data Inputs'!E331 &amp; 'Upload Data Inputs'!F331 &amp; 'Upload Data Inputs'!G331 &amp; 'Upload Data Inputs'!H331 &amp; 'Upload Data Inputs'!I331) &lt;&gt; "", FALSE)</f>
        <v>0</v>
      </c>
      <c r="E344" s="56" t="str">
        <f t="shared" si="27"/>
        <v/>
      </c>
      <c r="F344" s="56" t="str">
        <f t="shared" si="28"/>
        <v/>
      </c>
      <c r="G344" s="56" t="b">
        <f t="shared" si="29"/>
        <v>1</v>
      </c>
      <c r="H344" s="57" t="s">
        <v>593</v>
      </c>
      <c r="I344" s="56" t="b">
        <f>IFERROR(OR(NOT($D344), 'Upload Data Inputs'!B331 &lt;&gt; ""), FALSE)</f>
        <v>1</v>
      </c>
      <c r="J344" s="57" t="s">
        <v>593</v>
      </c>
      <c r="K344" s="56" t="b">
        <f>IFERROR(OR(NOT($D344), 'Upload Data Inputs'!D331 &lt;&gt; ""), FALSE)</f>
        <v>1</v>
      </c>
      <c r="L344" s="56" t="b">
        <f>IFERROR(OR(AND(NOT(D344), 'Upload Data Inputs'!E331 = ""), IFERROR(_xlfn.NUMBERVALUE('Upload Data Inputs'!E331) &gt; 0, FALSE)), FALSE)</f>
        <v>1</v>
      </c>
      <c r="M344" s="56" t="b">
        <f>IFERROR(OR('Upload Data Inputs'!F331 = "", IFERROR(_xlfn.NUMBERVALUE('Upload Data Inputs'!F331) &gt; 0, FALSE)), FALSE)</f>
        <v>1</v>
      </c>
      <c r="N344" s="56" t="b">
        <f>IFERROR(OR('Upload Data Inputs'!F331 = "", IFERROR(MATCH('Upload Data Inputs'!G331, listVolumeUnits, 0), FALSE)), FALSE)</f>
        <v>1</v>
      </c>
      <c r="O344" s="56" t="b">
        <f>IFERROR(OR('Upload Data Inputs'!H331 = "", IFERROR(_xlfn.NUMBERVALUE('Upload Data Inputs'!H331) &gt; 0, FALSE)), FALSE)</f>
        <v>1</v>
      </c>
      <c r="P344" s="56" t="b">
        <f>IFERROR(OR('Upload Data Inputs'!H331 = "", IFERROR(MATCH('Upload Data Inputs'!I331, listWeightUnits, 0), FALSE)), FALSE)</f>
        <v>1</v>
      </c>
      <c r="Q344" s="57" t="s">
        <v>593</v>
      </c>
      <c r="R344" s="56"/>
      <c r="S344" s="56"/>
    </row>
    <row r="345" spans="1:19">
      <c r="A345" s="55">
        <f t="shared" si="30"/>
        <v>332</v>
      </c>
      <c r="B345" s="54" t="b">
        <f>NOT(IFERROR('Upload Data Inputs'!A332 = "ERROR", TRUE))</f>
        <v>1</v>
      </c>
      <c r="C345" s="54">
        <f t="shared" si="31"/>
        <v>332</v>
      </c>
      <c r="D345" s="56" t="b">
        <f>IF(B345, ('Upload Data Inputs'!A332 &amp; 'Upload Data Inputs'!B332 &amp; 'Upload Data Inputs'!C332 &amp; 'Upload Data Inputs'!D332 &amp; 'Upload Data Inputs'!E332 &amp; 'Upload Data Inputs'!F332 &amp; 'Upload Data Inputs'!G332 &amp; 'Upload Data Inputs'!H332 &amp; 'Upload Data Inputs'!I332) &lt;&gt; "", FALSE)</f>
        <v>0</v>
      </c>
      <c r="E345" s="56" t="str">
        <f t="shared" si="27"/>
        <v/>
      </c>
      <c r="F345" s="56" t="str">
        <f t="shared" si="28"/>
        <v/>
      </c>
      <c r="G345" s="56" t="b">
        <f t="shared" si="29"/>
        <v>1</v>
      </c>
      <c r="H345" s="57" t="s">
        <v>593</v>
      </c>
      <c r="I345" s="56" t="b">
        <f>IFERROR(OR(NOT($D345), 'Upload Data Inputs'!B332 &lt;&gt; ""), FALSE)</f>
        <v>1</v>
      </c>
      <c r="J345" s="57" t="s">
        <v>593</v>
      </c>
      <c r="K345" s="56" t="b">
        <f>IFERROR(OR(NOT($D345), 'Upload Data Inputs'!D332 &lt;&gt; ""), FALSE)</f>
        <v>1</v>
      </c>
      <c r="L345" s="56" t="b">
        <f>IFERROR(OR(AND(NOT(D345), 'Upload Data Inputs'!E332 = ""), IFERROR(_xlfn.NUMBERVALUE('Upload Data Inputs'!E332) &gt; 0, FALSE)), FALSE)</f>
        <v>1</v>
      </c>
      <c r="M345" s="56" t="b">
        <f>IFERROR(OR('Upload Data Inputs'!F332 = "", IFERROR(_xlfn.NUMBERVALUE('Upload Data Inputs'!F332) &gt; 0, FALSE)), FALSE)</f>
        <v>1</v>
      </c>
      <c r="N345" s="56" t="b">
        <f>IFERROR(OR('Upload Data Inputs'!F332 = "", IFERROR(MATCH('Upload Data Inputs'!G332, listVolumeUnits, 0), FALSE)), FALSE)</f>
        <v>1</v>
      </c>
      <c r="O345" s="56" t="b">
        <f>IFERROR(OR('Upload Data Inputs'!H332 = "", IFERROR(_xlfn.NUMBERVALUE('Upload Data Inputs'!H332) &gt; 0, FALSE)), FALSE)</f>
        <v>1</v>
      </c>
      <c r="P345" s="56" t="b">
        <f>IFERROR(OR('Upload Data Inputs'!H332 = "", IFERROR(MATCH('Upload Data Inputs'!I332, listWeightUnits, 0), FALSE)), FALSE)</f>
        <v>1</v>
      </c>
      <c r="Q345" s="57" t="s">
        <v>593</v>
      </c>
      <c r="R345" s="56"/>
      <c r="S345" s="56"/>
    </row>
    <row r="346" spans="1:19">
      <c r="A346" s="55">
        <f t="shared" si="30"/>
        <v>333</v>
      </c>
      <c r="B346" s="54" t="b">
        <f>NOT(IFERROR('Upload Data Inputs'!A333 = "ERROR", TRUE))</f>
        <v>1</v>
      </c>
      <c r="C346" s="54">
        <f t="shared" si="31"/>
        <v>333</v>
      </c>
      <c r="D346" s="56" t="b">
        <f>IF(B346, ('Upload Data Inputs'!A333 &amp; 'Upload Data Inputs'!B333 &amp; 'Upload Data Inputs'!C333 &amp; 'Upload Data Inputs'!D333 &amp; 'Upload Data Inputs'!E333 &amp; 'Upload Data Inputs'!F333 &amp; 'Upload Data Inputs'!G333 &amp; 'Upload Data Inputs'!H333 &amp; 'Upload Data Inputs'!I333) &lt;&gt; "", FALSE)</f>
        <v>0</v>
      </c>
      <c r="E346" s="56" t="str">
        <f t="shared" si="27"/>
        <v/>
      </c>
      <c r="F346" s="56" t="str">
        <f t="shared" si="28"/>
        <v/>
      </c>
      <c r="G346" s="56" t="b">
        <f t="shared" si="29"/>
        <v>1</v>
      </c>
      <c r="H346" s="57" t="s">
        <v>593</v>
      </c>
      <c r="I346" s="56" t="b">
        <f>IFERROR(OR(NOT($D346), 'Upload Data Inputs'!B333 &lt;&gt; ""), FALSE)</f>
        <v>1</v>
      </c>
      <c r="J346" s="57" t="s">
        <v>593</v>
      </c>
      <c r="K346" s="56" t="b">
        <f>IFERROR(OR(NOT($D346), 'Upload Data Inputs'!D333 &lt;&gt; ""), FALSE)</f>
        <v>1</v>
      </c>
      <c r="L346" s="56" t="b">
        <f>IFERROR(OR(AND(NOT(D346), 'Upload Data Inputs'!E333 = ""), IFERROR(_xlfn.NUMBERVALUE('Upload Data Inputs'!E333) &gt; 0, FALSE)), FALSE)</f>
        <v>1</v>
      </c>
      <c r="M346" s="56" t="b">
        <f>IFERROR(OR('Upload Data Inputs'!F333 = "", IFERROR(_xlfn.NUMBERVALUE('Upload Data Inputs'!F333) &gt; 0, FALSE)), FALSE)</f>
        <v>1</v>
      </c>
      <c r="N346" s="56" t="b">
        <f>IFERROR(OR('Upload Data Inputs'!F333 = "", IFERROR(MATCH('Upload Data Inputs'!G333, listVolumeUnits, 0), FALSE)), FALSE)</f>
        <v>1</v>
      </c>
      <c r="O346" s="56" t="b">
        <f>IFERROR(OR('Upload Data Inputs'!H333 = "", IFERROR(_xlfn.NUMBERVALUE('Upload Data Inputs'!H333) &gt; 0, FALSE)), FALSE)</f>
        <v>1</v>
      </c>
      <c r="P346" s="56" t="b">
        <f>IFERROR(OR('Upload Data Inputs'!H333 = "", IFERROR(MATCH('Upload Data Inputs'!I333, listWeightUnits, 0), FALSE)), FALSE)</f>
        <v>1</v>
      </c>
      <c r="Q346" s="57" t="s">
        <v>593</v>
      </c>
      <c r="R346" s="56"/>
      <c r="S346" s="56"/>
    </row>
    <row r="347" spans="1:19">
      <c r="A347" s="55">
        <f t="shared" si="30"/>
        <v>334</v>
      </c>
      <c r="B347" s="54" t="b">
        <f>NOT(IFERROR('Upload Data Inputs'!A334 = "ERROR", TRUE))</f>
        <v>1</v>
      </c>
      <c r="C347" s="54">
        <f t="shared" si="31"/>
        <v>334</v>
      </c>
      <c r="D347" s="56" t="b">
        <f>IF(B347, ('Upload Data Inputs'!A334 &amp; 'Upload Data Inputs'!B334 &amp; 'Upload Data Inputs'!C334 &amp; 'Upload Data Inputs'!D334 &amp; 'Upload Data Inputs'!E334 &amp; 'Upload Data Inputs'!F334 &amp; 'Upload Data Inputs'!G334 &amp; 'Upload Data Inputs'!H334 &amp; 'Upload Data Inputs'!I334) &lt;&gt; "", FALSE)</f>
        <v>0</v>
      </c>
      <c r="E347" s="56" t="str">
        <f t="shared" si="27"/>
        <v/>
      </c>
      <c r="F347" s="56" t="str">
        <f t="shared" si="28"/>
        <v/>
      </c>
      <c r="G347" s="56" t="b">
        <f t="shared" si="29"/>
        <v>1</v>
      </c>
      <c r="H347" s="57" t="s">
        <v>593</v>
      </c>
      <c r="I347" s="56" t="b">
        <f>IFERROR(OR(NOT($D347), 'Upload Data Inputs'!B334 &lt;&gt; ""), FALSE)</f>
        <v>1</v>
      </c>
      <c r="J347" s="57" t="s">
        <v>593</v>
      </c>
      <c r="K347" s="56" t="b">
        <f>IFERROR(OR(NOT($D347), 'Upload Data Inputs'!D334 &lt;&gt; ""), FALSE)</f>
        <v>1</v>
      </c>
      <c r="L347" s="56" t="b">
        <f>IFERROR(OR(AND(NOT(D347), 'Upload Data Inputs'!E334 = ""), IFERROR(_xlfn.NUMBERVALUE('Upload Data Inputs'!E334) &gt; 0, FALSE)), FALSE)</f>
        <v>1</v>
      </c>
      <c r="M347" s="56" t="b">
        <f>IFERROR(OR('Upload Data Inputs'!F334 = "", IFERROR(_xlfn.NUMBERVALUE('Upload Data Inputs'!F334) &gt; 0, FALSE)), FALSE)</f>
        <v>1</v>
      </c>
      <c r="N347" s="56" t="b">
        <f>IFERROR(OR('Upload Data Inputs'!F334 = "", IFERROR(MATCH('Upload Data Inputs'!G334, listVolumeUnits, 0), FALSE)), FALSE)</f>
        <v>1</v>
      </c>
      <c r="O347" s="56" t="b">
        <f>IFERROR(OR('Upload Data Inputs'!H334 = "", IFERROR(_xlfn.NUMBERVALUE('Upload Data Inputs'!H334) &gt; 0, FALSE)), FALSE)</f>
        <v>1</v>
      </c>
      <c r="P347" s="56" t="b">
        <f>IFERROR(OR('Upload Data Inputs'!H334 = "", IFERROR(MATCH('Upload Data Inputs'!I334, listWeightUnits, 0), FALSE)), FALSE)</f>
        <v>1</v>
      </c>
      <c r="Q347" s="57" t="s">
        <v>593</v>
      </c>
      <c r="R347" s="56"/>
      <c r="S347" s="56"/>
    </row>
    <row r="348" spans="1:19">
      <c r="A348" s="55">
        <f t="shared" si="30"/>
        <v>335</v>
      </c>
      <c r="B348" s="54" t="b">
        <f>NOT(IFERROR('Upload Data Inputs'!A335 = "ERROR", TRUE))</f>
        <v>1</v>
      </c>
      <c r="C348" s="54">
        <f t="shared" si="31"/>
        <v>335</v>
      </c>
      <c r="D348" s="56" t="b">
        <f>IF(B348, ('Upload Data Inputs'!A335 &amp; 'Upload Data Inputs'!B335 &amp; 'Upload Data Inputs'!C335 &amp; 'Upload Data Inputs'!D335 &amp; 'Upload Data Inputs'!E335 &amp; 'Upload Data Inputs'!F335 &amp; 'Upload Data Inputs'!G335 &amp; 'Upload Data Inputs'!H335 &amp; 'Upload Data Inputs'!I335) &lt;&gt; "", FALSE)</f>
        <v>0</v>
      </c>
      <c r="E348" s="56" t="str">
        <f t="shared" si="27"/>
        <v/>
      </c>
      <c r="F348" s="56" t="str">
        <f t="shared" si="28"/>
        <v/>
      </c>
      <c r="G348" s="56" t="b">
        <f t="shared" si="29"/>
        <v>1</v>
      </c>
      <c r="H348" s="57" t="s">
        <v>593</v>
      </c>
      <c r="I348" s="56" t="b">
        <f>IFERROR(OR(NOT($D348), 'Upload Data Inputs'!B335 &lt;&gt; ""), FALSE)</f>
        <v>1</v>
      </c>
      <c r="J348" s="57" t="s">
        <v>593</v>
      </c>
      <c r="K348" s="56" t="b">
        <f>IFERROR(OR(NOT($D348), 'Upload Data Inputs'!D335 &lt;&gt; ""), FALSE)</f>
        <v>1</v>
      </c>
      <c r="L348" s="56" t="b">
        <f>IFERROR(OR(AND(NOT(D348), 'Upload Data Inputs'!E335 = ""), IFERROR(_xlfn.NUMBERVALUE('Upload Data Inputs'!E335) &gt; 0, FALSE)), FALSE)</f>
        <v>1</v>
      </c>
      <c r="M348" s="56" t="b">
        <f>IFERROR(OR('Upload Data Inputs'!F335 = "", IFERROR(_xlfn.NUMBERVALUE('Upload Data Inputs'!F335) &gt; 0, FALSE)), FALSE)</f>
        <v>1</v>
      </c>
      <c r="N348" s="56" t="b">
        <f>IFERROR(OR('Upload Data Inputs'!F335 = "", IFERROR(MATCH('Upload Data Inputs'!G335, listVolumeUnits, 0), FALSE)), FALSE)</f>
        <v>1</v>
      </c>
      <c r="O348" s="56" t="b">
        <f>IFERROR(OR('Upload Data Inputs'!H335 = "", IFERROR(_xlfn.NUMBERVALUE('Upload Data Inputs'!H335) &gt; 0, FALSE)), FALSE)</f>
        <v>1</v>
      </c>
      <c r="P348" s="56" t="b">
        <f>IFERROR(OR('Upload Data Inputs'!H335 = "", IFERROR(MATCH('Upload Data Inputs'!I335, listWeightUnits, 0), FALSE)), FALSE)</f>
        <v>1</v>
      </c>
      <c r="Q348" s="57" t="s">
        <v>593</v>
      </c>
      <c r="R348" s="56"/>
      <c r="S348" s="56"/>
    </row>
    <row r="349" spans="1:19">
      <c r="A349" s="55">
        <f t="shared" si="30"/>
        <v>336</v>
      </c>
      <c r="B349" s="54" t="b">
        <f>NOT(IFERROR('Upload Data Inputs'!A336 = "ERROR", TRUE))</f>
        <v>1</v>
      </c>
      <c r="C349" s="54">
        <f t="shared" si="31"/>
        <v>336</v>
      </c>
      <c r="D349" s="56" t="b">
        <f>IF(B349, ('Upload Data Inputs'!A336 &amp; 'Upload Data Inputs'!B336 &amp; 'Upload Data Inputs'!C336 &amp; 'Upload Data Inputs'!D336 &amp; 'Upload Data Inputs'!E336 &amp; 'Upload Data Inputs'!F336 &amp; 'Upload Data Inputs'!G336 &amp; 'Upload Data Inputs'!H336 &amp; 'Upload Data Inputs'!I336) &lt;&gt; "", FALSE)</f>
        <v>0</v>
      </c>
      <c r="E349" s="56" t="str">
        <f t="shared" si="27"/>
        <v/>
      </c>
      <c r="F349" s="56" t="str">
        <f t="shared" si="28"/>
        <v/>
      </c>
      <c r="G349" s="56" t="b">
        <f t="shared" si="29"/>
        <v>1</v>
      </c>
      <c r="H349" s="57" t="s">
        <v>593</v>
      </c>
      <c r="I349" s="56" t="b">
        <f>IFERROR(OR(NOT($D349), 'Upload Data Inputs'!B336 &lt;&gt; ""), FALSE)</f>
        <v>1</v>
      </c>
      <c r="J349" s="57" t="s">
        <v>593</v>
      </c>
      <c r="K349" s="56" t="b">
        <f>IFERROR(OR(NOT($D349), 'Upload Data Inputs'!D336 &lt;&gt; ""), FALSE)</f>
        <v>1</v>
      </c>
      <c r="L349" s="56" t="b">
        <f>IFERROR(OR(AND(NOT(D349), 'Upload Data Inputs'!E336 = ""), IFERROR(_xlfn.NUMBERVALUE('Upload Data Inputs'!E336) &gt; 0, FALSE)), FALSE)</f>
        <v>1</v>
      </c>
      <c r="M349" s="56" t="b">
        <f>IFERROR(OR('Upload Data Inputs'!F336 = "", IFERROR(_xlfn.NUMBERVALUE('Upload Data Inputs'!F336) &gt; 0, FALSE)), FALSE)</f>
        <v>1</v>
      </c>
      <c r="N349" s="56" t="b">
        <f>IFERROR(OR('Upload Data Inputs'!F336 = "", IFERROR(MATCH('Upload Data Inputs'!G336, listVolumeUnits, 0), FALSE)), FALSE)</f>
        <v>1</v>
      </c>
      <c r="O349" s="56" t="b">
        <f>IFERROR(OR('Upload Data Inputs'!H336 = "", IFERROR(_xlfn.NUMBERVALUE('Upload Data Inputs'!H336) &gt; 0, FALSE)), FALSE)</f>
        <v>1</v>
      </c>
      <c r="P349" s="56" t="b">
        <f>IFERROR(OR('Upload Data Inputs'!H336 = "", IFERROR(MATCH('Upload Data Inputs'!I336, listWeightUnits, 0), FALSE)), FALSE)</f>
        <v>1</v>
      </c>
      <c r="Q349" s="57" t="s">
        <v>593</v>
      </c>
      <c r="R349" s="56"/>
      <c r="S349" s="56"/>
    </row>
    <row r="350" spans="1:19">
      <c r="A350" s="55">
        <f t="shared" si="30"/>
        <v>337</v>
      </c>
      <c r="B350" s="54" t="b">
        <f>NOT(IFERROR('Upload Data Inputs'!A337 = "ERROR", TRUE))</f>
        <v>1</v>
      </c>
      <c r="C350" s="54">
        <f t="shared" si="31"/>
        <v>337</v>
      </c>
      <c r="D350" s="56" t="b">
        <f>IF(B350, ('Upload Data Inputs'!A337 &amp; 'Upload Data Inputs'!B337 &amp; 'Upload Data Inputs'!C337 &amp; 'Upload Data Inputs'!D337 &amp; 'Upload Data Inputs'!E337 &amp; 'Upload Data Inputs'!F337 &amp; 'Upload Data Inputs'!G337 &amp; 'Upload Data Inputs'!H337 &amp; 'Upload Data Inputs'!I337) &lt;&gt; "", FALSE)</f>
        <v>0</v>
      </c>
      <c r="E350" s="56" t="str">
        <f t="shared" si="27"/>
        <v/>
      </c>
      <c r="F350" s="56" t="str">
        <f t="shared" si="28"/>
        <v/>
      </c>
      <c r="G350" s="56" t="b">
        <f t="shared" si="29"/>
        <v>1</v>
      </c>
      <c r="H350" s="57" t="s">
        <v>593</v>
      </c>
      <c r="I350" s="56" t="b">
        <f>IFERROR(OR(NOT($D350), 'Upload Data Inputs'!B337 &lt;&gt; ""), FALSE)</f>
        <v>1</v>
      </c>
      <c r="J350" s="57" t="s">
        <v>593</v>
      </c>
      <c r="K350" s="56" t="b">
        <f>IFERROR(OR(NOT($D350), 'Upload Data Inputs'!D337 &lt;&gt; ""), FALSE)</f>
        <v>1</v>
      </c>
      <c r="L350" s="56" t="b">
        <f>IFERROR(OR(AND(NOT(D350), 'Upload Data Inputs'!E337 = ""), IFERROR(_xlfn.NUMBERVALUE('Upload Data Inputs'!E337) &gt; 0, FALSE)), FALSE)</f>
        <v>1</v>
      </c>
      <c r="M350" s="56" t="b">
        <f>IFERROR(OR('Upload Data Inputs'!F337 = "", IFERROR(_xlfn.NUMBERVALUE('Upload Data Inputs'!F337) &gt; 0, FALSE)), FALSE)</f>
        <v>1</v>
      </c>
      <c r="N350" s="56" t="b">
        <f>IFERROR(OR('Upload Data Inputs'!F337 = "", IFERROR(MATCH('Upload Data Inputs'!G337, listVolumeUnits, 0), FALSE)), FALSE)</f>
        <v>1</v>
      </c>
      <c r="O350" s="56" t="b">
        <f>IFERROR(OR('Upload Data Inputs'!H337 = "", IFERROR(_xlfn.NUMBERVALUE('Upload Data Inputs'!H337) &gt; 0, FALSE)), FALSE)</f>
        <v>1</v>
      </c>
      <c r="P350" s="56" t="b">
        <f>IFERROR(OR('Upload Data Inputs'!H337 = "", IFERROR(MATCH('Upload Data Inputs'!I337, listWeightUnits, 0), FALSE)), FALSE)</f>
        <v>1</v>
      </c>
      <c r="Q350" s="57" t="s">
        <v>593</v>
      </c>
      <c r="R350" s="56"/>
      <c r="S350" s="56"/>
    </row>
    <row r="351" spans="1:19">
      <c r="A351" s="55">
        <f t="shared" si="30"/>
        <v>338</v>
      </c>
      <c r="B351" s="54" t="b">
        <f>NOT(IFERROR('Upload Data Inputs'!A338 = "ERROR", TRUE))</f>
        <v>1</v>
      </c>
      <c r="C351" s="54">
        <f t="shared" si="31"/>
        <v>338</v>
      </c>
      <c r="D351" s="56" t="b">
        <f>IF(B351, ('Upload Data Inputs'!A338 &amp; 'Upload Data Inputs'!B338 &amp; 'Upload Data Inputs'!C338 &amp; 'Upload Data Inputs'!D338 &amp; 'Upload Data Inputs'!E338 &amp; 'Upload Data Inputs'!F338 &amp; 'Upload Data Inputs'!G338 &amp; 'Upload Data Inputs'!H338 &amp; 'Upload Data Inputs'!I338) &lt;&gt; "", FALSE)</f>
        <v>0</v>
      </c>
      <c r="E351" s="56" t="str">
        <f t="shared" si="27"/>
        <v/>
      </c>
      <c r="F351" s="56" t="str">
        <f t="shared" si="28"/>
        <v/>
      </c>
      <c r="G351" s="56" t="b">
        <f t="shared" si="29"/>
        <v>1</v>
      </c>
      <c r="H351" s="57" t="s">
        <v>593</v>
      </c>
      <c r="I351" s="56" t="b">
        <f>IFERROR(OR(NOT($D351), 'Upload Data Inputs'!B338 &lt;&gt; ""), FALSE)</f>
        <v>1</v>
      </c>
      <c r="J351" s="57" t="s">
        <v>593</v>
      </c>
      <c r="K351" s="56" t="b">
        <f>IFERROR(OR(NOT($D351), 'Upload Data Inputs'!D338 &lt;&gt; ""), FALSE)</f>
        <v>1</v>
      </c>
      <c r="L351" s="56" t="b">
        <f>IFERROR(OR(AND(NOT(D351), 'Upload Data Inputs'!E338 = ""), IFERROR(_xlfn.NUMBERVALUE('Upload Data Inputs'!E338) &gt; 0, FALSE)), FALSE)</f>
        <v>1</v>
      </c>
      <c r="M351" s="56" t="b">
        <f>IFERROR(OR('Upload Data Inputs'!F338 = "", IFERROR(_xlfn.NUMBERVALUE('Upload Data Inputs'!F338) &gt; 0, FALSE)), FALSE)</f>
        <v>1</v>
      </c>
      <c r="N351" s="56" t="b">
        <f>IFERROR(OR('Upload Data Inputs'!F338 = "", IFERROR(MATCH('Upload Data Inputs'!G338, listVolumeUnits, 0), FALSE)), FALSE)</f>
        <v>1</v>
      </c>
      <c r="O351" s="56" t="b">
        <f>IFERROR(OR('Upload Data Inputs'!H338 = "", IFERROR(_xlfn.NUMBERVALUE('Upload Data Inputs'!H338) &gt; 0, FALSE)), FALSE)</f>
        <v>1</v>
      </c>
      <c r="P351" s="56" t="b">
        <f>IFERROR(OR('Upload Data Inputs'!H338 = "", IFERROR(MATCH('Upload Data Inputs'!I338, listWeightUnits, 0), FALSE)), FALSE)</f>
        <v>1</v>
      </c>
      <c r="Q351" s="57" t="s">
        <v>593</v>
      </c>
      <c r="R351" s="56"/>
      <c r="S351" s="56"/>
    </row>
    <row r="352" spans="1:19">
      <c r="A352" s="55">
        <f t="shared" si="30"/>
        <v>339</v>
      </c>
      <c r="B352" s="54" t="b">
        <f>NOT(IFERROR('Upload Data Inputs'!A339 = "ERROR", TRUE))</f>
        <v>1</v>
      </c>
      <c r="C352" s="54">
        <f t="shared" si="31"/>
        <v>339</v>
      </c>
      <c r="D352" s="56" t="b">
        <f>IF(B352, ('Upload Data Inputs'!A339 &amp; 'Upload Data Inputs'!B339 &amp; 'Upload Data Inputs'!C339 &amp; 'Upload Data Inputs'!D339 &amp; 'Upload Data Inputs'!E339 &amp; 'Upload Data Inputs'!F339 &amp; 'Upload Data Inputs'!G339 &amp; 'Upload Data Inputs'!H339 &amp; 'Upload Data Inputs'!I339) &lt;&gt; "", FALSE)</f>
        <v>0</v>
      </c>
      <c r="E352" s="56" t="str">
        <f t="shared" si="27"/>
        <v/>
      </c>
      <c r="F352" s="56" t="str">
        <f t="shared" si="28"/>
        <v/>
      </c>
      <c r="G352" s="56" t="b">
        <f t="shared" si="29"/>
        <v>1</v>
      </c>
      <c r="H352" s="57" t="s">
        <v>593</v>
      </c>
      <c r="I352" s="56" t="b">
        <f>IFERROR(OR(NOT($D352), 'Upload Data Inputs'!B339 &lt;&gt; ""), FALSE)</f>
        <v>1</v>
      </c>
      <c r="J352" s="57" t="s">
        <v>593</v>
      </c>
      <c r="K352" s="56" t="b">
        <f>IFERROR(OR(NOT($D352), 'Upload Data Inputs'!D339 &lt;&gt; ""), FALSE)</f>
        <v>1</v>
      </c>
      <c r="L352" s="56" t="b">
        <f>IFERROR(OR(AND(NOT(D352), 'Upload Data Inputs'!E339 = ""), IFERROR(_xlfn.NUMBERVALUE('Upload Data Inputs'!E339) &gt; 0, FALSE)), FALSE)</f>
        <v>1</v>
      </c>
      <c r="M352" s="56" t="b">
        <f>IFERROR(OR('Upload Data Inputs'!F339 = "", IFERROR(_xlfn.NUMBERVALUE('Upload Data Inputs'!F339) &gt; 0, FALSE)), FALSE)</f>
        <v>1</v>
      </c>
      <c r="N352" s="56" t="b">
        <f>IFERROR(OR('Upload Data Inputs'!F339 = "", IFERROR(MATCH('Upload Data Inputs'!G339, listVolumeUnits, 0), FALSE)), FALSE)</f>
        <v>1</v>
      </c>
      <c r="O352" s="56" t="b">
        <f>IFERROR(OR('Upload Data Inputs'!H339 = "", IFERROR(_xlfn.NUMBERVALUE('Upload Data Inputs'!H339) &gt; 0, FALSE)), FALSE)</f>
        <v>1</v>
      </c>
      <c r="P352" s="56" t="b">
        <f>IFERROR(OR('Upload Data Inputs'!H339 = "", IFERROR(MATCH('Upload Data Inputs'!I339, listWeightUnits, 0), FALSE)), FALSE)</f>
        <v>1</v>
      </c>
      <c r="Q352" s="57" t="s">
        <v>593</v>
      </c>
      <c r="R352" s="56"/>
      <c r="S352" s="56"/>
    </row>
    <row r="353" spans="1:19">
      <c r="A353" s="55">
        <f t="shared" si="30"/>
        <v>340</v>
      </c>
      <c r="B353" s="54" t="b">
        <f>NOT(IFERROR('Upload Data Inputs'!A340 = "ERROR", TRUE))</f>
        <v>1</v>
      </c>
      <c r="C353" s="54">
        <f t="shared" si="31"/>
        <v>340</v>
      </c>
      <c r="D353" s="56" t="b">
        <f>IF(B353, ('Upload Data Inputs'!A340 &amp; 'Upload Data Inputs'!B340 &amp; 'Upload Data Inputs'!C340 &amp; 'Upload Data Inputs'!D340 &amp; 'Upload Data Inputs'!E340 &amp; 'Upload Data Inputs'!F340 &amp; 'Upload Data Inputs'!G340 &amp; 'Upload Data Inputs'!H340 &amp; 'Upload Data Inputs'!I340) &lt;&gt; "", FALSE)</f>
        <v>0</v>
      </c>
      <c r="E353" s="56" t="str">
        <f t="shared" si="27"/>
        <v/>
      </c>
      <c r="F353" s="56" t="str">
        <f t="shared" si="28"/>
        <v/>
      </c>
      <c r="G353" s="56" t="b">
        <f t="shared" si="29"/>
        <v>1</v>
      </c>
      <c r="H353" s="57" t="s">
        <v>593</v>
      </c>
      <c r="I353" s="56" t="b">
        <f>IFERROR(OR(NOT($D353), 'Upload Data Inputs'!B340 &lt;&gt; ""), FALSE)</f>
        <v>1</v>
      </c>
      <c r="J353" s="57" t="s">
        <v>593</v>
      </c>
      <c r="K353" s="56" t="b">
        <f>IFERROR(OR(NOT($D353), 'Upload Data Inputs'!D340 &lt;&gt; ""), FALSE)</f>
        <v>1</v>
      </c>
      <c r="L353" s="56" t="b">
        <f>IFERROR(OR(AND(NOT(D353), 'Upload Data Inputs'!E340 = ""), IFERROR(_xlfn.NUMBERVALUE('Upload Data Inputs'!E340) &gt; 0, FALSE)), FALSE)</f>
        <v>1</v>
      </c>
      <c r="M353" s="56" t="b">
        <f>IFERROR(OR('Upload Data Inputs'!F340 = "", IFERROR(_xlfn.NUMBERVALUE('Upload Data Inputs'!F340) &gt; 0, FALSE)), FALSE)</f>
        <v>1</v>
      </c>
      <c r="N353" s="56" t="b">
        <f>IFERROR(OR('Upload Data Inputs'!F340 = "", IFERROR(MATCH('Upload Data Inputs'!G340, listVolumeUnits, 0), FALSE)), FALSE)</f>
        <v>1</v>
      </c>
      <c r="O353" s="56" t="b">
        <f>IFERROR(OR('Upload Data Inputs'!H340 = "", IFERROR(_xlfn.NUMBERVALUE('Upload Data Inputs'!H340) &gt; 0, FALSE)), FALSE)</f>
        <v>1</v>
      </c>
      <c r="P353" s="56" t="b">
        <f>IFERROR(OR('Upload Data Inputs'!H340 = "", IFERROR(MATCH('Upload Data Inputs'!I340, listWeightUnits, 0), FALSE)), FALSE)</f>
        <v>1</v>
      </c>
      <c r="Q353" s="57" t="s">
        <v>593</v>
      </c>
      <c r="R353" s="56"/>
      <c r="S353" s="56"/>
    </row>
    <row r="354" spans="1:19">
      <c r="A354" s="55">
        <f t="shared" si="30"/>
        <v>341</v>
      </c>
      <c r="B354" s="54" t="b">
        <f>NOT(IFERROR('Upload Data Inputs'!A341 = "ERROR", TRUE))</f>
        <v>1</v>
      </c>
      <c r="C354" s="54">
        <f t="shared" si="31"/>
        <v>341</v>
      </c>
      <c r="D354" s="56" t="b">
        <f>IF(B354, ('Upload Data Inputs'!A341 &amp; 'Upload Data Inputs'!B341 &amp; 'Upload Data Inputs'!C341 &amp; 'Upload Data Inputs'!D341 &amp; 'Upload Data Inputs'!E341 &amp; 'Upload Data Inputs'!F341 &amp; 'Upload Data Inputs'!G341 &amp; 'Upload Data Inputs'!H341 &amp; 'Upload Data Inputs'!I341) &lt;&gt; "", FALSE)</f>
        <v>0</v>
      </c>
      <c r="E354" s="56" t="str">
        <f t="shared" si="27"/>
        <v/>
      </c>
      <c r="F354" s="56" t="str">
        <f t="shared" si="28"/>
        <v/>
      </c>
      <c r="G354" s="56" t="b">
        <f t="shared" si="29"/>
        <v>1</v>
      </c>
      <c r="H354" s="57" t="s">
        <v>593</v>
      </c>
      <c r="I354" s="56" t="b">
        <f>IFERROR(OR(NOT($D354), 'Upload Data Inputs'!B341 &lt;&gt; ""), FALSE)</f>
        <v>1</v>
      </c>
      <c r="J354" s="57" t="s">
        <v>593</v>
      </c>
      <c r="K354" s="56" t="b">
        <f>IFERROR(OR(NOT($D354), 'Upload Data Inputs'!D341 &lt;&gt; ""), FALSE)</f>
        <v>1</v>
      </c>
      <c r="L354" s="56" t="b">
        <f>IFERROR(OR(AND(NOT(D354), 'Upload Data Inputs'!E341 = ""), IFERROR(_xlfn.NUMBERVALUE('Upload Data Inputs'!E341) &gt; 0, FALSE)), FALSE)</f>
        <v>1</v>
      </c>
      <c r="M354" s="56" t="b">
        <f>IFERROR(OR('Upload Data Inputs'!F341 = "", IFERROR(_xlfn.NUMBERVALUE('Upload Data Inputs'!F341) &gt; 0, FALSE)), FALSE)</f>
        <v>1</v>
      </c>
      <c r="N354" s="56" t="b">
        <f>IFERROR(OR('Upload Data Inputs'!F341 = "", IFERROR(MATCH('Upload Data Inputs'!G341, listVolumeUnits, 0), FALSE)), FALSE)</f>
        <v>1</v>
      </c>
      <c r="O354" s="56" t="b">
        <f>IFERROR(OR('Upload Data Inputs'!H341 = "", IFERROR(_xlfn.NUMBERVALUE('Upload Data Inputs'!H341) &gt; 0, FALSE)), FALSE)</f>
        <v>1</v>
      </c>
      <c r="P354" s="56" t="b">
        <f>IFERROR(OR('Upload Data Inputs'!H341 = "", IFERROR(MATCH('Upload Data Inputs'!I341, listWeightUnits, 0), FALSE)), FALSE)</f>
        <v>1</v>
      </c>
      <c r="Q354" s="57" t="s">
        <v>593</v>
      </c>
      <c r="R354" s="56"/>
      <c r="S354" s="56"/>
    </row>
    <row r="355" spans="1:19">
      <c r="A355" s="55">
        <f t="shared" si="30"/>
        <v>342</v>
      </c>
      <c r="B355" s="54" t="b">
        <f>NOT(IFERROR('Upload Data Inputs'!A342 = "ERROR", TRUE))</f>
        <v>1</v>
      </c>
      <c r="C355" s="54">
        <f t="shared" si="31"/>
        <v>342</v>
      </c>
      <c r="D355" s="56" t="b">
        <f>IF(B355, ('Upload Data Inputs'!A342 &amp; 'Upload Data Inputs'!B342 &amp; 'Upload Data Inputs'!C342 &amp; 'Upload Data Inputs'!D342 &amp; 'Upload Data Inputs'!E342 &amp; 'Upload Data Inputs'!F342 &amp; 'Upload Data Inputs'!G342 &amp; 'Upload Data Inputs'!H342 &amp; 'Upload Data Inputs'!I342) &lt;&gt; "", FALSE)</f>
        <v>0</v>
      </c>
      <c r="E355" s="56" t="str">
        <f t="shared" si="27"/>
        <v/>
      </c>
      <c r="F355" s="56" t="str">
        <f t="shared" si="28"/>
        <v/>
      </c>
      <c r="G355" s="56" t="b">
        <f t="shared" si="29"/>
        <v>1</v>
      </c>
      <c r="H355" s="57" t="s">
        <v>593</v>
      </c>
      <c r="I355" s="56" t="b">
        <f>IFERROR(OR(NOT($D355), 'Upload Data Inputs'!B342 &lt;&gt; ""), FALSE)</f>
        <v>1</v>
      </c>
      <c r="J355" s="57" t="s">
        <v>593</v>
      </c>
      <c r="K355" s="56" t="b">
        <f>IFERROR(OR(NOT($D355), 'Upload Data Inputs'!D342 &lt;&gt; ""), FALSE)</f>
        <v>1</v>
      </c>
      <c r="L355" s="56" t="b">
        <f>IFERROR(OR(AND(NOT(D355), 'Upload Data Inputs'!E342 = ""), IFERROR(_xlfn.NUMBERVALUE('Upload Data Inputs'!E342) &gt; 0, FALSE)), FALSE)</f>
        <v>1</v>
      </c>
      <c r="M355" s="56" t="b">
        <f>IFERROR(OR('Upload Data Inputs'!F342 = "", IFERROR(_xlfn.NUMBERVALUE('Upload Data Inputs'!F342) &gt; 0, FALSE)), FALSE)</f>
        <v>1</v>
      </c>
      <c r="N355" s="56" t="b">
        <f>IFERROR(OR('Upload Data Inputs'!F342 = "", IFERROR(MATCH('Upload Data Inputs'!G342, listVolumeUnits, 0), FALSE)), FALSE)</f>
        <v>1</v>
      </c>
      <c r="O355" s="56" t="b">
        <f>IFERROR(OR('Upload Data Inputs'!H342 = "", IFERROR(_xlfn.NUMBERVALUE('Upload Data Inputs'!H342) &gt; 0, FALSE)), FALSE)</f>
        <v>1</v>
      </c>
      <c r="P355" s="56" t="b">
        <f>IFERROR(OR('Upload Data Inputs'!H342 = "", IFERROR(MATCH('Upload Data Inputs'!I342, listWeightUnits, 0), FALSE)), FALSE)</f>
        <v>1</v>
      </c>
      <c r="Q355" s="57" t="s">
        <v>593</v>
      </c>
      <c r="R355" s="56"/>
      <c r="S355" s="56"/>
    </row>
    <row r="356" spans="1:19">
      <c r="A356" s="55">
        <f t="shared" si="30"/>
        <v>343</v>
      </c>
      <c r="B356" s="54" t="b">
        <f>NOT(IFERROR('Upload Data Inputs'!A343 = "ERROR", TRUE))</f>
        <v>1</v>
      </c>
      <c r="C356" s="54">
        <f t="shared" si="31"/>
        <v>343</v>
      </c>
      <c r="D356" s="56" t="b">
        <f>IF(B356, ('Upload Data Inputs'!A343 &amp; 'Upload Data Inputs'!B343 &amp; 'Upload Data Inputs'!C343 &amp; 'Upload Data Inputs'!D343 &amp; 'Upload Data Inputs'!E343 &amp; 'Upload Data Inputs'!F343 &amp; 'Upload Data Inputs'!G343 &amp; 'Upload Data Inputs'!H343 &amp; 'Upload Data Inputs'!I343) &lt;&gt; "", FALSE)</f>
        <v>0</v>
      </c>
      <c r="E356" s="56" t="str">
        <f t="shared" si="27"/>
        <v/>
      </c>
      <c r="F356" s="56" t="str">
        <f t="shared" si="28"/>
        <v/>
      </c>
      <c r="G356" s="56" t="b">
        <f t="shared" si="29"/>
        <v>1</v>
      </c>
      <c r="H356" s="57" t="s">
        <v>593</v>
      </c>
      <c r="I356" s="56" t="b">
        <f>IFERROR(OR(NOT($D356), 'Upload Data Inputs'!B343 &lt;&gt; ""), FALSE)</f>
        <v>1</v>
      </c>
      <c r="J356" s="57" t="s">
        <v>593</v>
      </c>
      <c r="K356" s="56" t="b">
        <f>IFERROR(OR(NOT($D356), 'Upload Data Inputs'!D343 &lt;&gt; ""), FALSE)</f>
        <v>1</v>
      </c>
      <c r="L356" s="56" t="b">
        <f>IFERROR(OR(AND(NOT(D356), 'Upload Data Inputs'!E343 = ""), IFERROR(_xlfn.NUMBERVALUE('Upload Data Inputs'!E343) &gt; 0, FALSE)), FALSE)</f>
        <v>1</v>
      </c>
      <c r="M356" s="56" t="b">
        <f>IFERROR(OR('Upload Data Inputs'!F343 = "", IFERROR(_xlfn.NUMBERVALUE('Upload Data Inputs'!F343) &gt; 0, FALSE)), FALSE)</f>
        <v>1</v>
      </c>
      <c r="N356" s="56" t="b">
        <f>IFERROR(OR('Upload Data Inputs'!F343 = "", IFERROR(MATCH('Upload Data Inputs'!G343, listVolumeUnits, 0), FALSE)), FALSE)</f>
        <v>1</v>
      </c>
      <c r="O356" s="56" t="b">
        <f>IFERROR(OR('Upload Data Inputs'!H343 = "", IFERROR(_xlfn.NUMBERVALUE('Upload Data Inputs'!H343) &gt; 0, FALSE)), FALSE)</f>
        <v>1</v>
      </c>
      <c r="P356" s="56" t="b">
        <f>IFERROR(OR('Upload Data Inputs'!H343 = "", IFERROR(MATCH('Upload Data Inputs'!I343, listWeightUnits, 0), FALSE)), FALSE)</f>
        <v>1</v>
      </c>
      <c r="Q356" s="57" t="s">
        <v>593</v>
      </c>
      <c r="R356" s="56"/>
      <c r="S356" s="56"/>
    </row>
    <row r="357" spans="1:19">
      <c r="A357" s="55">
        <f t="shared" si="30"/>
        <v>344</v>
      </c>
      <c r="B357" s="54" t="b">
        <f>NOT(IFERROR('Upload Data Inputs'!A344 = "ERROR", TRUE))</f>
        <v>1</v>
      </c>
      <c r="C357" s="54">
        <f t="shared" si="31"/>
        <v>344</v>
      </c>
      <c r="D357" s="56" t="b">
        <f>IF(B357, ('Upload Data Inputs'!A344 &amp; 'Upload Data Inputs'!B344 &amp; 'Upload Data Inputs'!C344 &amp; 'Upload Data Inputs'!D344 &amp; 'Upload Data Inputs'!E344 &amp; 'Upload Data Inputs'!F344 &amp; 'Upload Data Inputs'!G344 &amp; 'Upload Data Inputs'!H344 &amp; 'Upload Data Inputs'!I344) &lt;&gt; "", FALSE)</f>
        <v>0</v>
      </c>
      <c r="E357" s="56" t="str">
        <f t="shared" si="27"/>
        <v/>
      </c>
      <c r="F357" s="56" t="str">
        <f t="shared" si="28"/>
        <v/>
      </c>
      <c r="G357" s="56" t="b">
        <f t="shared" si="29"/>
        <v>1</v>
      </c>
      <c r="H357" s="57" t="s">
        <v>593</v>
      </c>
      <c r="I357" s="56" t="b">
        <f>IFERROR(OR(NOT($D357), 'Upload Data Inputs'!B344 &lt;&gt; ""), FALSE)</f>
        <v>1</v>
      </c>
      <c r="J357" s="57" t="s">
        <v>593</v>
      </c>
      <c r="K357" s="56" t="b">
        <f>IFERROR(OR(NOT($D357), 'Upload Data Inputs'!D344 &lt;&gt; ""), FALSE)</f>
        <v>1</v>
      </c>
      <c r="L357" s="56" t="b">
        <f>IFERROR(OR(AND(NOT(D357), 'Upload Data Inputs'!E344 = ""), IFERROR(_xlfn.NUMBERVALUE('Upload Data Inputs'!E344) &gt; 0, FALSE)), FALSE)</f>
        <v>1</v>
      </c>
      <c r="M357" s="56" t="b">
        <f>IFERROR(OR('Upload Data Inputs'!F344 = "", IFERROR(_xlfn.NUMBERVALUE('Upload Data Inputs'!F344) &gt; 0, FALSE)), FALSE)</f>
        <v>1</v>
      </c>
      <c r="N357" s="56" t="b">
        <f>IFERROR(OR('Upload Data Inputs'!F344 = "", IFERROR(MATCH('Upload Data Inputs'!G344, listVolumeUnits, 0), FALSE)), FALSE)</f>
        <v>1</v>
      </c>
      <c r="O357" s="56" t="b">
        <f>IFERROR(OR('Upload Data Inputs'!H344 = "", IFERROR(_xlfn.NUMBERVALUE('Upload Data Inputs'!H344) &gt; 0, FALSE)), FALSE)</f>
        <v>1</v>
      </c>
      <c r="P357" s="56" t="b">
        <f>IFERROR(OR('Upload Data Inputs'!H344 = "", IFERROR(MATCH('Upload Data Inputs'!I344, listWeightUnits, 0), FALSE)), FALSE)</f>
        <v>1</v>
      </c>
      <c r="Q357" s="57" t="s">
        <v>593</v>
      </c>
      <c r="R357" s="56"/>
      <c r="S357" s="56"/>
    </row>
    <row r="358" spans="1:19">
      <c r="A358" s="55">
        <f t="shared" si="30"/>
        <v>345</v>
      </c>
      <c r="B358" s="54" t="b">
        <f>NOT(IFERROR('Upload Data Inputs'!A345 = "ERROR", TRUE))</f>
        <v>1</v>
      </c>
      <c r="C358" s="54">
        <f t="shared" si="31"/>
        <v>345</v>
      </c>
      <c r="D358" s="56" t="b">
        <f>IF(B358, ('Upload Data Inputs'!A345 &amp; 'Upload Data Inputs'!B345 &amp; 'Upload Data Inputs'!C345 &amp; 'Upload Data Inputs'!D345 &amp; 'Upload Data Inputs'!E345 &amp; 'Upload Data Inputs'!F345 &amp; 'Upload Data Inputs'!G345 &amp; 'Upload Data Inputs'!H345 &amp; 'Upload Data Inputs'!I345) &lt;&gt; "", FALSE)</f>
        <v>0</v>
      </c>
      <c r="E358" s="56" t="str">
        <f t="shared" si="27"/>
        <v/>
      </c>
      <c r="F358" s="56" t="str">
        <f t="shared" si="28"/>
        <v/>
      </c>
      <c r="G358" s="56" t="b">
        <f t="shared" si="29"/>
        <v>1</v>
      </c>
      <c r="H358" s="57" t="s">
        <v>593</v>
      </c>
      <c r="I358" s="56" t="b">
        <f>IFERROR(OR(NOT($D358), 'Upload Data Inputs'!B345 &lt;&gt; ""), FALSE)</f>
        <v>1</v>
      </c>
      <c r="J358" s="57" t="s">
        <v>593</v>
      </c>
      <c r="K358" s="56" t="b">
        <f>IFERROR(OR(NOT($D358), 'Upload Data Inputs'!D345 &lt;&gt; ""), FALSE)</f>
        <v>1</v>
      </c>
      <c r="L358" s="56" t="b">
        <f>IFERROR(OR(AND(NOT(D358), 'Upload Data Inputs'!E345 = ""), IFERROR(_xlfn.NUMBERVALUE('Upload Data Inputs'!E345) &gt; 0, FALSE)), FALSE)</f>
        <v>1</v>
      </c>
      <c r="M358" s="56" t="b">
        <f>IFERROR(OR('Upload Data Inputs'!F345 = "", IFERROR(_xlfn.NUMBERVALUE('Upload Data Inputs'!F345) &gt; 0, FALSE)), FALSE)</f>
        <v>1</v>
      </c>
      <c r="N358" s="56" t="b">
        <f>IFERROR(OR('Upload Data Inputs'!F345 = "", IFERROR(MATCH('Upload Data Inputs'!G345, listVolumeUnits, 0), FALSE)), FALSE)</f>
        <v>1</v>
      </c>
      <c r="O358" s="56" t="b">
        <f>IFERROR(OR('Upload Data Inputs'!H345 = "", IFERROR(_xlfn.NUMBERVALUE('Upload Data Inputs'!H345) &gt; 0, FALSE)), FALSE)</f>
        <v>1</v>
      </c>
      <c r="P358" s="56" t="b">
        <f>IFERROR(OR('Upload Data Inputs'!H345 = "", IFERROR(MATCH('Upload Data Inputs'!I345, listWeightUnits, 0), FALSE)), FALSE)</f>
        <v>1</v>
      </c>
      <c r="Q358" s="57" t="s">
        <v>593</v>
      </c>
      <c r="R358" s="56"/>
      <c r="S358" s="56"/>
    </row>
    <row r="359" spans="1:19">
      <c r="A359" s="55">
        <f t="shared" si="30"/>
        <v>346</v>
      </c>
      <c r="B359" s="54" t="b">
        <f>NOT(IFERROR('Upload Data Inputs'!A346 = "ERROR", TRUE))</f>
        <v>1</v>
      </c>
      <c r="C359" s="54">
        <f t="shared" si="31"/>
        <v>346</v>
      </c>
      <c r="D359" s="56" t="b">
        <f>IF(B359, ('Upload Data Inputs'!A346 &amp; 'Upload Data Inputs'!B346 &amp; 'Upload Data Inputs'!C346 &amp; 'Upload Data Inputs'!D346 &amp; 'Upload Data Inputs'!E346 &amp; 'Upload Data Inputs'!F346 &amp; 'Upload Data Inputs'!G346 &amp; 'Upload Data Inputs'!H346 &amp; 'Upload Data Inputs'!I346) &lt;&gt; "", FALSE)</f>
        <v>0</v>
      </c>
      <c r="E359" s="56" t="str">
        <f t="shared" ref="E359:E422" si="32">IF(AND(D359, G359), A359, "")</f>
        <v/>
      </c>
      <c r="F359" s="56" t="str">
        <f t="shared" ref="F359:F422" si="33">IF(AND(D359, NOT(G359)), A359, "")</f>
        <v/>
      </c>
      <c r="G359" s="56" t="b">
        <f t="shared" si="29"/>
        <v>1</v>
      </c>
      <c r="H359" s="57" t="s">
        <v>593</v>
      </c>
      <c r="I359" s="56" t="b">
        <f>IFERROR(OR(NOT($D359), 'Upload Data Inputs'!B346 &lt;&gt; ""), FALSE)</f>
        <v>1</v>
      </c>
      <c r="J359" s="57" t="s">
        <v>593</v>
      </c>
      <c r="K359" s="56" t="b">
        <f>IFERROR(OR(NOT($D359), 'Upload Data Inputs'!D346 &lt;&gt; ""), FALSE)</f>
        <v>1</v>
      </c>
      <c r="L359" s="56" t="b">
        <f>IFERROR(OR(AND(NOT(D359), 'Upload Data Inputs'!E346 = ""), IFERROR(_xlfn.NUMBERVALUE('Upload Data Inputs'!E346) &gt; 0, FALSE)), FALSE)</f>
        <v>1</v>
      </c>
      <c r="M359" s="56" t="b">
        <f>IFERROR(OR('Upload Data Inputs'!F346 = "", IFERROR(_xlfn.NUMBERVALUE('Upload Data Inputs'!F346) &gt; 0, FALSE)), FALSE)</f>
        <v>1</v>
      </c>
      <c r="N359" s="56" t="b">
        <f>IFERROR(OR('Upload Data Inputs'!F346 = "", IFERROR(MATCH('Upload Data Inputs'!G346, listVolumeUnits, 0), FALSE)), FALSE)</f>
        <v>1</v>
      </c>
      <c r="O359" s="56" t="b">
        <f>IFERROR(OR('Upload Data Inputs'!H346 = "", IFERROR(_xlfn.NUMBERVALUE('Upload Data Inputs'!H346) &gt; 0, FALSE)), FALSE)</f>
        <v>1</v>
      </c>
      <c r="P359" s="56" t="b">
        <f>IFERROR(OR('Upload Data Inputs'!H346 = "", IFERROR(MATCH('Upload Data Inputs'!I346, listWeightUnits, 0), FALSE)), FALSE)</f>
        <v>1</v>
      </c>
      <c r="Q359" s="57" t="s">
        <v>593</v>
      </c>
      <c r="R359" s="56"/>
      <c r="S359" s="56"/>
    </row>
    <row r="360" spans="1:19">
      <c r="A360" s="55">
        <f t="shared" si="30"/>
        <v>347</v>
      </c>
      <c r="B360" s="54" t="b">
        <f>NOT(IFERROR('Upload Data Inputs'!A347 = "ERROR", TRUE))</f>
        <v>1</v>
      </c>
      <c r="C360" s="54">
        <f t="shared" si="31"/>
        <v>347</v>
      </c>
      <c r="D360" s="56" t="b">
        <f>IF(B360, ('Upload Data Inputs'!A347 &amp; 'Upload Data Inputs'!B347 &amp; 'Upload Data Inputs'!C347 &amp; 'Upload Data Inputs'!D347 &amp; 'Upload Data Inputs'!E347 &amp; 'Upload Data Inputs'!F347 &amp; 'Upload Data Inputs'!G347 &amp; 'Upload Data Inputs'!H347 &amp; 'Upload Data Inputs'!I347) &lt;&gt; "", FALSE)</f>
        <v>0</v>
      </c>
      <c r="E360" s="56" t="str">
        <f t="shared" si="32"/>
        <v/>
      </c>
      <c r="F360" s="56" t="str">
        <f t="shared" si="33"/>
        <v/>
      </c>
      <c r="G360" s="56" t="b">
        <f t="shared" si="29"/>
        <v>1</v>
      </c>
      <c r="H360" s="57" t="s">
        <v>593</v>
      </c>
      <c r="I360" s="56" t="b">
        <f>IFERROR(OR(NOT($D360), 'Upload Data Inputs'!B347 &lt;&gt; ""), FALSE)</f>
        <v>1</v>
      </c>
      <c r="J360" s="57" t="s">
        <v>593</v>
      </c>
      <c r="K360" s="56" t="b">
        <f>IFERROR(OR(NOT($D360), 'Upload Data Inputs'!D347 &lt;&gt; ""), FALSE)</f>
        <v>1</v>
      </c>
      <c r="L360" s="56" t="b">
        <f>IFERROR(OR(AND(NOT(D360), 'Upload Data Inputs'!E347 = ""), IFERROR(_xlfn.NUMBERVALUE('Upload Data Inputs'!E347) &gt; 0, FALSE)), FALSE)</f>
        <v>1</v>
      </c>
      <c r="M360" s="56" t="b">
        <f>IFERROR(OR('Upload Data Inputs'!F347 = "", IFERROR(_xlfn.NUMBERVALUE('Upload Data Inputs'!F347) &gt; 0, FALSE)), FALSE)</f>
        <v>1</v>
      </c>
      <c r="N360" s="56" t="b">
        <f>IFERROR(OR('Upload Data Inputs'!F347 = "", IFERROR(MATCH('Upload Data Inputs'!G347, listVolumeUnits, 0), FALSE)), FALSE)</f>
        <v>1</v>
      </c>
      <c r="O360" s="56" t="b">
        <f>IFERROR(OR('Upload Data Inputs'!H347 = "", IFERROR(_xlfn.NUMBERVALUE('Upload Data Inputs'!H347) &gt; 0, FALSE)), FALSE)</f>
        <v>1</v>
      </c>
      <c r="P360" s="56" t="b">
        <f>IFERROR(OR('Upload Data Inputs'!H347 = "", IFERROR(MATCH('Upload Data Inputs'!I347, listWeightUnits, 0), FALSE)), FALSE)</f>
        <v>1</v>
      </c>
      <c r="Q360" s="57" t="s">
        <v>593</v>
      </c>
      <c r="R360" s="56"/>
      <c r="S360" s="56"/>
    </row>
    <row r="361" spans="1:19">
      <c r="A361" s="55">
        <f t="shared" si="30"/>
        <v>348</v>
      </c>
      <c r="B361" s="54" t="b">
        <f>NOT(IFERROR('Upload Data Inputs'!A348 = "ERROR", TRUE))</f>
        <v>1</v>
      </c>
      <c r="C361" s="54">
        <f t="shared" si="31"/>
        <v>348</v>
      </c>
      <c r="D361" s="56" t="b">
        <f>IF(B361, ('Upload Data Inputs'!A348 &amp; 'Upload Data Inputs'!B348 &amp; 'Upload Data Inputs'!C348 &amp; 'Upload Data Inputs'!D348 &amp; 'Upload Data Inputs'!E348 &amp; 'Upload Data Inputs'!F348 &amp; 'Upload Data Inputs'!G348 &amp; 'Upload Data Inputs'!H348 &amp; 'Upload Data Inputs'!I348) &lt;&gt; "", FALSE)</f>
        <v>0</v>
      </c>
      <c r="E361" s="56" t="str">
        <f t="shared" si="32"/>
        <v/>
      </c>
      <c r="F361" s="56" t="str">
        <f t="shared" si="33"/>
        <v/>
      </c>
      <c r="G361" s="56" t="b">
        <f t="shared" si="29"/>
        <v>1</v>
      </c>
      <c r="H361" s="57" t="s">
        <v>593</v>
      </c>
      <c r="I361" s="56" t="b">
        <f>IFERROR(OR(NOT($D361), 'Upload Data Inputs'!B348 &lt;&gt; ""), FALSE)</f>
        <v>1</v>
      </c>
      <c r="J361" s="57" t="s">
        <v>593</v>
      </c>
      <c r="K361" s="56" t="b">
        <f>IFERROR(OR(NOT($D361), 'Upload Data Inputs'!D348 &lt;&gt; ""), FALSE)</f>
        <v>1</v>
      </c>
      <c r="L361" s="56" t="b">
        <f>IFERROR(OR(AND(NOT(D361), 'Upload Data Inputs'!E348 = ""), IFERROR(_xlfn.NUMBERVALUE('Upload Data Inputs'!E348) &gt; 0, FALSE)), FALSE)</f>
        <v>1</v>
      </c>
      <c r="M361" s="56" t="b">
        <f>IFERROR(OR('Upload Data Inputs'!F348 = "", IFERROR(_xlfn.NUMBERVALUE('Upload Data Inputs'!F348) &gt; 0, FALSE)), FALSE)</f>
        <v>1</v>
      </c>
      <c r="N361" s="56" t="b">
        <f>IFERROR(OR('Upload Data Inputs'!F348 = "", IFERROR(MATCH('Upload Data Inputs'!G348, listVolumeUnits, 0), FALSE)), FALSE)</f>
        <v>1</v>
      </c>
      <c r="O361" s="56" t="b">
        <f>IFERROR(OR('Upload Data Inputs'!H348 = "", IFERROR(_xlfn.NUMBERVALUE('Upload Data Inputs'!H348) &gt; 0, FALSE)), FALSE)</f>
        <v>1</v>
      </c>
      <c r="P361" s="56" t="b">
        <f>IFERROR(OR('Upload Data Inputs'!H348 = "", IFERROR(MATCH('Upload Data Inputs'!I348, listWeightUnits, 0), FALSE)), FALSE)</f>
        <v>1</v>
      </c>
      <c r="Q361" s="57" t="s">
        <v>593</v>
      </c>
      <c r="R361" s="56"/>
      <c r="S361" s="56"/>
    </row>
    <row r="362" spans="1:19">
      <c r="A362" s="55">
        <f t="shared" si="30"/>
        <v>349</v>
      </c>
      <c r="B362" s="54" t="b">
        <f>NOT(IFERROR('Upload Data Inputs'!A349 = "ERROR", TRUE))</f>
        <v>1</v>
      </c>
      <c r="C362" s="54">
        <f t="shared" si="31"/>
        <v>349</v>
      </c>
      <c r="D362" s="56" t="b">
        <f>IF(B362, ('Upload Data Inputs'!A349 &amp; 'Upload Data Inputs'!B349 &amp; 'Upload Data Inputs'!C349 &amp; 'Upload Data Inputs'!D349 &amp; 'Upload Data Inputs'!E349 &amp; 'Upload Data Inputs'!F349 &amp; 'Upload Data Inputs'!G349 &amp; 'Upload Data Inputs'!H349 &amp; 'Upload Data Inputs'!I349) &lt;&gt; "", FALSE)</f>
        <v>0</v>
      </c>
      <c r="E362" s="56" t="str">
        <f t="shared" si="32"/>
        <v/>
      </c>
      <c r="F362" s="56" t="str">
        <f t="shared" si="33"/>
        <v/>
      </c>
      <c r="G362" s="56" t="b">
        <f t="shared" si="29"/>
        <v>1</v>
      </c>
      <c r="H362" s="57" t="s">
        <v>593</v>
      </c>
      <c r="I362" s="56" t="b">
        <f>IFERROR(OR(NOT($D362), 'Upload Data Inputs'!B349 &lt;&gt; ""), FALSE)</f>
        <v>1</v>
      </c>
      <c r="J362" s="57" t="s">
        <v>593</v>
      </c>
      <c r="K362" s="56" t="b">
        <f>IFERROR(OR(NOT($D362), 'Upload Data Inputs'!D349 &lt;&gt; ""), FALSE)</f>
        <v>1</v>
      </c>
      <c r="L362" s="56" t="b">
        <f>IFERROR(OR(AND(NOT(D362), 'Upload Data Inputs'!E349 = ""), IFERROR(_xlfn.NUMBERVALUE('Upload Data Inputs'!E349) &gt; 0, FALSE)), FALSE)</f>
        <v>1</v>
      </c>
      <c r="M362" s="56" t="b">
        <f>IFERROR(OR('Upload Data Inputs'!F349 = "", IFERROR(_xlfn.NUMBERVALUE('Upload Data Inputs'!F349) &gt; 0, FALSE)), FALSE)</f>
        <v>1</v>
      </c>
      <c r="N362" s="56" t="b">
        <f>IFERROR(OR('Upload Data Inputs'!F349 = "", IFERROR(MATCH('Upload Data Inputs'!G349, listVolumeUnits, 0), FALSE)), FALSE)</f>
        <v>1</v>
      </c>
      <c r="O362" s="56" t="b">
        <f>IFERROR(OR('Upload Data Inputs'!H349 = "", IFERROR(_xlfn.NUMBERVALUE('Upload Data Inputs'!H349) &gt; 0, FALSE)), FALSE)</f>
        <v>1</v>
      </c>
      <c r="P362" s="56" t="b">
        <f>IFERROR(OR('Upload Data Inputs'!H349 = "", IFERROR(MATCH('Upload Data Inputs'!I349, listWeightUnits, 0), FALSE)), FALSE)</f>
        <v>1</v>
      </c>
      <c r="Q362" s="57" t="s">
        <v>593</v>
      </c>
      <c r="R362" s="56"/>
      <c r="S362" s="56"/>
    </row>
    <row r="363" spans="1:19">
      <c r="A363" s="55">
        <f t="shared" si="30"/>
        <v>350</v>
      </c>
      <c r="B363" s="54" t="b">
        <f>NOT(IFERROR('Upload Data Inputs'!A350 = "ERROR", TRUE))</f>
        <v>1</v>
      </c>
      <c r="C363" s="54">
        <f t="shared" si="31"/>
        <v>350</v>
      </c>
      <c r="D363" s="56" t="b">
        <f>IF(B363, ('Upload Data Inputs'!A350 &amp; 'Upload Data Inputs'!B350 &amp; 'Upload Data Inputs'!C350 &amp; 'Upload Data Inputs'!D350 &amp; 'Upload Data Inputs'!E350 &amp; 'Upload Data Inputs'!F350 &amp; 'Upload Data Inputs'!G350 &amp; 'Upload Data Inputs'!H350 &amp; 'Upload Data Inputs'!I350) &lt;&gt; "", FALSE)</f>
        <v>0</v>
      </c>
      <c r="E363" s="56" t="str">
        <f t="shared" si="32"/>
        <v/>
      </c>
      <c r="F363" s="56" t="str">
        <f t="shared" si="33"/>
        <v/>
      </c>
      <c r="G363" s="56" t="b">
        <f t="shared" si="29"/>
        <v>1</v>
      </c>
      <c r="H363" s="57" t="s">
        <v>593</v>
      </c>
      <c r="I363" s="56" t="b">
        <f>IFERROR(OR(NOT($D363), 'Upload Data Inputs'!B350 &lt;&gt; ""), FALSE)</f>
        <v>1</v>
      </c>
      <c r="J363" s="57" t="s">
        <v>593</v>
      </c>
      <c r="K363" s="56" t="b">
        <f>IFERROR(OR(NOT($D363), 'Upload Data Inputs'!D350 &lt;&gt; ""), FALSE)</f>
        <v>1</v>
      </c>
      <c r="L363" s="56" t="b">
        <f>IFERROR(OR(AND(NOT(D363), 'Upload Data Inputs'!E350 = ""), IFERROR(_xlfn.NUMBERVALUE('Upload Data Inputs'!E350) &gt; 0, FALSE)), FALSE)</f>
        <v>1</v>
      </c>
      <c r="M363" s="56" t="b">
        <f>IFERROR(OR('Upload Data Inputs'!F350 = "", IFERROR(_xlfn.NUMBERVALUE('Upload Data Inputs'!F350) &gt; 0, FALSE)), FALSE)</f>
        <v>1</v>
      </c>
      <c r="N363" s="56" t="b">
        <f>IFERROR(OR('Upload Data Inputs'!F350 = "", IFERROR(MATCH('Upload Data Inputs'!G350, listVolumeUnits, 0), FALSE)), FALSE)</f>
        <v>1</v>
      </c>
      <c r="O363" s="56" t="b">
        <f>IFERROR(OR('Upload Data Inputs'!H350 = "", IFERROR(_xlfn.NUMBERVALUE('Upload Data Inputs'!H350) &gt; 0, FALSE)), FALSE)</f>
        <v>1</v>
      </c>
      <c r="P363" s="56" t="b">
        <f>IFERROR(OR('Upload Data Inputs'!H350 = "", IFERROR(MATCH('Upload Data Inputs'!I350, listWeightUnits, 0), FALSE)), FALSE)</f>
        <v>1</v>
      </c>
      <c r="Q363" s="57" t="s">
        <v>593</v>
      </c>
      <c r="R363" s="56"/>
      <c r="S363" s="56"/>
    </row>
    <row r="364" spans="1:19">
      <c r="A364" s="55">
        <f t="shared" si="30"/>
        <v>351</v>
      </c>
      <c r="B364" s="54" t="b">
        <f>NOT(IFERROR('Upload Data Inputs'!A351 = "ERROR", TRUE))</f>
        <v>1</v>
      </c>
      <c r="C364" s="54">
        <f t="shared" si="31"/>
        <v>351</v>
      </c>
      <c r="D364" s="56" t="b">
        <f>IF(B364, ('Upload Data Inputs'!A351 &amp; 'Upload Data Inputs'!B351 &amp; 'Upload Data Inputs'!C351 &amp; 'Upload Data Inputs'!D351 &amp; 'Upload Data Inputs'!E351 &amp; 'Upload Data Inputs'!F351 &amp; 'Upload Data Inputs'!G351 &amp; 'Upload Data Inputs'!H351 &amp; 'Upload Data Inputs'!I351) &lt;&gt; "", FALSE)</f>
        <v>0</v>
      </c>
      <c r="E364" s="56" t="str">
        <f t="shared" si="32"/>
        <v/>
      </c>
      <c r="F364" s="56" t="str">
        <f t="shared" si="33"/>
        <v/>
      </c>
      <c r="G364" s="56" t="b">
        <f t="shared" si="29"/>
        <v>1</v>
      </c>
      <c r="H364" s="57" t="s">
        <v>593</v>
      </c>
      <c r="I364" s="56" t="b">
        <f>IFERROR(OR(NOT($D364), 'Upload Data Inputs'!B351 &lt;&gt; ""), FALSE)</f>
        <v>1</v>
      </c>
      <c r="J364" s="57" t="s">
        <v>593</v>
      </c>
      <c r="K364" s="56" t="b">
        <f>IFERROR(OR(NOT($D364), 'Upload Data Inputs'!D351 &lt;&gt; ""), FALSE)</f>
        <v>1</v>
      </c>
      <c r="L364" s="56" t="b">
        <f>IFERROR(OR(AND(NOT(D364), 'Upload Data Inputs'!E351 = ""), IFERROR(_xlfn.NUMBERVALUE('Upload Data Inputs'!E351) &gt; 0, FALSE)), FALSE)</f>
        <v>1</v>
      </c>
      <c r="M364" s="56" t="b">
        <f>IFERROR(OR('Upload Data Inputs'!F351 = "", IFERROR(_xlfn.NUMBERVALUE('Upload Data Inputs'!F351) &gt; 0, FALSE)), FALSE)</f>
        <v>1</v>
      </c>
      <c r="N364" s="56" t="b">
        <f>IFERROR(OR('Upload Data Inputs'!F351 = "", IFERROR(MATCH('Upload Data Inputs'!G351, listVolumeUnits, 0), FALSE)), FALSE)</f>
        <v>1</v>
      </c>
      <c r="O364" s="56" t="b">
        <f>IFERROR(OR('Upload Data Inputs'!H351 = "", IFERROR(_xlfn.NUMBERVALUE('Upload Data Inputs'!H351) &gt; 0, FALSE)), FALSE)</f>
        <v>1</v>
      </c>
      <c r="P364" s="56" t="b">
        <f>IFERROR(OR('Upload Data Inputs'!H351 = "", IFERROR(MATCH('Upload Data Inputs'!I351, listWeightUnits, 0), FALSE)), FALSE)</f>
        <v>1</v>
      </c>
      <c r="Q364" s="57" t="s">
        <v>593</v>
      </c>
      <c r="R364" s="56"/>
      <c r="S364" s="56"/>
    </row>
    <row r="365" spans="1:19">
      <c r="A365" s="55">
        <f t="shared" si="30"/>
        <v>352</v>
      </c>
      <c r="B365" s="54" t="b">
        <f>NOT(IFERROR('Upload Data Inputs'!A352 = "ERROR", TRUE))</f>
        <v>1</v>
      </c>
      <c r="C365" s="54">
        <f t="shared" si="31"/>
        <v>352</v>
      </c>
      <c r="D365" s="56" t="b">
        <f>IF(B365, ('Upload Data Inputs'!A352 &amp; 'Upload Data Inputs'!B352 &amp; 'Upload Data Inputs'!C352 &amp; 'Upload Data Inputs'!D352 &amp; 'Upload Data Inputs'!E352 &amp; 'Upload Data Inputs'!F352 &amp; 'Upload Data Inputs'!G352 &amp; 'Upload Data Inputs'!H352 &amp; 'Upload Data Inputs'!I352) &lt;&gt; "", FALSE)</f>
        <v>0</v>
      </c>
      <c r="E365" s="56" t="str">
        <f t="shared" si="32"/>
        <v/>
      </c>
      <c r="F365" s="56" t="str">
        <f t="shared" si="33"/>
        <v/>
      </c>
      <c r="G365" s="56" t="b">
        <f t="shared" si="29"/>
        <v>1</v>
      </c>
      <c r="H365" s="57" t="s">
        <v>593</v>
      </c>
      <c r="I365" s="56" t="b">
        <f>IFERROR(OR(NOT($D365), 'Upload Data Inputs'!B352 &lt;&gt; ""), FALSE)</f>
        <v>1</v>
      </c>
      <c r="J365" s="57" t="s">
        <v>593</v>
      </c>
      <c r="K365" s="56" t="b">
        <f>IFERROR(OR(NOT($D365), 'Upload Data Inputs'!D352 &lt;&gt; ""), FALSE)</f>
        <v>1</v>
      </c>
      <c r="L365" s="56" t="b">
        <f>IFERROR(OR(AND(NOT(D365), 'Upload Data Inputs'!E352 = ""), IFERROR(_xlfn.NUMBERVALUE('Upload Data Inputs'!E352) &gt; 0, FALSE)), FALSE)</f>
        <v>1</v>
      </c>
      <c r="M365" s="56" t="b">
        <f>IFERROR(OR('Upload Data Inputs'!F352 = "", IFERROR(_xlfn.NUMBERVALUE('Upload Data Inputs'!F352) &gt; 0, FALSE)), FALSE)</f>
        <v>1</v>
      </c>
      <c r="N365" s="56" t="b">
        <f>IFERROR(OR('Upload Data Inputs'!F352 = "", IFERROR(MATCH('Upload Data Inputs'!G352, listVolumeUnits, 0), FALSE)), FALSE)</f>
        <v>1</v>
      </c>
      <c r="O365" s="56" t="b">
        <f>IFERROR(OR('Upload Data Inputs'!H352 = "", IFERROR(_xlfn.NUMBERVALUE('Upload Data Inputs'!H352) &gt; 0, FALSE)), FALSE)</f>
        <v>1</v>
      </c>
      <c r="P365" s="56" t="b">
        <f>IFERROR(OR('Upload Data Inputs'!H352 = "", IFERROR(MATCH('Upload Data Inputs'!I352, listWeightUnits, 0), FALSE)), FALSE)</f>
        <v>1</v>
      </c>
      <c r="Q365" s="57" t="s">
        <v>593</v>
      </c>
      <c r="R365" s="56"/>
      <c r="S365" s="56"/>
    </row>
    <row r="366" spans="1:19">
      <c r="A366" s="55">
        <f t="shared" si="30"/>
        <v>353</v>
      </c>
      <c r="B366" s="54" t="b">
        <f>NOT(IFERROR('Upload Data Inputs'!A353 = "ERROR", TRUE))</f>
        <v>1</v>
      </c>
      <c r="C366" s="54">
        <f t="shared" si="31"/>
        <v>353</v>
      </c>
      <c r="D366" s="56" t="b">
        <f>IF(B366, ('Upload Data Inputs'!A353 &amp; 'Upload Data Inputs'!B353 &amp; 'Upload Data Inputs'!C353 &amp; 'Upload Data Inputs'!D353 &amp; 'Upload Data Inputs'!E353 &amp; 'Upload Data Inputs'!F353 &amp; 'Upload Data Inputs'!G353 &amp; 'Upload Data Inputs'!H353 &amp; 'Upload Data Inputs'!I353) &lt;&gt; "", FALSE)</f>
        <v>0</v>
      </c>
      <c r="E366" s="56" t="str">
        <f t="shared" si="32"/>
        <v/>
      </c>
      <c r="F366" s="56" t="str">
        <f t="shared" si="33"/>
        <v/>
      </c>
      <c r="G366" s="56" t="b">
        <f t="shared" si="29"/>
        <v>1</v>
      </c>
      <c r="H366" s="57" t="s">
        <v>593</v>
      </c>
      <c r="I366" s="56" t="b">
        <f>IFERROR(OR(NOT($D366), 'Upload Data Inputs'!B353 &lt;&gt; ""), FALSE)</f>
        <v>1</v>
      </c>
      <c r="J366" s="57" t="s">
        <v>593</v>
      </c>
      <c r="K366" s="56" t="b">
        <f>IFERROR(OR(NOT($D366), 'Upload Data Inputs'!D353 &lt;&gt; ""), FALSE)</f>
        <v>1</v>
      </c>
      <c r="L366" s="56" t="b">
        <f>IFERROR(OR(AND(NOT(D366), 'Upload Data Inputs'!E353 = ""), IFERROR(_xlfn.NUMBERVALUE('Upload Data Inputs'!E353) &gt; 0, FALSE)), FALSE)</f>
        <v>1</v>
      </c>
      <c r="M366" s="56" t="b">
        <f>IFERROR(OR('Upload Data Inputs'!F353 = "", IFERROR(_xlfn.NUMBERVALUE('Upload Data Inputs'!F353) &gt; 0, FALSE)), FALSE)</f>
        <v>1</v>
      </c>
      <c r="N366" s="56" t="b">
        <f>IFERROR(OR('Upload Data Inputs'!F353 = "", IFERROR(MATCH('Upload Data Inputs'!G353, listVolumeUnits, 0), FALSE)), FALSE)</f>
        <v>1</v>
      </c>
      <c r="O366" s="56" t="b">
        <f>IFERROR(OR('Upload Data Inputs'!H353 = "", IFERROR(_xlfn.NUMBERVALUE('Upload Data Inputs'!H353) &gt; 0, FALSE)), FALSE)</f>
        <v>1</v>
      </c>
      <c r="P366" s="56" t="b">
        <f>IFERROR(OR('Upload Data Inputs'!H353 = "", IFERROR(MATCH('Upload Data Inputs'!I353, listWeightUnits, 0), FALSE)), FALSE)</f>
        <v>1</v>
      </c>
      <c r="Q366" s="57" t="s">
        <v>593</v>
      </c>
      <c r="R366" s="56"/>
      <c r="S366" s="56"/>
    </row>
    <row r="367" spans="1:19">
      <c r="A367" s="55">
        <f t="shared" si="30"/>
        <v>354</v>
      </c>
      <c r="B367" s="54" t="b">
        <f>NOT(IFERROR('Upload Data Inputs'!A354 = "ERROR", TRUE))</f>
        <v>1</v>
      </c>
      <c r="C367" s="54">
        <f t="shared" si="31"/>
        <v>354</v>
      </c>
      <c r="D367" s="56" t="b">
        <f>IF(B367, ('Upload Data Inputs'!A354 &amp; 'Upload Data Inputs'!B354 &amp; 'Upload Data Inputs'!C354 &amp; 'Upload Data Inputs'!D354 &amp; 'Upload Data Inputs'!E354 &amp; 'Upload Data Inputs'!F354 &amp; 'Upload Data Inputs'!G354 &amp; 'Upload Data Inputs'!H354 &amp; 'Upload Data Inputs'!I354) &lt;&gt; "", FALSE)</f>
        <v>0</v>
      </c>
      <c r="E367" s="56" t="str">
        <f t="shared" si="32"/>
        <v/>
      </c>
      <c r="F367" s="56" t="str">
        <f t="shared" si="33"/>
        <v/>
      </c>
      <c r="G367" s="56" t="b">
        <f t="shared" si="29"/>
        <v>1</v>
      </c>
      <c r="H367" s="57" t="s">
        <v>593</v>
      </c>
      <c r="I367" s="56" t="b">
        <f>IFERROR(OR(NOT($D367), 'Upload Data Inputs'!B354 &lt;&gt; ""), FALSE)</f>
        <v>1</v>
      </c>
      <c r="J367" s="57" t="s">
        <v>593</v>
      </c>
      <c r="K367" s="56" t="b">
        <f>IFERROR(OR(NOT($D367), 'Upload Data Inputs'!D354 &lt;&gt; ""), FALSE)</f>
        <v>1</v>
      </c>
      <c r="L367" s="56" t="b">
        <f>IFERROR(OR(AND(NOT(D367), 'Upload Data Inputs'!E354 = ""), IFERROR(_xlfn.NUMBERVALUE('Upload Data Inputs'!E354) &gt; 0, FALSE)), FALSE)</f>
        <v>1</v>
      </c>
      <c r="M367" s="56" t="b">
        <f>IFERROR(OR('Upload Data Inputs'!F354 = "", IFERROR(_xlfn.NUMBERVALUE('Upload Data Inputs'!F354) &gt; 0, FALSE)), FALSE)</f>
        <v>1</v>
      </c>
      <c r="N367" s="56" t="b">
        <f>IFERROR(OR('Upload Data Inputs'!F354 = "", IFERROR(MATCH('Upload Data Inputs'!G354, listVolumeUnits, 0), FALSE)), FALSE)</f>
        <v>1</v>
      </c>
      <c r="O367" s="56" t="b">
        <f>IFERROR(OR('Upload Data Inputs'!H354 = "", IFERROR(_xlfn.NUMBERVALUE('Upload Data Inputs'!H354) &gt; 0, FALSE)), FALSE)</f>
        <v>1</v>
      </c>
      <c r="P367" s="56" t="b">
        <f>IFERROR(OR('Upload Data Inputs'!H354 = "", IFERROR(MATCH('Upload Data Inputs'!I354, listWeightUnits, 0), FALSE)), FALSE)</f>
        <v>1</v>
      </c>
      <c r="Q367" s="57" t="s">
        <v>593</v>
      </c>
      <c r="R367" s="56"/>
      <c r="S367" s="56"/>
    </row>
    <row r="368" spans="1:19">
      <c r="A368" s="55">
        <f t="shared" si="30"/>
        <v>355</v>
      </c>
      <c r="B368" s="54" t="b">
        <f>NOT(IFERROR('Upload Data Inputs'!A355 = "ERROR", TRUE))</f>
        <v>1</v>
      </c>
      <c r="C368" s="54">
        <f t="shared" si="31"/>
        <v>355</v>
      </c>
      <c r="D368" s="56" t="b">
        <f>IF(B368, ('Upload Data Inputs'!A355 &amp; 'Upload Data Inputs'!B355 &amp; 'Upload Data Inputs'!C355 &amp; 'Upload Data Inputs'!D355 &amp; 'Upload Data Inputs'!E355 &amp; 'Upload Data Inputs'!F355 &amp; 'Upload Data Inputs'!G355 &amp; 'Upload Data Inputs'!H355 &amp; 'Upload Data Inputs'!I355) &lt;&gt; "", FALSE)</f>
        <v>0</v>
      </c>
      <c r="E368" s="56" t="str">
        <f t="shared" si="32"/>
        <v/>
      </c>
      <c r="F368" s="56" t="str">
        <f t="shared" si="33"/>
        <v/>
      </c>
      <c r="G368" s="56" t="b">
        <f t="shared" si="29"/>
        <v>1</v>
      </c>
      <c r="H368" s="57" t="s">
        <v>593</v>
      </c>
      <c r="I368" s="56" t="b">
        <f>IFERROR(OR(NOT($D368), 'Upload Data Inputs'!B355 &lt;&gt; ""), FALSE)</f>
        <v>1</v>
      </c>
      <c r="J368" s="57" t="s">
        <v>593</v>
      </c>
      <c r="K368" s="56" t="b">
        <f>IFERROR(OR(NOT($D368), 'Upload Data Inputs'!D355 &lt;&gt; ""), FALSE)</f>
        <v>1</v>
      </c>
      <c r="L368" s="56" t="b">
        <f>IFERROR(OR(AND(NOT(D368), 'Upload Data Inputs'!E355 = ""), IFERROR(_xlfn.NUMBERVALUE('Upload Data Inputs'!E355) &gt; 0, FALSE)), FALSE)</f>
        <v>1</v>
      </c>
      <c r="M368" s="56" t="b">
        <f>IFERROR(OR('Upload Data Inputs'!F355 = "", IFERROR(_xlfn.NUMBERVALUE('Upload Data Inputs'!F355) &gt; 0, FALSE)), FALSE)</f>
        <v>1</v>
      </c>
      <c r="N368" s="56" t="b">
        <f>IFERROR(OR('Upload Data Inputs'!F355 = "", IFERROR(MATCH('Upload Data Inputs'!G355, listVolumeUnits, 0), FALSE)), FALSE)</f>
        <v>1</v>
      </c>
      <c r="O368" s="56" t="b">
        <f>IFERROR(OR('Upload Data Inputs'!H355 = "", IFERROR(_xlfn.NUMBERVALUE('Upload Data Inputs'!H355) &gt; 0, FALSE)), FALSE)</f>
        <v>1</v>
      </c>
      <c r="P368" s="56" t="b">
        <f>IFERROR(OR('Upload Data Inputs'!H355 = "", IFERROR(MATCH('Upload Data Inputs'!I355, listWeightUnits, 0), FALSE)), FALSE)</f>
        <v>1</v>
      </c>
      <c r="Q368" s="57" t="s">
        <v>593</v>
      </c>
      <c r="R368" s="56"/>
      <c r="S368" s="56"/>
    </row>
    <row r="369" spans="1:19">
      <c r="A369" s="55">
        <f t="shared" si="30"/>
        <v>356</v>
      </c>
      <c r="B369" s="54" t="b">
        <f>NOT(IFERROR('Upload Data Inputs'!A356 = "ERROR", TRUE))</f>
        <v>1</v>
      </c>
      <c r="C369" s="54">
        <f t="shared" si="31"/>
        <v>356</v>
      </c>
      <c r="D369" s="56" t="b">
        <f>IF(B369, ('Upload Data Inputs'!A356 &amp; 'Upload Data Inputs'!B356 &amp; 'Upload Data Inputs'!C356 &amp; 'Upload Data Inputs'!D356 &amp; 'Upload Data Inputs'!E356 &amp; 'Upload Data Inputs'!F356 &amp; 'Upload Data Inputs'!G356 &amp; 'Upload Data Inputs'!H356 &amp; 'Upload Data Inputs'!I356) &lt;&gt; "", FALSE)</f>
        <v>0</v>
      </c>
      <c r="E369" s="56" t="str">
        <f t="shared" si="32"/>
        <v/>
      </c>
      <c r="F369" s="56" t="str">
        <f t="shared" si="33"/>
        <v/>
      </c>
      <c r="G369" s="56" t="b">
        <f t="shared" si="29"/>
        <v>1</v>
      </c>
      <c r="H369" s="57" t="s">
        <v>593</v>
      </c>
      <c r="I369" s="56" t="b">
        <f>IFERROR(OR(NOT($D369), 'Upload Data Inputs'!B356 &lt;&gt; ""), FALSE)</f>
        <v>1</v>
      </c>
      <c r="J369" s="57" t="s">
        <v>593</v>
      </c>
      <c r="K369" s="56" t="b">
        <f>IFERROR(OR(NOT($D369), 'Upload Data Inputs'!D356 &lt;&gt; ""), FALSE)</f>
        <v>1</v>
      </c>
      <c r="L369" s="56" t="b">
        <f>IFERROR(OR(AND(NOT(D369), 'Upload Data Inputs'!E356 = ""), IFERROR(_xlfn.NUMBERVALUE('Upload Data Inputs'!E356) &gt; 0, FALSE)), FALSE)</f>
        <v>1</v>
      </c>
      <c r="M369" s="56" t="b">
        <f>IFERROR(OR('Upload Data Inputs'!F356 = "", IFERROR(_xlfn.NUMBERVALUE('Upload Data Inputs'!F356) &gt; 0, FALSE)), FALSE)</f>
        <v>1</v>
      </c>
      <c r="N369" s="56" t="b">
        <f>IFERROR(OR('Upload Data Inputs'!F356 = "", IFERROR(MATCH('Upload Data Inputs'!G356, listVolumeUnits, 0), FALSE)), FALSE)</f>
        <v>1</v>
      </c>
      <c r="O369" s="56" t="b">
        <f>IFERROR(OR('Upload Data Inputs'!H356 = "", IFERROR(_xlfn.NUMBERVALUE('Upload Data Inputs'!H356) &gt; 0, FALSE)), FALSE)</f>
        <v>1</v>
      </c>
      <c r="P369" s="56" t="b">
        <f>IFERROR(OR('Upload Data Inputs'!H356 = "", IFERROR(MATCH('Upload Data Inputs'!I356, listWeightUnits, 0), FALSE)), FALSE)</f>
        <v>1</v>
      </c>
      <c r="Q369" s="57" t="s">
        <v>593</v>
      </c>
      <c r="R369" s="56"/>
      <c r="S369" s="56"/>
    </row>
    <row r="370" spans="1:19">
      <c r="A370" s="55">
        <f t="shared" si="30"/>
        <v>357</v>
      </c>
      <c r="B370" s="54" t="b">
        <f>NOT(IFERROR('Upload Data Inputs'!A357 = "ERROR", TRUE))</f>
        <v>1</v>
      </c>
      <c r="C370" s="54">
        <f t="shared" si="31"/>
        <v>357</v>
      </c>
      <c r="D370" s="56" t="b">
        <f>IF(B370, ('Upload Data Inputs'!A357 &amp; 'Upload Data Inputs'!B357 &amp; 'Upload Data Inputs'!C357 &amp; 'Upload Data Inputs'!D357 &amp; 'Upload Data Inputs'!E357 &amp; 'Upload Data Inputs'!F357 &amp; 'Upload Data Inputs'!G357 &amp; 'Upload Data Inputs'!H357 &amp; 'Upload Data Inputs'!I357) &lt;&gt; "", FALSE)</f>
        <v>0</v>
      </c>
      <c r="E370" s="56" t="str">
        <f t="shared" si="32"/>
        <v/>
      </c>
      <c r="F370" s="56" t="str">
        <f t="shared" si="33"/>
        <v/>
      </c>
      <c r="G370" s="56" t="b">
        <f t="shared" si="29"/>
        <v>1</v>
      </c>
      <c r="H370" s="57" t="s">
        <v>593</v>
      </c>
      <c r="I370" s="56" t="b">
        <f>IFERROR(OR(NOT($D370), 'Upload Data Inputs'!B357 &lt;&gt; ""), FALSE)</f>
        <v>1</v>
      </c>
      <c r="J370" s="57" t="s">
        <v>593</v>
      </c>
      <c r="K370" s="56" t="b">
        <f>IFERROR(OR(NOT($D370), 'Upload Data Inputs'!D357 &lt;&gt; ""), FALSE)</f>
        <v>1</v>
      </c>
      <c r="L370" s="56" t="b">
        <f>IFERROR(OR(AND(NOT(D370), 'Upload Data Inputs'!E357 = ""), IFERROR(_xlfn.NUMBERVALUE('Upload Data Inputs'!E357) &gt; 0, FALSE)), FALSE)</f>
        <v>1</v>
      </c>
      <c r="M370" s="56" t="b">
        <f>IFERROR(OR('Upload Data Inputs'!F357 = "", IFERROR(_xlfn.NUMBERVALUE('Upload Data Inputs'!F357) &gt; 0, FALSE)), FALSE)</f>
        <v>1</v>
      </c>
      <c r="N370" s="56" t="b">
        <f>IFERROR(OR('Upload Data Inputs'!F357 = "", IFERROR(MATCH('Upload Data Inputs'!G357, listVolumeUnits, 0), FALSE)), FALSE)</f>
        <v>1</v>
      </c>
      <c r="O370" s="56" t="b">
        <f>IFERROR(OR('Upload Data Inputs'!H357 = "", IFERROR(_xlfn.NUMBERVALUE('Upload Data Inputs'!H357) &gt; 0, FALSE)), FALSE)</f>
        <v>1</v>
      </c>
      <c r="P370" s="56" t="b">
        <f>IFERROR(OR('Upload Data Inputs'!H357 = "", IFERROR(MATCH('Upload Data Inputs'!I357, listWeightUnits, 0), FALSE)), FALSE)</f>
        <v>1</v>
      </c>
      <c r="Q370" s="57" t="s">
        <v>593</v>
      </c>
      <c r="R370" s="56"/>
      <c r="S370" s="56"/>
    </row>
    <row r="371" spans="1:19">
      <c r="A371" s="55">
        <f t="shared" si="30"/>
        <v>358</v>
      </c>
      <c r="B371" s="54" t="b">
        <f>NOT(IFERROR('Upload Data Inputs'!A358 = "ERROR", TRUE))</f>
        <v>1</v>
      </c>
      <c r="C371" s="54">
        <f t="shared" si="31"/>
        <v>358</v>
      </c>
      <c r="D371" s="56" t="b">
        <f>IF(B371, ('Upload Data Inputs'!A358 &amp; 'Upload Data Inputs'!B358 &amp; 'Upload Data Inputs'!C358 &amp; 'Upload Data Inputs'!D358 &amp; 'Upload Data Inputs'!E358 &amp; 'Upload Data Inputs'!F358 &amp; 'Upload Data Inputs'!G358 &amp; 'Upload Data Inputs'!H358 &amp; 'Upload Data Inputs'!I358) &lt;&gt; "", FALSE)</f>
        <v>0</v>
      </c>
      <c r="E371" s="56" t="str">
        <f t="shared" si="32"/>
        <v/>
      </c>
      <c r="F371" s="56" t="str">
        <f t="shared" si="33"/>
        <v/>
      </c>
      <c r="G371" s="56" t="b">
        <f t="shared" si="29"/>
        <v>1</v>
      </c>
      <c r="H371" s="57" t="s">
        <v>593</v>
      </c>
      <c r="I371" s="56" t="b">
        <f>IFERROR(OR(NOT($D371), 'Upload Data Inputs'!B358 &lt;&gt; ""), FALSE)</f>
        <v>1</v>
      </c>
      <c r="J371" s="57" t="s">
        <v>593</v>
      </c>
      <c r="K371" s="56" t="b">
        <f>IFERROR(OR(NOT($D371), 'Upload Data Inputs'!D358 &lt;&gt; ""), FALSE)</f>
        <v>1</v>
      </c>
      <c r="L371" s="56" t="b">
        <f>IFERROR(OR(AND(NOT(D371), 'Upload Data Inputs'!E358 = ""), IFERROR(_xlfn.NUMBERVALUE('Upload Data Inputs'!E358) &gt; 0, FALSE)), FALSE)</f>
        <v>1</v>
      </c>
      <c r="M371" s="56" t="b">
        <f>IFERROR(OR('Upload Data Inputs'!F358 = "", IFERROR(_xlfn.NUMBERVALUE('Upload Data Inputs'!F358) &gt; 0, FALSE)), FALSE)</f>
        <v>1</v>
      </c>
      <c r="N371" s="56" t="b">
        <f>IFERROR(OR('Upload Data Inputs'!F358 = "", IFERROR(MATCH('Upload Data Inputs'!G358, listVolumeUnits, 0), FALSE)), FALSE)</f>
        <v>1</v>
      </c>
      <c r="O371" s="56" t="b">
        <f>IFERROR(OR('Upload Data Inputs'!H358 = "", IFERROR(_xlfn.NUMBERVALUE('Upload Data Inputs'!H358) &gt; 0, FALSE)), FALSE)</f>
        <v>1</v>
      </c>
      <c r="P371" s="56" t="b">
        <f>IFERROR(OR('Upload Data Inputs'!H358 = "", IFERROR(MATCH('Upload Data Inputs'!I358, listWeightUnits, 0), FALSE)), FALSE)</f>
        <v>1</v>
      </c>
      <c r="Q371" s="57" t="s">
        <v>593</v>
      </c>
      <c r="R371" s="56"/>
      <c r="S371" s="56"/>
    </row>
    <row r="372" spans="1:19">
      <c r="A372" s="55">
        <f t="shared" si="30"/>
        <v>359</v>
      </c>
      <c r="B372" s="54" t="b">
        <f>NOT(IFERROR('Upload Data Inputs'!A359 = "ERROR", TRUE))</f>
        <v>1</v>
      </c>
      <c r="C372" s="54">
        <f t="shared" si="31"/>
        <v>359</v>
      </c>
      <c r="D372" s="56" t="b">
        <f>IF(B372, ('Upload Data Inputs'!A359 &amp; 'Upload Data Inputs'!B359 &amp; 'Upload Data Inputs'!C359 &amp; 'Upload Data Inputs'!D359 &amp; 'Upload Data Inputs'!E359 &amp; 'Upload Data Inputs'!F359 &amp; 'Upload Data Inputs'!G359 &amp; 'Upload Data Inputs'!H359 &amp; 'Upload Data Inputs'!I359) &lt;&gt; "", FALSE)</f>
        <v>0</v>
      </c>
      <c r="E372" s="56" t="str">
        <f t="shared" si="32"/>
        <v/>
      </c>
      <c r="F372" s="56" t="str">
        <f t="shared" si="33"/>
        <v/>
      </c>
      <c r="G372" s="56" t="b">
        <f t="shared" si="29"/>
        <v>1</v>
      </c>
      <c r="H372" s="57" t="s">
        <v>593</v>
      </c>
      <c r="I372" s="56" t="b">
        <f>IFERROR(OR(NOT($D372), 'Upload Data Inputs'!B359 &lt;&gt; ""), FALSE)</f>
        <v>1</v>
      </c>
      <c r="J372" s="57" t="s">
        <v>593</v>
      </c>
      <c r="K372" s="56" t="b">
        <f>IFERROR(OR(NOT($D372), 'Upload Data Inputs'!D359 &lt;&gt; ""), FALSE)</f>
        <v>1</v>
      </c>
      <c r="L372" s="56" t="b">
        <f>IFERROR(OR(AND(NOT(D372), 'Upload Data Inputs'!E359 = ""), IFERROR(_xlfn.NUMBERVALUE('Upload Data Inputs'!E359) &gt; 0, FALSE)), FALSE)</f>
        <v>1</v>
      </c>
      <c r="M372" s="56" t="b">
        <f>IFERROR(OR('Upload Data Inputs'!F359 = "", IFERROR(_xlfn.NUMBERVALUE('Upload Data Inputs'!F359) &gt; 0, FALSE)), FALSE)</f>
        <v>1</v>
      </c>
      <c r="N372" s="56" t="b">
        <f>IFERROR(OR('Upload Data Inputs'!F359 = "", IFERROR(MATCH('Upload Data Inputs'!G359, listVolumeUnits, 0), FALSE)), FALSE)</f>
        <v>1</v>
      </c>
      <c r="O372" s="56" t="b">
        <f>IFERROR(OR('Upload Data Inputs'!H359 = "", IFERROR(_xlfn.NUMBERVALUE('Upload Data Inputs'!H359) &gt; 0, FALSE)), FALSE)</f>
        <v>1</v>
      </c>
      <c r="P372" s="56" t="b">
        <f>IFERROR(OR('Upload Data Inputs'!H359 = "", IFERROR(MATCH('Upload Data Inputs'!I359, listWeightUnits, 0), FALSE)), FALSE)</f>
        <v>1</v>
      </c>
      <c r="Q372" s="57" t="s">
        <v>593</v>
      </c>
      <c r="R372" s="56"/>
      <c r="S372" s="56"/>
    </row>
    <row r="373" spans="1:19">
      <c r="A373" s="55">
        <f t="shared" si="30"/>
        <v>360</v>
      </c>
      <c r="B373" s="54" t="b">
        <f>NOT(IFERROR('Upload Data Inputs'!A360 = "ERROR", TRUE))</f>
        <v>1</v>
      </c>
      <c r="C373" s="54">
        <f t="shared" si="31"/>
        <v>360</v>
      </c>
      <c r="D373" s="56" t="b">
        <f>IF(B373, ('Upload Data Inputs'!A360 &amp; 'Upload Data Inputs'!B360 &amp; 'Upload Data Inputs'!C360 &amp; 'Upload Data Inputs'!D360 &amp; 'Upload Data Inputs'!E360 &amp; 'Upload Data Inputs'!F360 &amp; 'Upload Data Inputs'!G360 &amp; 'Upload Data Inputs'!H360 &amp; 'Upload Data Inputs'!I360) &lt;&gt; "", FALSE)</f>
        <v>0</v>
      </c>
      <c r="E373" s="56" t="str">
        <f t="shared" si="32"/>
        <v/>
      </c>
      <c r="F373" s="56" t="str">
        <f t="shared" si="33"/>
        <v/>
      </c>
      <c r="G373" s="56" t="b">
        <f t="shared" si="29"/>
        <v>1</v>
      </c>
      <c r="H373" s="57" t="s">
        <v>593</v>
      </c>
      <c r="I373" s="56" t="b">
        <f>IFERROR(OR(NOT($D373), 'Upload Data Inputs'!B360 &lt;&gt; ""), FALSE)</f>
        <v>1</v>
      </c>
      <c r="J373" s="57" t="s">
        <v>593</v>
      </c>
      <c r="K373" s="56" t="b">
        <f>IFERROR(OR(NOT($D373), 'Upload Data Inputs'!D360 &lt;&gt; ""), FALSE)</f>
        <v>1</v>
      </c>
      <c r="L373" s="56" t="b">
        <f>IFERROR(OR(AND(NOT(D373), 'Upload Data Inputs'!E360 = ""), IFERROR(_xlfn.NUMBERVALUE('Upload Data Inputs'!E360) &gt; 0, FALSE)), FALSE)</f>
        <v>1</v>
      </c>
      <c r="M373" s="56" t="b">
        <f>IFERROR(OR('Upload Data Inputs'!F360 = "", IFERROR(_xlfn.NUMBERVALUE('Upload Data Inputs'!F360) &gt; 0, FALSE)), FALSE)</f>
        <v>1</v>
      </c>
      <c r="N373" s="56" t="b">
        <f>IFERROR(OR('Upload Data Inputs'!F360 = "", IFERROR(MATCH('Upload Data Inputs'!G360, listVolumeUnits, 0), FALSE)), FALSE)</f>
        <v>1</v>
      </c>
      <c r="O373" s="56" t="b">
        <f>IFERROR(OR('Upload Data Inputs'!H360 = "", IFERROR(_xlfn.NUMBERVALUE('Upload Data Inputs'!H360) &gt; 0, FALSE)), FALSE)</f>
        <v>1</v>
      </c>
      <c r="P373" s="56" t="b">
        <f>IFERROR(OR('Upload Data Inputs'!H360 = "", IFERROR(MATCH('Upload Data Inputs'!I360, listWeightUnits, 0), FALSE)), FALSE)</f>
        <v>1</v>
      </c>
      <c r="Q373" s="57" t="s">
        <v>593</v>
      </c>
      <c r="R373" s="56"/>
      <c r="S373" s="56"/>
    </row>
    <row r="374" spans="1:19">
      <c r="A374" s="55">
        <f t="shared" si="30"/>
        <v>361</v>
      </c>
      <c r="B374" s="54" t="b">
        <f>NOT(IFERROR('Upload Data Inputs'!A361 = "ERROR", TRUE))</f>
        <v>1</v>
      </c>
      <c r="C374" s="54">
        <f t="shared" si="31"/>
        <v>361</v>
      </c>
      <c r="D374" s="56" t="b">
        <f>IF(B374, ('Upload Data Inputs'!A361 &amp; 'Upload Data Inputs'!B361 &amp; 'Upload Data Inputs'!C361 &amp; 'Upload Data Inputs'!D361 &amp; 'Upload Data Inputs'!E361 &amp; 'Upload Data Inputs'!F361 &amp; 'Upload Data Inputs'!G361 &amp; 'Upload Data Inputs'!H361 &amp; 'Upload Data Inputs'!I361) &lt;&gt; "", FALSE)</f>
        <v>0</v>
      </c>
      <c r="E374" s="56" t="str">
        <f t="shared" si="32"/>
        <v/>
      </c>
      <c r="F374" s="56" t="str">
        <f t="shared" si="33"/>
        <v/>
      </c>
      <c r="G374" s="56" t="b">
        <f t="shared" si="29"/>
        <v>1</v>
      </c>
      <c r="H374" s="57" t="s">
        <v>593</v>
      </c>
      <c r="I374" s="56" t="b">
        <f>IFERROR(OR(NOT($D374), 'Upload Data Inputs'!B361 &lt;&gt; ""), FALSE)</f>
        <v>1</v>
      </c>
      <c r="J374" s="57" t="s">
        <v>593</v>
      </c>
      <c r="K374" s="56" t="b">
        <f>IFERROR(OR(NOT($D374), 'Upload Data Inputs'!D361 &lt;&gt; ""), FALSE)</f>
        <v>1</v>
      </c>
      <c r="L374" s="56" t="b">
        <f>IFERROR(OR(AND(NOT(D374), 'Upload Data Inputs'!E361 = ""), IFERROR(_xlfn.NUMBERVALUE('Upload Data Inputs'!E361) &gt; 0, FALSE)), FALSE)</f>
        <v>1</v>
      </c>
      <c r="M374" s="56" t="b">
        <f>IFERROR(OR('Upload Data Inputs'!F361 = "", IFERROR(_xlfn.NUMBERVALUE('Upload Data Inputs'!F361) &gt; 0, FALSE)), FALSE)</f>
        <v>1</v>
      </c>
      <c r="N374" s="56" t="b">
        <f>IFERROR(OR('Upload Data Inputs'!F361 = "", IFERROR(MATCH('Upload Data Inputs'!G361, listVolumeUnits, 0), FALSE)), FALSE)</f>
        <v>1</v>
      </c>
      <c r="O374" s="56" t="b">
        <f>IFERROR(OR('Upload Data Inputs'!H361 = "", IFERROR(_xlfn.NUMBERVALUE('Upload Data Inputs'!H361) &gt; 0, FALSE)), FALSE)</f>
        <v>1</v>
      </c>
      <c r="P374" s="56" t="b">
        <f>IFERROR(OR('Upload Data Inputs'!H361 = "", IFERROR(MATCH('Upload Data Inputs'!I361, listWeightUnits, 0), FALSE)), FALSE)</f>
        <v>1</v>
      </c>
      <c r="Q374" s="57" t="s">
        <v>593</v>
      </c>
      <c r="R374" s="56"/>
      <c r="S374" s="56"/>
    </row>
    <row r="375" spans="1:19">
      <c r="A375" s="55">
        <f t="shared" si="30"/>
        <v>362</v>
      </c>
      <c r="B375" s="54" t="b">
        <f>NOT(IFERROR('Upload Data Inputs'!A362 = "ERROR", TRUE))</f>
        <v>1</v>
      </c>
      <c r="C375" s="54">
        <f t="shared" si="31"/>
        <v>362</v>
      </c>
      <c r="D375" s="56" t="b">
        <f>IF(B375, ('Upload Data Inputs'!A362 &amp; 'Upload Data Inputs'!B362 &amp; 'Upload Data Inputs'!C362 &amp; 'Upload Data Inputs'!D362 &amp; 'Upload Data Inputs'!E362 &amp; 'Upload Data Inputs'!F362 &amp; 'Upload Data Inputs'!G362 &amp; 'Upload Data Inputs'!H362 &amp; 'Upload Data Inputs'!I362) &lt;&gt; "", FALSE)</f>
        <v>0</v>
      </c>
      <c r="E375" s="56" t="str">
        <f t="shared" si="32"/>
        <v/>
      </c>
      <c r="F375" s="56" t="str">
        <f t="shared" si="33"/>
        <v/>
      </c>
      <c r="G375" s="56" t="b">
        <f t="shared" si="29"/>
        <v>1</v>
      </c>
      <c r="H375" s="57" t="s">
        <v>593</v>
      </c>
      <c r="I375" s="56" t="b">
        <f>IFERROR(OR(NOT($D375), 'Upload Data Inputs'!B362 &lt;&gt; ""), FALSE)</f>
        <v>1</v>
      </c>
      <c r="J375" s="57" t="s">
        <v>593</v>
      </c>
      <c r="K375" s="56" t="b">
        <f>IFERROR(OR(NOT($D375), 'Upload Data Inputs'!D362 &lt;&gt; ""), FALSE)</f>
        <v>1</v>
      </c>
      <c r="L375" s="56" t="b">
        <f>IFERROR(OR(AND(NOT(D375), 'Upload Data Inputs'!E362 = ""), IFERROR(_xlfn.NUMBERVALUE('Upload Data Inputs'!E362) &gt; 0, FALSE)), FALSE)</f>
        <v>1</v>
      </c>
      <c r="M375" s="56" t="b">
        <f>IFERROR(OR('Upload Data Inputs'!F362 = "", IFERROR(_xlfn.NUMBERVALUE('Upload Data Inputs'!F362) &gt; 0, FALSE)), FALSE)</f>
        <v>1</v>
      </c>
      <c r="N375" s="56" t="b">
        <f>IFERROR(OR('Upload Data Inputs'!F362 = "", IFERROR(MATCH('Upload Data Inputs'!G362, listVolumeUnits, 0), FALSE)), FALSE)</f>
        <v>1</v>
      </c>
      <c r="O375" s="56" t="b">
        <f>IFERROR(OR('Upload Data Inputs'!H362 = "", IFERROR(_xlfn.NUMBERVALUE('Upload Data Inputs'!H362) &gt; 0, FALSE)), FALSE)</f>
        <v>1</v>
      </c>
      <c r="P375" s="56" t="b">
        <f>IFERROR(OR('Upload Data Inputs'!H362 = "", IFERROR(MATCH('Upload Data Inputs'!I362, listWeightUnits, 0), FALSE)), FALSE)</f>
        <v>1</v>
      </c>
      <c r="Q375" s="57" t="s">
        <v>593</v>
      </c>
      <c r="R375" s="56"/>
      <c r="S375" s="56"/>
    </row>
    <row r="376" spans="1:19">
      <c r="A376" s="55">
        <f t="shared" si="30"/>
        <v>363</v>
      </c>
      <c r="B376" s="54" t="b">
        <f>NOT(IFERROR('Upload Data Inputs'!A363 = "ERROR", TRUE))</f>
        <v>1</v>
      </c>
      <c r="C376" s="54">
        <f t="shared" si="31"/>
        <v>363</v>
      </c>
      <c r="D376" s="56" t="b">
        <f>IF(B376, ('Upload Data Inputs'!A363 &amp; 'Upload Data Inputs'!B363 &amp; 'Upload Data Inputs'!C363 &amp; 'Upload Data Inputs'!D363 &amp; 'Upload Data Inputs'!E363 &amp; 'Upload Data Inputs'!F363 &amp; 'Upload Data Inputs'!G363 &amp; 'Upload Data Inputs'!H363 &amp; 'Upload Data Inputs'!I363) &lt;&gt; "", FALSE)</f>
        <v>0</v>
      </c>
      <c r="E376" s="56" t="str">
        <f t="shared" si="32"/>
        <v/>
      </c>
      <c r="F376" s="56" t="str">
        <f t="shared" si="33"/>
        <v/>
      </c>
      <c r="G376" s="56" t="b">
        <f t="shared" si="29"/>
        <v>1</v>
      </c>
      <c r="H376" s="57" t="s">
        <v>593</v>
      </c>
      <c r="I376" s="56" t="b">
        <f>IFERROR(OR(NOT($D376), 'Upload Data Inputs'!B363 &lt;&gt; ""), FALSE)</f>
        <v>1</v>
      </c>
      <c r="J376" s="57" t="s">
        <v>593</v>
      </c>
      <c r="K376" s="56" t="b">
        <f>IFERROR(OR(NOT($D376), 'Upload Data Inputs'!D363 &lt;&gt; ""), FALSE)</f>
        <v>1</v>
      </c>
      <c r="L376" s="56" t="b">
        <f>IFERROR(OR(AND(NOT(D376), 'Upload Data Inputs'!E363 = ""), IFERROR(_xlfn.NUMBERVALUE('Upload Data Inputs'!E363) &gt; 0, FALSE)), FALSE)</f>
        <v>1</v>
      </c>
      <c r="M376" s="56" t="b">
        <f>IFERROR(OR('Upload Data Inputs'!F363 = "", IFERROR(_xlfn.NUMBERVALUE('Upload Data Inputs'!F363) &gt; 0, FALSE)), FALSE)</f>
        <v>1</v>
      </c>
      <c r="N376" s="56" t="b">
        <f>IFERROR(OR('Upload Data Inputs'!F363 = "", IFERROR(MATCH('Upload Data Inputs'!G363, listVolumeUnits, 0), FALSE)), FALSE)</f>
        <v>1</v>
      </c>
      <c r="O376" s="56" t="b">
        <f>IFERROR(OR('Upload Data Inputs'!H363 = "", IFERROR(_xlfn.NUMBERVALUE('Upload Data Inputs'!H363) &gt; 0, FALSE)), FALSE)</f>
        <v>1</v>
      </c>
      <c r="P376" s="56" t="b">
        <f>IFERROR(OR('Upload Data Inputs'!H363 = "", IFERROR(MATCH('Upload Data Inputs'!I363, listWeightUnits, 0), FALSE)), FALSE)</f>
        <v>1</v>
      </c>
      <c r="Q376" s="57" t="s">
        <v>593</v>
      </c>
      <c r="R376" s="56"/>
      <c r="S376" s="56"/>
    </row>
    <row r="377" spans="1:19">
      <c r="A377" s="55">
        <f t="shared" si="30"/>
        <v>364</v>
      </c>
      <c r="B377" s="54" t="b">
        <f>NOT(IFERROR('Upload Data Inputs'!A364 = "ERROR", TRUE))</f>
        <v>1</v>
      </c>
      <c r="C377" s="54">
        <f t="shared" si="31"/>
        <v>364</v>
      </c>
      <c r="D377" s="56" t="b">
        <f>IF(B377, ('Upload Data Inputs'!A364 &amp; 'Upload Data Inputs'!B364 &amp; 'Upload Data Inputs'!C364 &amp; 'Upload Data Inputs'!D364 &amp; 'Upload Data Inputs'!E364 &amp; 'Upload Data Inputs'!F364 &amp; 'Upload Data Inputs'!G364 &amp; 'Upload Data Inputs'!H364 &amp; 'Upload Data Inputs'!I364) &lt;&gt; "", FALSE)</f>
        <v>0</v>
      </c>
      <c r="E377" s="56" t="str">
        <f t="shared" si="32"/>
        <v/>
      </c>
      <c r="F377" s="56" t="str">
        <f t="shared" si="33"/>
        <v/>
      </c>
      <c r="G377" s="56" t="b">
        <f t="shared" si="29"/>
        <v>1</v>
      </c>
      <c r="H377" s="57" t="s">
        <v>593</v>
      </c>
      <c r="I377" s="56" t="b">
        <f>IFERROR(OR(NOT($D377), 'Upload Data Inputs'!B364 &lt;&gt; ""), FALSE)</f>
        <v>1</v>
      </c>
      <c r="J377" s="57" t="s">
        <v>593</v>
      </c>
      <c r="K377" s="56" t="b">
        <f>IFERROR(OR(NOT($D377), 'Upload Data Inputs'!D364 &lt;&gt; ""), FALSE)</f>
        <v>1</v>
      </c>
      <c r="L377" s="56" t="b">
        <f>IFERROR(OR(AND(NOT(D377), 'Upload Data Inputs'!E364 = ""), IFERROR(_xlfn.NUMBERVALUE('Upload Data Inputs'!E364) &gt; 0, FALSE)), FALSE)</f>
        <v>1</v>
      </c>
      <c r="M377" s="56" t="b">
        <f>IFERROR(OR('Upload Data Inputs'!F364 = "", IFERROR(_xlfn.NUMBERVALUE('Upload Data Inputs'!F364) &gt; 0, FALSE)), FALSE)</f>
        <v>1</v>
      </c>
      <c r="N377" s="56" t="b">
        <f>IFERROR(OR('Upload Data Inputs'!F364 = "", IFERROR(MATCH('Upload Data Inputs'!G364, listVolumeUnits, 0), FALSE)), FALSE)</f>
        <v>1</v>
      </c>
      <c r="O377" s="56" t="b">
        <f>IFERROR(OR('Upload Data Inputs'!H364 = "", IFERROR(_xlfn.NUMBERVALUE('Upload Data Inputs'!H364) &gt; 0, FALSE)), FALSE)</f>
        <v>1</v>
      </c>
      <c r="P377" s="56" t="b">
        <f>IFERROR(OR('Upload Data Inputs'!H364 = "", IFERROR(MATCH('Upload Data Inputs'!I364, listWeightUnits, 0), FALSE)), FALSE)</f>
        <v>1</v>
      </c>
      <c r="Q377" s="57" t="s">
        <v>593</v>
      </c>
      <c r="R377" s="56"/>
      <c r="S377" s="56"/>
    </row>
    <row r="378" spans="1:19">
      <c r="A378" s="55">
        <f t="shared" si="30"/>
        <v>365</v>
      </c>
      <c r="B378" s="54" t="b">
        <f>NOT(IFERROR('Upload Data Inputs'!A365 = "ERROR", TRUE))</f>
        <v>1</v>
      </c>
      <c r="C378" s="54">
        <f t="shared" si="31"/>
        <v>365</v>
      </c>
      <c r="D378" s="56" t="b">
        <f>IF(B378, ('Upload Data Inputs'!A365 &amp; 'Upload Data Inputs'!B365 &amp; 'Upload Data Inputs'!C365 &amp; 'Upload Data Inputs'!D365 &amp; 'Upload Data Inputs'!E365 &amp; 'Upload Data Inputs'!F365 &amp; 'Upload Data Inputs'!G365 &amp; 'Upload Data Inputs'!H365 &amp; 'Upload Data Inputs'!I365) &lt;&gt; "", FALSE)</f>
        <v>0</v>
      </c>
      <c r="E378" s="56" t="str">
        <f t="shared" si="32"/>
        <v/>
      </c>
      <c r="F378" s="56" t="str">
        <f t="shared" si="33"/>
        <v/>
      </c>
      <c r="G378" s="56" t="b">
        <f t="shared" si="29"/>
        <v>1</v>
      </c>
      <c r="H378" s="57" t="s">
        <v>593</v>
      </c>
      <c r="I378" s="56" t="b">
        <f>IFERROR(OR(NOT($D378), 'Upload Data Inputs'!B365 &lt;&gt; ""), FALSE)</f>
        <v>1</v>
      </c>
      <c r="J378" s="57" t="s">
        <v>593</v>
      </c>
      <c r="K378" s="56" t="b">
        <f>IFERROR(OR(NOT($D378), 'Upload Data Inputs'!D365 &lt;&gt; ""), FALSE)</f>
        <v>1</v>
      </c>
      <c r="L378" s="56" t="b">
        <f>IFERROR(OR(AND(NOT(D378), 'Upload Data Inputs'!E365 = ""), IFERROR(_xlfn.NUMBERVALUE('Upload Data Inputs'!E365) &gt; 0, FALSE)), FALSE)</f>
        <v>1</v>
      </c>
      <c r="M378" s="56" t="b">
        <f>IFERROR(OR('Upload Data Inputs'!F365 = "", IFERROR(_xlfn.NUMBERVALUE('Upload Data Inputs'!F365) &gt; 0, FALSE)), FALSE)</f>
        <v>1</v>
      </c>
      <c r="N378" s="56" t="b">
        <f>IFERROR(OR('Upload Data Inputs'!F365 = "", IFERROR(MATCH('Upload Data Inputs'!G365, listVolumeUnits, 0), FALSE)), FALSE)</f>
        <v>1</v>
      </c>
      <c r="O378" s="56" t="b">
        <f>IFERROR(OR('Upload Data Inputs'!H365 = "", IFERROR(_xlfn.NUMBERVALUE('Upload Data Inputs'!H365) &gt; 0, FALSE)), FALSE)</f>
        <v>1</v>
      </c>
      <c r="P378" s="56" t="b">
        <f>IFERROR(OR('Upload Data Inputs'!H365 = "", IFERROR(MATCH('Upload Data Inputs'!I365, listWeightUnits, 0), FALSE)), FALSE)</f>
        <v>1</v>
      </c>
      <c r="Q378" s="57" t="s">
        <v>593</v>
      </c>
      <c r="R378" s="56"/>
      <c r="S378" s="56"/>
    </row>
    <row r="379" spans="1:19">
      <c r="A379" s="55">
        <f t="shared" si="30"/>
        <v>366</v>
      </c>
      <c r="B379" s="54" t="b">
        <f>NOT(IFERROR('Upload Data Inputs'!A366 = "ERROR", TRUE))</f>
        <v>1</v>
      </c>
      <c r="C379" s="54">
        <f t="shared" si="31"/>
        <v>366</v>
      </c>
      <c r="D379" s="56" t="b">
        <f>IF(B379, ('Upload Data Inputs'!A366 &amp; 'Upload Data Inputs'!B366 &amp; 'Upload Data Inputs'!C366 &amp; 'Upload Data Inputs'!D366 &amp; 'Upload Data Inputs'!E366 &amp; 'Upload Data Inputs'!F366 &amp; 'Upload Data Inputs'!G366 &amp; 'Upload Data Inputs'!H366 &amp; 'Upload Data Inputs'!I366) &lt;&gt; "", FALSE)</f>
        <v>0</v>
      </c>
      <c r="E379" s="56" t="str">
        <f t="shared" si="32"/>
        <v/>
      </c>
      <c r="F379" s="56" t="str">
        <f t="shared" si="33"/>
        <v/>
      </c>
      <c r="G379" s="56" t="b">
        <f t="shared" si="29"/>
        <v>1</v>
      </c>
      <c r="H379" s="57" t="s">
        <v>593</v>
      </c>
      <c r="I379" s="56" t="b">
        <f>IFERROR(OR(NOT($D379), 'Upload Data Inputs'!B366 &lt;&gt; ""), FALSE)</f>
        <v>1</v>
      </c>
      <c r="J379" s="57" t="s">
        <v>593</v>
      </c>
      <c r="K379" s="56" t="b">
        <f>IFERROR(OR(NOT($D379), 'Upload Data Inputs'!D366 &lt;&gt; ""), FALSE)</f>
        <v>1</v>
      </c>
      <c r="L379" s="56" t="b">
        <f>IFERROR(OR(AND(NOT(D379), 'Upload Data Inputs'!E366 = ""), IFERROR(_xlfn.NUMBERVALUE('Upload Data Inputs'!E366) &gt; 0, FALSE)), FALSE)</f>
        <v>1</v>
      </c>
      <c r="M379" s="56" t="b">
        <f>IFERROR(OR('Upload Data Inputs'!F366 = "", IFERROR(_xlfn.NUMBERVALUE('Upload Data Inputs'!F366) &gt; 0, FALSE)), FALSE)</f>
        <v>1</v>
      </c>
      <c r="N379" s="56" t="b">
        <f>IFERROR(OR('Upload Data Inputs'!F366 = "", IFERROR(MATCH('Upload Data Inputs'!G366, listVolumeUnits, 0), FALSE)), FALSE)</f>
        <v>1</v>
      </c>
      <c r="O379" s="56" t="b">
        <f>IFERROR(OR('Upload Data Inputs'!H366 = "", IFERROR(_xlfn.NUMBERVALUE('Upload Data Inputs'!H366) &gt; 0, FALSE)), FALSE)</f>
        <v>1</v>
      </c>
      <c r="P379" s="56" t="b">
        <f>IFERROR(OR('Upload Data Inputs'!H366 = "", IFERROR(MATCH('Upload Data Inputs'!I366, listWeightUnits, 0), FALSE)), FALSE)</f>
        <v>1</v>
      </c>
      <c r="Q379" s="57" t="s">
        <v>593</v>
      </c>
      <c r="R379" s="56"/>
      <c r="S379" s="56"/>
    </row>
    <row r="380" spans="1:19">
      <c r="A380" s="55">
        <f t="shared" si="30"/>
        <v>367</v>
      </c>
      <c r="B380" s="54" t="b">
        <f>NOT(IFERROR('Upload Data Inputs'!A367 = "ERROR", TRUE))</f>
        <v>1</v>
      </c>
      <c r="C380" s="54">
        <f t="shared" si="31"/>
        <v>367</v>
      </c>
      <c r="D380" s="56" t="b">
        <f>IF(B380, ('Upload Data Inputs'!A367 &amp; 'Upload Data Inputs'!B367 &amp; 'Upload Data Inputs'!C367 &amp; 'Upload Data Inputs'!D367 &amp; 'Upload Data Inputs'!E367 &amp; 'Upload Data Inputs'!F367 &amp; 'Upload Data Inputs'!G367 &amp; 'Upload Data Inputs'!H367 &amp; 'Upload Data Inputs'!I367) &lt;&gt; "", FALSE)</f>
        <v>0</v>
      </c>
      <c r="E380" s="56" t="str">
        <f t="shared" si="32"/>
        <v/>
      </c>
      <c r="F380" s="56" t="str">
        <f t="shared" si="33"/>
        <v/>
      </c>
      <c r="G380" s="56" t="b">
        <f t="shared" si="29"/>
        <v>1</v>
      </c>
      <c r="H380" s="57" t="s">
        <v>593</v>
      </c>
      <c r="I380" s="56" t="b">
        <f>IFERROR(OR(NOT($D380), 'Upload Data Inputs'!B367 &lt;&gt; ""), FALSE)</f>
        <v>1</v>
      </c>
      <c r="J380" s="57" t="s">
        <v>593</v>
      </c>
      <c r="K380" s="56" t="b">
        <f>IFERROR(OR(NOT($D380), 'Upload Data Inputs'!D367 &lt;&gt; ""), FALSE)</f>
        <v>1</v>
      </c>
      <c r="L380" s="56" t="b">
        <f>IFERROR(OR(AND(NOT(D380), 'Upload Data Inputs'!E367 = ""), IFERROR(_xlfn.NUMBERVALUE('Upload Data Inputs'!E367) &gt; 0, FALSE)), FALSE)</f>
        <v>1</v>
      </c>
      <c r="M380" s="56" t="b">
        <f>IFERROR(OR('Upload Data Inputs'!F367 = "", IFERROR(_xlfn.NUMBERVALUE('Upload Data Inputs'!F367) &gt; 0, FALSE)), FALSE)</f>
        <v>1</v>
      </c>
      <c r="N380" s="56" t="b">
        <f>IFERROR(OR('Upload Data Inputs'!F367 = "", IFERROR(MATCH('Upload Data Inputs'!G367, listVolumeUnits, 0), FALSE)), FALSE)</f>
        <v>1</v>
      </c>
      <c r="O380" s="56" t="b">
        <f>IFERROR(OR('Upload Data Inputs'!H367 = "", IFERROR(_xlfn.NUMBERVALUE('Upload Data Inputs'!H367) &gt; 0, FALSE)), FALSE)</f>
        <v>1</v>
      </c>
      <c r="P380" s="56" t="b">
        <f>IFERROR(OR('Upload Data Inputs'!H367 = "", IFERROR(MATCH('Upload Data Inputs'!I367, listWeightUnits, 0), FALSE)), FALSE)</f>
        <v>1</v>
      </c>
      <c r="Q380" s="57" t="s">
        <v>593</v>
      </c>
      <c r="R380" s="56"/>
      <c r="S380" s="56"/>
    </row>
    <row r="381" spans="1:19">
      <c r="A381" s="55">
        <f t="shared" si="30"/>
        <v>368</v>
      </c>
      <c r="B381" s="54" t="b">
        <f>NOT(IFERROR('Upload Data Inputs'!A368 = "ERROR", TRUE))</f>
        <v>1</v>
      </c>
      <c r="C381" s="54">
        <f t="shared" si="31"/>
        <v>368</v>
      </c>
      <c r="D381" s="56" t="b">
        <f>IF(B381, ('Upload Data Inputs'!A368 &amp; 'Upload Data Inputs'!B368 &amp; 'Upload Data Inputs'!C368 &amp; 'Upload Data Inputs'!D368 &amp; 'Upload Data Inputs'!E368 &amp; 'Upload Data Inputs'!F368 &amp; 'Upload Data Inputs'!G368 &amp; 'Upload Data Inputs'!H368 &amp; 'Upload Data Inputs'!I368) &lt;&gt; "", FALSE)</f>
        <v>0</v>
      </c>
      <c r="E381" s="56" t="str">
        <f t="shared" si="32"/>
        <v/>
      </c>
      <c r="F381" s="56" t="str">
        <f t="shared" si="33"/>
        <v/>
      </c>
      <c r="G381" s="56" t="b">
        <f t="shared" si="29"/>
        <v>1</v>
      </c>
      <c r="H381" s="57" t="s">
        <v>593</v>
      </c>
      <c r="I381" s="56" t="b">
        <f>IFERROR(OR(NOT($D381), 'Upload Data Inputs'!B368 &lt;&gt; ""), FALSE)</f>
        <v>1</v>
      </c>
      <c r="J381" s="57" t="s">
        <v>593</v>
      </c>
      <c r="K381" s="56" t="b">
        <f>IFERROR(OR(NOT($D381), 'Upload Data Inputs'!D368 &lt;&gt; ""), FALSE)</f>
        <v>1</v>
      </c>
      <c r="L381" s="56" t="b">
        <f>IFERROR(OR(AND(NOT(D381), 'Upload Data Inputs'!E368 = ""), IFERROR(_xlfn.NUMBERVALUE('Upload Data Inputs'!E368) &gt; 0, FALSE)), FALSE)</f>
        <v>1</v>
      </c>
      <c r="M381" s="56" t="b">
        <f>IFERROR(OR('Upload Data Inputs'!F368 = "", IFERROR(_xlfn.NUMBERVALUE('Upload Data Inputs'!F368) &gt; 0, FALSE)), FALSE)</f>
        <v>1</v>
      </c>
      <c r="N381" s="56" t="b">
        <f>IFERROR(OR('Upload Data Inputs'!F368 = "", IFERROR(MATCH('Upload Data Inputs'!G368, listVolumeUnits, 0), FALSE)), FALSE)</f>
        <v>1</v>
      </c>
      <c r="O381" s="56" t="b">
        <f>IFERROR(OR('Upload Data Inputs'!H368 = "", IFERROR(_xlfn.NUMBERVALUE('Upload Data Inputs'!H368) &gt; 0, FALSE)), FALSE)</f>
        <v>1</v>
      </c>
      <c r="P381" s="56" t="b">
        <f>IFERROR(OR('Upload Data Inputs'!H368 = "", IFERROR(MATCH('Upload Data Inputs'!I368, listWeightUnits, 0), FALSE)), FALSE)</f>
        <v>1</v>
      </c>
      <c r="Q381" s="57" t="s">
        <v>593</v>
      </c>
      <c r="R381" s="56"/>
      <c r="S381" s="56"/>
    </row>
    <row r="382" spans="1:19">
      <c r="A382" s="55">
        <f t="shared" si="30"/>
        <v>369</v>
      </c>
      <c r="B382" s="54" t="b">
        <f>NOT(IFERROR('Upload Data Inputs'!A369 = "ERROR", TRUE))</f>
        <v>1</v>
      </c>
      <c r="C382" s="54">
        <f t="shared" si="31"/>
        <v>369</v>
      </c>
      <c r="D382" s="56" t="b">
        <f>IF(B382, ('Upload Data Inputs'!A369 &amp; 'Upload Data Inputs'!B369 &amp; 'Upload Data Inputs'!C369 &amp; 'Upload Data Inputs'!D369 &amp; 'Upload Data Inputs'!E369 &amp; 'Upload Data Inputs'!F369 &amp; 'Upload Data Inputs'!G369 &amp; 'Upload Data Inputs'!H369 &amp; 'Upload Data Inputs'!I369) &lt;&gt; "", FALSE)</f>
        <v>0</v>
      </c>
      <c r="E382" s="56" t="str">
        <f t="shared" si="32"/>
        <v/>
      </c>
      <c r="F382" s="56" t="str">
        <f t="shared" si="33"/>
        <v/>
      </c>
      <c r="G382" s="56" t="b">
        <f t="shared" si="29"/>
        <v>1</v>
      </c>
      <c r="H382" s="57" t="s">
        <v>593</v>
      </c>
      <c r="I382" s="56" t="b">
        <f>IFERROR(OR(NOT($D382), 'Upload Data Inputs'!B369 &lt;&gt; ""), FALSE)</f>
        <v>1</v>
      </c>
      <c r="J382" s="57" t="s">
        <v>593</v>
      </c>
      <c r="K382" s="56" t="b">
        <f>IFERROR(OR(NOT($D382), 'Upload Data Inputs'!D369 &lt;&gt; ""), FALSE)</f>
        <v>1</v>
      </c>
      <c r="L382" s="56" t="b">
        <f>IFERROR(OR(AND(NOT(D382), 'Upload Data Inputs'!E369 = ""), IFERROR(_xlfn.NUMBERVALUE('Upload Data Inputs'!E369) &gt; 0, FALSE)), FALSE)</f>
        <v>1</v>
      </c>
      <c r="M382" s="56" t="b">
        <f>IFERROR(OR('Upload Data Inputs'!F369 = "", IFERROR(_xlfn.NUMBERVALUE('Upload Data Inputs'!F369) &gt; 0, FALSE)), FALSE)</f>
        <v>1</v>
      </c>
      <c r="N382" s="56" t="b">
        <f>IFERROR(OR('Upload Data Inputs'!F369 = "", IFERROR(MATCH('Upload Data Inputs'!G369, listVolumeUnits, 0), FALSE)), FALSE)</f>
        <v>1</v>
      </c>
      <c r="O382" s="56" t="b">
        <f>IFERROR(OR('Upload Data Inputs'!H369 = "", IFERROR(_xlfn.NUMBERVALUE('Upload Data Inputs'!H369) &gt; 0, FALSE)), FALSE)</f>
        <v>1</v>
      </c>
      <c r="P382" s="56" t="b">
        <f>IFERROR(OR('Upload Data Inputs'!H369 = "", IFERROR(MATCH('Upload Data Inputs'!I369, listWeightUnits, 0), FALSE)), FALSE)</f>
        <v>1</v>
      </c>
      <c r="Q382" s="57" t="s">
        <v>593</v>
      </c>
      <c r="R382" s="56"/>
      <c r="S382" s="56"/>
    </row>
    <row r="383" spans="1:19">
      <c r="A383" s="55">
        <f t="shared" si="30"/>
        <v>370</v>
      </c>
      <c r="B383" s="54" t="b">
        <f>NOT(IFERROR('Upload Data Inputs'!A370 = "ERROR", TRUE))</f>
        <v>1</v>
      </c>
      <c r="C383" s="54">
        <f t="shared" si="31"/>
        <v>370</v>
      </c>
      <c r="D383" s="56" t="b">
        <f>IF(B383, ('Upload Data Inputs'!A370 &amp; 'Upload Data Inputs'!B370 &amp; 'Upload Data Inputs'!C370 &amp; 'Upload Data Inputs'!D370 &amp; 'Upload Data Inputs'!E370 &amp; 'Upload Data Inputs'!F370 &amp; 'Upload Data Inputs'!G370 &amp; 'Upload Data Inputs'!H370 &amp; 'Upload Data Inputs'!I370) &lt;&gt; "", FALSE)</f>
        <v>0</v>
      </c>
      <c r="E383" s="56" t="str">
        <f t="shared" si="32"/>
        <v/>
      </c>
      <c r="F383" s="56" t="str">
        <f t="shared" si="33"/>
        <v/>
      </c>
      <c r="G383" s="56" t="b">
        <f t="shared" si="29"/>
        <v>1</v>
      </c>
      <c r="H383" s="57" t="s">
        <v>593</v>
      </c>
      <c r="I383" s="56" t="b">
        <f>IFERROR(OR(NOT($D383), 'Upload Data Inputs'!B370 &lt;&gt; ""), FALSE)</f>
        <v>1</v>
      </c>
      <c r="J383" s="57" t="s">
        <v>593</v>
      </c>
      <c r="K383" s="56" t="b">
        <f>IFERROR(OR(NOT($D383), 'Upload Data Inputs'!D370 &lt;&gt; ""), FALSE)</f>
        <v>1</v>
      </c>
      <c r="L383" s="56" t="b">
        <f>IFERROR(OR(AND(NOT(D383), 'Upload Data Inputs'!E370 = ""), IFERROR(_xlfn.NUMBERVALUE('Upload Data Inputs'!E370) &gt; 0, FALSE)), FALSE)</f>
        <v>1</v>
      </c>
      <c r="M383" s="56" t="b">
        <f>IFERROR(OR('Upload Data Inputs'!F370 = "", IFERROR(_xlfn.NUMBERVALUE('Upload Data Inputs'!F370) &gt; 0, FALSE)), FALSE)</f>
        <v>1</v>
      </c>
      <c r="N383" s="56" t="b">
        <f>IFERROR(OR('Upload Data Inputs'!F370 = "", IFERROR(MATCH('Upload Data Inputs'!G370, listVolumeUnits, 0), FALSE)), FALSE)</f>
        <v>1</v>
      </c>
      <c r="O383" s="56" t="b">
        <f>IFERROR(OR('Upload Data Inputs'!H370 = "", IFERROR(_xlfn.NUMBERVALUE('Upload Data Inputs'!H370) &gt; 0, FALSE)), FALSE)</f>
        <v>1</v>
      </c>
      <c r="P383" s="56" t="b">
        <f>IFERROR(OR('Upload Data Inputs'!H370 = "", IFERROR(MATCH('Upload Data Inputs'!I370, listWeightUnits, 0), FALSE)), FALSE)</f>
        <v>1</v>
      </c>
      <c r="Q383" s="57" t="s">
        <v>593</v>
      </c>
      <c r="R383" s="56"/>
      <c r="S383" s="56"/>
    </row>
    <row r="384" spans="1:19">
      <c r="A384" s="55">
        <f t="shared" si="30"/>
        <v>371</v>
      </c>
      <c r="B384" s="54" t="b">
        <f>NOT(IFERROR('Upload Data Inputs'!A371 = "ERROR", TRUE))</f>
        <v>1</v>
      </c>
      <c r="C384" s="54">
        <f t="shared" si="31"/>
        <v>371</v>
      </c>
      <c r="D384" s="56" t="b">
        <f>IF(B384, ('Upload Data Inputs'!A371 &amp; 'Upload Data Inputs'!B371 &amp; 'Upload Data Inputs'!C371 &amp; 'Upload Data Inputs'!D371 &amp; 'Upload Data Inputs'!E371 &amp; 'Upload Data Inputs'!F371 &amp; 'Upload Data Inputs'!G371 &amp; 'Upload Data Inputs'!H371 &amp; 'Upload Data Inputs'!I371) &lt;&gt; "", FALSE)</f>
        <v>0</v>
      </c>
      <c r="E384" s="56" t="str">
        <f t="shared" si="32"/>
        <v/>
      </c>
      <c r="F384" s="56" t="str">
        <f t="shared" si="33"/>
        <v/>
      </c>
      <c r="G384" s="56" t="b">
        <f t="shared" si="29"/>
        <v>1</v>
      </c>
      <c r="H384" s="57" t="s">
        <v>593</v>
      </c>
      <c r="I384" s="56" t="b">
        <f>IFERROR(OR(NOT($D384), 'Upload Data Inputs'!B371 &lt;&gt; ""), FALSE)</f>
        <v>1</v>
      </c>
      <c r="J384" s="57" t="s">
        <v>593</v>
      </c>
      <c r="K384" s="56" t="b">
        <f>IFERROR(OR(NOT($D384), 'Upload Data Inputs'!D371 &lt;&gt; ""), FALSE)</f>
        <v>1</v>
      </c>
      <c r="L384" s="56" t="b">
        <f>IFERROR(OR(AND(NOT(D384), 'Upload Data Inputs'!E371 = ""), IFERROR(_xlfn.NUMBERVALUE('Upload Data Inputs'!E371) &gt; 0, FALSE)), FALSE)</f>
        <v>1</v>
      </c>
      <c r="M384" s="56" t="b">
        <f>IFERROR(OR('Upload Data Inputs'!F371 = "", IFERROR(_xlfn.NUMBERVALUE('Upload Data Inputs'!F371) &gt; 0, FALSE)), FALSE)</f>
        <v>1</v>
      </c>
      <c r="N384" s="56" t="b">
        <f>IFERROR(OR('Upload Data Inputs'!F371 = "", IFERROR(MATCH('Upload Data Inputs'!G371, listVolumeUnits, 0), FALSE)), FALSE)</f>
        <v>1</v>
      </c>
      <c r="O384" s="56" t="b">
        <f>IFERROR(OR('Upload Data Inputs'!H371 = "", IFERROR(_xlfn.NUMBERVALUE('Upload Data Inputs'!H371) &gt; 0, FALSE)), FALSE)</f>
        <v>1</v>
      </c>
      <c r="P384" s="56" t="b">
        <f>IFERROR(OR('Upload Data Inputs'!H371 = "", IFERROR(MATCH('Upload Data Inputs'!I371, listWeightUnits, 0), FALSE)), FALSE)</f>
        <v>1</v>
      </c>
      <c r="Q384" s="57" t="s">
        <v>593</v>
      </c>
      <c r="R384" s="56"/>
      <c r="S384" s="56"/>
    </row>
    <row r="385" spans="1:19">
      <c r="A385" s="55">
        <f t="shared" si="30"/>
        <v>372</v>
      </c>
      <c r="B385" s="54" t="b">
        <f>NOT(IFERROR('Upload Data Inputs'!A372 = "ERROR", TRUE))</f>
        <v>1</v>
      </c>
      <c r="C385" s="54">
        <f t="shared" si="31"/>
        <v>372</v>
      </c>
      <c r="D385" s="56" t="b">
        <f>IF(B385, ('Upload Data Inputs'!A372 &amp; 'Upload Data Inputs'!B372 &amp; 'Upload Data Inputs'!C372 &amp; 'Upload Data Inputs'!D372 &amp; 'Upload Data Inputs'!E372 &amp; 'Upload Data Inputs'!F372 &amp; 'Upload Data Inputs'!G372 &amp; 'Upload Data Inputs'!H372 &amp; 'Upload Data Inputs'!I372) &lt;&gt; "", FALSE)</f>
        <v>0</v>
      </c>
      <c r="E385" s="56" t="str">
        <f t="shared" si="32"/>
        <v/>
      </c>
      <c r="F385" s="56" t="str">
        <f t="shared" si="33"/>
        <v/>
      </c>
      <c r="G385" s="56" t="b">
        <f t="shared" si="29"/>
        <v>1</v>
      </c>
      <c r="H385" s="57" t="s">
        <v>593</v>
      </c>
      <c r="I385" s="56" t="b">
        <f>IFERROR(OR(NOT($D385), 'Upload Data Inputs'!B372 &lt;&gt; ""), FALSE)</f>
        <v>1</v>
      </c>
      <c r="J385" s="57" t="s">
        <v>593</v>
      </c>
      <c r="K385" s="56" t="b">
        <f>IFERROR(OR(NOT($D385), 'Upload Data Inputs'!D372 &lt;&gt; ""), FALSE)</f>
        <v>1</v>
      </c>
      <c r="L385" s="56" t="b">
        <f>IFERROR(OR(AND(NOT(D385), 'Upload Data Inputs'!E372 = ""), IFERROR(_xlfn.NUMBERVALUE('Upload Data Inputs'!E372) &gt; 0, FALSE)), FALSE)</f>
        <v>1</v>
      </c>
      <c r="M385" s="56" t="b">
        <f>IFERROR(OR('Upload Data Inputs'!F372 = "", IFERROR(_xlfn.NUMBERVALUE('Upload Data Inputs'!F372) &gt; 0, FALSE)), FALSE)</f>
        <v>1</v>
      </c>
      <c r="N385" s="56" t="b">
        <f>IFERROR(OR('Upload Data Inputs'!F372 = "", IFERROR(MATCH('Upload Data Inputs'!G372, listVolumeUnits, 0), FALSE)), FALSE)</f>
        <v>1</v>
      </c>
      <c r="O385" s="56" t="b">
        <f>IFERROR(OR('Upload Data Inputs'!H372 = "", IFERROR(_xlfn.NUMBERVALUE('Upload Data Inputs'!H372) &gt; 0, FALSE)), FALSE)</f>
        <v>1</v>
      </c>
      <c r="P385" s="56" t="b">
        <f>IFERROR(OR('Upload Data Inputs'!H372 = "", IFERROR(MATCH('Upload Data Inputs'!I372, listWeightUnits, 0), FALSE)), FALSE)</f>
        <v>1</v>
      </c>
      <c r="Q385" s="57" t="s">
        <v>593</v>
      </c>
      <c r="R385" s="56"/>
      <c r="S385" s="56"/>
    </row>
    <row r="386" spans="1:19">
      <c r="A386" s="55">
        <f t="shared" si="30"/>
        <v>373</v>
      </c>
      <c r="B386" s="54" t="b">
        <f>NOT(IFERROR('Upload Data Inputs'!A373 = "ERROR", TRUE))</f>
        <v>1</v>
      </c>
      <c r="C386" s="54">
        <f t="shared" si="31"/>
        <v>373</v>
      </c>
      <c r="D386" s="56" t="b">
        <f>IF(B386, ('Upload Data Inputs'!A373 &amp; 'Upload Data Inputs'!B373 &amp; 'Upload Data Inputs'!C373 &amp; 'Upload Data Inputs'!D373 &amp; 'Upload Data Inputs'!E373 &amp; 'Upload Data Inputs'!F373 &amp; 'Upload Data Inputs'!G373 &amp; 'Upload Data Inputs'!H373 &amp; 'Upload Data Inputs'!I373) &lt;&gt; "", FALSE)</f>
        <v>0</v>
      </c>
      <c r="E386" s="56" t="str">
        <f t="shared" si="32"/>
        <v/>
      </c>
      <c r="F386" s="56" t="str">
        <f t="shared" si="33"/>
        <v/>
      </c>
      <c r="G386" s="56" t="b">
        <f t="shared" si="29"/>
        <v>1</v>
      </c>
      <c r="H386" s="57" t="s">
        <v>593</v>
      </c>
      <c r="I386" s="56" t="b">
        <f>IFERROR(OR(NOT($D386), 'Upload Data Inputs'!B373 &lt;&gt; ""), FALSE)</f>
        <v>1</v>
      </c>
      <c r="J386" s="57" t="s">
        <v>593</v>
      </c>
      <c r="K386" s="56" t="b">
        <f>IFERROR(OR(NOT($D386), 'Upload Data Inputs'!D373 &lt;&gt; ""), FALSE)</f>
        <v>1</v>
      </c>
      <c r="L386" s="56" t="b">
        <f>IFERROR(OR(AND(NOT(D386), 'Upload Data Inputs'!E373 = ""), IFERROR(_xlfn.NUMBERVALUE('Upload Data Inputs'!E373) &gt; 0, FALSE)), FALSE)</f>
        <v>1</v>
      </c>
      <c r="M386" s="56" t="b">
        <f>IFERROR(OR('Upload Data Inputs'!F373 = "", IFERROR(_xlfn.NUMBERVALUE('Upload Data Inputs'!F373) &gt; 0, FALSE)), FALSE)</f>
        <v>1</v>
      </c>
      <c r="N386" s="56" t="b">
        <f>IFERROR(OR('Upload Data Inputs'!F373 = "", IFERROR(MATCH('Upload Data Inputs'!G373, listVolumeUnits, 0), FALSE)), FALSE)</f>
        <v>1</v>
      </c>
      <c r="O386" s="56" t="b">
        <f>IFERROR(OR('Upload Data Inputs'!H373 = "", IFERROR(_xlfn.NUMBERVALUE('Upload Data Inputs'!H373) &gt; 0, FALSE)), FALSE)</f>
        <v>1</v>
      </c>
      <c r="P386" s="56" t="b">
        <f>IFERROR(OR('Upload Data Inputs'!H373 = "", IFERROR(MATCH('Upload Data Inputs'!I373, listWeightUnits, 0), FALSE)), FALSE)</f>
        <v>1</v>
      </c>
      <c r="Q386" s="57" t="s">
        <v>593</v>
      </c>
      <c r="R386" s="56"/>
      <c r="S386" s="56"/>
    </row>
    <row r="387" spans="1:19">
      <c r="A387" s="55">
        <f t="shared" si="30"/>
        <v>374</v>
      </c>
      <c r="B387" s="54" t="b">
        <f>NOT(IFERROR('Upload Data Inputs'!A374 = "ERROR", TRUE))</f>
        <v>1</v>
      </c>
      <c r="C387" s="54">
        <f t="shared" si="31"/>
        <v>374</v>
      </c>
      <c r="D387" s="56" t="b">
        <f>IF(B387, ('Upload Data Inputs'!A374 &amp; 'Upload Data Inputs'!B374 &amp; 'Upload Data Inputs'!C374 &amp; 'Upload Data Inputs'!D374 &amp; 'Upload Data Inputs'!E374 &amp; 'Upload Data Inputs'!F374 &amp; 'Upload Data Inputs'!G374 &amp; 'Upload Data Inputs'!H374 &amp; 'Upload Data Inputs'!I374) &lt;&gt; "", FALSE)</f>
        <v>0</v>
      </c>
      <c r="E387" s="56" t="str">
        <f t="shared" si="32"/>
        <v/>
      </c>
      <c r="F387" s="56" t="str">
        <f t="shared" si="33"/>
        <v/>
      </c>
      <c r="G387" s="56" t="b">
        <f t="shared" si="29"/>
        <v>1</v>
      </c>
      <c r="H387" s="57" t="s">
        <v>593</v>
      </c>
      <c r="I387" s="56" t="b">
        <f>IFERROR(OR(NOT($D387), 'Upload Data Inputs'!B374 &lt;&gt; ""), FALSE)</f>
        <v>1</v>
      </c>
      <c r="J387" s="57" t="s">
        <v>593</v>
      </c>
      <c r="K387" s="56" t="b">
        <f>IFERROR(OR(NOT($D387), 'Upload Data Inputs'!D374 &lt;&gt; ""), FALSE)</f>
        <v>1</v>
      </c>
      <c r="L387" s="56" t="b">
        <f>IFERROR(OR(AND(NOT(D387), 'Upload Data Inputs'!E374 = ""), IFERROR(_xlfn.NUMBERVALUE('Upload Data Inputs'!E374) &gt; 0, FALSE)), FALSE)</f>
        <v>1</v>
      </c>
      <c r="M387" s="56" t="b">
        <f>IFERROR(OR('Upload Data Inputs'!F374 = "", IFERROR(_xlfn.NUMBERVALUE('Upload Data Inputs'!F374) &gt; 0, FALSE)), FALSE)</f>
        <v>1</v>
      </c>
      <c r="N387" s="56" t="b">
        <f>IFERROR(OR('Upload Data Inputs'!F374 = "", IFERROR(MATCH('Upload Data Inputs'!G374, listVolumeUnits, 0), FALSE)), FALSE)</f>
        <v>1</v>
      </c>
      <c r="O387" s="56" t="b">
        <f>IFERROR(OR('Upload Data Inputs'!H374 = "", IFERROR(_xlfn.NUMBERVALUE('Upload Data Inputs'!H374) &gt; 0, FALSE)), FALSE)</f>
        <v>1</v>
      </c>
      <c r="P387" s="56" t="b">
        <f>IFERROR(OR('Upload Data Inputs'!H374 = "", IFERROR(MATCH('Upload Data Inputs'!I374, listWeightUnits, 0), FALSE)), FALSE)</f>
        <v>1</v>
      </c>
      <c r="Q387" s="57" t="s">
        <v>593</v>
      </c>
      <c r="R387" s="56"/>
      <c r="S387" s="56"/>
    </row>
    <row r="388" spans="1:19">
      <c r="A388" s="55">
        <f t="shared" si="30"/>
        <v>375</v>
      </c>
      <c r="B388" s="54" t="b">
        <f>NOT(IFERROR('Upload Data Inputs'!A375 = "ERROR", TRUE))</f>
        <v>1</v>
      </c>
      <c r="C388" s="54">
        <f t="shared" si="31"/>
        <v>375</v>
      </c>
      <c r="D388" s="56" t="b">
        <f>IF(B388, ('Upload Data Inputs'!A375 &amp; 'Upload Data Inputs'!B375 &amp; 'Upload Data Inputs'!C375 &amp; 'Upload Data Inputs'!D375 &amp; 'Upload Data Inputs'!E375 &amp; 'Upload Data Inputs'!F375 &amp; 'Upload Data Inputs'!G375 &amp; 'Upload Data Inputs'!H375 &amp; 'Upload Data Inputs'!I375) &lt;&gt; "", FALSE)</f>
        <v>0</v>
      </c>
      <c r="E388" s="56" t="str">
        <f t="shared" si="32"/>
        <v/>
      </c>
      <c r="F388" s="56" t="str">
        <f t="shared" si="33"/>
        <v/>
      </c>
      <c r="G388" s="56" t="b">
        <f t="shared" si="29"/>
        <v>1</v>
      </c>
      <c r="H388" s="57" t="s">
        <v>593</v>
      </c>
      <c r="I388" s="56" t="b">
        <f>IFERROR(OR(NOT($D388), 'Upload Data Inputs'!B375 &lt;&gt; ""), FALSE)</f>
        <v>1</v>
      </c>
      <c r="J388" s="57" t="s">
        <v>593</v>
      </c>
      <c r="K388" s="56" t="b">
        <f>IFERROR(OR(NOT($D388), 'Upload Data Inputs'!D375 &lt;&gt; ""), FALSE)</f>
        <v>1</v>
      </c>
      <c r="L388" s="56" t="b">
        <f>IFERROR(OR(AND(NOT(D388), 'Upload Data Inputs'!E375 = ""), IFERROR(_xlfn.NUMBERVALUE('Upload Data Inputs'!E375) &gt; 0, FALSE)), FALSE)</f>
        <v>1</v>
      </c>
      <c r="M388" s="56" t="b">
        <f>IFERROR(OR('Upload Data Inputs'!F375 = "", IFERROR(_xlfn.NUMBERVALUE('Upload Data Inputs'!F375) &gt; 0, FALSE)), FALSE)</f>
        <v>1</v>
      </c>
      <c r="N388" s="56" t="b">
        <f>IFERROR(OR('Upload Data Inputs'!F375 = "", IFERROR(MATCH('Upload Data Inputs'!G375, listVolumeUnits, 0), FALSE)), FALSE)</f>
        <v>1</v>
      </c>
      <c r="O388" s="56" t="b">
        <f>IFERROR(OR('Upload Data Inputs'!H375 = "", IFERROR(_xlfn.NUMBERVALUE('Upload Data Inputs'!H375) &gt; 0, FALSE)), FALSE)</f>
        <v>1</v>
      </c>
      <c r="P388" s="56" t="b">
        <f>IFERROR(OR('Upload Data Inputs'!H375 = "", IFERROR(MATCH('Upload Data Inputs'!I375, listWeightUnits, 0), FALSE)), FALSE)</f>
        <v>1</v>
      </c>
      <c r="Q388" s="57" t="s">
        <v>593</v>
      </c>
      <c r="R388" s="56"/>
      <c r="S388" s="56"/>
    </row>
    <row r="389" spans="1:19">
      <c r="A389" s="55">
        <f t="shared" si="30"/>
        <v>376</v>
      </c>
      <c r="B389" s="54" t="b">
        <f>NOT(IFERROR('Upload Data Inputs'!A376 = "ERROR", TRUE))</f>
        <v>1</v>
      </c>
      <c r="C389" s="54">
        <f t="shared" si="31"/>
        <v>376</v>
      </c>
      <c r="D389" s="56" t="b">
        <f>IF(B389, ('Upload Data Inputs'!A376 &amp; 'Upload Data Inputs'!B376 &amp; 'Upload Data Inputs'!C376 &amp; 'Upload Data Inputs'!D376 &amp; 'Upload Data Inputs'!E376 &amp; 'Upload Data Inputs'!F376 &amp; 'Upload Data Inputs'!G376 &amp; 'Upload Data Inputs'!H376 &amp; 'Upload Data Inputs'!I376) &lt;&gt; "", FALSE)</f>
        <v>0</v>
      </c>
      <c r="E389" s="56" t="str">
        <f t="shared" si="32"/>
        <v/>
      </c>
      <c r="F389" s="56" t="str">
        <f t="shared" si="33"/>
        <v/>
      </c>
      <c r="G389" s="56" t="b">
        <f t="shared" si="29"/>
        <v>1</v>
      </c>
      <c r="H389" s="57" t="s">
        <v>593</v>
      </c>
      <c r="I389" s="56" t="b">
        <f>IFERROR(OR(NOT($D389), 'Upload Data Inputs'!B376 &lt;&gt; ""), FALSE)</f>
        <v>1</v>
      </c>
      <c r="J389" s="57" t="s">
        <v>593</v>
      </c>
      <c r="K389" s="56" t="b">
        <f>IFERROR(OR(NOT($D389), 'Upload Data Inputs'!D376 &lt;&gt; ""), FALSE)</f>
        <v>1</v>
      </c>
      <c r="L389" s="56" t="b">
        <f>IFERROR(OR(AND(NOT(D389), 'Upload Data Inputs'!E376 = ""), IFERROR(_xlfn.NUMBERVALUE('Upload Data Inputs'!E376) &gt; 0, FALSE)), FALSE)</f>
        <v>1</v>
      </c>
      <c r="M389" s="56" t="b">
        <f>IFERROR(OR('Upload Data Inputs'!F376 = "", IFERROR(_xlfn.NUMBERVALUE('Upload Data Inputs'!F376) &gt; 0, FALSE)), FALSE)</f>
        <v>1</v>
      </c>
      <c r="N389" s="56" t="b">
        <f>IFERROR(OR('Upload Data Inputs'!F376 = "", IFERROR(MATCH('Upload Data Inputs'!G376, listVolumeUnits, 0), FALSE)), FALSE)</f>
        <v>1</v>
      </c>
      <c r="O389" s="56" t="b">
        <f>IFERROR(OR('Upload Data Inputs'!H376 = "", IFERROR(_xlfn.NUMBERVALUE('Upload Data Inputs'!H376) &gt; 0, FALSE)), FALSE)</f>
        <v>1</v>
      </c>
      <c r="P389" s="56" t="b">
        <f>IFERROR(OR('Upload Data Inputs'!H376 = "", IFERROR(MATCH('Upload Data Inputs'!I376, listWeightUnits, 0), FALSE)), FALSE)</f>
        <v>1</v>
      </c>
      <c r="Q389" s="57" t="s">
        <v>593</v>
      </c>
      <c r="R389" s="56"/>
      <c r="S389" s="56"/>
    </row>
    <row r="390" spans="1:19">
      <c r="A390" s="55">
        <f t="shared" si="30"/>
        <v>377</v>
      </c>
      <c r="B390" s="54" t="b">
        <f>NOT(IFERROR('Upload Data Inputs'!A377 = "ERROR", TRUE))</f>
        <v>1</v>
      </c>
      <c r="C390" s="54">
        <f t="shared" si="31"/>
        <v>377</v>
      </c>
      <c r="D390" s="56" t="b">
        <f>IF(B390, ('Upload Data Inputs'!A377 &amp; 'Upload Data Inputs'!B377 &amp; 'Upload Data Inputs'!C377 &amp; 'Upload Data Inputs'!D377 &amp; 'Upload Data Inputs'!E377 &amp; 'Upload Data Inputs'!F377 &amp; 'Upload Data Inputs'!G377 &amp; 'Upload Data Inputs'!H377 &amp; 'Upload Data Inputs'!I377) &lt;&gt; "", FALSE)</f>
        <v>0</v>
      </c>
      <c r="E390" s="56" t="str">
        <f t="shared" si="32"/>
        <v/>
      </c>
      <c r="F390" s="56" t="str">
        <f t="shared" si="33"/>
        <v/>
      </c>
      <c r="G390" s="56" t="b">
        <f t="shared" si="29"/>
        <v>1</v>
      </c>
      <c r="H390" s="57" t="s">
        <v>593</v>
      </c>
      <c r="I390" s="56" t="b">
        <f>IFERROR(OR(NOT($D390), 'Upload Data Inputs'!B377 &lt;&gt; ""), FALSE)</f>
        <v>1</v>
      </c>
      <c r="J390" s="57" t="s">
        <v>593</v>
      </c>
      <c r="K390" s="56" t="b">
        <f>IFERROR(OR(NOT($D390), 'Upload Data Inputs'!D377 &lt;&gt; ""), FALSE)</f>
        <v>1</v>
      </c>
      <c r="L390" s="56" t="b">
        <f>IFERROR(OR(AND(NOT(D390), 'Upload Data Inputs'!E377 = ""), IFERROR(_xlfn.NUMBERVALUE('Upload Data Inputs'!E377) &gt; 0, FALSE)), FALSE)</f>
        <v>1</v>
      </c>
      <c r="M390" s="56" t="b">
        <f>IFERROR(OR('Upload Data Inputs'!F377 = "", IFERROR(_xlfn.NUMBERVALUE('Upload Data Inputs'!F377) &gt; 0, FALSE)), FALSE)</f>
        <v>1</v>
      </c>
      <c r="N390" s="56" t="b">
        <f>IFERROR(OR('Upload Data Inputs'!F377 = "", IFERROR(MATCH('Upload Data Inputs'!G377, listVolumeUnits, 0), FALSE)), FALSE)</f>
        <v>1</v>
      </c>
      <c r="O390" s="56" t="b">
        <f>IFERROR(OR('Upload Data Inputs'!H377 = "", IFERROR(_xlfn.NUMBERVALUE('Upload Data Inputs'!H377) &gt; 0, FALSE)), FALSE)</f>
        <v>1</v>
      </c>
      <c r="P390" s="56" t="b">
        <f>IFERROR(OR('Upload Data Inputs'!H377 = "", IFERROR(MATCH('Upload Data Inputs'!I377, listWeightUnits, 0), FALSE)), FALSE)</f>
        <v>1</v>
      </c>
      <c r="Q390" s="57" t="s">
        <v>593</v>
      </c>
      <c r="R390" s="56"/>
      <c r="S390" s="56"/>
    </row>
    <row r="391" spans="1:19">
      <c r="A391" s="55">
        <f t="shared" si="30"/>
        <v>378</v>
      </c>
      <c r="B391" s="54" t="b">
        <f>NOT(IFERROR('Upload Data Inputs'!A378 = "ERROR", TRUE))</f>
        <v>1</v>
      </c>
      <c r="C391" s="54">
        <f t="shared" si="31"/>
        <v>378</v>
      </c>
      <c r="D391" s="56" t="b">
        <f>IF(B391, ('Upload Data Inputs'!A378 &amp; 'Upload Data Inputs'!B378 &amp; 'Upload Data Inputs'!C378 &amp; 'Upload Data Inputs'!D378 &amp; 'Upload Data Inputs'!E378 &amp; 'Upload Data Inputs'!F378 &amp; 'Upload Data Inputs'!G378 &amp; 'Upload Data Inputs'!H378 &amp; 'Upload Data Inputs'!I378) &lt;&gt; "", FALSE)</f>
        <v>0</v>
      </c>
      <c r="E391" s="56" t="str">
        <f t="shared" si="32"/>
        <v/>
      </c>
      <c r="F391" s="56" t="str">
        <f t="shared" si="33"/>
        <v/>
      </c>
      <c r="G391" s="56" t="b">
        <f t="shared" si="29"/>
        <v>1</v>
      </c>
      <c r="H391" s="57" t="s">
        <v>593</v>
      </c>
      <c r="I391" s="56" t="b">
        <f>IFERROR(OR(NOT($D391), 'Upload Data Inputs'!B378 &lt;&gt; ""), FALSE)</f>
        <v>1</v>
      </c>
      <c r="J391" s="57" t="s">
        <v>593</v>
      </c>
      <c r="K391" s="56" t="b">
        <f>IFERROR(OR(NOT($D391), 'Upload Data Inputs'!D378 &lt;&gt; ""), FALSE)</f>
        <v>1</v>
      </c>
      <c r="L391" s="56" t="b">
        <f>IFERROR(OR(AND(NOT(D391), 'Upload Data Inputs'!E378 = ""), IFERROR(_xlfn.NUMBERVALUE('Upload Data Inputs'!E378) &gt; 0, FALSE)), FALSE)</f>
        <v>1</v>
      </c>
      <c r="M391" s="56" t="b">
        <f>IFERROR(OR('Upload Data Inputs'!F378 = "", IFERROR(_xlfn.NUMBERVALUE('Upload Data Inputs'!F378) &gt; 0, FALSE)), FALSE)</f>
        <v>1</v>
      </c>
      <c r="N391" s="56" t="b">
        <f>IFERROR(OR('Upload Data Inputs'!F378 = "", IFERROR(MATCH('Upload Data Inputs'!G378, listVolumeUnits, 0), FALSE)), FALSE)</f>
        <v>1</v>
      </c>
      <c r="O391" s="56" t="b">
        <f>IFERROR(OR('Upload Data Inputs'!H378 = "", IFERROR(_xlfn.NUMBERVALUE('Upload Data Inputs'!H378) &gt; 0, FALSE)), FALSE)</f>
        <v>1</v>
      </c>
      <c r="P391" s="56" t="b">
        <f>IFERROR(OR('Upload Data Inputs'!H378 = "", IFERROR(MATCH('Upload Data Inputs'!I378, listWeightUnits, 0), FALSE)), FALSE)</f>
        <v>1</v>
      </c>
      <c r="Q391" s="57" t="s">
        <v>593</v>
      </c>
      <c r="R391" s="56"/>
      <c r="S391" s="56"/>
    </row>
    <row r="392" spans="1:19">
      <c r="A392" s="55">
        <f t="shared" si="30"/>
        <v>379</v>
      </c>
      <c r="B392" s="54" t="b">
        <f>NOT(IFERROR('Upload Data Inputs'!A379 = "ERROR", TRUE))</f>
        <v>1</v>
      </c>
      <c r="C392" s="54">
        <f t="shared" si="31"/>
        <v>379</v>
      </c>
      <c r="D392" s="56" t="b">
        <f>IF(B392, ('Upload Data Inputs'!A379 &amp; 'Upload Data Inputs'!B379 &amp; 'Upload Data Inputs'!C379 &amp; 'Upload Data Inputs'!D379 &amp; 'Upload Data Inputs'!E379 &amp; 'Upload Data Inputs'!F379 &amp; 'Upload Data Inputs'!G379 &amp; 'Upload Data Inputs'!H379 &amp; 'Upload Data Inputs'!I379) &lt;&gt; "", FALSE)</f>
        <v>0</v>
      </c>
      <c r="E392" s="56" t="str">
        <f t="shared" si="32"/>
        <v/>
      </c>
      <c r="F392" s="56" t="str">
        <f t="shared" si="33"/>
        <v/>
      </c>
      <c r="G392" s="56" t="b">
        <f t="shared" si="29"/>
        <v>1</v>
      </c>
      <c r="H392" s="57" t="s">
        <v>593</v>
      </c>
      <c r="I392" s="56" t="b">
        <f>IFERROR(OR(NOT($D392), 'Upload Data Inputs'!B379 &lt;&gt; ""), FALSE)</f>
        <v>1</v>
      </c>
      <c r="J392" s="57" t="s">
        <v>593</v>
      </c>
      <c r="K392" s="56" t="b">
        <f>IFERROR(OR(NOT($D392), 'Upload Data Inputs'!D379 &lt;&gt; ""), FALSE)</f>
        <v>1</v>
      </c>
      <c r="L392" s="56" t="b">
        <f>IFERROR(OR(AND(NOT(D392), 'Upload Data Inputs'!E379 = ""), IFERROR(_xlfn.NUMBERVALUE('Upload Data Inputs'!E379) &gt; 0, FALSE)), FALSE)</f>
        <v>1</v>
      </c>
      <c r="M392" s="56" t="b">
        <f>IFERROR(OR('Upload Data Inputs'!F379 = "", IFERROR(_xlfn.NUMBERVALUE('Upload Data Inputs'!F379) &gt; 0, FALSE)), FALSE)</f>
        <v>1</v>
      </c>
      <c r="N392" s="56" t="b">
        <f>IFERROR(OR('Upload Data Inputs'!F379 = "", IFERROR(MATCH('Upload Data Inputs'!G379, listVolumeUnits, 0), FALSE)), FALSE)</f>
        <v>1</v>
      </c>
      <c r="O392" s="56" t="b">
        <f>IFERROR(OR('Upload Data Inputs'!H379 = "", IFERROR(_xlfn.NUMBERVALUE('Upload Data Inputs'!H379) &gt; 0, FALSE)), FALSE)</f>
        <v>1</v>
      </c>
      <c r="P392" s="56" t="b">
        <f>IFERROR(OR('Upload Data Inputs'!H379 = "", IFERROR(MATCH('Upload Data Inputs'!I379, listWeightUnits, 0), FALSE)), FALSE)</f>
        <v>1</v>
      </c>
      <c r="Q392" s="57" t="s">
        <v>593</v>
      </c>
      <c r="R392" s="56"/>
      <c r="S392" s="56"/>
    </row>
    <row r="393" spans="1:19">
      <c r="A393" s="55">
        <f t="shared" si="30"/>
        <v>380</v>
      </c>
      <c r="B393" s="54" t="b">
        <f>NOT(IFERROR('Upload Data Inputs'!A380 = "ERROR", TRUE))</f>
        <v>1</v>
      </c>
      <c r="C393" s="54">
        <f t="shared" si="31"/>
        <v>380</v>
      </c>
      <c r="D393" s="56" t="b">
        <f>IF(B393, ('Upload Data Inputs'!A380 &amp; 'Upload Data Inputs'!B380 &amp; 'Upload Data Inputs'!C380 &amp; 'Upload Data Inputs'!D380 &amp; 'Upload Data Inputs'!E380 &amp; 'Upload Data Inputs'!F380 &amp; 'Upload Data Inputs'!G380 &amp; 'Upload Data Inputs'!H380 &amp; 'Upload Data Inputs'!I380) &lt;&gt; "", FALSE)</f>
        <v>0</v>
      </c>
      <c r="E393" s="56" t="str">
        <f t="shared" si="32"/>
        <v/>
      </c>
      <c r="F393" s="56" t="str">
        <f t="shared" si="33"/>
        <v/>
      </c>
      <c r="G393" s="56" t="b">
        <f t="shared" si="29"/>
        <v>1</v>
      </c>
      <c r="H393" s="57" t="s">
        <v>593</v>
      </c>
      <c r="I393" s="56" t="b">
        <f>IFERROR(OR(NOT($D393), 'Upload Data Inputs'!B380 &lt;&gt; ""), FALSE)</f>
        <v>1</v>
      </c>
      <c r="J393" s="57" t="s">
        <v>593</v>
      </c>
      <c r="K393" s="56" t="b">
        <f>IFERROR(OR(NOT($D393), 'Upload Data Inputs'!D380 &lt;&gt; ""), FALSE)</f>
        <v>1</v>
      </c>
      <c r="L393" s="56" t="b">
        <f>IFERROR(OR(AND(NOT(D393), 'Upload Data Inputs'!E380 = ""), IFERROR(_xlfn.NUMBERVALUE('Upload Data Inputs'!E380) &gt; 0, FALSE)), FALSE)</f>
        <v>1</v>
      </c>
      <c r="M393" s="56" t="b">
        <f>IFERROR(OR('Upload Data Inputs'!F380 = "", IFERROR(_xlfn.NUMBERVALUE('Upload Data Inputs'!F380) &gt; 0, FALSE)), FALSE)</f>
        <v>1</v>
      </c>
      <c r="N393" s="56" t="b">
        <f>IFERROR(OR('Upload Data Inputs'!F380 = "", IFERROR(MATCH('Upload Data Inputs'!G380, listVolumeUnits, 0), FALSE)), FALSE)</f>
        <v>1</v>
      </c>
      <c r="O393" s="56" t="b">
        <f>IFERROR(OR('Upload Data Inputs'!H380 = "", IFERROR(_xlfn.NUMBERVALUE('Upload Data Inputs'!H380) &gt; 0, FALSE)), FALSE)</f>
        <v>1</v>
      </c>
      <c r="P393" s="56" t="b">
        <f>IFERROR(OR('Upload Data Inputs'!H380 = "", IFERROR(MATCH('Upload Data Inputs'!I380, listWeightUnits, 0), FALSE)), FALSE)</f>
        <v>1</v>
      </c>
      <c r="Q393" s="57" t="s">
        <v>593</v>
      </c>
      <c r="R393" s="56"/>
      <c r="S393" s="56"/>
    </row>
    <row r="394" spans="1:19">
      <c r="A394" s="55">
        <f t="shared" si="30"/>
        <v>381</v>
      </c>
      <c r="B394" s="54" t="b">
        <f>NOT(IFERROR('Upload Data Inputs'!A381 = "ERROR", TRUE))</f>
        <v>1</v>
      </c>
      <c r="C394" s="54">
        <f t="shared" si="31"/>
        <v>381</v>
      </c>
      <c r="D394" s="56" t="b">
        <f>IF(B394, ('Upload Data Inputs'!A381 &amp; 'Upload Data Inputs'!B381 &amp; 'Upload Data Inputs'!C381 &amp; 'Upload Data Inputs'!D381 &amp; 'Upload Data Inputs'!E381 &amp; 'Upload Data Inputs'!F381 &amp; 'Upload Data Inputs'!G381 &amp; 'Upload Data Inputs'!H381 &amp; 'Upload Data Inputs'!I381) &lt;&gt; "", FALSE)</f>
        <v>0</v>
      </c>
      <c r="E394" s="56" t="str">
        <f t="shared" si="32"/>
        <v/>
      </c>
      <c r="F394" s="56" t="str">
        <f t="shared" si="33"/>
        <v/>
      </c>
      <c r="G394" s="56" t="b">
        <f t="shared" si="29"/>
        <v>1</v>
      </c>
      <c r="H394" s="57" t="s">
        <v>593</v>
      </c>
      <c r="I394" s="56" t="b">
        <f>IFERROR(OR(NOT($D394), 'Upload Data Inputs'!B381 &lt;&gt; ""), FALSE)</f>
        <v>1</v>
      </c>
      <c r="J394" s="57" t="s">
        <v>593</v>
      </c>
      <c r="K394" s="56" t="b">
        <f>IFERROR(OR(NOT($D394), 'Upload Data Inputs'!D381 &lt;&gt; ""), FALSE)</f>
        <v>1</v>
      </c>
      <c r="L394" s="56" t="b">
        <f>IFERROR(OR(AND(NOT(D394), 'Upload Data Inputs'!E381 = ""), IFERROR(_xlfn.NUMBERVALUE('Upload Data Inputs'!E381) &gt; 0, FALSE)), FALSE)</f>
        <v>1</v>
      </c>
      <c r="M394" s="56" t="b">
        <f>IFERROR(OR('Upload Data Inputs'!F381 = "", IFERROR(_xlfn.NUMBERVALUE('Upload Data Inputs'!F381) &gt; 0, FALSE)), FALSE)</f>
        <v>1</v>
      </c>
      <c r="N394" s="56" t="b">
        <f>IFERROR(OR('Upload Data Inputs'!F381 = "", IFERROR(MATCH('Upload Data Inputs'!G381, listVolumeUnits, 0), FALSE)), FALSE)</f>
        <v>1</v>
      </c>
      <c r="O394" s="56" t="b">
        <f>IFERROR(OR('Upload Data Inputs'!H381 = "", IFERROR(_xlfn.NUMBERVALUE('Upload Data Inputs'!H381) &gt; 0, FALSE)), FALSE)</f>
        <v>1</v>
      </c>
      <c r="P394" s="56" t="b">
        <f>IFERROR(OR('Upload Data Inputs'!H381 = "", IFERROR(MATCH('Upload Data Inputs'!I381, listWeightUnits, 0), FALSE)), FALSE)</f>
        <v>1</v>
      </c>
      <c r="Q394" s="57" t="s">
        <v>593</v>
      </c>
      <c r="R394" s="56"/>
      <c r="S394" s="56"/>
    </row>
    <row r="395" spans="1:19">
      <c r="A395" s="55">
        <f t="shared" si="30"/>
        <v>382</v>
      </c>
      <c r="B395" s="54" t="b">
        <f>NOT(IFERROR('Upload Data Inputs'!A382 = "ERROR", TRUE))</f>
        <v>1</v>
      </c>
      <c r="C395" s="54">
        <f t="shared" si="31"/>
        <v>382</v>
      </c>
      <c r="D395" s="56" t="b">
        <f>IF(B395, ('Upload Data Inputs'!A382 &amp; 'Upload Data Inputs'!B382 &amp; 'Upload Data Inputs'!C382 &amp; 'Upload Data Inputs'!D382 &amp; 'Upload Data Inputs'!E382 &amp; 'Upload Data Inputs'!F382 &amp; 'Upload Data Inputs'!G382 &amp; 'Upload Data Inputs'!H382 &amp; 'Upload Data Inputs'!I382) &lt;&gt; "", FALSE)</f>
        <v>0</v>
      </c>
      <c r="E395" s="56" t="str">
        <f t="shared" si="32"/>
        <v/>
      </c>
      <c r="F395" s="56" t="str">
        <f t="shared" si="33"/>
        <v/>
      </c>
      <c r="G395" s="56" t="b">
        <f t="shared" si="29"/>
        <v>1</v>
      </c>
      <c r="H395" s="57" t="s">
        <v>593</v>
      </c>
      <c r="I395" s="56" t="b">
        <f>IFERROR(OR(NOT($D395), 'Upload Data Inputs'!B382 &lt;&gt; ""), FALSE)</f>
        <v>1</v>
      </c>
      <c r="J395" s="57" t="s">
        <v>593</v>
      </c>
      <c r="K395" s="56" t="b">
        <f>IFERROR(OR(NOT($D395), 'Upload Data Inputs'!D382 &lt;&gt; ""), FALSE)</f>
        <v>1</v>
      </c>
      <c r="L395" s="56" t="b">
        <f>IFERROR(OR(AND(NOT(D395), 'Upload Data Inputs'!E382 = ""), IFERROR(_xlfn.NUMBERVALUE('Upload Data Inputs'!E382) &gt; 0, FALSE)), FALSE)</f>
        <v>1</v>
      </c>
      <c r="M395" s="56" t="b">
        <f>IFERROR(OR('Upload Data Inputs'!F382 = "", IFERROR(_xlfn.NUMBERVALUE('Upload Data Inputs'!F382) &gt; 0, FALSE)), FALSE)</f>
        <v>1</v>
      </c>
      <c r="N395" s="56" t="b">
        <f>IFERROR(OR('Upload Data Inputs'!F382 = "", IFERROR(MATCH('Upload Data Inputs'!G382, listVolumeUnits, 0), FALSE)), FALSE)</f>
        <v>1</v>
      </c>
      <c r="O395" s="56" t="b">
        <f>IFERROR(OR('Upload Data Inputs'!H382 = "", IFERROR(_xlfn.NUMBERVALUE('Upload Data Inputs'!H382) &gt; 0, FALSE)), FALSE)</f>
        <v>1</v>
      </c>
      <c r="P395" s="56" t="b">
        <f>IFERROR(OR('Upload Data Inputs'!H382 = "", IFERROR(MATCH('Upload Data Inputs'!I382, listWeightUnits, 0), FALSE)), FALSE)</f>
        <v>1</v>
      </c>
      <c r="Q395" s="57" t="s">
        <v>593</v>
      </c>
      <c r="R395" s="56"/>
      <c r="S395" s="56"/>
    </row>
    <row r="396" spans="1:19">
      <c r="A396" s="55">
        <f t="shared" si="30"/>
        <v>383</v>
      </c>
      <c r="B396" s="54" t="b">
        <f>NOT(IFERROR('Upload Data Inputs'!A383 = "ERROR", TRUE))</f>
        <v>1</v>
      </c>
      <c r="C396" s="54">
        <f t="shared" si="31"/>
        <v>383</v>
      </c>
      <c r="D396" s="56" t="b">
        <f>IF(B396, ('Upload Data Inputs'!A383 &amp; 'Upload Data Inputs'!B383 &amp; 'Upload Data Inputs'!C383 &amp; 'Upload Data Inputs'!D383 &amp; 'Upload Data Inputs'!E383 &amp; 'Upload Data Inputs'!F383 &amp; 'Upload Data Inputs'!G383 &amp; 'Upload Data Inputs'!H383 &amp; 'Upload Data Inputs'!I383) &lt;&gt; "", FALSE)</f>
        <v>0</v>
      </c>
      <c r="E396" s="56" t="str">
        <f t="shared" si="32"/>
        <v/>
      </c>
      <c r="F396" s="56" t="str">
        <f t="shared" si="33"/>
        <v/>
      </c>
      <c r="G396" s="56" t="b">
        <f t="shared" si="29"/>
        <v>1</v>
      </c>
      <c r="H396" s="57" t="s">
        <v>593</v>
      </c>
      <c r="I396" s="56" t="b">
        <f>IFERROR(OR(NOT($D396), 'Upload Data Inputs'!B383 &lt;&gt; ""), FALSE)</f>
        <v>1</v>
      </c>
      <c r="J396" s="57" t="s">
        <v>593</v>
      </c>
      <c r="K396" s="56" t="b">
        <f>IFERROR(OR(NOT($D396), 'Upload Data Inputs'!D383 &lt;&gt; ""), FALSE)</f>
        <v>1</v>
      </c>
      <c r="L396" s="56" t="b">
        <f>IFERROR(OR(AND(NOT(D396), 'Upload Data Inputs'!E383 = ""), IFERROR(_xlfn.NUMBERVALUE('Upload Data Inputs'!E383) &gt; 0, FALSE)), FALSE)</f>
        <v>1</v>
      </c>
      <c r="M396" s="56" t="b">
        <f>IFERROR(OR('Upload Data Inputs'!F383 = "", IFERROR(_xlfn.NUMBERVALUE('Upload Data Inputs'!F383) &gt; 0, FALSE)), FALSE)</f>
        <v>1</v>
      </c>
      <c r="N396" s="56" t="b">
        <f>IFERROR(OR('Upload Data Inputs'!F383 = "", IFERROR(MATCH('Upload Data Inputs'!G383, listVolumeUnits, 0), FALSE)), FALSE)</f>
        <v>1</v>
      </c>
      <c r="O396" s="56" t="b">
        <f>IFERROR(OR('Upload Data Inputs'!H383 = "", IFERROR(_xlfn.NUMBERVALUE('Upload Data Inputs'!H383) &gt; 0, FALSE)), FALSE)</f>
        <v>1</v>
      </c>
      <c r="P396" s="56" t="b">
        <f>IFERROR(OR('Upload Data Inputs'!H383 = "", IFERROR(MATCH('Upload Data Inputs'!I383, listWeightUnits, 0), FALSE)), FALSE)</f>
        <v>1</v>
      </c>
      <c r="Q396" s="57" t="s">
        <v>593</v>
      </c>
      <c r="R396" s="56"/>
      <c r="S396" s="56"/>
    </row>
    <row r="397" spans="1:19">
      <c r="A397" s="55">
        <f t="shared" si="30"/>
        <v>384</v>
      </c>
      <c r="B397" s="54" t="b">
        <f>NOT(IFERROR('Upload Data Inputs'!A384 = "ERROR", TRUE))</f>
        <v>1</v>
      </c>
      <c r="C397" s="54">
        <f t="shared" si="31"/>
        <v>384</v>
      </c>
      <c r="D397" s="56" t="b">
        <f>IF(B397, ('Upload Data Inputs'!A384 &amp; 'Upload Data Inputs'!B384 &amp; 'Upload Data Inputs'!C384 &amp; 'Upload Data Inputs'!D384 &amp; 'Upload Data Inputs'!E384 &amp; 'Upload Data Inputs'!F384 &amp; 'Upload Data Inputs'!G384 &amp; 'Upload Data Inputs'!H384 &amp; 'Upload Data Inputs'!I384) &lt;&gt; "", FALSE)</f>
        <v>0</v>
      </c>
      <c r="E397" s="56" t="str">
        <f t="shared" si="32"/>
        <v/>
      </c>
      <c r="F397" s="56" t="str">
        <f t="shared" si="33"/>
        <v/>
      </c>
      <c r="G397" s="56" t="b">
        <f t="shared" si="29"/>
        <v>1</v>
      </c>
      <c r="H397" s="57" t="s">
        <v>593</v>
      </c>
      <c r="I397" s="56" t="b">
        <f>IFERROR(OR(NOT($D397), 'Upload Data Inputs'!B384 &lt;&gt; ""), FALSE)</f>
        <v>1</v>
      </c>
      <c r="J397" s="57" t="s">
        <v>593</v>
      </c>
      <c r="K397" s="56" t="b">
        <f>IFERROR(OR(NOT($D397), 'Upload Data Inputs'!D384 &lt;&gt; ""), FALSE)</f>
        <v>1</v>
      </c>
      <c r="L397" s="56" t="b">
        <f>IFERROR(OR(AND(NOT(D397), 'Upload Data Inputs'!E384 = ""), IFERROR(_xlfn.NUMBERVALUE('Upload Data Inputs'!E384) &gt; 0, FALSE)), FALSE)</f>
        <v>1</v>
      </c>
      <c r="M397" s="56" t="b">
        <f>IFERROR(OR('Upload Data Inputs'!F384 = "", IFERROR(_xlfn.NUMBERVALUE('Upload Data Inputs'!F384) &gt; 0, FALSE)), FALSE)</f>
        <v>1</v>
      </c>
      <c r="N397" s="56" t="b">
        <f>IFERROR(OR('Upload Data Inputs'!F384 = "", IFERROR(MATCH('Upload Data Inputs'!G384, listVolumeUnits, 0), FALSE)), FALSE)</f>
        <v>1</v>
      </c>
      <c r="O397" s="56" t="b">
        <f>IFERROR(OR('Upload Data Inputs'!H384 = "", IFERROR(_xlfn.NUMBERVALUE('Upload Data Inputs'!H384) &gt; 0, FALSE)), FALSE)</f>
        <v>1</v>
      </c>
      <c r="P397" s="56" t="b">
        <f>IFERROR(OR('Upload Data Inputs'!H384 = "", IFERROR(MATCH('Upload Data Inputs'!I384, listWeightUnits, 0), FALSE)), FALSE)</f>
        <v>1</v>
      </c>
      <c r="Q397" s="57" t="s">
        <v>593</v>
      </c>
      <c r="R397" s="56"/>
      <c r="S397" s="56"/>
    </row>
    <row r="398" spans="1:19">
      <c r="A398" s="55">
        <f t="shared" si="30"/>
        <v>385</v>
      </c>
      <c r="B398" s="54" t="b">
        <f>NOT(IFERROR('Upload Data Inputs'!A385 = "ERROR", TRUE))</f>
        <v>1</v>
      </c>
      <c r="C398" s="54">
        <f t="shared" si="31"/>
        <v>385</v>
      </c>
      <c r="D398" s="56" t="b">
        <f>IF(B398, ('Upload Data Inputs'!A385 &amp; 'Upload Data Inputs'!B385 &amp; 'Upload Data Inputs'!C385 &amp; 'Upload Data Inputs'!D385 &amp; 'Upload Data Inputs'!E385 &amp; 'Upload Data Inputs'!F385 &amp; 'Upload Data Inputs'!G385 &amp; 'Upload Data Inputs'!H385 &amp; 'Upload Data Inputs'!I385) &lt;&gt; "", FALSE)</f>
        <v>0</v>
      </c>
      <c r="E398" s="56" t="str">
        <f t="shared" si="32"/>
        <v/>
      </c>
      <c r="F398" s="56" t="str">
        <f t="shared" si="33"/>
        <v/>
      </c>
      <c r="G398" s="56" t="b">
        <f t="shared" si="29"/>
        <v>1</v>
      </c>
      <c r="H398" s="57" t="s">
        <v>593</v>
      </c>
      <c r="I398" s="56" t="b">
        <f>IFERROR(OR(NOT($D398), 'Upload Data Inputs'!B385 &lt;&gt; ""), FALSE)</f>
        <v>1</v>
      </c>
      <c r="J398" s="57" t="s">
        <v>593</v>
      </c>
      <c r="K398" s="56" t="b">
        <f>IFERROR(OR(NOT($D398), 'Upload Data Inputs'!D385 &lt;&gt; ""), FALSE)</f>
        <v>1</v>
      </c>
      <c r="L398" s="56" t="b">
        <f>IFERROR(OR(AND(NOT(D398), 'Upload Data Inputs'!E385 = ""), IFERROR(_xlfn.NUMBERVALUE('Upload Data Inputs'!E385) &gt; 0, FALSE)), FALSE)</f>
        <v>1</v>
      </c>
      <c r="M398" s="56" t="b">
        <f>IFERROR(OR('Upload Data Inputs'!F385 = "", IFERROR(_xlfn.NUMBERVALUE('Upload Data Inputs'!F385) &gt; 0, FALSE)), FALSE)</f>
        <v>1</v>
      </c>
      <c r="N398" s="56" t="b">
        <f>IFERROR(OR('Upload Data Inputs'!F385 = "", IFERROR(MATCH('Upload Data Inputs'!G385, listVolumeUnits, 0), FALSE)), FALSE)</f>
        <v>1</v>
      </c>
      <c r="O398" s="56" t="b">
        <f>IFERROR(OR('Upload Data Inputs'!H385 = "", IFERROR(_xlfn.NUMBERVALUE('Upload Data Inputs'!H385) &gt; 0, FALSE)), FALSE)</f>
        <v>1</v>
      </c>
      <c r="P398" s="56" t="b">
        <f>IFERROR(OR('Upload Data Inputs'!H385 = "", IFERROR(MATCH('Upload Data Inputs'!I385, listWeightUnits, 0), FALSE)), FALSE)</f>
        <v>1</v>
      </c>
      <c r="Q398" s="57" t="s">
        <v>593</v>
      </c>
      <c r="R398" s="56"/>
      <c r="S398" s="56"/>
    </row>
    <row r="399" spans="1:19">
      <c r="A399" s="55">
        <f t="shared" si="30"/>
        <v>386</v>
      </c>
      <c r="B399" s="54" t="b">
        <f>NOT(IFERROR('Upload Data Inputs'!A386 = "ERROR", TRUE))</f>
        <v>1</v>
      </c>
      <c r="C399" s="54">
        <f t="shared" si="31"/>
        <v>386</v>
      </c>
      <c r="D399" s="56" t="b">
        <f>IF(B399, ('Upload Data Inputs'!A386 &amp; 'Upload Data Inputs'!B386 &amp; 'Upload Data Inputs'!C386 &amp; 'Upload Data Inputs'!D386 &amp; 'Upload Data Inputs'!E386 &amp; 'Upload Data Inputs'!F386 &amp; 'Upload Data Inputs'!G386 &amp; 'Upload Data Inputs'!H386 &amp; 'Upload Data Inputs'!I386) &lt;&gt; "", FALSE)</f>
        <v>0</v>
      </c>
      <c r="E399" s="56" t="str">
        <f t="shared" si="32"/>
        <v/>
      </c>
      <c r="F399" s="56" t="str">
        <f t="shared" si="33"/>
        <v/>
      </c>
      <c r="G399" s="56" t="b">
        <f t="shared" ref="G399:G462" si="34">AND(H399:Q399)</f>
        <v>1</v>
      </c>
      <c r="H399" s="57" t="s">
        <v>593</v>
      </c>
      <c r="I399" s="56" t="b">
        <f>IFERROR(OR(NOT($D399), 'Upload Data Inputs'!B386 &lt;&gt; ""), FALSE)</f>
        <v>1</v>
      </c>
      <c r="J399" s="57" t="s">
        <v>593</v>
      </c>
      <c r="K399" s="56" t="b">
        <f>IFERROR(OR(NOT($D399), 'Upload Data Inputs'!D386 &lt;&gt; ""), FALSE)</f>
        <v>1</v>
      </c>
      <c r="L399" s="56" t="b">
        <f>IFERROR(OR(AND(NOT(D399), 'Upload Data Inputs'!E386 = ""), IFERROR(_xlfn.NUMBERVALUE('Upload Data Inputs'!E386) &gt; 0, FALSE)), FALSE)</f>
        <v>1</v>
      </c>
      <c r="M399" s="56" t="b">
        <f>IFERROR(OR('Upload Data Inputs'!F386 = "", IFERROR(_xlfn.NUMBERVALUE('Upload Data Inputs'!F386) &gt; 0, FALSE)), FALSE)</f>
        <v>1</v>
      </c>
      <c r="N399" s="56" t="b">
        <f>IFERROR(OR('Upload Data Inputs'!F386 = "", IFERROR(MATCH('Upload Data Inputs'!G386, listVolumeUnits, 0), FALSE)), FALSE)</f>
        <v>1</v>
      </c>
      <c r="O399" s="56" t="b">
        <f>IFERROR(OR('Upload Data Inputs'!H386 = "", IFERROR(_xlfn.NUMBERVALUE('Upload Data Inputs'!H386) &gt; 0, FALSE)), FALSE)</f>
        <v>1</v>
      </c>
      <c r="P399" s="56" t="b">
        <f>IFERROR(OR('Upload Data Inputs'!H386 = "", IFERROR(MATCH('Upload Data Inputs'!I386, listWeightUnits, 0), FALSE)), FALSE)</f>
        <v>1</v>
      </c>
      <c r="Q399" s="57" t="s">
        <v>593</v>
      </c>
      <c r="R399" s="56"/>
      <c r="S399" s="56"/>
    </row>
    <row r="400" spans="1:19">
      <c r="A400" s="55">
        <f t="shared" ref="A400:A463" si="35">IF(B400, C400, 0)</f>
        <v>387</v>
      </c>
      <c r="B400" s="54" t="b">
        <f>NOT(IFERROR('Upload Data Inputs'!A387 = "ERROR", TRUE))</f>
        <v>1</v>
      </c>
      <c r="C400" s="54">
        <f t="shared" ref="C400:C463" si="36">IF(B400, C399 + 1, C399)</f>
        <v>387</v>
      </c>
      <c r="D400" s="56" t="b">
        <f>IF(B400, ('Upload Data Inputs'!A387 &amp; 'Upload Data Inputs'!B387 &amp; 'Upload Data Inputs'!C387 &amp; 'Upload Data Inputs'!D387 &amp; 'Upload Data Inputs'!E387 &amp; 'Upload Data Inputs'!F387 &amp; 'Upload Data Inputs'!G387 &amp; 'Upload Data Inputs'!H387 &amp; 'Upload Data Inputs'!I387) &lt;&gt; "", FALSE)</f>
        <v>0</v>
      </c>
      <c r="E400" s="56" t="str">
        <f t="shared" si="32"/>
        <v/>
      </c>
      <c r="F400" s="56" t="str">
        <f t="shared" si="33"/>
        <v/>
      </c>
      <c r="G400" s="56" t="b">
        <f t="shared" si="34"/>
        <v>1</v>
      </c>
      <c r="H400" s="57" t="s">
        <v>593</v>
      </c>
      <c r="I400" s="56" t="b">
        <f>IFERROR(OR(NOT($D400), 'Upload Data Inputs'!B387 &lt;&gt; ""), FALSE)</f>
        <v>1</v>
      </c>
      <c r="J400" s="57" t="s">
        <v>593</v>
      </c>
      <c r="K400" s="56" t="b">
        <f>IFERROR(OR(NOT($D400), 'Upload Data Inputs'!D387 &lt;&gt; ""), FALSE)</f>
        <v>1</v>
      </c>
      <c r="L400" s="56" t="b">
        <f>IFERROR(OR(AND(NOT(D400), 'Upload Data Inputs'!E387 = ""), IFERROR(_xlfn.NUMBERVALUE('Upload Data Inputs'!E387) &gt; 0, FALSE)), FALSE)</f>
        <v>1</v>
      </c>
      <c r="M400" s="56" t="b">
        <f>IFERROR(OR('Upload Data Inputs'!F387 = "", IFERROR(_xlfn.NUMBERVALUE('Upload Data Inputs'!F387) &gt; 0, FALSE)), FALSE)</f>
        <v>1</v>
      </c>
      <c r="N400" s="56" t="b">
        <f>IFERROR(OR('Upload Data Inputs'!F387 = "", IFERROR(MATCH('Upload Data Inputs'!G387, listVolumeUnits, 0), FALSE)), FALSE)</f>
        <v>1</v>
      </c>
      <c r="O400" s="56" t="b">
        <f>IFERROR(OR('Upload Data Inputs'!H387 = "", IFERROR(_xlfn.NUMBERVALUE('Upload Data Inputs'!H387) &gt; 0, FALSE)), FALSE)</f>
        <v>1</v>
      </c>
      <c r="P400" s="56" t="b">
        <f>IFERROR(OR('Upload Data Inputs'!H387 = "", IFERROR(MATCH('Upload Data Inputs'!I387, listWeightUnits, 0), FALSE)), FALSE)</f>
        <v>1</v>
      </c>
      <c r="Q400" s="57" t="s">
        <v>593</v>
      </c>
      <c r="R400" s="56"/>
      <c r="S400" s="56"/>
    </row>
    <row r="401" spans="1:19">
      <c r="A401" s="55">
        <f t="shared" si="35"/>
        <v>388</v>
      </c>
      <c r="B401" s="54" t="b">
        <f>NOT(IFERROR('Upload Data Inputs'!A388 = "ERROR", TRUE))</f>
        <v>1</v>
      </c>
      <c r="C401" s="54">
        <f t="shared" si="36"/>
        <v>388</v>
      </c>
      <c r="D401" s="56" t="b">
        <f>IF(B401, ('Upload Data Inputs'!A388 &amp; 'Upload Data Inputs'!B388 &amp; 'Upload Data Inputs'!C388 &amp; 'Upload Data Inputs'!D388 &amp; 'Upload Data Inputs'!E388 &amp; 'Upload Data Inputs'!F388 &amp; 'Upload Data Inputs'!G388 &amp; 'Upload Data Inputs'!H388 &amp; 'Upload Data Inputs'!I388) &lt;&gt; "", FALSE)</f>
        <v>0</v>
      </c>
      <c r="E401" s="56" t="str">
        <f t="shared" si="32"/>
        <v/>
      </c>
      <c r="F401" s="56" t="str">
        <f t="shared" si="33"/>
        <v/>
      </c>
      <c r="G401" s="56" t="b">
        <f t="shared" si="34"/>
        <v>1</v>
      </c>
      <c r="H401" s="57" t="s">
        <v>593</v>
      </c>
      <c r="I401" s="56" t="b">
        <f>IFERROR(OR(NOT($D401), 'Upload Data Inputs'!B388 &lt;&gt; ""), FALSE)</f>
        <v>1</v>
      </c>
      <c r="J401" s="57" t="s">
        <v>593</v>
      </c>
      <c r="K401" s="56" t="b">
        <f>IFERROR(OR(NOT($D401), 'Upload Data Inputs'!D388 &lt;&gt; ""), FALSE)</f>
        <v>1</v>
      </c>
      <c r="L401" s="56" t="b">
        <f>IFERROR(OR(AND(NOT(D401), 'Upload Data Inputs'!E388 = ""), IFERROR(_xlfn.NUMBERVALUE('Upload Data Inputs'!E388) &gt; 0, FALSE)), FALSE)</f>
        <v>1</v>
      </c>
      <c r="M401" s="56" t="b">
        <f>IFERROR(OR('Upload Data Inputs'!F388 = "", IFERROR(_xlfn.NUMBERVALUE('Upload Data Inputs'!F388) &gt; 0, FALSE)), FALSE)</f>
        <v>1</v>
      </c>
      <c r="N401" s="56" t="b">
        <f>IFERROR(OR('Upload Data Inputs'!F388 = "", IFERROR(MATCH('Upload Data Inputs'!G388, listVolumeUnits, 0), FALSE)), FALSE)</f>
        <v>1</v>
      </c>
      <c r="O401" s="56" t="b">
        <f>IFERROR(OR('Upload Data Inputs'!H388 = "", IFERROR(_xlfn.NUMBERVALUE('Upload Data Inputs'!H388) &gt; 0, FALSE)), FALSE)</f>
        <v>1</v>
      </c>
      <c r="P401" s="56" t="b">
        <f>IFERROR(OR('Upload Data Inputs'!H388 = "", IFERROR(MATCH('Upload Data Inputs'!I388, listWeightUnits, 0), FALSE)), FALSE)</f>
        <v>1</v>
      </c>
      <c r="Q401" s="57" t="s">
        <v>593</v>
      </c>
      <c r="R401" s="56"/>
      <c r="S401" s="56"/>
    </row>
    <row r="402" spans="1:19">
      <c r="A402" s="55">
        <f t="shared" si="35"/>
        <v>389</v>
      </c>
      <c r="B402" s="54" t="b">
        <f>NOT(IFERROR('Upload Data Inputs'!A389 = "ERROR", TRUE))</f>
        <v>1</v>
      </c>
      <c r="C402" s="54">
        <f t="shared" si="36"/>
        <v>389</v>
      </c>
      <c r="D402" s="56" t="b">
        <f>IF(B402, ('Upload Data Inputs'!A389 &amp; 'Upload Data Inputs'!B389 &amp; 'Upload Data Inputs'!C389 &amp; 'Upload Data Inputs'!D389 &amp; 'Upload Data Inputs'!E389 &amp; 'Upload Data Inputs'!F389 &amp; 'Upload Data Inputs'!G389 &amp; 'Upload Data Inputs'!H389 &amp; 'Upload Data Inputs'!I389) &lt;&gt; "", FALSE)</f>
        <v>0</v>
      </c>
      <c r="E402" s="56" t="str">
        <f t="shared" si="32"/>
        <v/>
      </c>
      <c r="F402" s="56" t="str">
        <f t="shared" si="33"/>
        <v/>
      </c>
      <c r="G402" s="56" t="b">
        <f t="shared" si="34"/>
        <v>1</v>
      </c>
      <c r="H402" s="57" t="s">
        <v>593</v>
      </c>
      <c r="I402" s="56" t="b">
        <f>IFERROR(OR(NOT($D402), 'Upload Data Inputs'!B389 &lt;&gt; ""), FALSE)</f>
        <v>1</v>
      </c>
      <c r="J402" s="57" t="s">
        <v>593</v>
      </c>
      <c r="K402" s="56" t="b">
        <f>IFERROR(OR(NOT($D402), 'Upload Data Inputs'!D389 &lt;&gt; ""), FALSE)</f>
        <v>1</v>
      </c>
      <c r="L402" s="56" t="b">
        <f>IFERROR(OR(AND(NOT(D402), 'Upload Data Inputs'!E389 = ""), IFERROR(_xlfn.NUMBERVALUE('Upload Data Inputs'!E389) &gt; 0, FALSE)), FALSE)</f>
        <v>1</v>
      </c>
      <c r="M402" s="56" t="b">
        <f>IFERROR(OR('Upload Data Inputs'!F389 = "", IFERROR(_xlfn.NUMBERVALUE('Upload Data Inputs'!F389) &gt; 0, FALSE)), FALSE)</f>
        <v>1</v>
      </c>
      <c r="N402" s="56" t="b">
        <f>IFERROR(OR('Upload Data Inputs'!F389 = "", IFERROR(MATCH('Upload Data Inputs'!G389, listVolumeUnits, 0), FALSE)), FALSE)</f>
        <v>1</v>
      </c>
      <c r="O402" s="56" t="b">
        <f>IFERROR(OR('Upload Data Inputs'!H389 = "", IFERROR(_xlfn.NUMBERVALUE('Upload Data Inputs'!H389) &gt; 0, FALSE)), FALSE)</f>
        <v>1</v>
      </c>
      <c r="P402" s="56" t="b">
        <f>IFERROR(OR('Upload Data Inputs'!H389 = "", IFERROR(MATCH('Upload Data Inputs'!I389, listWeightUnits, 0), FALSE)), FALSE)</f>
        <v>1</v>
      </c>
      <c r="Q402" s="57" t="s">
        <v>593</v>
      </c>
      <c r="R402" s="56"/>
      <c r="S402" s="56"/>
    </row>
    <row r="403" spans="1:19">
      <c r="A403" s="55">
        <f t="shared" si="35"/>
        <v>390</v>
      </c>
      <c r="B403" s="54" t="b">
        <f>NOT(IFERROR('Upload Data Inputs'!A390 = "ERROR", TRUE))</f>
        <v>1</v>
      </c>
      <c r="C403" s="54">
        <f t="shared" si="36"/>
        <v>390</v>
      </c>
      <c r="D403" s="56" t="b">
        <f>IF(B403, ('Upload Data Inputs'!A390 &amp; 'Upload Data Inputs'!B390 &amp; 'Upload Data Inputs'!C390 &amp; 'Upload Data Inputs'!D390 &amp; 'Upload Data Inputs'!E390 &amp; 'Upload Data Inputs'!F390 &amp; 'Upload Data Inputs'!G390 &amp; 'Upload Data Inputs'!H390 &amp; 'Upload Data Inputs'!I390) &lt;&gt; "", FALSE)</f>
        <v>0</v>
      </c>
      <c r="E403" s="56" t="str">
        <f t="shared" si="32"/>
        <v/>
      </c>
      <c r="F403" s="56" t="str">
        <f t="shared" si="33"/>
        <v/>
      </c>
      <c r="G403" s="56" t="b">
        <f t="shared" si="34"/>
        <v>1</v>
      </c>
      <c r="H403" s="57" t="s">
        <v>593</v>
      </c>
      <c r="I403" s="56" t="b">
        <f>IFERROR(OR(NOT($D403), 'Upload Data Inputs'!B390 &lt;&gt; ""), FALSE)</f>
        <v>1</v>
      </c>
      <c r="J403" s="57" t="s">
        <v>593</v>
      </c>
      <c r="K403" s="56" t="b">
        <f>IFERROR(OR(NOT($D403), 'Upload Data Inputs'!D390 &lt;&gt; ""), FALSE)</f>
        <v>1</v>
      </c>
      <c r="L403" s="56" t="b">
        <f>IFERROR(OR(AND(NOT(D403), 'Upload Data Inputs'!E390 = ""), IFERROR(_xlfn.NUMBERVALUE('Upload Data Inputs'!E390) &gt; 0, FALSE)), FALSE)</f>
        <v>1</v>
      </c>
      <c r="M403" s="56" t="b">
        <f>IFERROR(OR('Upload Data Inputs'!F390 = "", IFERROR(_xlfn.NUMBERVALUE('Upload Data Inputs'!F390) &gt; 0, FALSE)), FALSE)</f>
        <v>1</v>
      </c>
      <c r="N403" s="56" t="b">
        <f>IFERROR(OR('Upload Data Inputs'!F390 = "", IFERROR(MATCH('Upload Data Inputs'!G390, listVolumeUnits, 0), FALSE)), FALSE)</f>
        <v>1</v>
      </c>
      <c r="O403" s="56" t="b">
        <f>IFERROR(OR('Upload Data Inputs'!H390 = "", IFERROR(_xlfn.NUMBERVALUE('Upload Data Inputs'!H390) &gt; 0, FALSE)), FALSE)</f>
        <v>1</v>
      </c>
      <c r="P403" s="56" t="b">
        <f>IFERROR(OR('Upload Data Inputs'!H390 = "", IFERROR(MATCH('Upload Data Inputs'!I390, listWeightUnits, 0), FALSE)), FALSE)</f>
        <v>1</v>
      </c>
      <c r="Q403" s="57" t="s">
        <v>593</v>
      </c>
      <c r="R403" s="56"/>
      <c r="S403" s="56"/>
    </row>
    <row r="404" spans="1:19">
      <c r="A404" s="55">
        <f t="shared" si="35"/>
        <v>391</v>
      </c>
      <c r="B404" s="54" t="b">
        <f>NOT(IFERROR('Upload Data Inputs'!A391 = "ERROR", TRUE))</f>
        <v>1</v>
      </c>
      <c r="C404" s="54">
        <f t="shared" si="36"/>
        <v>391</v>
      </c>
      <c r="D404" s="56" t="b">
        <f>IF(B404, ('Upload Data Inputs'!A391 &amp; 'Upload Data Inputs'!B391 &amp; 'Upload Data Inputs'!C391 &amp; 'Upload Data Inputs'!D391 &amp; 'Upload Data Inputs'!E391 &amp; 'Upload Data Inputs'!F391 &amp; 'Upload Data Inputs'!G391 &amp; 'Upload Data Inputs'!H391 &amp; 'Upload Data Inputs'!I391) &lt;&gt; "", FALSE)</f>
        <v>0</v>
      </c>
      <c r="E404" s="56" t="str">
        <f t="shared" si="32"/>
        <v/>
      </c>
      <c r="F404" s="56" t="str">
        <f t="shared" si="33"/>
        <v/>
      </c>
      <c r="G404" s="56" t="b">
        <f t="shared" si="34"/>
        <v>1</v>
      </c>
      <c r="H404" s="57" t="s">
        <v>593</v>
      </c>
      <c r="I404" s="56" t="b">
        <f>IFERROR(OR(NOT($D404), 'Upload Data Inputs'!B391 &lt;&gt; ""), FALSE)</f>
        <v>1</v>
      </c>
      <c r="J404" s="57" t="s">
        <v>593</v>
      </c>
      <c r="K404" s="56" t="b">
        <f>IFERROR(OR(NOT($D404), 'Upload Data Inputs'!D391 &lt;&gt; ""), FALSE)</f>
        <v>1</v>
      </c>
      <c r="L404" s="56" t="b">
        <f>IFERROR(OR(AND(NOT(D404), 'Upload Data Inputs'!E391 = ""), IFERROR(_xlfn.NUMBERVALUE('Upload Data Inputs'!E391) &gt; 0, FALSE)), FALSE)</f>
        <v>1</v>
      </c>
      <c r="M404" s="56" t="b">
        <f>IFERROR(OR('Upload Data Inputs'!F391 = "", IFERROR(_xlfn.NUMBERVALUE('Upload Data Inputs'!F391) &gt; 0, FALSE)), FALSE)</f>
        <v>1</v>
      </c>
      <c r="N404" s="56" t="b">
        <f>IFERROR(OR('Upload Data Inputs'!F391 = "", IFERROR(MATCH('Upload Data Inputs'!G391, listVolumeUnits, 0), FALSE)), FALSE)</f>
        <v>1</v>
      </c>
      <c r="O404" s="56" t="b">
        <f>IFERROR(OR('Upload Data Inputs'!H391 = "", IFERROR(_xlfn.NUMBERVALUE('Upload Data Inputs'!H391) &gt; 0, FALSE)), FALSE)</f>
        <v>1</v>
      </c>
      <c r="P404" s="56" t="b">
        <f>IFERROR(OR('Upload Data Inputs'!H391 = "", IFERROR(MATCH('Upload Data Inputs'!I391, listWeightUnits, 0), FALSE)), FALSE)</f>
        <v>1</v>
      </c>
      <c r="Q404" s="57" t="s">
        <v>593</v>
      </c>
      <c r="R404" s="56"/>
      <c r="S404" s="56"/>
    </row>
    <row r="405" spans="1:19">
      <c r="A405" s="55">
        <f t="shared" si="35"/>
        <v>392</v>
      </c>
      <c r="B405" s="54" t="b">
        <f>NOT(IFERROR('Upload Data Inputs'!A392 = "ERROR", TRUE))</f>
        <v>1</v>
      </c>
      <c r="C405" s="54">
        <f t="shared" si="36"/>
        <v>392</v>
      </c>
      <c r="D405" s="56" t="b">
        <f>IF(B405, ('Upload Data Inputs'!A392 &amp; 'Upload Data Inputs'!B392 &amp; 'Upload Data Inputs'!C392 &amp; 'Upload Data Inputs'!D392 &amp; 'Upload Data Inputs'!E392 &amp; 'Upload Data Inputs'!F392 &amp; 'Upload Data Inputs'!G392 &amp; 'Upload Data Inputs'!H392 &amp; 'Upload Data Inputs'!I392) &lt;&gt; "", FALSE)</f>
        <v>0</v>
      </c>
      <c r="E405" s="56" t="str">
        <f t="shared" si="32"/>
        <v/>
      </c>
      <c r="F405" s="56" t="str">
        <f t="shared" si="33"/>
        <v/>
      </c>
      <c r="G405" s="56" t="b">
        <f t="shared" si="34"/>
        <v>1</v>
      </c>
      <c r="H405" s="57" t="s">
        <v>593</v>
      </c>
      <c r="I405" s="56" t="b">
        <f>IFERROR(OR(NOT($D405), 'Upload Data Inputs'!B392 &lt;&gt; ""), FALSE)</f>
        <v>1</v>
      </c>
      <c r="J405" s="57" t="s">
        <v>593</v>
      </c>
      <c r="K405" s="56" t="b">
        <f>IFERROR(OR(NOT($D405), 'Upload Data Inputs'!D392 &lt;&gt; ""), FALSE)</f>
        <v>1</v>
      </c>
      <c r="L405" s="56" t="b">
        <f>IFERROR(OR(AND(NOT(D405), 'Upload Data Inputs'!E392 = ""), IFERROR(_xlfn.NUMBERVALUE('Upload Data Inputs'!E392) &gt; 0, FALSE)), FALSE)</f>
        <v>1</v>
      </c>
      <c r="M405" s="56" t="b">
        <f>IFERROR(OR('Upload Data Inputs'!F392 = "", IFERROR(_xlfn.NUMBERVALUE('Upload Data Inputs'!F392) &gt; 0, FALSE)), FALSE)</f>
        <v>1</v>
      </c>
      <c r="N405" s="56" t="b">
        <f>IFERROR(OR('Upload Data Inputs'!F392 = "", IFERROR(MATCH('Upload Data Inputs'!G392, listVolumeUnits, 0), FALSE)), FALSE)</f>
        <v>1</v>
      </c>
      <c r="O405" s="56" t="b">
        <f>IFERROR(OR('Upload Data Inputs'!H392 = "", IFERROR(_xlfn.NUMBERVALUE('Upload Data Inputs'!H392) &gt; 0, FALSE)), FALSE)</f>
        <v>1</v>
      </c>
      <c r="P405" s="56" t="b">
        <f>IFERROR(OR('Upload Data Inputs'!H392 = "", IFERROR(MATCH('Upload Data Inputs'!I392, listWeightUnits, 0), FALSE)), FALSE)</f>
        <v>1</v>
      </c>
      <c r="Q405" s="57" t="s">
        <v>593</v>
      </c>
      <c r="R405" s="56"/>
      <c r="S405" s="56"/>
    </row>
    <row r="406" spans="1:19">
      <c r="A406" s="55">
        <f t="shared" si="35"/>
        <v>393</v>
      </c>
      <c r="B406" s="54" t="b">
        <f>NOT(IFERROR('Upload Data Inputs'!A393 = "ERROR", TRUE))</f>
        <v>1</v>
      </c>
      <c r="C406" s="54">
        <f t="shared" si="36"/>
        <v>393</v>
      </c>
      <c r="D406" s="56" t="b">
        <f>IF(B406, ('Upload Data Inputs'!A393 &amp; 'Upload Data Inputs'!B393 &amp; 'Upload Data Inputs'!C393 &amp; 'Upload Data Inputs'!D393 &amp; 'Upload Data Inputs'!E393 &amp; 'Upload Data Inputs'!F393 &amp; 'Upload Data Inputs'!G393 &amp; 'Upload Data Inputs'!H393 &amp; 'Upload Data Inputs'!I393) &lt;&gt; "", FALSE)</f>
        <v>0</v>
      </c>
      <c r="E406" s="56" t="str">
        <f t="shared" si="32"/>
        <v/>
      </c>
      <c r="F406" s="56" t="str">
        <f t="shared" si="33"/>
        <v/>
      </c>
      <c r="G406" s="56" t="b">
        <f t="shared" si="34"/>
        <v>1</v>
      </c>
      <c r="H406" s="57" t="s">
        <v>593</v>
      </c>
      <c r="I406" s="56" t="b">
        <f>IFERROR(OR(NOT($D406), 'Upload Data Inputs'!B393 &lt;&gt; ""), FALSE)</f>
        <v>1</v>
      </c>
      <c r="J406" s="57" t="s">
        <v>593</v>
      </c>
      <c r="K406" s="56" t="b">
        <f>IFERROR(OR(NOT($D406), 'Upload Data Inputs'!D393 &lt;&gt; ""), FALSE)</f>
        <v>1</v>
      </c>
      <c r="L406" s="56" t="b">
        <f>IFERROR(OR(AND(NOT(D406), 'Upload Data Inputs'!E393 = ""), IFERROR(_xlfn.NUMBERVALUE('Upload Data Inputs'!E393) &gt; 0, FALSE)), FALSE)</f>
        <v>1</v>
      </c>
      <c r="M406" s="56" t="b">
        <f>IFERROR(OR('Upload Data Inputs'!F393 = "", IFERROR(_xlfn.NUMBERVALUE('Upload Data Inputs'!F393) &gt; 0, FALSE)), FALSE)</f>
        <v>1</v>
      </c>
      <c r="N406" s="56" t="b">
        <f>IFERROR(OR('Upload Data Inputs'!F393 = "", IFERROR(MATCH('Upload Data Inputs'!G393, listVolumeUnits, 0), FALSE)), FALSE)</f>
        <v>1</v>
      </c>
      <c r="O406" s="56" t="b">
        <f>IFERROR(OR('Upload Data Inputs'!H393 = "", IFERROR(_xlfn.NUMBERVALUE('Upload Data Inputs'!H393) &gt; 0, FALSE)), FALSE)</f>
        <v>1</v>
      </c>
      <c r="P406" s="56" t="b">
        <f>IFERROR(OR('Upload Data Inputs'!H393 = "", IFERROR(MATCH('Upload Data Inputs'!I393, listWeightUnits, 0), FALSE)), FALSE)</f>
        <v>1</v>
      </c>
      <c r="Q406" s="57" t="s">
        <v>593</v>
      </c>
      <c r="R406" s="56"/>
      <c r="S406" s="56"/>
    </row>
    <row r="407" spans="1:19">
      <c r="A407" s="55">
        <f t="shared" si="35"/>
        <v>394</v>
      </c>
      <c r="B407" s="54" t="b">
        <f>NOT(IFERROR('Upload Data Inputs'!A394 = "ERROR", TRUE))</f>
        <v>1</v>
      </c>
      <c r="C407" s="54">
        <f t="shared" si="36"/>
        <v>394</v>
      </c>
      <c r="D407" s="56" t="b">
        <f>IF(B407, ('Upload Data Inputs'!A394 &amp; 'Upload Data Inputs'!B394 &amp; 'Upload Data Inputs'!C394 &amp; 'Upload Data Inputs'!D394 &amp; 'Upload Data Inputs'!E394 &amp; 'Upload Data Inputs'!F394 &amp; 'Upload Data Inputs'!G394 &amp; 'Upload Data Inputs'!H394 &amp; 'Upload Data Inputs'!I394) &lt;&gt; "", FALSE)</f>
        <v>0</v>
      </c>
      <c r="E407" s="56" t="str">
        <f t="shared" si="32"/>
        <v/>
      </c>
      <c r="F407" s="56" t="str">
        <f t="shared" si="33"/>
        <v/>
      </c>
      <c r="G407" s="56" t="b">
        <f t="shared" si="34"/>
        <v>1</v>
      </c>
      <c r="H407" s="57" t="s">
        <v>593</v>
      </c>
      <c r="I407" s="56" t="b">
        <f>IFERROR(OR(NOT($D407), 'Upload Data Inputs'!B394 &lt;&gt; ""), FALSE)</f>
        <v>1</v>
      </c>
      <c r="J407" s="57" t="s">
        <v>593</v>
      </c>
      <c r="K407" s="56" t="b">
        <f>IFERROR(OR(NOT($D407), 'Upload Data Inputs'!D394 &lt;&gt; ""), FALSE)</f>
        <v>1</v>
      </c>
      <c r="L407" s="56" t="b">
        <f>IFERROR(OR(AND(NOT(D407), 'Upload Data Inputs'!E394 = ""), IFERROR(_xlfn.NUMBERVALUE('Upload Data Inputs'!E394) &gt; 0, FALSE)), FALSE)</f>
        <v>1</v>
      </c>
      <c r="M407" s="56" t="b">
        <f>IFERROR(OR('Upload Data Inputs'!F394 = "", IFERROR(_xlfn.NUMBERVALUE('Upload Data Inputs'!F394) &gt; 0, FALSE)), FALSE)</f>
        <v>1</v>
      </c>
      <c r="N407" s="56" t="b">
        <f>IFERROR(OR('Upload Data Inputs'!F394 = "", IFERROR(MATCH('Upload Data Inputs'!G394, listVolumeUnits, 0), FALSE)), FALSE)</f>
        <v>1</v>
      </c>
      <c r="O407" s="56" t="b">
        <f>IFERROR(OR('Upload Data Inputs'!H394 = "", IFERROR(_xlfn.NUMBERVALUE('Upload Data Inputs'!H394) &gt; 0, FALSE)), FALSE)</f>
        <v>1</v>
      </c>
      <c r="P407" s="56" t="b">
        <f>IFERROR(OR('Upload Data Inputs'!H394 = "", IFERROR(MATCH('Upload Data Inputs'!I394, listWeightUnits, 0), FALSE)), FALSE)</f>
        <v>1</v>
      </c>
      <c r="Q407" s="57" t="s">
        <v>593</v>
      </c>
      <c r="R407" s="56"/>
      <c r="S407" s="56"/>
    </row>
    <row r="408" spans="1:19">
      <c r="A408" s="55">
        <f t="shared" si="35"/>
        <v>395</v>
      </c>
      <c r="B408" s="54" t="b">
        <f>NOT(IFERROR('Upload Data Inputs'!A395 = "ERROR", TRUE))</f>
        <v>1</v>
      </c>
      <c r="C408" s="54">
        <f t="shared" si="36"/>
        <v>395</v>
      </c>
      <c r="D408" s="56" t="b">
        <f>IF(B408, ('Upload Data Inputs'!A395 &amp; 'Upload Data Inputs'!B395 &amp; 'Upload Data Inputs'!C395 &amp; 'Upload Data Inputs'!D395 &amp; 'Upload Data Inputs'!E395 &amp; 'Upload Data Inputs'!F395 &amp; 'Upload Data Inputs'!G395 &amp; 'Upload Data Inputs'!H395 &amp; 'Upload Data Inputs'!I395) &lt;&gt; "", FALSE)</f>
        <v>0</v>
      </c>
      <c r="E408" s="56" t="str">
        <f t="shared" si="32"/>
        <v/>
      </c>
      <c r="F408" s="56" t="str">
        <f t="shared" si="33"/>
        <v/>
      </c>
      <c r="G408" s="56" t="b">
        <f t="shared" si="34"/>
        <v>1</v>
      </c>
      <c r="H408" s="57" t="s">
        <v>593</v>
      </c>
      <c r="I408" s="56" t="b">
        <f>IFERROR(OR(NOT($D408), 'Upload Data Inputs'!B395 &lt;&gt; ""), FALSE)</f>
        <v>1</v>
      </c>
      <c r="J408" s="57" t="s">
        <v>593</v>
      </c>
      <c r="K408" s="56" t="b">
        <f>IFERROR(OR(NOT($D408), 'Upload Data Inputs'!D395 &lt;&gt; ""), FALSE)</f>
        <v>1</v>
      </c>
      <c r="L408" s="56" t="b">
        <f>IFERROR(OR(AND(NOT(D408), 'Upload Data Inputs'!E395 = ""), IFERROR(_xlfn.NUMBERVALUE('Upload Data Inputs'!E395) &gt; 0, FALSE)), FALSE)</f>
        <v>1</v>
      </c>
      <c r="M408" s="56" t="b">
        <f>IFERROR(OR('Upload Data Inputs'!F395 = "", IFERROR(_xlfn.NUMBERVALUE('Upload Data Inputs'!F395) &gt; 0, FALSE)), FALSE)</f>
        <v>1</v>
      </c>
      <c r="N408" s="56" t="b">
        <f>IFERROR(OR('Upload Data Inputs'!F395 = "", IFERROR(MATCH('Upload Data Inputs'!G395, listVolumeUnits, 0), FALSE)), FALSE)</f>
        <v>1</v>
      </c>
      <c r="O408" s="56" t="b">
        <f>IFERROR(OR('Upload Data Inputs'!H395 = "", IFERROR(_xlfn.NUMBERVALUE('Upload Data Inputs'!H395) &gt; 0, FALSE)), FALSE)</f>
        <v>1</v>
      </c>
      <c r="P408" s="56" t="b">
        <f>IFERROR(OR('Upload Data Inputs'!H395 = "", IFERROR(MATCH('Upload Data Inputs'!I395, listWeightUnits, 0), FALSE)), FALSE)</f>
        <v>1</v>
      </c>
      <c r="Q408" s="57" t="s">
        <v>593</v>
      </c>
      <c r="R408" s="56"/>
      <c r="S408" s="56"/>
    </row>
    <row r="409" spans="1:19">
      <c r="A409" s="55">
        <f t="shared" si="35"/>
        <v>396</v>
      </c>
      <c r="B409" s="54" t="b">
        <f>NOT(IFERROR('Upload Data Inputs'!A396 = "ERROR", TRUE))</f>
        <v>1</v>
      </c>
      <c r="C409" s="54">
        <f t="shared" si="36"/>
        <v>396</v>
      </c>
      <c r="D409" s="56" t="b">
        <f>IF(B409, ('Upload Data Inputs'!A396 &amp; 'Upload Data Inputs'!B396 &amp; 'Upload Data Inputs'!C396 &amp; 'Upload Data Inputs'!D396 &amp; 'Upload Data Inputs'!E396 &amp; 'Upload Data Inputs'!F396 &amp; 'Upload Data Inputs'!G396 &amp; 'Upload Data Inputs'!H396 &amp; 'Upload Data Inputs'!I396) &lt;&gt; "", FALSE)</f>
        <v>0</v>
      </c>
      <c r="E409" s="56" t="str">
        <f t="shared" si="32"/>
        <v/>
      </c>
      <c r="F409" s="56" t="str">
        <f t="shared" si="33"/>
        <v/>
      </c>
      <c r="G409" s="56" t="b">
        <f t="shared" si="34"/>
        <v>1</v>
      </c>
      <c r="H409" s="57" t="s">
        <v>593</v>
      </c>
      <c r="I409" s="56" t="b">
        <f>IFERROR(OR(NOT($D409), 'Upload Data Inputs'!B396 &lt;&gt; ""), FALSE)</f>
        <v>1</v>
      </c>
      <c r="J409" s="57" t="s">
        <v>593</v>
      </c>
      <c r="K409" s="56" t="b">
        <f>IFERROR(OR(NOT($D409), 'Upload Data Inputs'!D396 &lt;&gt; ""), FALSE)</f>
        <v>1</v>
      </c>
      <c r="L409" s="56" t="b">
        <f>IFERROR(OR(AND(NOT(D409), 'Upload Data Inputs'!E396 = ""), IFERROR(_xlfn.NUMBERVALUE('Upload Data Inputs'!E396) &gt; 0, FALSE)), FALSE)</f>
        <v>1</v>
      </c>
      <c r="M409" s="56" t="b">
        <f>IFERROR(OR('Upload Data Inputs'!F396 = "", IFERROR(_xlfn.NUMBERVALUE('Upload Data Inputs'!F396) &gt; 0, FALSE)), FALSE)</f>
        <v>1</v>
      </c>
      <c r="N409" s="56" t="b">
        <f>IFERROR(OR('Upload Data Inputs'!F396 = "", IFERROR(MATCH('Upload Data Inputs'!G396, listVolumeUnits, 0), FALSE)), FALSE)</f>
        <v>1</v>
      </c>
      <c r="O409" s="56" t="b">
        <f>IFERROR(OR('Upload Data Inputs'!H396 = "", IFERROR(_xlfn.NUMBERVALUE('Upload Data Inputs'!H396) &gt; 0, FALSE)), FALSE)</f>
        <v>1</v>
      </c>
      <c r="P409" s="56" t="b">
        <f>IFERROR(OR('Upload Data Inputs'!H396 = "", IFERROR(MATCH('Upload Data Inputs'!I396, listWeightUnits, 0), FALSE)), FALSE)</f>
        <v>1</v>
      </c>
      <c r="Q409" s="57" t="s">
        <v>593</v>
      </c>
      <c r="R409" s="56"/>
      <c r="S409" s="56"/>
    </row>
    <row r="410" spans="1:19">
      <c r="A410" s="55">
        <f t="shared" si="35"/>
        <v>397</v>
      </c>
      <c r="B410" s="54" t="b">
        <f>NOT(IFERROR('Upload Data Inputs'!A397 = "ERROR", TRUE))</f>
        <v>1</v>
      </c>
      <c r="C410" s="54">
        <f t="shared" si="36"/>
        <v>397</v>
      </c>
      <c r="D410" s="56" t="b">
        <f>IF(B410, ('Upload Data Inputs'!A397 &amp; 'Upload Data Inputs'!B397 &amp; 'Upload Data Inputs'!C397 &amp; 'Upload Data Inputs'!D397 &amp; 'Upload Data Inputs'!E397 &amp; 'Upload Data Inputs'!F397 &amp; 'Upload Data Inputs'!G397 &amp; 'Upload Data Inputs'!H397 &amp; 'Upload Data Inputs'!I397) &lt;&gt; "", FALSE)</f>
        <v>0</v>
      </c>
      <c r="E410" s="56" t="str">
        <f t="shared" si="32"/>
        <v/>
      </c>
      <c r="F410" s="56" t="str">
        <f t="shared" si="33"/>
        <v/>
      </c>
      <c r="G410" s="56" t="b">
        <f t="shared" si="34"/>
        <v>1</v>
      </c>
      <c r="H410" s="57" t="s">
        <v>593</v>
      </c>
      <c r="I410" s="56" t="b">
        <f>IFERROR(OR(NOT($D410), 'Upload Data Inputs'!B397 &lt;&gt; ""), FALSE)</f>
        <v>1</v>
      </c>
      <c r="J410" s="57" t="s">
        <v>593</v>
      </c>
      <c r="K410" s="56" t="b">
        <f>IFERROR(OR(NOT($D410), 'Upload Data Inputs'!D397 &lt;&gt; ""), FALSE)</f>
        <v>1</v>
      </c>
      <c r="L410" s="56" t="b">
        <f>IFERROR(OR(AND(NOT(D410), 'Upload Data Inputs'!E397 = ""), IFERROR(_xlfn.NUMBERVALUE('Upload Data Inputs'!E397) &gt; 0, FALSE)), FALSE)</f>
        <v>1</v>
      </c>
      <c r="M410" s="56" t="b">
        <f>IFERROR(OR('Upload Data Inputs'!F397 = "", IFERROR(_xlfn.NUMBERVALUE('Upload Data Inputs'!F397) &gt; 0, FALSE)), FALSE)</f>
        <v>1</v>
      </c>
      <c r="N410" s="56" t="b">
        <f>IFERROR(OR('Upload Data Inputs'!F397 = "", IFERROR(MATCH('Upload Data Inputs'!G397, listVolumeUnits, 0), FALSE)), FALSE)</f>
        <v>1</v>
      </c>
      <c r="O410" s="56" t="b">
        <f>IFERROR(OR('Upload Data Inputs'!H397 = "", IFERROR(_xlfn.NUMBERVALUE('Upload Data Inputs'!H397) &gt; 0, FALSE)), FALSE)</f>
        <v>1</v>
      </c>
      <c r="P410" s="56" t="b">
        <f>IFERROR(OR('Upload Data Inputs'!H397 = "", IFERROR(MATCH('Upload Data Inputs'!I397, listWeightUnits, 0), FALSE)), FALSE)</f>
        <v>1</v>
      </c>
      <c r="Q410" s="57" t="s">
        <v>593</v>
      </c>
      <c r="R410" s="56"/>
      <c r="S410" s="56"/>
    </row>
    <row r="411" spans="1:19">
      <c r="A411" s="55">
        <f t="shared" si="35"/>
        <v>398</v>
      </c>
      <c r="B411" s="54" t="b">
        <f>NOT(IFERROR('Upload Data Inputs'!A398 = "ERROR", TRUE))</f>
        <v>1</v>
      </c>
      <c r="C411" s="54">
        <f t="shared" si="36"/>
        <v>398</v>
      </c>
      <c r="D411" s="56" t="b">
        <f>IF(B411, ('Upload Data Inputs'!A398 &amp; 'Upload Data Inputs'!B398 &amp; 'Upload Data Inputs'!C398 &amp; 'Upload Data Inputs'!D398 &amp; 'Upload Data Inputs'!E398 &amp; 'Upload Data Inputs'!F398 &amp; 'Upload Data Inputs'!G398 &amp; 'Upload Data Inputs'!H398 &amp; 'Upload Data Inputs'!I398) &lt;&gt; "", FALSE)</f>
        <v>0</v>
      </c>
      <c r="E411" s="56" t="str">
        <f t="shared" si="32"/>
        <v/>
      </c>
      <c r="F411" s="56" t="str">
        <f t="shared" si="33"/>
        <v/>
      </c>
      <c r="G411" s="56" t="b">
        <f t="shared" si="34"/>
        <v>1</v>
      </c>
      <c r="H411" s="57" t="s">
        <v>593</v>
      </c>
      <c r="I411" s="56" t="b">
        <f>IFERROR(OR(NOT($D411), 'Upload Data Inputs'!B398 &lt;&gt; ""), FALSE)</f>
        <v>1</v>
      </c>
      <c r="J411" s="57" t="s">
        <v>593</v>
      </c>
      <c r="K411" s="56" t="b">
        <f>IFERROR(OR(NOT($D411), 'Upload Data Inputs'!D398 &lt;&gt; ""), FALSE)</f>
        <v>1</v>
      </c>
      <c r="L411" s="56" t="b">
        <f>IFERROR(OR(AND(NOT(D411), 'Upload Data Inputs'!E398 = ""), IFERROR(_xlfn.NUMBERVALUE('Upload Data Inputs'!E398) &gt; 0, FALSE)), FALSE)</f>
        <v>1</v>
      </c>
      <c r="M411" s="56" t="b">
        <f>IFERROR(OR('Upload Data Inputs'!F398 = "", IFERROR(_xlfn.NUMBERVALUE('Upload Data Inputs'!F398) &gt; 0, FALSE)), FALSE)</f>
        <v>1</v>
      </c>
      <c r="N411" s="56" t="b">
        <f>IFERROR(OR('Upload Data Inputs'!F398 = "", IFERROR(MATCH('Upload Data Inputs'!G398, listVolumeUnits, 0), FALSE)), FALSE)</f>
        <v>1</v>
      </c>
      <c r="O411" s="56" t="b">
        <f>IFERROR(OR('Upload Data Inputs'!H398 = "", IFERROR(_xlfn.NUMBERVALUE('Upload Data Inputs'!H398) &gt; 0, FALSE)), FALSE)</f>
        <v>1</v>
      </c>
      <c r="P411" s="56" t="b">
        <f>IFERROR(OR('Upload Data Inputs'!H398 = "", IFERROR(MATCH('Upload Data Inputs'!I398, listWeightUnits, 0), FALSE)), FALSE)</f>
        <v>1</v>
      </c>
      <c r="Q411" s="57" t="s">
        <v>593</v>
      </c>
      <c r="R411" s="56"/>
      <c r="S411" s="56"/>
    </row>
    <row r="412" spans="1:19">
      <c r="A412" s="55">
        <f t="shared" si="35"/>
        <v>399</v>
      </c>
      <c r="B412" s="54" t="b">
        <f>NOT(IFERROR('Upload Data Inputs'!A399 = "ERROR", TRUE))</f>
        <v>1</v>
      </c>
      <c r="C412" s="54">
        <f t="shared" si="36"/>
        <v>399</v>
      </c>
      <c r="D412" s="56" t="b">
        <f>IF(B412, ('Upload Data Inputs'!A399 &amp; 'Upload Data Inputs'!B399 &amp; 'Upload Data Inputs'!C399 &amp; 'Upload Data Inputs'!D399 &amp; 'Upload Data Inputs'!E399 &amp; 'Upload Data Inputs'!F399 &amp; 'Upload Data Inputs'!G399 &amp; 'Upload Data Inputs'!H399 &amp; 'Upload Data Inputs'!I399) &lt;&gt; "", FALSE)</f>
        <v>0</v>
      </c>
      <c r="E412" s="56" t="str">
        <f t="shared" si="32"/>
        <v/>
      </c>
      <c r="F412" s="56" t="str">
        <f t="shared" si="33"/>
        <v/>
      </c>
      <c r="G412" s="56" t="b">
        <f t="shared" si="34"/>
        <v>1</v>
      </c>
      <c r="H412" s="57" t="s">
        <v>593</v>
      </c>
      <c r="I412" s="56" t="b">
        <f>IFERROR(OR(NOT($D412), 'Upload Data Inputs'!B399 &lt;&gt; ""), FALSE)</f>
        <v>1</v>
      </c>
      <c r="J412" s="57" t="s">
        <v>593</v>
      </c>
      <c r="K412" s="56" t="b">
        <f>IFERROR(OR(NOT($D412), 'Upload Data Inputs'!D399 &lt;&gt; ""), FALSE)</f>
        <v>1</v>
      </c>
      <c r="L412" s="56" t="b">
        <f>IFERROR(OR(AND(NOT(D412), 'Upload Data Inputs'!E399 = ""), IFERROR(_xlfn.NUMBERVALUE('Upload Data Inputs'!E399) &gt; 0, FALSE)), FALSE)</f>
        <v>1</v>
      </c>
      <c r="M412" s="56" t="b">
        <f>IFERROR(OR('Upload Data Inputs'!F399 = "", IFERROR(_xlfn.NUMBERVALUE('Upload Data Inputs'!F399) &gt; 0, FALSE)), FALSE)</f>
        <v>1</v>
      </c>
      <c r="N412" s="56" t="b">
        <f>IFERROR(OR('Upload Data Inputs'!F399 = "", IFERROR(MATCH('Upload Data Inputs'!G399, listVolumeUnits, 0), FALSE)), FALSE)</f>
        <v>1</v>
      </c>
      <c r="O412" s="56" t="b">
        <f>IFERROR(OR('Upload Data Inputs'!H399 = "", IFERROR(_xlfn.NUMBERVALUE('Upload Data Inputs'!H399) &gt; 0, FALSE)), FALSE)</f>
        <v>1</v>
      </c>
      <c r="P412" s="56" t="b">
        <f>IFERROR(OR('Upload Data Inputs'!H399 = "", IFERROR(MATCH('Upload Data Inputs'!I399, listWeightUnits, 0), FALSE)), FALSE)</f>
        <v>1</v>
      </c>
      <c r="Q412" s="57" t="s">
        <v>593</v>
      </c>
      <c r="R412" s="56"/>
      <c r="S412" s="56"/>
    </row>
    <row r="413" spans="1:19">
      <c r="A413" s="55">
        <f t="shared" si="35"/>
        <v>400</v>
      </c>
      <c r="B413" s="54" t="b">
        <f>NOT(IFERROR('Upload Data Inputs'!A400 = "ERROR", TRUE))</f>
        <v>1</v>
      </c>
      <c r="C413" s="54">
        <f t="shared" si="36"/>
        <v>400</v>
      </c>
      <c r="D413" s="56" t="b">
        <f>IF(B413, ('Upload Data Inputs'!A400 &amp; 'Upload Data Inputs'!B400 &amp; 'Upload Data Inputs'!C400 &amp; 'Upload Data Inputs'!D400 &amp; 'Upload Data Inputs'!E400 &amp; 'Upload Data Inputs'!F400 &amp; 'Upload Data Inputs'!G400 &amp; 'Upload Data Inputs'!H400 &amp; 'Upload Data Inputs'!I400) &lt;&gt; "", FALSE)</f>
        <v>0</v>
      </c>
      <c r="E413" s="56" t="str">
        <f t="shared" si="32"/>
        <v/>
      </c>
      <c r="F413" s="56" t="str">
        <f t="shared" si="33"/>
        <v/>
      </c>
      <c r="G413" s="56" t="b">
        <f t="shared" si="34"/>
        <v>1</v>
      </c>
      <c r="H413" s="57" t="s">
        <v>593</v>
      </c>
      <c r="I413" s="56" t="b">
        <f>IFERROR(OR(NOT($D413), 'Upload Data Inputs'!B400 &lt;&gt; ""), FALSE)</f>
        <v>1</v>
      </c>
      <c r="J413" s="57" t="s">
        <v>593</v>
      </c>
      <c r="K413" s="56" t="b">
        <f>IFERROR(OR(NOT($D413), 'Upload Data Inputs'!D400 &lt;&gt; ""), FALSE)</f>
        <v>1</v>
      </c>
      <c r="L413" s="56" t="b">
        <f>IFERROR(OR(AND(NOT(D413), 'Upload Data Inputs'!E400 = ""), IFERROR(_xlfn.NUMBERVALUE('Upload Data Inputs'!E400) &gt; 0, FALSE)), FALSE)</f>
        <v>1</v>
      </c>
      <c r="M413" s="56" t="b">
        <f>IFERROR(OR('Upload Data Inputs'!F400 = "", IFERROR(_xlfn.NUMBERVALUE('Upload Data Inputs'!F400) &gt; 0, FALSE)), FALSE)</f>
        <v>1</v>
      </c>
      <c r="N413" s="56" t="b">
        <f>IFERROR(OR('Upload Data Inputs'!F400 = "", IFERROR(MATCH('Upload Data Inputs'!G400, listVolumeUnits, 0), FALSE)), FALSE)</f>
        <v>1</v>
      </c>
      <c r="O413" s="56" t="b">
        <f>IFERROR(OR('Upload Data Inputs'!H400 = "", IFERROR(_xlfn.NUMBERVALUE('Upload Data Inputs'!H400) &gt; 0, FALSE)), FALSE)</f>
        <v>1</v>
      </c>
      <c r="P413" s="56" t="b">
        <f>IFERROR(OR('Upload Data Inputs'!H400 = "", IFERROR(MATCH('Upload Data Inputs'!I400, listWeightUnits, 0), FALSE)), FALSE)</f>
        <v>1</v>
      </c>
      <c r="Q413" s="57" t="s">
        <v>593</v>
      </c>
      <c r="R413" s="56"/>
      <c r="S413" s="56"/>
    </row>
    <row r="414" spans="1:19">
      <c r="A414" s="55">
        <f t="shared" si="35"/>
        <v>401</v>
      </c>
      <c r="B414" s="54" t="b">
        <f>NOT(IFERROR('Upload Data Inputs'!A401 = "ERROR", TRUE))</f>
        <v>1</v>
      </c>
      <c r="C414" s="54">
        <f t="shared" si="36"/>
        <v>401</v>
      </c>
      <c r="D414" s="56" t="b">
        <f>IF(B414, ('Upload Data Inputs'!A401 &amp; 'Upload Data Inputs'!B401 &amp; 'Upload Data Inputs'!C401 &amp; 'Upload Data Inputs'!D401 &amp; 'Upload Data Inputs'!E401 &amp; 'Upload Data Inputs'!F401 &amp; 'Upload Data Inputs'!G401 &amp; 'Upload Data Inputs'!H401 &amp; 'Upload Data Inputs'!I401) &lt;&gt; "", FALSE)</f>
        <v>0</v>
      </c>
      <c r="E414" s="56" t="str">
        <f t="shared" si="32"/>
        <v/>
      </c>
      <c r="F414" s="56" t="str">
        <f t="shared" si="33"/>
        <v/>
      </c>
      <c r="G414" s="56" t="b">
        <f t="shared" si="34"/>
        <v>1</v>
      </c>
      <c r="H414" s="57" t="s">
        <v>593</v>
      </c>
      <c r="I414" s="56" t="b">
        <f>IFERROR(OR(NOT($D414), 'Upload Data Inputs'!B401 &lt;&gt; ""), FALSE)</f>
        <v>1</v>
      </c>
      <c r="J414" s="57" t="s">
        <v>593</v>
      </c>
      <c r="K414" s="56" t="b">
        <f>IFERROR(OR(NOT($D414), 'Upload Data Inputs'!D401 &lt;&gt; ""), FALSE)</f>
        <v>1</v>
      </c>
      <c r="L414" s="56" t="b">
        <f>IFERROR(OR(AND(NOT(D414), 'Upload Data Inputs'!E401 = ""), IFERROR(_xlfn.NUMBERVALUE('Upload Data Inputs'!E401) &gt; 0, FALSE)), FALSE)</f>
        <v>1</v>
      </c>
      <c r="M414" s="56" t="b">
        <f>IFERROR(OR('Upload Data Inputs'!F401 = "", IFERROR(_xlfn.NUMBERVALUE('Upload Data Inputs'!F401) &gt; 0, FALSE)), FALSE)</f>
        <v>1</v>
      </c>
      <c r="N414" s="56" t="b">
        <f>IFERROR(OR('Upload Data Inputs'!F401 = "", IFERROR(MATCH('Upload Data Inputs'!G401, listVolumeUnits, 0), FALSE)), FALSE)</f>
        <v>1</v>
      </c>
      <c r="O414" s="56" t="b">
        <f>IFERROR(OR('Upload Data Inputs'!H401 = "", IFERROR(_xlfn.NUMBERVALUE('Upload Data Inputs'!H401) &gt; 0, FALSE)), FALSE)</f>
        <v>1</v>
      </c>
      <c r="P414" s="56" t="b">
        <f>IFERROR(OR('Upload Data Inputs'!H401 = "", IFERROR(MATCH('Upload Data Inputs'!I401, listWeightUnits, 0), FALSE)), FALSE)</f>
        <v>1</v>
      </c>
      <c r="Q414" s="57" t="s">
        <v>593</v>
      </c>
      <c r="R414" s="56"/>
      <c r="S414" s="56"/>
    </row>
    <row r="415" spans="1:19">
      <c r="A415" s="55">
        <f t="shared" si="35"/>
        <v>402</v>
      </c>
      <c r="B415" s="54" t="b">
        <f>NOT(IFERROR('Upload Data Inputs'!A402 = "ERROR", TRUE))</f>
        <v>1</v>
      </c>
      <c r="C415" s="54">
        <f t="shared" si="36"/>
        <v>402</v>
      </c>
      <c r="D415" s="56" t="b">
        <f>IF(B415, ('Upload Data Inputs'!A402 &amp; 'Upload Data Inputs'!B402 &amp; 'Upload Data Inputs'!C402 &amp; 'Upload Data Inputs'!D402 &amp; 'Upload Data Inputs'!E402 &amp; 'Upload Data Inputs'!F402 &amp; 'Upload Data Inputs'!G402 &amp; 'Upload Data Inputs'!H402 &amp; 'Upload Data Inputs'!I402) &lt;&gt; "", FALSE)</f>
        <v>0</v>
      </c>
      <c r="E415" s="56" t="str">
        <f t="shared" si="32"/>
        <v/>
      </c>
      <c r="F415" s="56" t="str">
        <f t="shared" si="33"/>
        <v/>
      </c>
      <c r="G415" s="56" t="b">
        <f t="shared" si="34"/>
        <v>1</v>
      </c>
      <c r="H415" s="57" t="s">
        <v>593</v>
      </c>
      <c r="I415" s="56" t="b">
        <f>IFERROR(OR(NOT($D415), 'Upload Data Inputs'!B402 &lt;&gt; ""), FALSE)</f>
        <v>1</v>
      </c>
      <c r="J415" s="57" t="s">
        <v>593</v>
      </c>
      <c r="K415" s="56" t="b">
        <f>IFERROR(OR(NOT($D415), 'Upload Data Inputs'!D402 &lt;&gt; ""), FALSE)</f>
        <v>1</v>
      </c>
      <c r="L415" s="56" t="b">
        <f>IFERROR(OR(AND(NOT(D415), 'Upload Data Inputs'!E402 = ""), IFERROR(_xlfn.NUMBERVALUE('Upload Data Inputs'!E402) &gt; 0, FALSE)), FALSE)</f>
        <v>1</v>
      </c>
      <c r="M415" s="56" t="b">
        <f>IFERROR(OR('Upload Data Inputs'!F402 = "", IFERROR(_xlfn.NUMBERVALUE('Upload Data Inputs'!F402) &gt; 0, FALSE)), FALSE)</f>
        <v>1</v>
      </c>
      <c r="N415" s="56" t="b">
        <f>IFERROR(OR('Upload Data Inputs'!F402 = "", IFERROR(MATCH('Upload Data Inputs'!G402, listVolumeUnits, 0), FALSE)), FALSE)</f>
        <v>1</v>
      </c>
      <c r="O415" s="56" t="b">
        <f>IFERROR(OR('Upload Data Inputs'!H402 = "", IFERROR(_xlfn.NUMBERVALUE('Upload Data Inputs'!H402) &gt; 0, FALSE)), FALSE)</f>
        <v>1</v>
      </c>
      <c r="P415" s="56" t="b">
        <f>IFERROR(OR('Upload Data Inputs'!H402 = "", IFERROR(MATCH('Upload Data Inputs'!I402, listWeightUnits, 0), FALSE)), FALSE)</f>
        <v>1</v>
      </c>
      <c r="Q415" s="57" t="s">
        <v>593</v>
      </c>
      <c r="R415" s="56"/>
      <c r="S415" s="56"/>
    </row>
    <row r="416" spans="1:19">
      <c r="A416" s="55">
        <f t="shared" si="35"/>
        <v>403</v>
      </c>
      <c r="B416" s="54" t="b">
        <f>NOT(IFERROR('Upload Data Inputs'!A403 = "ERROR", TRUE))</f>
        <v>1</v>
      </c>
      <c r="C416" s="54">
        <f t="shared" si="36"/>
        <v>403</v>
      </c>
      <c r="D416" s="56" t="b">
        <f>IF(B416, ('Upload Data Inputs'!A403 &amp; 'Upload Data Inputs'!B403 &amp; 'Upload Data Inputs'!C403 &amp; 'Upload Data Inputs'!D403 &amp; 'Upload Data Inputs'!E403 &amp; 'Upload Data Inputs'!F403 &amp; 'Upload Data Inputs'!G403 &amp; 'Upload Data Inputs'!H403 &amp; 'Upload Data Inputs'!I403) &lt;&gt; "", FALSE)</f>
        <v>0</v>
      </c>
      <c r="E416" s="56" t="str">
        <f t="shared" si="32"/>
        <v/>
      </c>
      <c r="F416" s="56" t="str">
        <f t="shared" si="33"/>
        <v/>
      </c>
      <c r="G416" s="56" t="b">
        <f t="shared" si="34"/>
        <v>1</v>
      </c>
      <c r="H416" s="57" t="s">
        <v>593</v>
      </c>
      <c r="I416" s="56" t="b">
        <f>IFERROR(OR(NOT($D416), 'Upload Data Inputs'!B403 &lt;&gt; ""), FALSE)</f>
        <v>1</v>
      </c>
      <c r="J416" s="57" t="s">
        <v>593</v>
      </c>
      <c r="K416" s="56" t="b">
        <f>IFERROR(OR(NOT($D416), 'Upload Data Inputs'!D403 &lt;&gt; ""), FALSE)</f>
        <v>1</v>
      </c>
      <c r="L416" s="56" t="b">
        <f>IFERROR(OR(AND(NOT(D416), 'Upload Data Inputs'!E403 = ""), IFERROR(_xlfn.NUMBERVALUE('Upload Data Inputs'!E403) &gt; 0, FALSE)), FALSE)</f>
        <v>1</v>
      </c>
      <c r="M416" s="56" t="b">
        <f>IFERROR(OR('Upload Data Inputs'!F403 = "", IFERROR(_xlfn.NUMBERVALUE('Upload Data Inputs'!F403) &gt; 0, FALSE)), FALSE)</f>
        <v>1</v>
      </c>
      <c r="N416" s="56" t="b">
        <f>IFERROR(OR('Upload Data Inputs'!F403 = "", IFERROR(MATCH('Upload Data Inputs'!G403, listVolumeUnits, 0), FALSE)), FALSE)</f>
        <v>1</v>
      </c>
      <c r="O416" s="56" t="b">
        <f>IFERROR(OR('Upload Data Inputs'!H403 = "", IFERROR(_xlfn.NUMBERVALUE('Upload Data Inputs'!H403) &gt; 0, FALSE)), FALSE)</f>
        <v>1</v>
      </c>
      <c r="P416" s="56" t="b">
        <f>IFERROR(OR('Upload Data Inputs'!H403 = "", IFERROR(MATCH('Upload Data Inputs'!I403, listWeightUnits, 0), FALSE)), FALSE)</f>
        <v>1</v>
      </c>
      <c r="Q416" s="57" t="s">
        <v>593</v>
      </c>
      <c r="R416" s="56"/>
      <c r="S416" s="56"/>
    </row>
    <row r="417" spans="1:19">
      <c r="A417" s="55">
        <f t="shared" si="35"/>
        <v>404</v>
      </c>
      <c r="B417" s="54" t="b">
        <f>NOT(IFERROR('Upload Data Inputs'!A404 = "ERROR", TRUE))</f>
        <v>1</v>
      </c>
      <c r="C417" s="54">
        <f t="shared" si="36"/>
        <v>404</v>
      </c>
      <c r="D417" s="56" t="b">
        <f>IF(B417, ('Upload Data Inputs'!A404 &amp; 'Upload Data Inputs'!B404 &amp; 'Upload Data Inputs'!C404 &amp; 'Upload Data Inputs'!D404 &amp; 'Upload Data Inputs'!E404 &amp; 'Upload Data Inputs'!F404 &amp; 'Upload Data Inputs'!G404 &amp; 'Upload Data Inputs'!H404 &amp; 'Upload Data Inputs'!I404) &lt;&gt; "", FALSE)</f>
        <v>0</v>
      </c>
      <c r="E417" s="56" t="str">
        <f t="shared" si="32"/>
        <v/>
      </c>
      <c r="F417" s="56" t="str">
        <f t="shared" si="33"/>
        <v/>
      </c>
      <c r="G417" s="56" t="b">
        <f t="shared" si="34"/>
        <v>1</v>
      </c>
      <c r="H417" s="57" t="s">
        <v>593</v>
      </c>
      <c r="I417" s="56" t="b">
        <f>IFERROR(OR(NOT($D417), 'Upload Data Inputs'!B404 &lt;&gt; ""), FALSE)</f>
        <v>1</v>
      </c>
      <c r="J417" s="57" t="s">
        <v>593</v>
      </c>
      <c r="K417" s="56" t="b">
        <f>IFERROR(OR(NOT($D417), 'Upload Data Inputs'!D404 &lt;&gt; ""), FALSE)</f>
        <v>1</v>
      </c>
      <c r="L417" s="56" t="b">
        <f>IFERROR(OR(AND(NOT(D417), 'Upload Data Inputs'!E404 = ""), IFERROR(_xlfn.NUMBERVALUE('Upload Data Inputs'!E404) &gt; 0, FALSE)), FALSE)</f>
        <v>1</v>
      </c>
      <c r="M417" s="56" t="b">
        <f>IFERROR(OR('Upload Data Inputs'!F404 = "", IFERROR(_xlfn.NUMBERVALUE('Upload Data Inputs'!F404) &gt; 0, FALSE)), FALSE)</f>
        <v>1</v>
      </c>
      <c r="N417" s="56" t="b">
        <f>IFERROR(OR('Upload Data Inputs'!F404 = "", IFERROR(MATCH('Upload Data Inputs'!G404, listVolumeUnits, 0), FALSE)), FALSE)</f>
        <v>1</v>
      </c>
      <c r="O417" s="56" t="b">
        <f>IFERROR(OR('Upload Data Inputs'!H404 = "", IFERROR(_xlfn.NUMBERVALUE('Upload Data Inputs'!H404) &gt; 0, FALSE)), FALSE)</f>
        <v>1</v>
      </c>
      <c r="P417" s="56" t="b">
        <f>IFERROR(OR('Upload Data Inputs'!H404 = "", IFERROR(MATCH('Upload Data Inputs'!I404, listWeightUnits, 0), FALSE)), FALSE)</f>
        <v>1</v>
      </c>
      <c r="Q417" s="57" t="s">
        <v>593</v>
      </c>
      <c r="R417" s="56"/>
      <c r="S417" s="56"/>
    </row>
    <row r="418" spans="1:19">
      <c r="A418" s="55">
        <f t="shared" si="35"/>
        <v>405</v>
      </c>
      <c r="B418" s="54" t="b">
        <f>NOT(IFERROR('Upload Data Inputs'!A405 = "ERROR", TRUE))</f>
        <v>1</v>
      </c>
      <c r="C418" s="54">
        <f t="shared" si="36"/>
        <v>405</v>
      </c>
      <c r="D418" s="56" t="b">
        <f>IF(B418, ('Upload Data Inputs'!A405 &amp; 'Upload Data Inputs'!B405 &amp; 'Upload Data Inputs'!C405 &amp; 'Upload Data Inputs'!D405 &amp; 'Upload Data Inputs'!E405 &amp; 'Upload Data Inputs'!F405 &amp; 'Upload Data Inputs'!G405 &amp; 'Upload Data Inputs'!H405 &amp; 'Upload Data Inputs'!I405) &lt;&gt; "", FALSE)</f>
        <v>0</v>
      </c>
      <c r="E418" s="56" t="str">
        <f t="shared" si="32"/>
        <v/>
      </c>
      <c r="F418" s="56" t="str">
        <f t="shared" si="33"/>
        <v/>
      </c>
      <c r="G418" s="56" t="b">
        <f t="shared" si="34"/>
        <v>1</v>
      </c>
      <c r="H418" s="57" t="s">
        <v>593</v>
      </c>
      <c r="I418" s="56" t="b">
        <f>IFERROR(OR(NOT($D418), 'Upload Data Inputs'!B405 &lt;&gt; ""), FALSE)</f>
        <v>1</v>
      </c>
      <c r="J418" s="57" t="s">
        <v>593</v>
      </c>
      <c r="K418" s="56" t="b">
        <f>IFERROR(OR(NOT($D418), 'Upload Data Inputs'!D405 &lt;&gt; ""), FALSE)</f>
        <v>1</v>
      </c>
      <c r="L418" s="56" t="b">
        <f>IFERROR(OR(AND(NOT(D418), 'Upload Data Inputs'!E405 = ""), IFERROR(_xlfn.NUMBERVALUE('Upload Data Inputs'!E405) &gt; 0, FALSE)), FALSE)</f>
        <v>1</v>
      </c>
      <c r="M418" s="56" t="b">
        <f>IFERROR(OR('Upload Data Inputs'!F405 = "", IFERROR(_xlfn.NUMBERVALUE('Upload Data Inputs'!F405) &gt; 0, FALSE)), FALSE)</f>
        <v>1</v>
      </c>
      <c r="N418" s="56" t="b">
        <f>IFERROR(OR('Upload Data Inputs'!F405 = "", IFERROR(MATCH('Upload Data Inputs'!G405, listVolumeUnits, 0), FALSE)), FALSE)</f>
        <v>1</v>
      </c>
      <c r="O418" s="56" t="b">
        <f>IFERROR(OR('Upload Data Inputs'!H405 = "", IFERROR(_xlfn.NUMBERVALUE('Upload Data Inputs'!H405) &gt; 0, FALSE)), FALSE)</f>
        <v>1</v>
      </c>
      <c r="P418" s="56" t="b">
        <f>IFERROR(OR('Upload Data Inputs'!H405 = "", IFERROR(MATCH('Upload Data Inputs'!I405, listWeightUnits, 0), FALSE)), FALSE)</f>
        <v>1</v>
      </c>
      <c r="Q418" s="57" t="s">
        <v>593</v>
      </c>
      <c r="R418" s="56"/>
      <c r="S418" s="56"/>
    </row>
    <row r="419" spans="1:19">
      <c r="A419" s="55">
        <f t="shared" si="35"/>
        <v>406</v>
      </c>
      <c r="B419" s="54" t="b">
        <f>NOT(IFERROR('Upload Data Inputs'!A406 = "ERROR", TRUE))</f>
        <v>1</v>
      </c>
      <c r="C419" s="54">
        <f t="shared" si="36"/>
        <v>406</v>
      </c>
      <c r="D419" s="56" t="b">
        <f>IF(B419, ('Upload Data Inputs'!A406 &amp; 'Upload Data Inputs'!B406 &amp; 'Upload Data Inputs'!C406 &amp; 'Upload Data Inputs'!D406 &amp; 'Upload Data Inputs'!E406 &amp; 'Upload Data Inputs'!F406 &amp; 'Upload Data Inputs'!G406 &amp; 'Upload Data Inputs'!H406 &amp; 'Upload Data Inputs'!I406) &lt;&gt; "", FALSE)</f>
        <v>0</v>
      </c>
      <c r="E419" s="56" t="str">
        <f t="shared" si="32"/>
        <v/>
      </c>
      <c r="F419" s="56" t="str">
        <f t="shared" si="33"/>
        <v/>
      </c>
      <c r="G419" s="56" t="b">
        <f t="shared" si="34"/>
        <v>1</v>
      </c>
      <c r="H419" s="57" t="s">
        <v>593</v>
      </c>
      <c r="I419" s="56" t="b">
        <f>IFERROR(OR(NOT($D419), 'Upload Data Inputs'!B406 &lt;&gt; ""), FALSE)</f>
        <v>1</v>
      </c>
      <c r="J419" s="57" t="s">
        <v>593</v>
      </c>
      <c r="K419" s="56" t="b">
        <f>IFERROR(OR(NOT($D419), 'Upload Data Inputs'!D406 &lt;&gt; ""), FALSE)</f>
        <v>1</v>
      </c>
      <c r="L419" s="56" t="b">
        <f>IFERROR(OR(AND(NOT(D419), 'Upload Data Inputs'!E406 = ""), IFERROR(_xlfn.NUMBERVALUE('Upload Data Inputs'!E406) &gt; 0, FALSE)), FALSE)</f>
        <v>1</v>
      </c>
      <c r="M419" s="56" t="b">
        <f>IFERROR(OR('Upload Data Inputs'!F406 = "", IFERROR(_xlfn.NUMBERVALUE('Upload Data Inputs'!F406) &gt; 0, FALSE)), FALSE)</f>
        <v>1</v>
      </c>
      <c r="N419" s="56" t="b">
        <f>IFERROR(OR('Upload Data Inputs'!F406 = "", IFERROR(MATCH('Upload Data Inputs'!G406, listVolumeUnits, 0), FALSE)), FALSE)</f>
        <v>1</v>
      </c>
      <c r="O419" s="56" t="b">
        <f>IFERROR(OR('Upload Data Inputs'!H406 = "", IFERROR(_xlfn.NUMBERVALUE('Upload Data Inputs'!H406) &gt; 0, FALSE)), FALSE)</f>
        <v>1</v>
      </c>
      <c r="P419" s="56" t="b">
        <f>IFERROR(OR('Upload Data Inputs'!H406 = "", IFERROR(MATCH('Upload Data Inputs'!I406, listWeightUnits, 0), FALSE)), FALSE)</f>
        <v>1</v>
      </c>
      <c r="Q419" s="57" t="s">
        <v>593</v>
      </c>
      <c r="R419" s="56"/>
      <c r="S419" s="56"/>
    </row>
    <row r="420" spans="1:19">
      <c r="A420" s="55">
        <f t="shared" si="35"/>
        <v>407</v>
      </c>
      <c r="B420" s="54" t="b">
        <f>NOT(IFERROR('Upload Data Inputs'!A407 = "ERROR", TRUE))</f>
        <v>1</v>
      </c>
      <c r="C420" s="54">
        <f t="shared" si="36"/>
        <v>407</v>
      </c>
      <c r="D420" s="56" t="b">
        <f>IF(B420, ('Upload Data Inputs'!A407 &amp; 'Upload Data Inputs'!B407 &amp; 'Upload Data Inputs'!C407 &amp; 'Upload Data Inputs'!D407 &amp; 'Upload Data Inputs'!E407 &amp; 'Upload Data Inputs'!F407 &amp; 'Upload Data Inputs'!G407 &amp; 'Upload Data Inputs'!H407 &amp; 'Upload Data Inputs'!I407) &lt;&gt; "", FALSE)</f>
        <v>0</v>
      </c>
      <c r="E420" s="56" t="str">
        <f t="shared" si="32"/>
        <v/>
      </c>
      <c r="F420" s="56" t="str">
        <f t="shared" si="33"/>
        <v/>
      </c>
      <c r="G420" s="56" t="b">
        <f t="shared" si="34"/>
        <v>1</v>
      </c>
      <c r="H420" s="57" t="s">
        <v>593</v>
      </c>
      <c r="I420" s="56" t="b">
        <f>IFERROR(OR(NOT($D420), 'Upload Data Inputs'!B407 &lt;&gt; ""), FALSE)</f>
        <v>1</v>
      </c>
      <c r="J420" s="57" t="s">
        <v>593</v>
      </c>
      <c r="K420" s="56" t="b">
        <f>IFERROR(OR(NOT($D420), 'Upload Data Inputs'!D407 &lt;&gt; ""), FALSE)</f>
        <v>1</v>
      </c>
      <c r="L420" s="56" t="b">
        <f>IFERROR(OR(AND(NOT(D420), 'Upload Data Inputs'!E407 = ""), IFERROR(_xlfn.NUMBERVALUE('Upload Data Inputs'!E407) &gt; 0, FALSE)), FALSE)</f>
        <v>1</v>
      </c>
      <c r="M420" s="56" t="b">
        <f>IFERROR(OR('Upload Data Inputs'!F407 = "", IFERROR(_xlfn.NUMBERVALUE('Upload Data Inputs'!F407) &gt; 0, FALSE)), FALSE)</f>
        <v>1</v>
      </c>
      <c r="N420" s="56" t="b">
        <f>IFERROR(OR('Upload Data Inputs'!F407 = "", IFERROR(MATCH('Upload Data Inputs'!G407, listVolumeUnits, 0), FALSE)), FALSE)</f>
        <v>1</v>
      </c>
      <c r="O420" s="56" t="b">
        <f>IFERROR(OR('Upload Data Inputs'!H407 = "", IFERROR(_xlfn.NUMBERVALUE('Upload Data Inputs'!H407) &gt; 0, FALSE)), FALSE)</f>
        <v>1</v>
      </c>
      <c r="P420" s="56" t="b">
        <f>IFERROR(OR('Upload Data Inputs'!H407 = "", IFERROR(MATCH('Upload Data Inputs'!I407, listWeightUnits, 0), FALSE)), FALSE)</f>
        <v>1</v>
      </c>
      <c r="Q420" s="57" t="s">
        <v>593</v>
      </c>
      <c r="R420" s="56"/>
      <c r="S420" s="56"/>
    </row>
    <row r="421" spans="1:19">
      <c r="A421" s="55">
        <f t="shared" si="35"/>
        <v>408</v>
      </c>
      <c r="B421" s="54" t="b">
        <f>NOT(IFERROR('Upload Data Inputs'!A408 = "ERROR", TRUE))</f>
        <v>1</v>
      </c>
      <c r="C421" s="54">
        <f t="shared" si="36"/>
        <v>408</v>
      </c>
      <c r="D421" s="56" t="b">
        <f>IF(B421, ('Upload Data Inputs'!A408 &amp; 'Upload Data Inputs'!B408 &amp; 'Upload Data Inputs'!C408 &amp; 'Upload Data Inputs'!D408 &amp; 'Upload Data Inputs'!E408 &amp; 'Upload Data Inputs'!F408 &amp; 'Upload Data Inputs'!G408 &amp; 'Upload Data Inputs'!H408 &amp; 'Upload Data Inputs'!I408) &lt;&gt; "", FALSE)</f>
        <v>0</v>
      </c>
      <c r="E421" s="56" t="str">
        <f t="shared" si="32"/>
        <v/>
      </c>
      <c r="F421" s="56" t="str">
        <f t="shared" si="33"/>
        <v/>
      </c>
      <c r="G421" s="56" t="b">
        <f t="shared" si="34"/>
        <v>1</v>
      </c>
      <c r="H421" s="57" t="s">
        <v>593</v>
      </c>
      <c r="I421" s="56" t="b">
        <f>IFERROR(OR(NOT($D421), 'Upload Data Inputs'!B408 &lt;&gt; ""), FALSE)</f>
        <v>1</v>
      </c>
      <c r="J421" s="57" t="s">
        <v>593</v>
      </c>
      <c r="K421" s="56" t="b">
        <f>IFERROR(OR(NOT($D421), 'Upload Data Inputs'!D408 &lt;&gt; ""), FALSE)</f>
        <v>1</v>
      </c>
      <c r="L421" s="56" t="b">
        <f>IFERROR(OR(AND(NOT(D421), 'Upload Data Inputs'!E408 = ""), IFERROR(_xlfn.NUMBERVALUE('Upload Data Inputs'!E408) &gt; 0, FALSE)), FALSE)</f>
        <v>1</v>
      </c>
      <c r="M421" s="56" t="b">
        <f>IFERROR(OR('Upload Data Inputs'!F408 = "", IFERROR(_xlfn.NUMBERVALUE('Upload Data Inputs'!F408) &gt; 0, FALSE)), FALSE)</f>
        <v>1</v>
      </c>
      <c r="N421" s="56" t="b">
        <f>IFERROR(OR('Upload Data Inputs'!F408 = "", IFERROR(MATCH('Upload Data Inputs'!G408, listVolumeUnits, 0), FALSE)), FALSE)</f>
        <v>1</v>
      </c>
      <c r="O421" s="56" t="b">
        <f>IFERROR(OR('Upload Data Inputs'!H408 = "", IFERROR(_xlfn.NUMBERVALUE('Upload Data Inputs'!H408) &gt; 0, FALSE)), FALSE)</f>
        <v>1</v>
      </c>
      <c r="P421" s="56" t="b">
        <f>IFERROR(OR('Upload Data Inputs'!H408 = "", IFERROR(MATCH('Upload Data Inputs'!I408, listWeightUnits, 0), FALSE)), FALSE)</f>
        <v>1</v>
      </c>
      <c r="Q421" s="57" t="s">
        <v>593</v>
      </c>
      <c r="R421" s="56"/>
      <c r="S421" s="56"/>
    </row>
    <row r="422" spans="1:19">
      <c r="A422" s="55">
        <f t="shared" si="35"/>
        <v>409</v>
      </c>
      <c r="B422" s="54" t="b">
        <f>NOT(IFERROR('Upload Data Inputs'!A409 = "ERROR", TRUE))</f>
        <v>1</v>
      </c>
      <c r="C422" s="54">
        <f t="shared" si="36"/>
        <v>409</v>
      </c>
      <c r="D422" s="56" t="b">
        <f>IF(B422, ('Upload Data Inputs'!A409 &amp; 'Upload Data Inputs'!B409 &amp; 'Upload Data Inputs'!C409 &amp; 'Upload Data Inputs'!D409 &amp; 'Upload Data Inputs'!E409 &amp; 'Upload Data Inputs'!F409 &amp; 'Upload Data Inputs'!G409 &amp; 'Upload Data Inputs'!H409 &amp; 'Upload Data Inputs'!I409) &lt;&gt; "", FALSE)</f>
        <v>0</v>
      </c>
      <c r="E422" s="56" t="str">
        <f t="shared" si="32"/>
        <v/>
      </c>
      <c r="F422" s="56" t="str">
        <f t="shared" si="33"/>
        <v/>
      </c>
      <c r="G422" s="56" t="b">
        <f t="shared" si="34"/>
        <v>1</v>
      </c>
      <c r="H422" s="57" t="s">
        <v>593</v>
      </c>
      <c r="I422" s="56" t="b">
        <f>IFERROR(OR(NOT($D422), 'Upload Data Inputs'!B409 &lt;&gt; ""), FALSE)</f>
        <v>1</v>
      </c>
      <c r="J422" s="57" t="s">
        <v>593</v>
      </c>
      <c r="K422" s="56" t="b">
        <f>IFERROR(OR(NOT($D422), 'Upload Data Inputs'!D409 &lt;&gt; ""), FALSE)</f>
        <v>1</v>
      </c>
      <c r="L422" s="56" t="b">
        <f>IFERROR(OR(AND(NOT(D422), 'Upload Data Inputs'!E409 = ""), IFERROR(_xlfn.NUMBERVALUE('Upload Data Inputs'!E409) &gt; 0, FALSE)), FALSE)</f>
        <v>1</v>
      </c>
      <c r="M422" s="56" t="b">
        <f>IFERROR(OR('Upload Data Inputs'!F409 = "", IFERROR(_xlfn.NUMBERVALUE('Upload Data Inputs'!F409) &gt; 0, FALSE)), FALSE)</f>
        <v>1</v>
      </c>
      <c r="N422" s="56" t="b">
        <f>IFERROR(OR('Upload Data Inputs'!F409 = "", IFERROR(MATCH('Upload Data Inputs'!G409, listVolumeUnits, 0), FALSE)), FALSE)</f>
        <v>1</v>
      </c>
      <c r="O422" s="56" t="b">
        <f>IFERROR(OR('Upload Data Inputs'!H409 = "", IFERROR(_xlfn.NUMBERVALUE('Upload Data Inputs'!H409) &gt; 0, FALSE)), FALSE)</f>
        <v>1</v>
      </c>
      <c r="P422" s="56" t="b">
        <f>IFERROR(OR('Upload Data Inputs'!H409 = "", IFERROR(MATCH('Upload Data Inputs'!I409, listWeightUnits, 0), FALSE)), FALSE)</f>
        <v>1</v>
      </c>
      <c r="Q422" s="57" t="s">
        <v>593</v>
      </c>
      <c r="R422" s="56"/>
      <c r="S422" s="56"/>
    </row>
    <row r="423" spans="1:19">
      <c r="A423" s="55">
        <f t="shared" si="35"/>
        <v>410</v>
      </c>
      <c r="B423" s="54" t="b">
        <f>NOT(IFERROR('Upload Data Inputs'!A410 = "ERROR", TRUE))</f>
        <v>1</v>
      </c>
      <c r="C423" s="54">
        <f t="shared" si="36"/>
        <v>410</v>
      </c>
      <c r="D423" s="56" t="b">
        <f>IF(B423, ('Upload Data Inputs'!A410 &amp; 'Upload Data Inputs'!B410 &amp; 'Upload Data Inputs'!C410 &amp; 'Upload Data Inputs'!D410 &amp; 'Upload Data Inputs'!E410 &amp; 'Upload Data Inputs'!F410 &amp; 'Upload Data Inputs'!G410 &amp; 'Upload Data Inputs'!H410 &amp; 'Upload Data Inputs'!I410) &lt;&gt; "", FALSE)</f>
        <v>0</v>
      </c>
      <c r="E423" s="56" t="str">
        <f t="shared" ref="E423:E486" si="37">IF(AND(D423, G423), A423, "")</f>
        <v/>
      </c>
      <c r="F423" s="56" t="str">
        <f t="shared" ref="F423:F486" si="38">IF(AND(D423, NOT(G423)), A423, "")</f>
        <v/>
      </c>
      <c r="G423" s="56" t="b">
        <f t="shared" si="34"/>
        <v>1</v>
      </c>
      <c r="H423" s="57" t="s">
        <v>593</v>
      </c>
      <c r="I423" s="56" t="b">
        <f>IFERROR(OR(NOT($D423), 'Upload Data Inputs'!B410 &lt;&gt; ""), FALSE)</f>
        <v>1</v>
      </c>
      <c r="J423" s="57" t="s">
        <v>593</v>
      </c>
      <c r="K423" s="56" t="b">
        <f>IFERROR(OR(NOT($D423), 'Upload Data Inputs'!D410 &lt;&gt; ""), FALSE)</f>
        <v>1</v>
      </c>
      <c r="L423" s="56" t="b">
        <f>IFERROR(OR(AND(NOT(D423), 'Upload Data Inputs'!E410 = ""), IFERROR(_xlfn.NUMBERVALUE('Upload Data Inputs'!E410) &gt; 0, FALSE)), FALSE)</f>
        <v>1</v>
      </c>
      <c r="M423" s="56" t="b">
        <f>IFERROR(OR('Upload Data Inputs'!F410 = "", IFERROR(_xlfn.NUMBERVALUE('Upload Data Inputs'!F410) &gt; 0, FALSE)), FALSE)</f>
        <v>1</v>
      </c>
      <c r="N423" s="56" t="b">
        <f>IFERROR(OR('Upload Data Inputs'!F410 = "", IFERROR(MATCH('Upload Data Inputs'!G410, listVolumeUnits, 0), FALSE)), FALSE)</f>
        <v>1</v>
      </c>
      <c r="O423" s="56" t="b">
        <f>IFERROR(OR('Upload Data Inputs'!H410 = "", IFERROR(_xlfn.NUMBERVALUE('Upload Data Inputs'!H410) &gt; 0, FALSE)), FALSE)</f>
        <v>1</v>
      </c>
      <c r="P423" s="56" t="b">
        <f>IFERROR(OR('Upload Data Inputs'!H410 = "", IFERROR(MATCH('Upload Data Inputs'!I410, listWeightUnits, 0), FALSE)), FALSE)</f>
        <v>1</v>
      </c>
      <c r="Q423" s="57" t="s">
        <v>593</v>
      </c>
      <c r="R423" s="56"/>
      <c r="S423" s="56"/>
    </row>
    <row r="424" spans="1:19">
      <c r="A424" s="55">
        <f t="shared" si="35"/>
        <v>411</v>
      </c>
      <c r="B424" s="54" t="b">
        <f>NOT(IFERROR('Upload Data Inputs'!A411 = "ERROR", TRUE))</f>
        <v>1</v>
      </c>
      <c r="C424" s="54">
        <f t="shared" si="36"/>
        <v>411</v>
      </c>
      <c r="D424" s="56" t="b">
        <f>IF(B424, ('Upload Data Inputs'!A411 &amp; 'Upload Data Inputs'!B411 &amp; 'Upload Data Inputs'!C411 &amp; 'Upload Data Inputs'!D411 &amp; 'Upload Data Inputs'!E411 &amp; 'Upload Data Inputs'!F411 &amp; 'Upload Data Inputs'!G411 &amp; 'Upload Data Inputs'!H411 &amp; 'Upload Data Inputs'!I411) &lt;&gt; "", FALSE)</f>
        <v>0</v>
      </c>
      <c r="E424" s="56" t="str">
        <f t="shared" si="37"/>
        <v/>
      </c>
      <c r="F424" s="56" t="str">
        <f t="shared" si="38"/>
        <v/>
      </c>
      <c r="G424" s="56" t="b">
        <f t="shared" si="34"/>
        <v>1</v>
      </c>
      <c r="H424" s="57" t="s">
        <v>593</v>
      </c>
      <c r="I424" s="56" t="b">
        <f>IFERROR(OR(NOT($D424), 'Upload Data Inputs'!B411 &lt;&gt; ""), FALSE)</f>
        <v>1</v>
      </c>
      <c r="J424" s="57" t="s">
        <v>593</v>
      </c>
      <c r="K424" s="56" t="b">
        <f>IFERROR(OR(NOT($D424), 'Upload Data Inputs'!D411 &lt;&gt; ""), FALSE)</f>
        <v>1</v>
      </c>
      <c r="L424" s="56" t="b">
        <f>IFERROR(OR(AND(NOT(D424), 'Upload Data Inputs'!E411 = ""), IFERROR(_xlfn.NUMBERVALUE('Upload Data Inputs'!E411) &gt; 0, FALSE)), FALSE)</f>
        <v>1</v>
      </c>
      <c r="M424" s="56" t="b">
        <f>IFERROR(OR('Upload Data Inputs'!F411 = "", IFERROR(_xlfn.NUMBERVALUE('Upload Data Inputs'!F411) &gt; 0, FALSE)), FALSE)</f>
        <v>1</v>
      </c>
      <c r="N424" s="56" t="b">
        <f>IFERROR(OR('Upload Data Inputs'!F411 = "", IFERROR(MATCH('Upload Data Inputs'!G411, listVolumeUnits, 0), FALSE)), FALSE)</f>
        <v>1</v>
      </c>
      <c r="O424" s="56" t="b">
        <f>IFERROR(OR('Upload Data Inputs'!H411 = "", IFERROR(_xlfn.NUMBERVALUE('Upload Data Inputs'!H411) &gt; 0, FALSE)), FALSE)</f>
        <v>1</v>
      </c>
      <c r="P424" s="56" t="b">
        <f>IFERROR(OR('Upload Data Inputs'!H411 = "", IFERROR(MATCH('Upload Data Inputs'!I411, listWeightUnits, 0), FALSE)), FALSE)</f>
        <v>1</v>
      </c>
      <c r="Q424" s="57" t="s">
        <v>593</v>
      </c>
      <c r="R424" s="56"/>
      <c r="S424" s="56"/>
    </row>
    <row r="425" spans="1:19">
      <c r="A425" s="55">
        <f t="shared" si="35"/>
        <v>412</v>
      </c>
      <c r="B425" s="54" t="b">
        <f>NOT(IFERROR('Upload Data Inputs'!A412 = "ERROR", TRUE))</f>
        <v>1</v>
      </c>
      <c r="C425" s="54">
        <f t="shared" si="36"/>
        <v>412</v>
      </c>
      <c r="D425" s="56" t="b">
        <f>IF(B425, ('Upload Data Inputs'!A412 &amp; 'Upload Data Inputs'!B412 &amp; 'Upload Data Inputs'!C412 &amp; 'Upload Data Inputs'!D412 &amp; 'Upload Data Inputs'!E412 &amp; 'Upload Data Inputs'!F412 &amp; 'Upload Data Inputs'!G412 &amp; 'Upload Data Inputs'!H412 &amp; 'Upload Data Inputs'!I412) &lt;&gt; "", FALSE)</f>
        <v>0</v>
      </c>
      <c r="E425" s="56" t="str">
        <f t="shared" si="37"/>
        <v/>
      </c>
      <c r="F425" s="56" t="str">
        <f t="shared" si="38"/>
        <v/>
      </c>
      <c r="G425" s="56" t="b">
        <f t="shared" si="34"/>
        <v>1</v>
      </c>
      <c r="H425" s="57" t="s">
        <v>593</v>
      </c>
      <c r="I425" s="56" t="b">
        <f>IFERROR(OR(NOT($D425), 'Upload Data Inputs'!B412 &lt;&gt; ""), FALSE)</f>
        <v>1</v>
      </c>
      <c r="J425" s="57" t="s">
        <v>593</v>
      </c>
      <c r="K425" s="56" t="b">
        <f>IFERROR(OR(NOT($D425), 'Upload Data Inputs'!D412 &lt;&gt; ""), FALSE)</f>
        <v>1</v>
      </c>
      <c r="L425" s="56" t="b">
        <f>IFERROR(OR(AND(NOT(D425), 'Upload Data Inputs'!E412 = ""), IFERROR(_xlfn.NUMBERVALUE('Upload Data Inputs'!E412) &gt; 0, FALSE)), FALSE)</f>
        <v>1</v>
      </c>
      <c r="M425" s="56" t="b">
        <f>IFERROR(OR('Upload Data Inputs'!F412 = "", IFERROR(_xlfn.NUMBERVALUE('Upload Data Inputs'!F412) &gt; 0, FALSE)), FALSE)</f>
        <v>1</v>
      </c>
      <c r="N425" s="56" t="b">
        <f>IFERROR(OR('Upload Data Inputs'!F412 = "", IFERROR(MATCH('Upload Data Inputs'!G412, listVolumeUnits, 0), FALSE)), FALSE)</f>
        <v>1</v>
      </c>
      <c r="O425" s="56" t="b">
        <f>IFERROR(OR('Upload Data Inputs'!H412 = "", IFERROR(_xlfn.NUMBERVALUE('Upload Data Inputs'!H412) &gt; 0, FALSE)), FALSE)</f>
        <v>1</v>
      </c>
      <c r="P425" s="56" t="b">
        <f>IFERROR(OR('Upload Data Inputs'!H412 = "", IFERROR(MATCH('Upload Data Inputs'!I412, listWeightUnits, 0), FALSE)), FALSE)</f>
        <v>1</v>
      </c>
      <c r="Q425" s="57" t="s">
        <v>593</v>
      </c>
      <c r="R425" s="56"/>
      <c r="S425" s="56"/>
    </row>
    <row r="426" spans="1:19">
      <c r="A426" s="55">
        <f t="shared" si="35"/>
        <v>413</v>
      </c>
      <c r="B426" s="54" t="b">
        <f>NOT(IFERROR('Upload Data Inputs'!A413 = "ERROR", TRUE))</f>
        <v>1</v>
      </c>
      <c r="C426" s="54">
        <f t="shared" si="36"/>
        <v>413</v>
      </c>
      <c r="D426" s="56" t="b">
        <f>IF(B426, ('Upload Data Inputs'!A413 &amp; 'Upload Data Inputs'!B413 &amp; 'Upload Data Inputs'!C413 &amp; 'Upload Data Inputs'!D413 &amp; 'Upload Data Inputs'!E413 &amp; 'Upload Data Inputs'!F413 &amp; 'Upload Data Inputs'!G413 &amp; 'Upload Data Inputs'!H413 &amp; 'Upload Data Inputs'!I413) &lt;&gt; "", FALSE)</f>
        <v>0</v>
      </c>
      <c r="E426" s="56" t="str">
        <f t="shared" si="37"/>
        <v/>
      </c>
      <c r="F426" s="56" t="str">
        <f t="shared" si="38"/>
        <v/>
      </c>
      <c r="G426" s="56" t="b">
        <f t="shared" si="34"/>
        <v>1</v>
      </c>
      <c r="H426" s="57" t="s">
        <v>593</v>
      </c>
      <c r="I426" s="56" t="b">
        <f>IFERROR(OR(NOT($D426), 'Upload Data Inputs'!B413 &lt;&gt; ""), FALSE)</f>
        <v>1</v>
      </c>
      <c r="J426" s="57" t="s">
        <v>593</v>
      </c>
      <c r="K426" s="56" t="b">
        <f>IFERROR(OR(NOT($D426), 'Upload Data Inputs'!D413 &lt;&gt; ""), FALSE)</f>
        <v>1</v>
      </c>
      <c r="L426" s="56" t="b">
        <f>IFERROR(OR(AND(NOT(D426), 'Upload Data Inputs'!E413 = ""), IFERROR(_xlfn.NUMBERVALUE('Upload Data Inputs'!E413) &gt; 0, FALSE)), FALSE)</f>
        <v>1</v>
      </c>
      <c r="M426" s="56" t="b">
        <f>IFERROR(OR('Upload Data Inputs'!F413 = "", IFERROR(_xlfn.NUMBERVALUE('Upload Data Inputs'!F413) &gt; 0, FALSE)), FALSE)</f>
        <v>1</v>
      </c>
      <c r="N426" s="56" t="b">
        <f>IFERROR(OR('Upload Data Inputs'!F413 = "", IFERROR(MATCH('Upload Data Inputs'!G413, listVolumeUnits, 0), FALSE)), FALSE)</f>
        <v>1</v>
      </c>
      <c r="O426" s="56" t="b">
        <f>IFERROR(OR('Upload Data Inputs'!H413 = "", IFERROR(_xlfn.NUMBERVALUE('Upload Data Inputs'!H413) &gt; 0, FALSE)), FALSE)</f>
        <v>1</v>
      </c>
      <c r="P426" s="56" t="b">
        <f>IFERROR(OR('Upload Data Inputs'!H413 = "", IFERROR(MATCH('Upload Data Inputs'!I413, listWeightUnits, 0), FALSE)), FALSE)</f>
        <v>1</v>
      </c>
      <c r="Q426" s="57" t="s">
        <v>593</v>
      </c>
      <c r="R426" s="56"/>
      <c r="S426" s="56"/>
    </row>
    <row r="427" spans="1:19">
      <c r="A427" s="55">
        <f t="shared" si="35"/>
        <v>414</v>
      </c>
      <c r="B427" s="54" t="b">
        <f>NOT(IFERROR('Upload Data Inputs'!A414 = "ERROR", TRUE))</f>
        <v>1</v>
      </c>
      <c r="C427" s="54">
        <f t="shared" si="36"/>
        <v>414</v>
      </c>
      <c r="D427" s="56" t="b">
        <f>IF(B427, ('Upload Data Inputs'!A414 &amp; 'Upload Data Inputs'!B414 &amp; 'Upload Data Inputs'!C414 &amp; 'Upload Data Inputs'!D414 &amp; 'Upload Data Inputs'!E414 &amp; 'Upload Data Inputs'!F414 &amp; 'Upload Data Inputs'!G414 &amp; 'Upload Data Inputs'!H414 &amp; 'Upload Data Inputs'!I414) &lt;&gt; "", FALSE)</f>
        <v>0</v>
      </c>
      <c r="E427" s="56" t="str">
        <f t="shared" si="37"/>
        <v/>
      </c>
      <c r="F427" s="56" t="str">
        <f t="shared" si="38"/>
        <v/>
      </c>
      <c r="G427" s="56" t="b">
        <f t="shared" si="34"/>
        <v>1</v>
      </c>
      <c r="H427" s="57" t="s">
        <v>593</v>
      </c>
      <c r="I427" s="56" t="b">
        <f>IFERROR(OR(NOT($D427), 'Upload Data Inputs'!B414 &lt;&gt; ""), FALSE)</f>
        <v>1</v>
      </c>
      <c r="J427" s="57" t="s">
        <v>593</v>
      </c>
      <c r="K427" s="56" t="b">
        <f>IFERROR(OR(NOT($D427), 'Upload Data Inputs'!D414 &lt;&gt; ""), FALSE)</f>
        <v>1</v>
      </c>
      <c r="L427" s="56" t="b">
        <f>IFERROR(OR(AND(NOT(D427), 'Upload Data Inputs'!E414 = ""), IFERROR(_xlfn.NUMBERVALUE('Upload Data Inputs'!E414) &gt; 0, FALSE)), FALSE)</f>
        <v>1</v>
      </c>
      <c r="M427" s="56" t="b">
        <f>IFERROR(OR('Upload Data Inputs'!F414 = "", IFERROR(_xlfn.NUMBERVALUE('Upload Data Inputs'!F414) &gt; 0, FALSE)), FALSE)</f>
        <v>1</v>
      </c>
      <c r="N427" s="56" t="b">
        <f>IFERROR(OR('Upload Data Inputs'!F414 = "", IFERROR(MATCH('Upload Data Inputs'!G414, listVolumeUnits, 0), FALSE)), FALSE)</f>
        <v>1</v>
      </c>
      <c r="O427" s="56" t="b">
        <f>IFERROR(OR('Upload Data Inputs'!H414 = "", IFERROR(_xlfn.NUMBERVALUE('Upload Data Inputs'!H414) &gt; 0, FALSE)), FALSE)</f>
        <v>1</v>
      </c>
      <c r="P427" s="56" t="b">
        <f>IFERROR(OR('Upload Data Inputs'!H414 = "", IFERROR(MATCH('Upload Data Inputs'!I414, listWeightUnits, 0), FALSE)), FALSE)</f>
        <v>1</v>
      </c>
      <c r="Q427" s="57" t="s">
        <v>593</v>
      </c>
      <c r="R427" s="56"/>
      <c r="S427" s="56"/>
    </row>
    <row r="428" spans="1:19">
      <c r="A428" s="55">
        <f t="shared" si="35"/>
        <v>415</v>
      </c>
      <c r="B428" s="54" t="b">
        <f>NOT(IFERROR('Upload Data Inputs'!A415 = "ERROR", TRUE))</f>
        <v>1</v>
      </c>
      <c r="C428" s="54">
        <f t="shared" si="36"/>
        <v>415</v>
      </c>
      <c r="D428" s="56" t="b">
        <f>IF(B428, ('Upload Data Inputs'!A415 &amp; 'Upload Data Inputs'!B415 &amp; 'Upload Data Inputs'!C415 &amp; 'Upload Data Inputs'!D415 &amp; 'Upload Data Inputs'!E415 &amp; 'Upload Data Inputs'!F415 &amp; 'Upload Data Inputs'!G415 &amp; 'Upload Data Inputs'!H415 &amp; 'Upload Data Inputs'!I415) &lt;&gt; "", FALSE)</f>
        <v>0</v>
      </c>
      <c r="E428" s="56" t="str">
        <f t="shared" si="37"/>
        <v/>
      </c>
      <c r="F428" s="56" t="str">
        <f t="shared" si="38"/>
        <v/>
      </c>
      <c r="G428" s="56" t="b">
        <f t="shared" si="34"/>
        <v>1</v>
      </c>
      <c r="H428" s="57" t="s">
        <v>593</v>
      </c>
      <c r="I428" s="56" t="b">
        <f>IFERROR(OR(NOT($D428), 'Upload Data Inputs'!B415 &lt;&gt; ""), FALSE)</f>
        <v>1</v>
      </c>
      <c r="J428" s="57" t="s">
        <v>593</v>
      </c>
      <c r="K428" s="56" t="b">
        <f>IFERROR(OR(NOT($D428), 'Upload Data Inputs'!D415 &lt;&gt; ""), FALSE)</f>
        <v>1</v>
      </c>
      <c r="L428" s="56" t="b">
        <f>IFERROR(OR(AND(NOT(D428), 'Upload Data Inputs'!E415 = ""), IFERROR(_xlfn.NUMBERVALUE('Upload Data Inputs'!E415) &gt; 0, FALSE)), FALSE)</f>
        <v>1</v>
      </c>
      <c r="M428" s="56" t="b">
        <f>IFERROR(OR('Upload Data Inputs'!F415 = "", IFERROR(_xlfn.NUMBERVALUE('Upload Data Inputs'!F415) &gt; 0, FALSE)), FALSE)</f>
        <v>1</v>
      </c>
      <c r="N428" s="56" t="b">
        <f>IFERROR(OR('Upload Data Inputs'!F415 = "", IFERROR(MATCH('Upload Data Inputs'!G415, listVolumeUnits, 0), FALSE)), FALSE)</f>
        <v>1</v>
      </c>
      <c r="O428" s="56" t="b">
        <f>IFERROR(OR('Upload Data Inputs'!H415 = "", IFERROR(_xlfn.NUMBERVALUE('Upload Data Inputs'!H415) &gt; 0, FALSE)), FALSE)</f>
        <v>1</v>
      </c>
      <c r="P428" s="56" t="b">
        <f>IFERROR(OR('Upload Data Inputs'!H415 = "", IFERROR(MATCH('Upload Data Inputs'!I415, listWeightUnits, 0), FALSE)), FALSE)</f>
        <v>1</v>
      </c>
      <c r="Q428" s="57" t="s">
        <v>593</v>
      </c>
      <c r="R428" s="56"/>
      <c r="S428" s="56"/>
    </row>
    <row r="429" spans="1:19">
      <c r="A429" s="55">
        <f t="shared" si="35"/>
        <v>416</v>
      </c>
      <c r="B429" s="54" t="b">
        <f>NOT(IFERROR('Upload Data Inputs'!A416 = "ERROR", TRUE))</f>
        <v>1</v>
      </c>
      <c r="C429" s="54">
        <f t="shared" si="36"/>
        <v>416</v>
      </c>
      <c r="D429" s="56" t="b">
        <f>IF(B429, ('Upload Data Inputs'!A416 &amp; 'Upload Data Inputs'!B416 &amp; 'Upload Data Inputs'!C416 &amp; 'Upload Data Inputs'!D416 &amp; 'Upload Data Inputs'!E416 &amp; 'Upload Data Inputs'!F416 &amp; 'Upload Data Inputs'!G416 &amp; 'Upload Data Inputs'!H416 &amp; 'Upload Data Inputs'!I416) &lt;&gt; "", FALSE)</f>
        <v>0</v>
      </c>
      <c r="E429" s="56" t="str">
        <f t="shared" si="37"/>
        <v/>
      </c>
      <c r="F429" s="56" t="str">
        <f t="shared" si="38"/>
        <v/>
      </c>
      <c r="G429" s="56" t="b">
        <f t="shared" si="34"/>
        <v>1</v>
      </c>
      <c r="H429" s="57" t="s">
        <v>593</v>
      </c>
      <c r="I429" s="56" t="b">
        <f>IFERROR(OR(NOT($D429), 'Upload Data Inputs'!B416 &lt;&gt; ""), FALSE)</f>
        <v>1</v>
      </c>
      <c r="J429" s="57" t="s">
        <v>593</v>
      </c>
      <c r="K429" s="56" t="b">
        <f>IFERROR(OR(NOT($D429), 'Upload Data Inputs'!D416 &lt;&gt; ""), FALSE)</f>
        <v>1</v>
      </c>
      <c r="L429" s="56" t="b">
        <f>IFERROR(OR(AND(NOT(D429), 'Upload Data Inputs'!E416 = ""), IFERROR(_xlfn.NUMBERVALUE('Upload Data Inputs'!E416) &gt; 0, FALSE)), FALSE)</f>
        <v>1</v>
      </c>
      <c r="M429" s="56" t="b">
        <f>IFERROR(OR('Upload Data Inputs'!F416 = "", IFERROR(_xlfn.NUMBERVALUE('Upload Data Inputs'!F416) &gt; 0, FALSE)), FALSE)</f>
        <v>1</v>
      </c>
      <c r="N429" s="56" t="b">
        <f>IFERROR(OR('Upload Data Inputs'!F416 = "", IFERROR(MATCH('Upload Data Inputs'!G416, listVolumeUnits, 0), FALSE)), FALSE)</f>
        <v>1</v>
      </c>
      <c r="O429" s="56" t="b">
        <f>IFERROR(OR('Upload Data Inputs'!H416 = "", IFERROR(_xlfn.NUMBERVALUE('Upload Data Inputs'!H416) &gt; 0, FALSE)), FALSE)</f>
        <v>1</v>
      </c>
      <c r="P429" s="56" t="b">
        <f>IFERROR(OR('Upload Data Inputs'!H416 = "", IFERROR(MATCH('Upload Data Inputs'!I416, listWeightUnits, 0), FALSE)), FALSE)</f>
        <v>1</v>
      </c>
      <c r="Q429" s="57" t="s">
        <v>593</v>
      </c>
      <c r="R429" s="56"/>
      <c r="S429" s="56"/>
    </row>
    <row r="430" spans="1:19">
      <c r="A430" s="55">
        <f t="shared" si="35"/>
        <v>417</v>
      </c>
      <c r="B430" s="54" t="b">
        <f>NOT(IFERROR('Upload Data Inputs'!A417 = "ERROR", TRUE))</f>
        <v>1</v>
      </c>
      <c r="C430" s="54">
        <f t="shared" si="36"/>
        <v>417</v>
      </c>
      <c r="D430" s="56" t="b">
        <f>IF(B430, ('Upload Data Inputs'!A417 &amp; 'Upload Data Inputs'!B417 &amp; 'Upload Data Inputs'!C417 &amp; 'Upload Data Inputs'!D417 &amp; 'Upload Data Inputs'!E417 &amp; 'Upload Data Inputs'!F417 &amp; 'Upload Data Inputs'!G417 &amp; 'Upload Data Inputs'!H417 &amp; 'Upload Data Inputs'!I417) &lt;&gt; "", FALSE)</f>
        <v>0</v>
      </c>
      <c r="E430" s="56" t="str">
        <f t="shared" si="37"/>
        <v/>
      </c>
      <c r="F430" s="56" t="str">
        <f t="shared" si="38"/>
        <v/>
      </c>
      <c r="G430" s="56" t="b">
        <f t="shared" si="34"/>
        <v>1</v>
      </c>
      <c r="H430" s="57" t="s">
        <v>593</v>
      </c>
      <c r="I430" s="56" t="b">
        <f>IFERROR(OR(NOT($D430), 'Upload Data Inputs'!B417 &lt;&gt; ""), FALSE)</f>
        <v>1</v>
      </c>
      <c r="J430" s="57" t="s">
        <v>593</v>
      </c>
      <c r="K430" s="56" t="b">
        <f>IFERROR(OR(NOT($D430), 'Upload Data Inputs'!D417 &lt;&gt; ""), FALSE)</f>
        <v>1</v>
      </c>
      <c r="L430" s="56" t="b">
        <f>IFERROR(OR(AND(NOT(D430), 'Upload Data Inputs'!E417 = ""), IFERROR(_xlfn.NUMBERVALUE('Upload Data Inputs'!E417) &gt; 0, FALSE)), FALSE)</f>
        <v>1</v>
      </c>
      <c r="M430" s="56" t="b">
        <f>IFERROR(OR('Upload Data Inputs'!F417 = "", IFERROR(_xlfn.NUMBERVALUE('Upload Data Inputs'!F417) &gt; 0, FALSE)), FALSE)</f>
        <v>1</v>
      </c>
      <c r="N430" s="56" t="b">
        <f>IFERROR(OR('Upload Data Inputs'!F417 = "", IFERROR(MATCH('Upload Data Inputs'!G417, listVolumeUnits, 0), FALSE)), FALSE)</f>
        <v>1</v>
      </c>
      <c r="O430" s="56" t="b">
        <f>IFERROR(OR('Upload Data Inputs'!H417 = "", IFERROR(_xlfn.NUMBERVALUE('Upload Data Inputs'!H417) &gt; 0, FALSE)), FALSE)</f>
        <v>1</v>
      </c>
      <c r="P430" s="56" t="b">
        <f>IFERROR(OR('Upload Data Inputs'!H417 = "", IFERROR(MATCH('Upload Data Inputs'!I417, listWeightUnits, 0), FALSE)), FALSE)</f>
        <v>1</v>
      </c>
      <c r="Q430" s="57" t="s">
        <v>593</v>
      </c>
      <c r="R430" s="56"/>
      <c r="S430" s="56"/>
    </row>
    <row r="431" spans="1:19">
      <c r="A431" s="55">
        <f t="shared" si="35"/>
        <v>418</v>
      </c>
      <c r="B431" s="54" t="b">
        <f>NOT(IFERROR('Upload Data Inputs'!A418 = "ERROR", TRUE))</f>
        <v>1</v>
      </c>
      <c r="C431" s="54">
        <f t="shared" si="36"/>
        <v>418</v>
      </c>
      <c r="D431" s="56" t="b">
        <f>IF(B431, ('Upload Data Inputs'!A418 &amp; 'Upload Data Inputs'!B418 &amp; 'Upload Data Inputs'!C418 &amp; 'Upload Data Inputs'!D418 &amp; 'Upload Data Inputs'!E418 &amp; 'Upload Data Inputs'!F418 &amp; 'Upload Data Inputs'!G418 &amp; 'Upload Data Inputs'!H418 &amp; 'Upload Data Inputs'!I418) &lt;&gt; "", FALSE)</f>
        <v>0</v>
      </c>
      <c r="E431" s="56" t="str">
        <f t="shared" si="37"/>
        <v/>
      </c>
      <c r="F431" s="56" t="str">
        <f t="shared" si="38"/>
        <v/>
      </c>
      <c r="G431" s="56" t="b">
        <f t="shared" si="34"/>
        <v>1</v>
      </c>
      <c r="H431" s="57" t="s">
        <v>593</v>
      </c>
      <c r="I431" s="56" t="b">
        <f>IFERROR(OR(NOT($D431), 'Upload Data Inputs'!B418 &lt;&gt; ""), FALSE)</f>
        <v>1</v>
      </c>
      <c r="J431" s="57" t="s">
        <v>593</v>
      </c>
      <c r="K431" s="56" t="b">
        <f>IFERROR(OR(NOT($D431), 'Upload Data Inputs'!D418 &lt;&gt; ""), FALSE)</f>
        <v>1</v>
      </c>
      <c r="L431" s="56" t="b">
        <f>IFERROR(OR(AND(NOT(D431), 'Upload Data Inputs'!E418 = ""), IFERROR(_xlfn.NUMBERVALUE('Upload Data Inputs'!E418) &gt; 0, FALSE)), FALSE)</f>
        <v>1</v>
      </c>
      <c r="M431" s="56" t="b">
        <f>IFERROR(OR('Upload Data Inputs'!F418 = "", IFERROR(_xlfn.NUMBERVALUE('Upload Data Inputs'!F418) &gt; 0, FALSE)), FALSE)</f>
        <v>1</v>
      </c>
      <c r="N431" s="56" t="b">
        <f>IFERROR(OR('Upload Data Inputs'!F418 = "", IFERROR(MATCH('Upload Data Inputs'!G418, listVolumeUnits, 0), FALSE)), FALSE)</f>
        <v>1</v>
      </c>
      <c r="O431" s="56" t="b">
        <f>IFERROR(OR('Upload Data Inputs'!H418 = "", IFERROR(_xlfn.NUMBERVALUE('Upload Data Inputs'!H418) &gt; 0, FALSE)), FALSE)</f>
        <v>1</v>
      </c>
      <c r="P431" s="56" t="b">
        <f>IFERROR(OR('Upload Data Inputs'!H418 = "", IFERROR(MATCH('Upload Data Inputs'!I418, listWeightUnits, 0), FALSE)), FALSE)</f>
        <v>1</v>
      </c>
      <c r="Q431" s="57" t="s">
        <v>593</v>
      </c>
      <c r="R431" s="56"/>
      <c r="S431" s="56"/>
    </row>
    <row r="432" spans="1:19">
      <c r="A432" s="55">
        <f t="shared" si="35"/>
        <v>419</v>
      </c>
      <c r="B432" s="54" t="b">
        <f>NOT(IFERROR('Upload Data Inputs'!A419 = "ERROR", TRUE))</f>
        <v>1</v>
      </c>
      <c r="C432" s="54">
        <f t="shared" si="36"/>
        <v>419</v>
      </c>
      <c r="D432" s="56" t="b">
        <f>IF(B432, ('Upload Data Inputs'!A419 &amp; 'Upload Data Inputs'!B419 &amp; 'Upload Data Inputs'!C419 &amp; 'Upload Data Inputs'!D419 &amp; 'Upload Data Inputs'!E419 &amp; 'Upload Data Inputs'!F419 &amp; 'Upload Data Inputs'!G419 &amp; 'Upload Data Inputs'!H419 &amp; 'Upload Data Inputs'!I419) &lt;&gt; "", FALSE)</f>
        <v>0</v>
      </c>
      <c r="E432" s="56" t="str">
        <f t="shared" si="37"/>
        <v/>
      </c>
      <c r="F432" s="56" t="str">
        <f t="shared" si="38"/>
        <v/>
      </c>
      <c r="G432" s="56" t="b">
        <f t="shared" si="34"/>
        <v>1</v>
      </c>
      <c r="H432" s="57" t="s">
        <v>593</v>
      </c>
      <c r="I432" s="56" t="b">
        <f>IFERROR(OR(NOT($D432), 'Upload Data Inputs'!B419 &lt;&gt; ""), FALSE)</f>
        <v>1</v>
      </c>
      <c r="J432" s="57" t="s">
        <v>593</v>
      </c>
      <c r="K432" s="56" t="b">
        <f>IFERROR(OR(NOT($D432), 'Upload Data Inputs'!D419 &lt;&gt; ""), FALSE)</f>
        <v>1</v>
      </c>
      <c r="L432" s="56" t="b">
        <f>IFERROR(OR(AND(NOT(D432), 'Upload Data Inputs'!E419 = ""), IFERROR(_xlfn.NUMBERVALUE('Upload Data Inputs'!E419) &gt; 0, FALSE)), FALSE)</f>
        <v>1</v>
      </c>
      <c r="M432" s="56" t="b">
        <f>IFERROR(OR('Upload Data Inputs'!F419 = "", IFERROR(_xlfn.NUMBERVALUE('Upload Data Inputs'!F419) &gt; 0, FALSE)), FALSE)</f>
        <v>1</v>
      </c>
      <c r="N432" s="56" t="b">
        <f>IFERROR(OR('Upload Data Inputs'!F419 = "", IFERROR(MATCH('Upload Data Inputs'!G419, listVolumeUnits, 0), FALSE)), FALSE)</f>
        <v>1</v>
      </c>
      <c r="O432" s="56" t="b">
        <f>IFERROR(OR('Upload Data Inputs'!H419 = "", IFERROR(_xlfn.NUMBERVALUE('Upload Data Inputs'!H419) &gt; 0, FALSE)), FALSE)</f>
        <v>1</v>
      </c>
      <c r="P432" s="56" t="b">
        <f>IFERROR(OR('Upload Data Inputs'!H419 = "", IFERROR(MATCH('Upload Data Inputs'!I419, listWeightUnits, 0), FALSE)), FALSE)</f>
        <v>1</v>
      </c>
      <c r="Q432" s="57" t="s">
        <v>593</v>
      </c>
      <c r="R432" s="56"/>
      <c r="S432" s="56"/>
    </row>
    <row r="433" spans="1:19">
      <c r="A433" s="55">
        <f t="shared" si="35"/>
        <v>420</v>
      </c>
      <c r="B433" s="54" t="b">
        <f>NOT(IFERROR('Upload Data Inputs'!A420 = "ERROR", TRUE))</f>
        <v>1</v>
      </c>
      <c r="C433" s="54">
        <f t="shared" si="36"/>
        <v>420</v>
      </c>
      <c r="D433" s="56" t="b">
        <f>IF(B433, ('Upload Data Inputs'!A420 &amp; 'Upload Data Inputs'!B420 &amp; 'Upload Data Inputs'!C420 &amp; 'Upload Data Inputs'!D420 &amp; 'Upload Data Inputs'!E420 &amp; 'Upload Data Inputs'!F420 &amp; 'Upload Data Inputs'!G420 &amp; 'Upload Data Inputs'!H420 &amp; 'Upload Data Inputs'!I420) &lt;&gt; "", FALSE)</f>
        <v>0</v>
      </c>
      <c r="E433" s="56" t="str">
        <f t="shared" si="37"/>
        <v/>
      </c>
      <c r="F433" s="56" t="str">
        <f t="shared" si="38"/>
        <v/>
      </c>
      <c r="G433" s="56" t="b">
        <f t="shared" si="34"/>
        <v>1</v>
      </c>
      <c r="H433" s="57" t="s">
        <v>593</v>
      </c>
      <c r="I433" s="56" t="b">
        <f>IFERROR(OR(NOT($D433), 'Upload Data Inputs'!B420 &lt;&gt; ""), FALSE)</f>
        <v>1</v>
      </c>
      <c r="J433" s="57" t="s">
        <v>593</v>
      </c>
      <c r="K433" s="56" t="b">
        <f>IFERROR(OR(NOT($D433), 'Upload Data Inputs'!D420 &lt;&gt; ""), FALSE)</f>
        <v>1</v>
      </c>
      <c r="L433" s="56" t="b">
        <f>IFERROR(OR(AND(NOT(D433), 'Upload Data Inputs'!E420 = ""), IFERROR(_xlfn.NUMBERVALUE('Upload Data Inputs'!E420) &gt; 0, FALSE)), FALSE)</f>
        <v>1</v>
      </c>
      <c r="M433" s="56" t="b">
        <f>IFERROR(OR('Upload Data Inputs'!F420 = "", IFERROR(_xlfn.NUMBERVALUE('Upload Data Inputs'!F420) &gt; 0, FALSE)), FALSE)</f>
        <v>1</v>
      </c>
      <c r="N433" s="56" t="b">
        <f>IFERROR(OR('Upload Data Inputs'!F420 = "", IFERROR(MATCH('Upload Data Inputs'!G420, listVolumeUnits, 0), FALSE)), FALSE)</f>
        <v>1</v>
      </c>
      <c r="O433" s="56" t="b">
        <f>IFERROR(OR('Upload Data Inputs'!H420 = "", IFERROR(_xlfn.NUMBERVALUE('Upload Data Inputs'!H420) &gt; 0, FALSE)), FALSE)</f>
        <v>1</v>
      </c>
      <c r="P433" s="56" t="b">
        <f>IFERROR(OR('Upload Data Inputs'!H420 = "", IFERROR(MATCH('Upload Data Inputs'!I420, listWeightUnits, 0), FALSE)), FALSE)</f>
        <v>1</v>
      </c>
      <c r="Q433" s="57" t="s">
        <v>593</v>
      </c>
      <c r="R433" s="56"/>
      <c r="S433" s="56"/>
    </row>
    <row r="434" spans="1:19">
      <c r="A434" s="55">
        <f t="shared" si="35"/>
        <v>421</v>
      </c>
      <c r="B434" s="54" t="b">
        <f>NOT(IFERROR('Upload Data Inputs'!A421 = "ERROR", TRUE))</f>
        <v>1</v>
      </c>
      <c r="C434" s="54">
        <f t="shared" si="36"/>
        <v>421</v>
      </c>
      <c r="D434" s="56" t="b">
        <f>IF(B434, ('Upload Data Inputs'!A421 &amp; 'Upload Data Inputs'!B421 &amp; 'Upload Data Inputs'!C421 &amp; 'Upload Data Inputs'!D421 &amp; 'Upload Data Inputs'!E421 &amp; 'Upload Data Inputs'!F421 &amp; 'Upload Data Inputs'!G421 &amp; 'Upload Data Inputs'!H421 &amp; 'Upload Data Inputs'!I421) &lt;&gt; "", FALSE)</f>
        <v>0</v>
      </c>
      <c r="E434" s="56" t="str">
        <f t="shared" si="37"/>
        <v/>
      </c>
      <c r="F434" s="56" t="str">
        <f t="shared" si="38"/>
        <v/>
      </c>
      <c r="G434" s="56" t="b">
        <f t="shared" si="34"/>
        <v>1</v>
      </c>
      <c r="H434" s="57" t="s">
        <v>593</v>
      </c>
      <c r="I434" s="56" t="b">
        <f>IFERROR(OR(NOT($D434), 'Upload Data Inputs'!B421 &lt;&gt; ""), FALSE)</f>
        <v>1</v>
      </c>
      <c r="J434" s="57" t="s">
        <v>593</v>
      </c>
      <c r="K434" s="56" t="b">
        <f>IFERROR(OR(NOT($D434), 'Upload Data Inputs'!D421 &lt;&gt; ""), FALSE)</f>
        <v>1</v>
      </c>
      <c r="L434" s="56" t="b">
        <f>IFERROR(OR(AND(NOT(D434), 'Upload Data Inputs'!E421 = ""), IFERROR(_xlfn.NUMBERVALUE('Upload Data Inputs'!E421) &gt; 0, FALSE)), FALSE)</f>
        <v>1</v>
      </c>
      <c r="M434" s="56" t="b">
        <f>IFERROR(OR('Upload Data Inputs'!F421 = "", IFERROR(_xlfn.NUMBERVALUE('Upload Data Inputs'!F421) &gt; 0, FALSE)), FALSE)</f>
        <v>1</v>
      </c>
      <c r="N434" s="56" t="b">
        <f>IFERROR(OR('Upload Data Inputs'!F421 = "", IFERROR(MATCH('Upload Data Inputs'!G421, listVolumeUnits, 0), FALSE)), FALSE)</f>
        <v>1</v>
      </c>
      <c r="O434" s="56" t="b">
        <f>IFERROR(OR('Upload Data Inputs'!H421 = "", IFERROR(_xlfn.NUMBERVALUE('Upload Data Inputs'!H421) &gt; 0, FALSE)), FALSE)</f>
        <v>1</v>
      </c>
      <c r="P434" s="56" t="b">
        <f>IFERROR(OR('Upload Data Inputs'!H421 = "", IFERROR(MATCH('Upload Data Inputs'!I421, listWeightUnits, 0), FALSE)), FALSE)</f>
        <v>1</v>
      </c>
      <c r="Q434" s="57" t="s">
        <v>593</v>
      </c>
      <c r="R434" s="56"/>
      <c r="S434" s="56"/>
    </row>
    <row r="435" spans="1:19">
      <c r="A435" s="55">
        <f t="shared" si="35"/>
        <v>422</v>
      </c>
      <c r="B435" s="54" t="b">
        <f>NOT(IFERROR('Upload Data Inputs'!A422 = "ERROR", TRUE))</f>
        <v>1</v>
      </c>
      <c r="C435" s="54">
        <f t="shared" si="36"/>
        <v>422</v>
      </c>
      <c r="D435" s="56" t="b">
        <f>IF(B435, ('Upload Data Inputs'!A422 &amp; 'Upload Data Inputs'!B422 &amp; 'Upload Data Inputs'!C422 &amp; 'Upload Data Inputs'!D422 &amp; 'Upload Data Inputs'!E422 &amp; 'Upload Data Inputs'!F422 &amp; 'Upload Data Inputs'!G422 &amp; 'Upload Data Inputs'!H422 &amp; 'Upload Data Inputs'!I422) &lt;&gt; "", FALSE)</f>
        <v>0</v>
      </c>
      <c r="E435" s="56" t="str">
        <f t="shared" si="37"/>
        <v/>
      </c>
      <c r="F435" s="56" t="str">
        <f t="shared" si="38"/>
        <v/>
      </c>
      <c r="G435" s="56" t="b">
        <f t="shared" si="34"/>
        <v>1</v>
      </c>
      <c r="H435" s="57" t="s">
        <v>593</v>
      </c>
      <c r="I435" s="56" t="b">
        <f>IFERROR(OR(NOT($D435), 'Upload Data Inputs'!B422 &lt;&gt; ""), FALSE)</f>
        <v>1</v>
      </c>
      <c r="J435" s="57" t="s">
        <v>593</v>
      </c>
      <c r="K435" s="56" t="b">
        <f>IFERROR(OR(NOT($D435), 'Upload Data Inputs'!D422 &lt;&gt; ""), FALSE)</f>
        <v>1</v>
      </c>
      <c r="L435" s="56" t="b">
        <f>IFERROR(OR(AND(NOT(D435), 'Upload Data Inputs'!E422 = ""), IFERROR(_xlfn.NUMBERVALUE('Upload Data Inputs'!E422) &gt; 0, FALSE)), FALSE)</f>
        <v>1</v>
      </c>
      <c r="M435" s="56" t="b">
        <f>IFERROR(OR('Upload Data Inputs'!F422 = "", IFERROR(_xlfn.NUMBERVALUE('Upload Data Inputs'!F422) &gt; 0, FALSE)), FALSE)</f>
        <v>1</v>
      </c>
      <c r="N435" s="56" t="b">
        <f>IFERROR(OR('Upload Data Inputs'!F422 = "", IFERROR(MATCH('Upload Data Inputs'!G422, listVolumeUnits, 0), FALSE)), FALSE)</f>
        <v>1</v>
      </c>
      <c r="O435" s="56" t="b">
        <f>IFERROR(OR('Upload Data Inputs'!H422 = "", IFERROR(_xlfn.NUMBERVALUE('Upload Data Inputs'!H422) &gt; 0, FALSE)), FALSE)</f>
        <v>1</v>
      </c>
      <c r="P435" s="56" t="b">
        <f>IFERROR(OR('Upload Data Inputs'!H422 = "", IFERROR(MATCH('Upload Data Inputs'!I422, listWeightUnits, 0), FALSE)), FALSE)</f>
        <v>1</v>
      </c>
      <c r="Q435" s="57" t="s">
        <v>593</v>
      </c>
      <c r="R435" s="56"/>
      <c r="S435" s="56"/>
    </row>
    <row r="436" spans="1:19">
      <c r="A436" s="55">
        <f t="shared" si="35"/>
        <v>423</v>
      </c>
      <c r="B436" s="54" t="b">
        <f>NOT(IFERROR('Upload Data Inputs'!A423 = "ERROR", TRUE))</f>
        <v>1</v>
      </c>
      <c r="C436" s="54">
        <f t="shared" si="36"/>
        <v>423</v>
      </c>
      <c r="D436" s="56" t="b">
        <f>IF(B436, ('Upload Data Inputs'!A423 &amp; 'Upload Data Inputs'!B423 &amp; 'Upload Data Inputs'!C423 &amp; 'Upload Data Inputs'!D423 &amp; 'Upload Data Inputs'!E423 &amp; 'Upload Data Inputs'!F423 &amp; 'Upload Data Inputs'!G423 &amp; 'Upload Data Inputs'!H423 &amp; 'Upload Data Inputs'!I423) &lt;&gt; "", FALSE)</f>
        <v>0</v>
      </c>
      <c r="E436" s="56" t="str">
        <f t="shared" si="37"/>
        <v/>
      </c>
      <c r="F436" s="56" t="str">
        <f t="shared" si="38"/>
        <v/>
      </c>
      <c r="G436" s="56" t="b">
        <f t="shared" si="34"/>
        <v>1</v>
      </c>
      <c r="H436" s="57" t="s">
        <v>593</v>
      </c>
      <c r="I436" s="56" t="b">
        <f>IFERROR(OR(NOT($D436), 'Upload Data Inputs'!B423 &lt;&gt; ""), FALSE)</f>
        <v>1</v>
      </c>
      <c r="J436" s="57" t="s">
        <v>593</v>
      </c>
      <c r="K436" s="56" t="b">
        <f>IFERROR(OR(NOT($D436), 'Upload Data Inputs'!D423 &lt;&gt; ""), FALSE)</f>
        <v>1</v>
      </c>
      <c r="L436" s="56" t="b">
        <f>IFERROR(OR(AND(NOT(D436), 'Upload Data Inputs'!E423 = ""), IFERROR(_xlfn.NUMBERVALUE('Upload Data Inputs'!E423) &gt; 0, FALSE)), FALSE)</f>
        <v>1</v>
      </c>
      <c r="M436" s="56" t="b">
        <f>IFERROR(OR('Upload Data Inputs'!F423 = "", IFERROR(_xlfn.NUMBERVALUE('Upload Data Inputs'!F423) &gt; 0, FALSE)), FALSE)</f>
        <v>1</v>
      </c>
      <c r="N436" s="56" t="b">
        <f>IFERROR(OR('Upload Data Inputs'!F423 = "", IFERROR(MATCH('Upload Data Inputs'!G423, listVolumeUnits, 0), FALSE)), FALSE)</f>
        <v>1</v>
      </c>
      <c r="O436" s="56" t="b">
        <f>IFERROR(OR('Upload Data Inputs'!H423 = "", IFERROR(_xlfn.NUMBERVALUE('Upload Data Inputs'!H423) &gt; 0, FALSE)), FALSE)</f>
        <v>1</v>
      </c>
      <c r="P436" s="56" t="b">
        <f>IFERROR(OR('Upload Data Inputs'!H423 = "", IFERROR(MATCH('Upload Data Inputs'!I423, listWeightUnits, 0), FALSE)), FALSE)</f>
        <v>1</v>
      </c>
      <c r="Q436" s="57" t="s">
        <v>593</v>
      </c>
      <c r="R436" s="56"/>
      <c r="S436" s="56"/>
    </row>
    <row r="437" spans="1:19">
      <c r="A437" s="55">
        <f t="shared" si="35"/>
        <v>424</v>
      </c>
      <c r="B437" s="54" t="b">
        <f>NOT(IFERROR('Upload Data Inputs'!A424 = "ERROR", TRUE))</f>
        <v>1</v>
      </c>
      <c r="C437" s="54">
        <f t="shared" si="36"/>
        <v>424</v>
      </c>
      <c r="D437" s="56" t="b">
        <f>IF(B437, ('Upload Data Inputs'!A424 &amp; 'Upload Data Inputs'!B424 &amp; 'Upload Data Inputs'!C424 &amp; 'Upload Data Inputs'!D424 &amp; 'Upload Data Inputs'!E424 &amp; 'Upload Data Inputs'!F424 &amp; 'Upload Data Inputs'!G424 &amp; 'Upload Data Inputs'!H424 &amp; 'Upload Data Inputs'!I424) &lt;&gt; "", FALSE)</f>
        <v>0</v>
      </c>
      <c r="E437" s="56" t="str">
        <f t="shared" si="37"/>
        <v/>
      </c>
      <c r="F437" s="56" t="str">
        <f t="shared" si="38"/>
        <v/>
      </c>
      <c r="G437" s="56" t="b">
        <f t="shared" si="34"/>
        <v>1</v>
      </c>
      <c r="H437" s="57" t="s">
        <v>593</v>
      </c>
      <c r="I437" s="56" t="b">
        <f>IFERROR(OR(NOT($D437), 'Upload Data Inputs'!B424 &lt;&gt; ""), FALSE)</f>
        <v>1</v>
      </c>
      <c r="J437" s="57" t="s">
        <v>593</v>
      </c>
      <c r="K437" s="56" t="b">
        <f>IFERROR(OR(NOT($D437), 'Upload Data Inputs'!D424 &lt;&gt; ""), FALSE)</f>
        <v>1</v>
      </c>
      <c r="L437" s="56" t="b">
        <f>IFERROR(OR(AND(NOT(D437), 'Upload Data Inputs'!E424 = ""), IFERROR(_xlfn.NUMBERVALUE('Upload Data Inputs'!E424) &gt; 0, FALSE)), FALSE)</f>
        <v>1</v>
      </c>
      <c r="M437" s="56" t="b">
        <f>IFERROR(OR('Upload Data Inputs'!F424 = "", IFERROR(_xlfn.NUMBERVALUE('Upload Data Inputs'!F424) &gt; 0, FALSE)), FALSE)</f>
        <v>1</v>
      </c>
      <c r="N437" s="56" t="b">
        <f>IFERROR(OR('Upload Data Inputs'!F424 = "", IFERROR(MATCH('Upload Data Inputs'!G424, listVolumeUnits, 0), FALSE)), FALSE)</f>
        <v>1</v>
      </c>
      <c r="O437" s="56" t="b">
        <f>IFERROR(OR('Upload Data Inputs'!H424 = "", IFERROR(_xlfn.NUMBERVALUE('Upload Data Inputs'!H424) &gt; 0, FALSE)), FALSE)</f>
        <v>1</v>
      </c>
      <c r="P437" s="56" t="b">
        <f>IFERROR(OR('Upload Data Inputs'!H424 = "", IFERROR(MATCH('Upload Data Inputs'!I424, listWeightUnits, 0), FALSE)), FALSE)</f>
        <v>1</v>
      </c>
      <c r="Q437" s="57" t="s">
        <v>593</v>
      </c>
      <c r="R437" s="56"/>
      <c r="S437" s="56"/>
    </row>
    <row r="438" spans="1:19">
      <c r="A438" s="55">
        <f t="shared" si="35"/>
        <v>425</v>
      </c>
      <c r="B438" s="54" t="b">
        <f>NOT(IFERROR('Upload Data Inputs'!A425 = "ERROR", TRUE))</f>
        <v>1</v>
      </c>
      <c r="C438" s="54">
        <f t="shared" si="36"/>
        <v>425</v>
      </c>
      <c r="D438" s="56" t="b">
        <f>IF(B438, ('Upload Data Inputs'!A425 &amp; 'Upload Data Inputs'!B425 &amp; 'Upload Data Inputs'!C425 &amp; 'Upload Data Inputs'!D425 &amp; 'Upload Data Inputs'!E425 &amp; 'Upload Data Inputs'!F425 &amp; 'Upload Data Inputs'!G425 &amp; 'Upload Data Inputs'!H425 &amp; 'Upload Data Inputs'!I425) &lt;&gt; "", FALSE)</f>
        <v>0</v>
      </c>
      <c r="E438" s="56" t="str">
        <f t="shared" si="37"/>
        <v/>
      </c>
      <c r="F438" s="56" t="str">
        <f t="shared" si="38"/>
        <v/>
      </c>
      <c r="G438" s="56" t="b">
        <f t="shared" si="34"/>
        <v>1</v>
      </c>
      <c r="H438" s="57" t="s">
        <v>593</v>
      </c>
      <c r="I438" s="56" t="b">
        <f>IFERROR(OR(NOT($D438), 'Upload Data Inputs'!B425 &lt;&gt; ""), FALSE)</f>
        <v>1</v>
      </c>
      <c r="J438" s="57" t="s">
        <v>593</v>
      </c>
      <c r="K438" s="56" t="b">
        <f>IFERROR(OR(NOT($D438), 'Upload Data Inputs'!D425 &lt;&gt; ""), FALSE)</f>
        <v>1</v>
      </c>
      <c r="L438" s="56" t="b">
        <f>IFERROR(OR(AND(NOT(D438), 'Upload Data Inputs'!E425 = ""), IFERROR(_xlfn.NUMBERVALUE('Upload Data Inputs'!E425) &gt; 0, FALSE)), FALSE)</f>
        <v>1</v>
      </c>
      <c r="M438" s="56" t="b">
        <f>IFERROR(OR('Upload Data Inputs'!F425 = "", IFERROR(_xlfn.NUMBERVALUE('Upload Data Inputs'!F425) &gt; 0, FALSE)), FALSE)</f>
        <v>1</v>
      </c>
      <c r="N438" s="56" t="b">
        <f>IFERROR(OR('Upload Data Inputs'!F425 = "", IFERROR(MATCH('Upload Data Inputs'!G425, listVolumeUnits, 0), FALSE)), FALSE)</f>
        <v>1</v>
      </c>
      <c r="O438" s="56" t="b">
        <f>IFERROR(OR('Upload Data Inputs'!H425 = "", IFERROR(_xlfn.NUMBERVALUE('Upload Data Inputs'!H425) &gt; 0, FALSE)), FALSE)</f>
        <v>1</v>
      </c>
      <c r="P438" s="56" t="b">
        <f>IFERROR(OR('Upload Data Inputs'!H425 = "", IFERROR(MATCH('Upload Data Inputs'!I425, listWeightUnits, 0), FALSE)), FALSE)</f>
        <v>1</v>
      </c>
      <c r="Q438" s="57" t="s">
        <v>593</v>
      </c>
      <c r="R438" s="56"/>
      <c r="S438" s="56"/>
    </row>
    <row r="439" spans="1:19">
      <c r="A439" s="55">
        <f t="shared" si="35"/>
        <v>426</v>
      </c>
      <c r="B439" s="54" t="b">
        <f>NOT(IFERROR('Upload Data Inputs'!A426 = "ERROR", TRUE))</f>
        <v>1</v>
      </c>
      <c r="C439" s="54">
        <f t="shared" si="36"/>
        <v>426</v>
      </c>
      <c r="D439" s="56" t="b">
        <f>IF(B439, ('Upload Data Inputs'!A426 &amp; 'Upload Data Inputs'!B426 &amp; 'Upload Data Inputs'!C426 &amp; 'Upload Data Inputs'!D426 &amp; 'Upload Data Inputs'!E426 &amp; 'Upload Data Inputs'!F426 &amp; 'Upload Data Inputs'!G426 &amp; 'Upload Data Inputs'!H426 &amp; 'Upload Data Inputs'!I426) &lt;&gt; "", FALSE)</f>
        <v>0</v>
      </c>
      <c r="E439" s="56" t="str">
        <f t="shared" si="37"/>
        <v/>
      </c>
      <c r="F439" s="56" t="str">
        <f t="shared" si="38"/>
        <v/>
      </c>
      <c r="G439" s="56" t="b">
        <f t="shared" si="34"/>
        <v>1</v>
      </c>
      <c r="H439" s="57" t="s">
        <v>593</v>
      </c>
      <c r="I439" s="56" t="b">
        <f>IFERROR(OR(NOT($D439), 'Upload Data Inputs'!B426 &lt;&gt; ""), FALSE)</f>
        <v>1</v>
      </c>
      <c r="J439" s="57" t="s">
        <v>593</v>
      </c>
      <c r="K439" s="56" t="b">
        <f>IFERROR(OR(NOT($D439), 'Upload Data Inputs'!D426 &lt;&gt; ""), FALSE)</f>
        <v>1</v>
      </c>
      <c r="L439" s="56" t="b">
        <f>IFERROR(OR(AND(NOT(D439), 'Upload Data Inputs'!E426 = ""), IFERROR(_xlfn.NUMBERVALUE('Upload Data Inputs'!E426) &gt; 0, FALSE)), FALSE)</f>
        <v>1</v>
      </c>
      <c r="M439" s="56" t="b">
        <f>IFERROR(OR('Upload Data Inputs'!F426 = "", IFERROR(_xlfn.NUMBERVALUE('Upload Data Inputs'!F426) &gt; 0, FALSE)), FALSE)</f>
        <v>1</v>
      </c>
      <c r="N439" s="56" t="b">
        <f>IFERROR(OR('Upload Data Inputs'!F426 = "", IFERROR(MATCH('Upload Data Inputs'!G426, listVolumeUnits, 0), FALSE)), FALSE)</f>
        <v>1</v>
      </c>
      <c r="O439" s="56" t="b">
        <f>IFERROR(OR('Upload Data Inputs'!H426 = "", IFERROR(_xlfn.NUMBERVALUE('Upload Data Inputs'!H426) &gt; 0, FALSE)), FALSE)</f>
        <v>1</v>
      </c>
      <c r="P439" s="56" t="b">
        <f>IFERROR(OR('Upload Data Inputs'!H426 = "", IFERROR(MATCH('Upload Data Inputs'!I426, listWeightUnits, 0), FALSE)), FALSE)</f>
        <v>1</v>
      </c>
      <c r="Q439" s="57" t="s">
        <v>593</v>
      </c>
      <c r="R439" s="56"/>
      <c r="S439" s="56"/>
    </row>
    <row r="440" spans="1:19">
      <c r="A440" s="55">
        <f t="shared" si="35"/>
        <v>427</v>
      </c>
      <c r="B440" s="54" t="b">
        <f>NOT(IFERROR('Upload Data Inputs'!A427 = "ERROR", TRUE))</f>
        <v>1</v>
      </c>
      <c r="C440" s="54">
        <f t="shared" si="36"/>
        <v>427</v>
      </c>
      <c r="D440" s="56" t="b">
        <f>IF(B440, ('Upload Data Inputs'!A427 &amp; 'Upload Data Inputs'!B427 &amp; 'Upload Data Inputs'!C427 &amp; 'Upload Data Inputs'!D427 &amp; 'Upload Data Inputs'!E427 &amp; 'Upload Data Inputs'!F427 &amp; 'Upload Data Inputs'!G427 &amp; 'Upload Data Inputs'!H427 &amp; 'Upload Data Inputs'!I427) &lt;&gt; "", FALSE)</f>
        <v>0</v>
      </c>
      <c r="E440" s="56" t="str">
        <f t="shared" si="37"/>
        <v/>
      </c>
      <c r="F440" s="56" t="str">
        <f t="shared" si="38"/>
        <v/>
      </c>
      <c r="G440" s="56" t="b">
        <f t="shared" si="34"/>
        <v>1</v>
      </c>
      <c r="H440" s="57" t="s">
        <v>593</v>
      </c>
      <c r="I440" s="56" t="b">
        <f>IFERROR(OR(NOT($D440), 'Upload Data Inputs'!B427 &lt;&gt; ""), FALSE)</f>
        <v>1</v>
      </c>
      <c r="J440" s="57" t="s">
        <v>593</v>
      </c>
      <c r="K440" s="56" t="b">
        <f>IFERROR(OR(NOT($D440), 'Upload Data Inputs'!D427 &lt;&gt; ""), FALSE)</f>
        <v>1</v>
      </c>
      <c r="L440" s="56" t="b">
        <f>IFERROR(OR(AND(NOT(D440), 'Upload Data Inputs'!E427 = ""), IFERROR(_xlfn.NUMBERVALUE('Upload Data Inputs'!E427) &gt; 0, FALSE)), FALSE)</f>
        <v>1</v>
      </c>
      <c r="M440" s="56" t="b">
        <f>IFERROR(OR('Upload Data Inputs'!F427 = "", IFERROR(_xlfn.NUMBERVALUE('Upload Data Inputs'!F427) &gt; 0, FALSE)), FALSE)</f>
        <v>1</v>
      </c>
      <c r="N440" s="56" t="b">
        <f>IFERROR(OR('Upload Data Inputs'!F427 = "", IFERROR(MATCH('Upload Data Inputs'!G427, listVolumeUnits, 0), FALSE)), FALSE)</f>
        <v>1</v>
      </c>
      <c r="O440" s="56" t="b">
        <f>IFERROR(OR('Upload Data Inputs'!H427 = "", IFERROR(_xlfn.NUMBERVALUE('Upload Data Inputs'!H427) &gt; 0, FALSE)), FALSE)</f>
        <v>1</v>
      </c>
      <c r="P440" s="56" t="b">
        <f>IFERROR(OR('Upload Data Inputs'!H427 = "", IFERROR(MATCH('Upload Data Inputs'!I427, listWeightUnits, 0), FALSE)), FALSE)</f>
        <v>1</v>
      </c>
      <c r="Q440" s="57" t="s">
        <v>593</v>
      </c>
      <c r="R440" s="56"/>
      <c r="S440" s="56"/>
    </row>
    <row r="441" spans="1:19">
      <c r="A441" s="55">
        <f t="shared" si="35"/>
        <v>428</v>
      </c>
      <c r="B441" s="54" t="b">
        <f>NOT(IFERROR('Upload Data Inputs'!A428 = "ERROR", TRUE))</f>
        <v>1</v>
      </c>
      <c r="C441" s="54">
        <f t="shared" si="36"/>
        <v>428</v>
      </c>
      <c r="D441" s="56" t="b">
        <f>IF(B441, ('Upload Data Inputs'!A428 &amp; 'Upload Data Inputs'!B428 &amp; 'Upload Data Inputs'!C428 &amp; 'Upload Data Inputs'!D428 &amp; 'Upload Data Inputs'!E428 &amp; 'Upload Data Inputs'!F428 &amp; 'Upload Data Inputs'!G428 &amp; 'Upload Data Inputs'!H428 &amp; 'Upload Data Inputs'!I428) &lt;&gt; "", FALSE)</f>
        <v>0</v>
      </c>
      <c r="E441" s="56" t="str">
        <f t="shared" si="37"/>
        <v/>
      </c>
      <c r="F441" s="56" t="str">
        <f t="shared" si="38"/>
        <v/>
      </c>
      <c r="G441" s="56" t="b">
        <f t="shared" si="34"/>
        <v>1</v>
      </c>
      <c r="H441" s="57" t="s">
        <v>593</v>
      </c>
      <c r="I441" s="56" t="b">
        <f>IFERROR(OR(NOT($D441), 'Upload Data Inputs'!B428 &lt;&gt; ""), FALSE)</f>
        <v>1</v>
      </c>
      <c r="J441" s="57" t="s">
        <v>593</v>
      </c>
      <c r="K441" s="56" t="b">
        <f>IFERROR(OR(NOT($D441), 'Upload Data Inputs'!D428 &lt;&gt; ""), FALSE)</f>
        <v>1</v>
      </c>
      <c r="L441" s="56" t="b">
        <f>IFERROR(OR(AND(NOT(D441), 'Upload Data Inputs'!E428 = ""), IFERROR(_xlfn.NUMBERVALUE('Upload Data Inputs'!E428) &gt; 0, FALSE)), FALSE)</f>
        <v>1</v>
      </c>
      <c r="M441" s="56" t="b">
        <f>IFERROR(OR('Upload Data Inputs'!F428 = "", IFERROR(_xlfn.NUMBERVALUE('Upload Data Inputs'!F428) &gt; 0, FALSE)), FALSE)</f>
        <v>1</v>
      </c>
      <c r="N441" s="56" t="b">
        <f>IFERROR(OR('Upload Data Inputs'!F428 = "", IFERROR(MATCH('Upload Data Inputs'!G428, listVolumeUnits, 0), FALSE)), FALSE)</f>
        <v>1</v>
      </c>
      <c r="O441" s="56" t="b">
        <f>IFERROR(OR('Upload Data Inputs'!H428 = "", IFERROR(_xlfn.NUMBERVALUE('Upload Data Inputs'!H428) &gt; 0, FALSE)), FALSE)</f>
        <v>1</v>
      </c>
      <c r="P441" s="56" t="b">
        <f>IFERROR(OR('Upload Data Inputs'!H428 = "", IFERROR(MATCH('Upload Data Inputs'!I428, listWeightUnits, 0), FALSE)), FALSE)</f>
        <v>1</v>
      </c>
      <c r="Q441" s="57" t="s">
        <v>593</v>
      </c>
      <c r="R441" s="56"/>
      <c r="S441" s="56"/>
    </row>
    <row r="442" spans="1:19">
      <c r="A442" s="55">
        <f t="shared" si="35"/>
        <v>429</v>
      </c>
      <c r="B442" s="54" t="b">
        <f>NOT(IFERROR('Upload Data Inputs'!A429 = "ERROR", TRUE))</f>
        <v>1</v>
      </c>
      <c r="C442" s="54">
        <f t="shared" si="36"/>
        <v>429</v>
      </c>
      <c r="D442" s="56" t="b">
        <f>IF(B442, ('Upload Data Inputs'!A429 &amp; 'Upload Data Inputs'!B429 &amp; 'Upload Data Inputs'!C429 &amp; 'Upload Data Inputs'!D429 &amp; 'Upload Data Inputs'!E429 &amp; 'Upload Data Inputs'!F429 &amp; 'Upload Data Inputs'!G429 &amp; 'Upload Data Inputs'!H429 &amp; 'Upload Data Inputs'!I429) &lt;&gt; "", FALSE)</f>
        <v>0</v>
      </c>
      <c r="E442" s="56" t="str">
        <f t="shared" si="37"/>
        <v/>
      </c>
      <c r="F442" s="56" t="str">
        <f t="shared" si="38"/>
        <v/>
      </c>
      <c r="G442" s="56" t="b">
        <f t="shared" si="34"/>
        <v>1</v>
      </c>
      <c r="H442" s="57" t="s">
        <v>593</v>
      </c>
      <c r="I442" s="56" t="b">
        <f>IFERROR(OR(NOT($D442), 'Upload Data Inputs'!B429 &lt;&gt; ""), FALSE)</f>
        <v>1</v>
      </c>
      <c r="J442" s="57" t="s">
        <v>593</v>
      </c>
      <c r="K442" s="56" t="b">
        <f>IFERROR(OR(NOT($D442), 'Upload Data Inputs'!D429 &lt;&gt; ""), FALSE)</f>
        <v>1</v>
      </c>
      <c r="L442" s="56" t="b">
        <f>IFERROR(OR(AND(NOT(D442), 'Upload Data Inputs'!E429 = ""), IFERROR(_xlfn.NUMBERVALUE('Upload Data Inputs'!E429) &gt; 0, FALSE)), FALSE)</f>
        <v>1</v>
      </c>
      <c r="M442" s="56" t="b">
        <f>IFERROR(OR('Upload Data Inputs'!F429 = "", IFERROR(_xlfn.NUMBERVALUE('Upload Data Inputs'!F429) &gt; 0, FALSE)), FALSE)</f>
        <v>1</v>
      </c>
      <c r="N442" s="56" t="b">
        <f>IFERROR(OR('Upload Data Inputs'!F429 = "", IFERROR(MATCH('Upload Data Inputs'!G429, listVolumeUnits, 0), FALSE)), FALSE)</f>
        <v>1</v>
      </c>
      <c r="O442" s="56" t="b">
        <f>IFERROR(OR('Upload Data Inputs'!H429 = "", IFERROR(_xlfn.NUMBERVALUE('Upload Data Inputs'!H429) &gt; 0, FALSE)), FALSE)</f>
        <v>1</v>
      </c>
      <c r="P442" s="56" t="b">
        <f>IFERROR(OR('Upload Data Inputs'!H429 = "", IFERROR(MATCH('Upload Data Inputs'!I429, listWeightUnits, 0), FALSE)), FALSE)</f>
        <v>1</v>
      </c>
      <c r="Q442" s="57" t="s">
        <v>593</v>
      </c>
      <c r="R442" s="56"/>
      <c r="S442" s="56"/>
    </row>
    <row r="443" spans="1:19">
      <c r="A443" s="55">
        <f t="shared" si="35"/>
        <v>430</v>
      </c>
      <c r="B443" s="54" t="b">
        <f>NOT(IFERROR('Upload Data Inputs'!A430 = "ERROR", TRUE))</f>
        <v>1</v>
      </c>
      <c r="C443" s="54">
        <f t="shared" si="36"/>
        <v>430</v>
      </c>
      <c r="D443" s="56" t="b">
        <f>IF(B443, ('Upload Data Inputs'!A430 &amp; 'Upload Data Inputs'!B430 &amp; 'Upload Data Inputs'!C430 &amp; 'Upload Data Inputs'!D430 &amp; 'Upload Data Inputs'!E430 &amp; 'Upload Data Inputs'!F430 &amp; 'Upload Data Inputs'!G430 &amp; 'Upload Data Inputs'!H430 &amp; 'Upload Data Inputs'!I430) &lt;&gt; "", FALSE)</f>
        <v>0</v>
      </c>
      <c r="E443" s="56" t="str">
        <f t="shared" si="37"/>
        <v/>
      </c>
      <c r="F443" s="56" t="str">
        <f t="shared" si="38"/>
        <v/>
      </c>
      <c r="G443" s="56" t="b">
        <f t="shared" si="34"/>
        <v>1</v>
      </c>
      <c r="H443" s="57" t="s">
        <v>593</v>
      </c>
      <c r="I443" s="56" t="b">
        <f>IFERROR(OR(NOT($D443), 'Upload Data Inputs'!B430 &lt;&gt; ""), FALSE)</f>
        <v>1</v>
      </c>
      <c r="J443" s="57" t="s">
        <v>593</v>
      </c>
      <c r="K443" s="56" t="b">
        <f>IFERROR(OR(NOT($D443), 'Upload Data Inputs'!D430 &lt;&gt; ""), FALSE)</f>
        <v>1</v>
      </c>
      <c r="L443" s="56" t="b">
        <f>IFERROR(OR(AND(NOT(D443), 'Upload Data Inputs'!E430 = ""), IFERROR(_xlfn.NUMBERVALUE('Upload Data Inputs'!E430) &gt; 0, FALSE)), FALSE)</f>
        <v>1</v>
      </c>
      <c r="M443" s="56" t="b">
        <f>IFERROR(OR('Upload Data Inputs'!F430 = "", IFERROR(_xlfn.NUMBERVALUE('Upload Data Inputs'!F430) &gt; 0, FALSE)), FALSE)</f>
        <v>1</v>
      </c>
      <c r="N443" s="56" t="b">
        <f>IFERROR(OR('Upload Data Inputs'!F430 = "", IFERROR(MATCH('Upload Data Inputs'!G430, listVolumeUnits, 0), FALSE)), FALSE)</f>
        <v>1</v>
      </c>
      <c r="O443" s="56" t="b">
        <f>IFERROR(OR('Upload Data Inputs'!H430 = "", IFERROR(_xlfn.NUMBERVALUE('Upload Data Inputs'!H430) &gt; 0, FALSE)), FALSE)</f>
        <v>1</v>
      </c>
      <c r="P443" s="56" t="b">
        <f>IFERROR(OR('Upload Data Inputs'!H430 = "", IFERROR(MATCH('Upload Data Inputs'!I430, listWeightUnits, 0), FALSE)), FALSE)</f>
        <v>1</v>
      </c>
      <c r="Q443" s="57" t="s">
        <v>593</v>
      </c>
      <c r="R443" s="56"/>
      <c r="S443" s="56"/>
    </row>
    <row r="444" spans="1:19">
      <c r="A444" s="55">
        <f t="shared" si="35"/>
        <v>431</v>
      </c>
      <c r="B444" s="54" t="b">
        <f>NOT(IFERROR('Upload Data Inputs'!A431 = "ERROR", TRUE))</f>
        <v>1</v>
      </c>
      <c r="C444" s="54">
        <f t="shared" si="36"/>
        <v>431</v>
      </c>
      <c r="D444" s="56" t="b">
        <f>IF(B444, ('Upload Data Inputs'!A431 &amp; 'Upload Data Inputs'!B431 &amp; 'Upload Data Inputs'!C431 &amp; 'Upload Data Inputs'!D431 &amp; 'Upload Data Inputs'!E431 &amp; 'Upload Data Inputs'!F431 &amp; 'Upload Data Inputs'!G431 &amp; 'Upload Data Inputs'!H431 &amp; 'Upload Data Inputs'!I431) &lt;&gt; "", FALSE)</f>
        <v>0</v>
      </c>
      <c r="E444" s="56" t="str">
        <f t="shared" si="37"/>
        <v/>
      </c>
      <c r="F444" s="56" t="str">
        <f t="shared" si="38"/>
        <v/>
      </c>
      <c r="G444" s="56" t="b">
        <f t="shared" si="34"/>
        <v>1</v>
      </c>
      <c r="H444" s="57" t="s">
        <v>593</v>
      </c>
      <c r="I444" s="56" t="b">
        <f>IFERROR(OR(NOT($D444), 'Upload Data Inputs'!B431 &lt;&gt; ""), FALSE)</f>
        <v>1</v>
      </c>
      <c r="J444" s="57" t="s">
        <v>593</v>
      </c>
      <c r="K444" s="56" t="b">
        <f>IFERROR(OR(NOT($D444), 'Upload Data Inputs'!D431 &lt;&gt; ""), FALSE)</f>
        <v>1</v>
      </c>
      <c r="L444" s="56" t="b">
        <f>IFERROR(OR(AND(NOT(D444), 'Upload Data Inputs'!E431 = ""), IFERROR(_xlfn.NUMBERVALUE('Upload Data Inputs'!E431) &gt; 0, FALSE)), FALSE)</f>
        <v>1</v>
      </c>
      <c r="M444" s="56" t="b">
        <f>IFERROR(OR('Upload Data Inputs'!F431 = "", IFERROR(_xlfn.NUMBERVALUE('Upload Data Inputs'!F431) &gt; 0, FALSE)), FALSE)</f>
        <v>1</v>
      </c>
      <c r="N444" s="56" t="b">
        <f>IFERROR(OR('Upload Data Inputs'!F431 = "", IFERROR(MATCH('Upload Data Inputs'!G431, listVolumeUnits, 0), FALSE)), FALSE)</f>
        <v>1</v>
      </c>
      <c r="O444" s="56" t="b">
        <f>IFERROR(OR('Upload Data Inputs'!H431 = "", IFERROR(_xlfn.NUMBERVALUE('Upload Data Inputs'!H431) &gt; 0, FALSE)), FALSE)</f>
        <v>1</v>
      </c>
      <c r="P444" s="56" t="b">
        <f>IFERROR(OR('Upload Data Inputs'!H431 = "", IFERROR(MATCH('Upload Data Inputs'!I431, listWeightUnits, 0), FALSE)), FALSE)</f>
        <v>1</v>
      </c>
      <c r="Q444" s="57" t="s">
        <v>593</v>
      </c>
      <c r="R444" s="56"/>
      <c r="S444" s="56"/>
    </row>
    <row r="445" spans="1:19">
      <c r="A445" s="55">
        <f t="shared" si="35"/>
        <v>432</v>
      </c>
      <c r="B445" s="54" t="b">
        <f>NOT(IFERROR('Upload Data Inputs'!A432 = "ERROR", TRUE))</f>
        <v>1</v>
      </c>
      <c r="C445" s="54">
        <f t="shared" si="36"/>
        <v>432</v>
      </c>
      <c r="D445" s="56" t="b">
        <f>IF(B445, ('Upload Data Inputs'!A432 &amp; 'Upload Data Inputs'!B432 &amp; 'Upload Data Inputs'!C432 &amp; 'Upload Data Inputs'!D432 &amp; 'Upload Data Inputs'!E432 &amp; 'Upload Data Inputs'!F432 &amp; 'Upload Data Inputs'!G432 &amp; 'Upload Data Inputs'!H432 &amp; 'Upload Data Inputs'!I432) &lt;&gt; "", FALSE)</f>
        <v>0</v>
      </c>
      <c r="E445" s="56" t="str">
        <f t="shared" si="37"/>
        <v/>
      </c>
      <c r="F445" s="56" t="str">
        <f t="shared" si="38"/>
        <v/>
      </c>
      <c r="G445" s="56" t="b">
        <f t="shared" si="34"/>
        <v>1</v>
      </c>
      <c r="H445" s="57" t="s">
        <v>593</v>
      </c>
      <c r="I445" s="56" t="b">
        <f>IFERROR(OR(NOT($D445), 'Upload Data Inputs'!B432 &lt;&gt; ""), FALSE)</f>
        <v>1</v>
      </c>
      <c r="J445" s="57" t="s">
        <v>593</v>
      </c>
      <c r="K445" s="56" t="b">
        <f>IFERROR(OR(NOT($D445), 'Upload Data Inputs'!D432 &lt;&gt; ""), FALSE)</f>
        <v>1</v>
      </c>
      <c r="L445" s="56" t="b">
        <f>IFERROR(OR(AND(NOT(D445), 'Upload Data Inputs'!E432 = ""), IFERROR(_xlfn.NUMBERVALUE('Upload Data Inputs'!E432) &gt; 0, FALSE)), FALSE)</f>
        <v>1</v>
      </c>
      <c r="M445" s="56" t="b">
        <f>IFERROR(OR('Upload Data Inputs'!F432 = "", IFERROR(_xlfn.NUMBERVALUE('Upload Data Inputs'!F432) &gt; 0, FALSE)), FALSE)</f>
        <v>1</v>
      </c>
      <c r="N445" s="56" t="b">
        <f>IFERROR(OR('Upload Data Inputs'!F432 = "", IFERROR(MATCH('Upload Data Inputs'!G432, listVolumeUnits, 0), FALSE)), FALSE)</f>
        <v>1</v>
      </c>
      <c r="O445" s="56" t="b">
        <f>IFERROR(OR('Upload Data Inputs'!H432 = "", IFERROR(_xlfn.NUMBERVALUE('Upload Data Inputs'!H432) &gt; 0, FALSE)), FALSE)</f>
        <v>1</v>
      </c>
      <c r="P445" s="56" t="b">
        <f>IFERROR(OR('Upload Data Inputs'!H432 = "", IFERROR(MATCH('Upload Data Inputs'!I432, listWeightUnits, 0), FALSE)), FALSE)</f>
        <v>1</v>
      </c>
      <c r="Q445" s="57" t="s">
        <v>593</v>
      </c>
      <c r="R445" s="56"/>
      <c r="S445" s="56"/>
    </row>
    <row r="446" spans="1:19">
      <c r="A446" s="55">
        <f t="shared" si="35"/>
        <v>433</v>
      </c>
      <c r="B446" s="54" t="b">
        <f>NOT(IFERROR('Upload Data Inputs'!A433 = "ERROR", TRUE))</f>
        <v>1</v>
      </c>
      <c r="C446" s="54">
        <f t="shared" si="36"/>
        <v>433</v>
      </c>
      <c r="D446" s="56" t="b">
        <f>IF(B446, ('Upload Data Inputs'!A433 &amp; 'Upload Data Inputs'!B433 &amp; 'Upload Data Inputs'!C433 &amp; 'Upload Data Inputs'!D433 &amp; 'Upload Data Inputs'!E433 &amp; 'Upload Data Inputs'!F433 &amp; 'Upload Data Inputs'!G433 &amp; 'Upload Data Inputs'!H433 &amp; 'Upload Data Inputs'!I433) &lt;&gt; "", FALSE)</f>
        <v>0</v>
      </c>
      <c r="E446" s="56" t="str">
        <f t="shared" si="37"/>
        <v/>
      </c>
      <c r="F446" s="56" t="str">
        <f t="shared" si="38"/>
        <v/>
      </c>
      <c r="G446" s="56" t="b">
        <f t="shared" si="34"/>
        <v>1</v>
      </c>
      <c r="H446" s="57" t="s">
        <v>593</v>
      </c>
      <c r="I446" s="56" t="b">
        <f>IFERROR(OR(NOT($D446), 'Upload Data Inputs'!B433 &lt;&gt; ""), FALSE)</f>
        <v>1</v>
      </c>
      <c r="J446" s="57" t="s">
        <v>593</v>
      </c>
      <c r="K446" s="56" t="b">
        <f>IFERROR(OR(NOT($D446), 'Upload Data Inputs'!D433 &lt;&gt; ""), FALSE)</f>
        <v>1</v>
      </c>
      <c r="L446" s="56" t="b">
        <f>IFERROR(OR(AND(NOT(D446), 'Upload Data Inputs'!E433 = ""), IFERROR(_xlfn.NUMBERVALUE('Upload Data Inputs'!E433) &gt; 0, FALSE)), FALSE)</f>
        <v>1</v>
      </c>
      <c r="M446" s="56" t="b">
        <f>IFERROR(OR('Upload Data Inputs'!F433 = "", IFERROR(_xlfn.NUMBERVALUE('Upload Data Inputs'!F433) &gt; 0, FALSE)), FALSE)</f>
        <v>1</v>
      </c>
      <c r="N446" s="56" t="b">
        <f>IFERROR(OR('Upload Data Inputs'!F433 = "", IFERROR(MATCH('Upload Data Inputs'!G433, listVolumeUnits, 0), FALSE)), FALSE)</f>
        <v>1</v>
      </c>
      <c r="O446" s="56" t="b">
        <f>IFERROR(OR('Upload Data Inputs'!H433 = "", IFERROR(_xlfn.NUMBERVALUE('Upload Data Inputs'!H433) &gt; 0, FALSE)), FALSE)</f>
        <v>1</v>
      </c>
      <c r="P446" s="56" t="b">
        <f>IFERROR(OR('Upload Data Inputs'!H433 = "", IFERROR(MATCH('Upload Data Inputs'!I433, listWeightUnits, 0), FALSE)), FALSE)</f>
        <v>1</v>
      </c>
      <c r="Q446" s="57" t="s">
        <v>593</v>
      </c>
      <c r="R446" s="56"/>
      <c r="S446" s="56"/>
    </row>
    <row r="447" spans="1:19">
      <c r="A447" s="55">
        <f t="shared" si="35"/>
        <v>434</v>
      </c>
      <c r="B447" s="54" t="b">
        <f>NOT(IFERROR('Upload Data Inputs'!A434 = "ERROR", TRUE))</f>
        <v>1</v>
      </c>
      <c r="C447" s="54">
        <f t="shared" si="36"/>
        <v>434</v>
      </c>
      <c r="D447" s="56" t="b">
        <f>IF(B447, ('Upload Data Inputs'!A434 &amp; 'Upload Data Inputs'!B434 &amp; 'Upload Data Inputs'!C434 &amp; 'Upload Data Inputs'!D434 &amp; 'Upload Data Inputs'!E434 &amp; 'Upload Data Inputs'!F434 &amp; 'Upload Data Inputs'!G434 &amp; 'Upload Data Inputs'!H434 &amp; 'Upload Data Inputs'!I434) &lt;&gt; "", FALSE)</f>
        <v>0</v>
      </c>
      <c r="E447" s="56" t="str">
        <f t="shared" si="37"/>
        <v/>
      </c>
      <c r="F447" s="56" t="str">
        <f t="shared" si="38"/>
        <v/>
      </c>
      <c r="G447" s="56" t="b">
        <f t="shared" si="34"/>
        <v>1</v>
      </c>
      <c r="H447" s="57" t="s">
        <v>593</v>
      </c>
      <c r="I447" s="56" t="b">
        <f>IFERROR(OR(NOT($D447), 'Upload Data Inputs'!B434 &lt;&gt; ""), FALSE)</f>
        <v>1</v>
      </c>
      <c r="J447" s="57" t="s">
        <v>593</v>
      </c>
      <c r="K447" s="56" t="b">
        <f>IFERROR(OR(NOT($D447), 'Upload Data Inputs'!D434 &lt;&gt; ""), FALSE)</f>
        <v>1</v>
      </c>
      <c r="L447" s="56" t="b">
        <f>IFERROR(OR(AND(NOT(D447), 'Upload Data Inputs'!E434 = ""), IFERROR(_xlfn.NUMBERVALUE('Upload Data Inputs'!E434) &gt; 0, FALSE)), FALSE)</f>
        <v>1</v>
      </c>
      <c r="M447" s="56" t="b">
        <f>IFERROR(OR('Upload Data Inputs'!F434 = "", IFERROR(_xlfn.NUMBERVALUE('Upload Data Inputs'!F434) &gt; 0, FALSE)), FALSE)</f>
        <v>1</v>
      </c>
      <c r="N447" s="56" t="b">
        <f>IFERROR(OR('Upload Data Inputs'!F434 = "", IFERROR(MATCH('Upload Data Inputs'!G434, listVolumeUnits, 0), FALSE)), FALSE)</f>
        <v>1</v>
      </c>
      <c r="O447" s="56" t="b">
        <f>IFERROR(OR('Upload Data Inputs'!H434 = "", IFERROR(_xlfn.NUMBERVALUE('Upload Data Inputs'!H434) &gt; 0, FALSE)), FALSE)</f>
        <v>1</v>
      </c>
      <c r="P447" s="56" t="b">
        <f>IFERROR(OR('Upload Data Inputs'!H434 = "", IFERROR(MATCH('Upload Data Inputs'!I434, listWeightUnits, 0), FALSE)), FALSE)</f>
        <v>1</v>
      </c>
      <c r="Q447" s="57" t="s">
        <v>593</v>
      </c>
      <c r="R447" s="56"/>
      <c r="S447" s="56"/>
    </row>
    <row r="448" spans="1:19">
      <c r="A448" s="55">
        <f t="shared" si="35"/>
        <v>435</v>
      </c>
      <c r="B448" s="54" t="b">
        <f>NOT(IFERROR('Upload Data Inputs'!A435 = "ERROR", TRUE))</f>
        <v>1</v>
      </c>
      <c r="C448" s="54">
        <f t="shared" si="36"/>
        <v>435</v>
      </c>
      <c r="D448" s="56" t="b">
        <f>IF(B448, ('Upload Data Inputs'!A435 &amp; 'Upload Data Inputs'!B435 &amp; 'Upload Data Inputs'!C435 &amp; 'Upload Data Inputs'!D435 &amp; 'Upload Data Inputs'!E435 &amp; 'Upload Data Inputs'!F435 &amp; 'Upload Data Inputs'!G435 &amp; 'Upload Data Inputs'!H435 &amp; 'Upload Data Inputs'!I435) &lt;&gt; "", FALSE)</f>
        <v>0</v>
      </c>
      <c r="E448" s="56" t="str">
        <f t="shared" si="37"/>
        <v/>
      </c>
      <c r="F448" s="56" t="str">
        <f t="shared" si="38"/>
        <v/>
      </c>
      <c r="G448" s="56" t="b">
        <f t="shared" si="34"/>
        <v>1</v>
      </c>
      <c r="H448" s="57" t="s">
        <v>593</v>
      </c>
      <c r="I448" s="56" t="b">
        <f>IFERROR(OR(NOT($D448), 'Upload Data Inputs'!B435 &lt;&gt; ""), FALSE)</f>
        <v>1</v>
      </c>
      <c r="J448" s="57" t="s">
        <v>593</v>
      </c>
      <c r="K448" s="56" t="b">
        <f>IFERROR(OR(NOT($D448), 'Upload Data Inputs'!D435 &lt;&gt; ""), FALSE)</f>
        <v>1</v>
      </c>
      <c r="L448" s="56" t="b">
        <f>IFERROR(OR(AND(NOT(D448), 'Upload Data Inputs'!E435 = ""), IFERROR(_xlfn.NUMBERVALUE('Upload Data Inputs'!E435) &gt; 0, FALSE)), FALSE)</f>
        <v>1</v>
      </c>
      <c r="M448" s="56" t="b">
        <f>IFERROR(OR('Upload Data Inputs'!F435 = "", IFERROR(_xlfn.NUMBERVALUE('Upload Data Inputs'!F435) &gt; 0, FALSE)), FALSE)</f>
        <v>1</v>
      </c>
      <c r="N448" s="56" t="b">
        <f>IFERROR(OR('Upload Data Inputs'!F435 = "", IFERROR(MATCH('Upload Data Inputs'!G435, listVolumeUnits, 0), FALSE)), FALSE)</f>
        <v>1</v>
      </c>
      <c r="O448" s="56" t="b">
        <f>IFERROR(OR('Upload Data Inputs'!H435 = "", IFERROR(_xlfn.NUMBERVALUE('Upload Data Inputs'!H435) &gt; 0, FALSE)), FALSE)</f>
        <v>1</v>
      </c>
      <c r="P448" s="56" t="b">
        <f>IFERROR(OR('Upload Data Inputs'!H435 = "", IFERROR(MATCH('Upload Data Inputs'!I435, listWeightUnits, 0), FALSE)), FALSE)</f>
        <v>1</v>
      </c>
      <c r="Q448" s="57" t="s">
        <v>593</v>
      </c>
      <c r="R448" s="56"/>
      <c r="S448" s="56"/>
    </row>
    <row r="449" spans="1:19">
      <c r="A449" s="55">
        <f t="shared" si="35"/>
        <v>436</v>
      </c>
      <c r="B449" s="54" t="b">
        <f>NOT(IFERROR('Upload Data Inputs'!A436 = "ERROR", TRUE))</f>
        <v>1</v>
      </c>
      <c r="C449" s="54">
        <f t="shared" si="36"/>
        <v>436</v>
      </c>
      <c r="D449" s="56" t="b">
        <f>IF(B449, ('Upload Data Inputs'!A436 &amp; 'Upload Data Inputs'!B436 &amp; 'Upload Data Inputs'!C436 &amp; 'Upload Data Inputs'!D436 &amp; 'Upload Data Inputs'!E436 &amp; 'Upload Data Inputs'!F436 &amp; 'Upload Data Inputs'!G436 &amp; 'Upload Data Inputs'!H436 &amp; 'Upload Data Inputs'!I436) &lt;&gt; "", FALSE)</f>
        <v>0</v>
      </c>
      <c r="E449" s="56" t="str">
        <f t="shared" si="37"/>
        <v/>
      </c>
      <c r="F449" s="56" t="str">
        <f t="shared" si="38"/>
        <v/>
      </c>
      <c r="G449" s="56" t="b">
        <f t="shared" si="34"/>
        <v>1</v>
      </c>
      <c r="H449" s="57" t="s">
        <v>593</v>
      </c>
      <c r="I449" s="56" t="b">
        <f>IFERROR(OR(NOT($D449), 'Upload Data Inputs'!B436 &lt;&gt; ""), FALSE)</f>
        <v>1</v>
      </c>
      <c r="J449" s="57" t="s">
        <v>593</v>
      </c>
      <c r="K449" s="56" t="b">
        <f>IFERROR(OR(NOT($D449), 'Upload Data Inputs'!D436 &lt;&gt; ""), FALSE)</f>
        <v>1</v>
      </c>
      <c r="L449" s="56" t="b">
        <f>IFERROR(OR(AND(NOT(D449), 'Upload Data Inputs'!E436 = ""), IFERROR(_xlfn.NUMBERVALUE('Upload Data Inputs'!E436) &gt; 0, FALSE)), FALSE)</f>
        <v>1</v>
      </c>
      <c r="M449" s="56" t="b">
        <f>IFERROR(OR('Upload Data Inputs'!F436 = "", IFERROR(_xlfn.NUMBERVALUE('Upload Data Inputs'!F436) &gt; 0, FALSE)), FALSE)</f>
        <v>1</v>
      </c>
      <c r="N449" s="56" t="b">
        <f>IFERROR(OR('Upload Data Inputs'!F436 = "", IFERROR(MATCH('Upload Data Inputs'!G436, listVolumeUnits, 0), FALSE)), FALSE)</f>
        <v>1</v>
      </c>
      <c r="O449" s="56" t="b">
        <f>IFERROR(OR('Upload Data Inputs'!H436 = "", IFERROR(_xlfn.NUMBERVALUE('Upload Data Inputs'!H436) &gt; 0, FALSE)), FALSE)</f>
        <v>1</v>
      </c>
      <c r="P449" s="56" t="b">
        <f>IFERROR(OR('Upload Data Inputs'!H436 = "", IFERROR(MATCH('Upload Data Inputs'!I436, listWeightUnits, 0), FALSE)), FALSE)</f>
        <v>1</v>
      </c>
      <c r="Q449" s="57" t="s">
        <v>593</v>
      </c>
      <c r="R449" s="56"/>
      <c r="S449" s="56"/>
    </row>
    <row r="450" spans="1:19">
      <c r="A450" s="55">
        <f t="shared" si="35"/>
        <v>437</v>
      </c>
      <c r="B450" s="54" t="b">
        <f>NOT(IFERROR('Upload Data Inputs'!A437 = "ERROR", TRUE))</f>
        <v>1</v>
      </c>
      <c r="C450" s="54">
        <f t="shared" si="36"/>
        <v>437</v>
      </c>
      <c r="D450" s="56" t="b">
        <f>IF(B450, ('Upload Data Inputs'!A437 &amp; 'Upload Data Inputs'!B437 &amp; 'Upload Data Inputs'!C437 &amp; 'Upload Data Inputs'!D437 &amp; 'Upload Data Inputs'!E437 &amp; 'Upload Data Inputs'!F437 &amp; 'Upload Data Inputs'!G437 &amp; 'Upload Data Inputs'!H437 &amp; 'Upload Data Inputs'!I437) &lt;&gt; "", FALSE)</f>
        <v>0</v>
      </c>
      <c r="E450" s="56" t="str">
        <f t="shared" si="37"/>
        <v/>
      </c>
      <c r="F450" s="56" t="str">
        <f t="shared" si="38"/>
        <v/>
      </c>
      <c r="G450" s="56" t="b">
        <f t="shared" si="34"/>
        <v>1</v>
      </c>
      <c r="H450" s="57" t="s">
        <v>593</v>
      </c>
      <c r="I450" s="56" t="b">
        <f>IFERROR(OR(NOT($D450), 'Upload Data Inputs'!B437 &lt;&gt; ""), FALSE)</f>
        <v>1</v>
      </c>
      <c r="J450" s="57" t="s">
        <v>593</v>
      </c>
      <c r="K450" s="56" t="b">
        <f>IFERROR(OR(NOT($D450), 'Upload Data Inputs'!D437 &lt;&gt; ""), FALSE)</f>
        <v>1</v>
      </c>
      <c r="L450" s="56" t="b">
        <f>IFERROR(OR(AND(NOT(D450), 'Upload Data Inputs'!E437 = ""), IFERROR(_xlfn.NUMBERVALUE('Upload Data Inputs'!E437) &gt; 0, FALSE)), FALSE)</f>
        <v>1</v>
      </c>
      <c r="M450" s="56" t="b">
        <f>IFERROR(OR('Upload Data Inputs'!F437 = "", IFERROR(_xlfn.NUMBERVALUE('Upload Data Inputs'!F437) &gt; 0, FALSE)), FALSE)</f>
        <v>1</v>
      </c>
      <c r="N450" s="56" t="b">
        <f>IFERROR(OR('Upload Data Inputs'!F437 = "", IFERROR(MATCH('Upload Data Inputs'!G437, listVolumeUnits, 0), FALSE)), FALSE)</f>
        <v>1</v>
      </c>
      <c r="O450" s="56" t="b">
        <f>IFERROR(OR('Upload Data Inputs'!H437 = "", IFERROR(_xlfn.NUMBERVALUE('Upload Data Inputs'!H437) &gt; 0, FALSE)), FALSE)</f>
        <v>1</v>
      </c>
      <c r="P450" s="56" t="b">
        <f>IFERROR(OR('Upload Data Inputs'!H437 = "", IFERROR(MATCH('Upload Data Inputs'!I437, listWeightUnits, 0), FALSE)), FALSE)</f>
        <v>1</v>
      </c>
      <c r="Q450" s="57" t="s">
        <v>593</v>
      </c>
      <c r="R450" s="56"/>
      <c r="S450" s="56"/>
    </row>
    <row r="451" spans="1:19">
      <c r="A451" s="55">
        <f t="shared" si="35"/>
        <v>438</v>
      </c>
      <c r="B451" s="54" t="b">
        <f>NOT(IFERROR('Upload Data Inputs'!A438 = "ERROR", TRUE))</f>
        <v>1</v>
      </c>
      <c r="C451" s="54">
        <f t="shared" si="36"/>
        <v>438</v>
      </c>
      <c r="D451" s="56" t="b">
        <f>IF(B451, ('Upload Data Inputs'!A438 &amp; 'Upload Data Inputs'!B438 &amp; 'Upload Data Inputs'!C438 &amp; 'Upload Data Inputs'!D438 &amp; 'Upload Data Inputs'!E438 &amp; 'Upload Data Inputs'!F438 &amp; 'Upload Data Inputs'!G438 &amp; 'Upload Data Inputs'!H438 &amp; 'Upload Data Inputs'!I438) &lt;&gt; "", FALSE)</f>
        <v>0</v>
      </c>
      <c r="E451" s="56" t="str">
        <f t="shared" si="37"/>
        <v/>
      </c>
      <c r="F451" s="56" t="str">
        <f t="shared" si="38"/>
        <v/>
      </c>
      <c r="G451" s="56" t="b">
        <f t="shared" si="34"/>
        <v>1</v>
      </c>
      <c r="H451" s="57" t="s">
        <v>593</v>
      </c>
      <c r="I451" s="56" t="b">
        <f>IFERROR(OR(NOT($D451), 'Upload Data Inputs'!B438 &lt;&gt; ""), FALSE)</f>
        <v>1</v>
      </c>
      <c r="J451" s="57" t="s">
        <v>593</v>
      </c>
      <c r="K451" s="56" t="b">
        <f>IFERROR(OR(NOT($D451), 'Upload Data Inputs'!D438 &lt;&gt; ""), FALSE)</f>
        <v>1</v>
      </c>
      <c r="L451" s="56" t="b">
        <f>IFERROR(OR(AND(NOT(D451), 'Upload Data Inputs'!E438 = ""), IFERROR(_xlfn.NUMBERVALUE('Upload Data Inputs'!E438) &gt; 0, FALSE)), FALSE)</f>
        <v>1</v>
      </c>
      <c r="M451" s="56" t="b">
        <f>IFERROR(OR('Upload Data Inputs'!F438 = "", IFERROR(_xlfn.NUMBERVALUE('Upload Data Inputs'!F438) &gt; 0, FALSE)), FALSE)</f>
        <v>1</v>
      </c>
      <c r="N451" s="56" t="b">
        <f>IFERROR(OR('Upload Data Inputs'!F438 = "", IFERROR(MATCH('Upload Data Inputs'!G438, listVolumeUnits, 0), FALSE)), FALSE)</f>
        <v>1</v>
      </c>
      <c r="O451" s="56" t="b">
        <f>IFERROR(OR('Upload Data Inputs'!H438 = "", IFERROR(_xlfn.NUMBERVALUE('Upload Data Inputs'!H438) &gt; 0, FALSE)), FALSE)</f>
        <v>1</v>
      </c>
      <c r="P451" s="56" t="b">
        <f>IFERROR(OR('Upload Data Inputs'!H438 = "", IFERROR(MATCH('Upload Data Inputs'!I438, listWeightUnits, 0), FALSE)), FALSE)</f>
        <v>1</v>
      </c>
      <c r="Q451" s="57" t="s">
        <v>593</v>
      </c>
      <c r="R451" s="56"/>
      <c r="S451" s="56"/>
    </row>
    <row r="452" spans="1:19">
      <c r="A452" s="55">
        <f t="shared" si="35"/>
        <v>439</v>
      </c>
      <c r="B452" s="54" t="b">
        <f>NOT(IFERROR('Upload Data Inputs'!A439 = "ERROR", TRUE))</f>
        <v>1</v>
      </c>
      <c r="C452" s="54">
        <f t="shared" si="36"/>
        <v>439</v>
      </c>
      <c r="D452" s="56" t="b">
        <f>IF(B452, ('Upload Data Inputs'!A439 &amp; 'Upload Data Inputs'!B439 &amp; 'Upload Data Inputs'!C439 &amp; 'Upload Data Inputs'!D439 &amp; 'Upload Data Inputs'!E439 &amp; 'Upload Data Inputs'!F439 &amp; 'Upload Data Inputs'!G439 &amp; 'Upload Data Inputs'!H439 &amp; 'Upload Data Inputs'!I439) &lt;&gt; "", FALSE)</f>
        <v>0</v>
      </c>
      <c r="E452" s="56" t="str">
        <f t="shared" si="37"/>
        <v/>
      </c>
      <c r="F452" s="56" t="str">
        <f t="shared" si="38"/>
        <v/>
      </c>
      <c r="G452" s="56" t="b">
        <f t="shared" si="34"/>
        <v>1</v>
      </c>
      <c r="H452" s="57" t="s">
        <v>593</v>
      </c>
      <c r="I452" s="56" t="b">
        <f>IFERROR(OR(NOT($D452), 'Upload Data Inputs'!B439 &lt;&gt; ""), FALSE)</f>
        <v>1</v>
      </c>
      <c r="J452" s="57" t="s">
        <v>593</v>
      </c>
      <c r="K452" s="56" t="b">
        <f>IFERROR(OR(NOT($D452), 'Upload Data Inputs'!D439 &lt;&gt; ""), FALSE)</f>
        <v>1</v>
      </c>
      <c r="L452" s="56" t="b">
        <f>IFERROR(OR(AND(NOT(D452), 'Upload Data Inputs'!E439 = ""), IFERROR(_xlfn.NUMBERVALUE('Upload Data Inputs'!E439) &gt; 0, FALSE)), FALSE)</f>
        <v>1</v>
      </c>
      <c r="M452" s="56" t="b">
        <f>IFERROR(OR('Upload Data Inputs'!F439 = "", IFERROR(_xlfn.NUMBERVALUE('Upload Data Inputs'!F439) &gt; 0, FALSE)), FALSE)</f>
        <v>1</v>
      </c>
      <c r="N452" s="56" t="b">
        <f>IFERROR(OR('Upload Data Inputs'!F439 = "", IFERROR(MATCH('Upload Data Inputs'!G439, listVolumeUnits, 0), FALSE)), FALSE)</f>
        <v>1</v>
      </c>
      <c r="O452" s="56" t="b">
        <f>IFERROR(OR('Upload Data Inputs'!H439 = "", IFERROR(_xlfn.NUMBERVALUE('Upload Data Inputs'!H439) &gt; 0, FALSE)), FALSE)</f>
        <v>1</v>
      </c>
      <c r="P452" s="56" t="b">
        <f>IFERROR(OR('Upload Data Inputs'!H439 = "", IFERROR(MATCH('Upload Data Inputs'!I439, listWeightUnits, 0), FALSE)), FALSE)</f>
        <v>1</v>
      </c>
      <c r="Q452" s="57" t="s">
        <v>593</v>
      </c>
      <c r="R452" s="56"/>
      <c r="S452" s="56"/>
    </row>
    <row r="453" spans="1:19">
      <c r="A453" s="55">
        <f t="shared" si="35"/>
        <v>440</v>
      </c>
      <c r="B453" s="54" t="b">
        <f>NOT(IFERROR('Upload Data Inputs'!A440 = "ERROR", TRUE))</f>
        <v>1</v>
      </c>
      <c r="C453" s="54">
        <f t="shared" si="36"/>
        <v>440</v>
      </c>
      <c r="D453" s="56" t="b">
        <f>IF(B453, ('Upload Data Inputs'!A440 &amp; 'Upload Data Inputs'!B440 &amp; 'Upload Data Inputs'!C440 &amp; 'Upload Data Inputs'!D440 &amp; 'Upload Data Inputs'!E440 &amp; 'Upload Data Inputs'!F440 &amp; 'Upload Data Inputs'!G440 &amp; 'Upload Data Inputs'!H440 &amp; 'Upload Data Inputs'!I440) &lt;&gt; "", FALSE)</f>
        <v>0</v>
      </c>
      <c r="E453" s="56" t="str">
        <f t="shared" si="37"/>
        <v/>
      </c>
      <c r="F453" s="56" t="str">
        <f t="shared" si="38"/>
        <v/>
      </c>
      <c r="G453" s="56" t="b">
        <f t="shared" si="34"/>
        <v>1</v>
      </c>
      <c r="H453" s="57" t="s">
        <v>593</v>
      </c>
      <c r="I453" s="56" t="b">
        <f>IFERROR(OR(NOT($D453), 'Upload Data Inputs'!B440 &lt;&gt; ""), FALSE)</f>
        <v>1</v>
      </c>
      <c r="J453" s="57" t="s">
        <v>593</v>
      </c>
      <c r="K453" s="56" t="b">
        <f>IFERROR(OR(NOT($D453), 'Upload Data Inputs'!D440 &lt;&gt; ""), FALSE)</f>
        <v>1</v>
      </c>
      <c r="L453" s="56" t="b">
        <f>IFERROR(OR(AND(NOT(D453), 'Upload Data Inputs'!E440 = ""), IFERROR(_xlfn.NUMBERVALUE('Upload Data Inputs'!E440) &gt; 0, FALSE)), FALSE)</f>
        <v>1</v>
      </c>
      <c r="M453" s="56" t="b">
        <f>IFERROR(OR('Upload Data Inputs'!F440 = "", IFERROR(_xlfn.NUMBERVALUE('Upload Data Inputs'!F440) &gt; 0, FALSE)), FALSE)</f>
        <v>1</v>
      </c>
      <c r="N453" s="56" t="b">
        <f>IFERROR(OR('Upload Data Inputs'!F440 = "", IFERROR(MATCH('Upload Data Inputs'!G440, listVolumeUnits, 0), FALSE)), FALSE)</f>
        <v>1</v>
      </c>
      <c r="O453" s="56" t="b">
        <f>IFERROR(OR('Upload Data Inputs'!H440 = "", IFERROR(_xlfn.NUMBERVALUE('Upload Data Inputs'!H440) &gt; 0, FALSE)), FALSE)</f>
        <v>1</v>
      </c>
      <c r="P453" s="56" t="b">
        <f>IFERROR(OR('Upload Data Inputs'!H440 = "", IFERROR(MATCH('Upload Data Inputs'!I440, listWeightUnits, 0), FALSE)), FALSE)</f>
        <v>1</v>
      </c>
      <c r="Q453" s="57" t="s">
        <v>593</v>
      </c>
      <c r="R453" s="56"/>
      <c r="S453" s="56"/>
    </row>
    <row r="454" spans="1:19">
      <c r="A454" s="55">
        <f t="shared" si="35"/>
        <v>441</v>
      </c>
      <c r="B454" s="54" t="b">
        <f>NOT(IFERROR('Upload Data Inputs'!A441 = "ERROR", TRUE))</f>
        <v>1</v>
      </c>
      <c r="C454" s="54">
        <f t="shared" si="36"/>
        <v>441</v>
      </c>
      <c r="D454" s="56" t="b">
        <f>IF(B454, ('Upload Data Inputs'!A441 &amp; 'Upload Data Inputs'!B441 &amp; 'Upload Data Inputs'!C441 &amp; 'Upload Data Inputs'!D441 &amp; 'Upload Data Inputs'!E441 &amp; 'Upload Data Inputs'!F441 &amp; 'Upload Data Inputs'!G441 &amp; 'Upload Data Inputs'!H441 &amp; 'Upload Data Inputs'!I441) &lt;&gt; "", FALSE)</f>
        <v>0</v>
      </c>
      <c r="E454" s="56" t="str">
        <f t="shared" si="37"/>
        <v/>
      </c>
      <c r="F454" s="56" t="str">
        <f t="shared" si="38"/>
        <v/>
      </c>
      <c r="G454" s="56" t="b">
        <f t="shared" si="34"/>
        <v>1</v>
      </c>
      <c r="H454" s="57" t="s">
        <v>593</v>
      </c>
      <c r="I454" s="56" t="b">
        <f>IFERROR(OR(NOT($D454), 'Upload Data Inputs'!B441 &lt;&gt; ""), FALSE)</f>
        <v>1</v>
      </c>
      <c r="J454" s="57" t="s">
        <v>593</v>
      </c>
      <c r="K454" s="56" t="b">
        <f>IFERROR(OR(NOT($D454), 'Upload Data Inputs'!D441 &lt;&gt; ""), FALSE)</f>
        <v>1</v>
      </c>
      <c r="L454" s="56" t="b">
        <f>IFERROR(OR(AND(NOT(D454), 'Upload Data Inputs'!E441 = ""), IFERROR(_xlfn.NUMBERVALUE('Upload Data Inputs'!E441) &gt; 0, FALSE)), FALSE)</f>
        <v>1</v>
      </c>
      <c r="M454" s="56" t="b">
        <f>IFERROR(OR('Upload Data Inputs'!F441 = "", IFERROR(_xlfn.NUMBERVALUE('Upload Data Inputs'!F441) &gt; 0, FALSE)), FALSE)</f>
        <v>1</v>
      </c>
      <c r="N454" s="56" t="b">
        <f>IFERROR(OR('Upload Data Inputs'!F441 = "", IFERROR(MATCH('Upload Data Inputs'!G441, listVolumeUnits, 0), FALSE)), FALSE)</f>
        <v>1</v>
      </c>
      <c r="O454" s="56" t="b">
        <f>IFERROR(OR('Upload Data Inputs'!H441 = "", IFERROR(_xlfn.NUMBERVALUE('Upload Data Inputs'!H441) &gt; 0, FALSE)), FALSE)</f>
        <v>1</v>
      </c>
      <c r="P454" s="56" t="b">
        <f>IFERROR(OR('Upload Data Inputs'!H441 = "", IFERROR(MATCH('Upload Data Inputs'!I441, listWeightUnits, 0), FALSE)), FALSE)</f>
        <v>1</v>
      </c>
      <c r="Q454" s="57" t="s">
        <v>593</v>
      </c>
      <c r="R454" s="56"/>
      <c r="S454" s="56"/>
    </row>
    <row r="455" spans="1:19">
      <c r="A455" s="55">
        <f t="shared" si="35"/>
        <v>442</v>
      </c>
      <c r="B455" s="54" t="b">
        <f>NOT(IFERROR('Upload Data Inputs'!A442 = "ERROR", TRUE))</f>
        <v>1</v>
      </c>
      <c r="C455" s="54">
        <f t="shared" si="36"/>
        <v>442</v>
      </c>
      <c r="D455" s="56" t="b">
        <f>IF(B455, ('Upload Data Inputs'!A442 &amp; 'Upload Data Inputs'!B442 &amp; 'Upload Data Inputs'!C442 &amp; 'Upload Data Inputs'!D442 &amp; 'Upload Data Inputs'!E442 &amp; 'Upload Data Inputs'!F442 &amp; 'Upload Data Inputs'!G442 &amp; 'Upload Data Inputs'!H442 &amp; 'Upload Data Inputs'!I442) &lt;&gt; "", FALSE)</f>
        <v>0</v>
      </c>
      <c r="E455" s="56" t="str">
        <f t="shared" si="37"/>
        <v/>
      </c>
      <c r="F455" s="56" t="str">
        <f t="shared" si="38"/>
        <v/>
      </c>
      <c r="G455" s="56" t="b">
        <f t="shared" si="34"/>
        <v>1</v>
      </c>
      <c r="H455" s="57" t="s">
        <v>593</v>
      </c>
      <c r="I455" s="56" t="b">
        <f>IFERROR(OR(NOT($D455), 'Upload Data Inputs'!B442 &lt;&gt; ""), FALSE)</f>
        <v>1</v>
      </c>
      <c r="J455" s="57" t="s">
        <v>593</v>
      </c>
      <c r="K455" s="56" t="b">
        <f>IFERROR(OR(NOT($D455), 'Upload Data Inputs'!D442 &lt;&gt; ""), FALSE)</f>
        <v>1</v>
      </c>
      <c r="L455" s="56" t="b">
        <f>IFERROR(OR(AND(NOT(D455), 'Upload Data Inputs'!E442 = ""), IFERROR(_xlfn.NUMBERVALUE('Upload Data Inputs'!E442) &gt; 0, FALSE)), FALSE)</f>
        <v>1</v>
      </c>
      <c r="M455" s="56" t="b">
        <f>IFERROR(OR('Upload Data Inputs'!F442 = "", IFERROR(_xlfn.NUMBERVALUE('Upload Data Inputs'!F442) &gt; 0, FALSE)), FALSE)</f>
        <v>1</v>
      </c>
      <c r="N455" s="56" t="b">
        <f>IFERROR(OR('Upload Data Inputs'!F442 = "", IFERROR(MATCH('Upload Data Inputs'!G442, listVolumeUnits, 0), FALSE)), FALSE)</f>
        <v>1</v>
      </c>
      <c r="O455" s="56" t="b">
        <f>IFERROR(OR('Upload Data Inputs'!H442 = "", IFERROR(_xlfn.NUMBERVALUE('Upload Data Inputs'!H442) &gt; 0, FALSE)), FALSE)</f>
        <v>1</v>
      </c>
      <c r="P455" s="56" t="b">
        <f>IFERROR(OR('Upload Data Inputs'!H442 = "", IFERROR(MATCH('Upload Data Inputs'!I442, listWeightUnits, 0), FALSE)), FALSE)</f>
        <v>1</v>
      </c>
      <c r="Q455" s="57" t="s">
        <v>593</v>
      </c>
      <c r="R455" s="56"/>
      <c r="S455" s="56"/>
    </row>
    <row r="456" spans="1:19">
      <c r="A456" s="55">
        <f t="shared" si="35"/>
        <v>443</v>
      </c>
      <c r="B456" s="54" t="b">
        <f>NOT(IFERROR('Upload Data Inputs'!A443 = "ERROR", TRUE))</f>
        <v>1</v>
      </c>
      <c r="C456" s="54">
        <f t="shared" si="36"/>
        <v>443</v>
      </c>
      <c r="D456" s="56" t="b">
        <f>IF(B456, ('Upload Data Inputs'!A443 &amp; 'Upload Data Inputs'!B443 &amp; 'Upload Data Inputs'!C443 &amp; 'Upload Data Inputs'!D443 &amp; 'Upload Data Inputs'!E443 &amp; 'Upload Data Inputs'!F443 &amp; 'Upload Data Inputs'!G443 &amp; 'Upload Data Inputs'!H443 &amp; 'Upload Data Inputs'!I443) &lt;&gt; "", FALSE)</f>
        <v>0</v>
      </c>
      <c r="E456" s="56" t="str">
        <f t="shared" si="37"/>
        <v/>
      </c>
      <c r="F456" s="56" t="str">
        <f t="shared" si="38"/>
        <v/>
      </c>
      <c r="G456" s="56" t="b">
        <f t="shared" si="34"/>
        <v>1</v>
      </c>
      <c r="H456" s="57" t="s">
        <v>593</v>
      </c>
      <c r="I456" s="56" t="b">
        <f>IFERROR(OR(NOT($D456), 'Upload Data Inputs'!B443 &lt;&gt; ""), FALSE)</f>
        <v>1</v>
      </c>
      <c r="J456" s="57" t="s">
        <v>593</v>
      </c>
      <c r="K456" s="56" t="b">
        <f>IFERROR(OR(NOT($D456), 'Upload Data Inputs'!D443 &lt;&gt; ""), FALSE)</f>
        <v>1</v>
      </c>
      <c r="L456" s="56" t="b">
        <f>IFERROR(OR(AND(NOT(D456), 'Upload Data Inputs'!E443 = ""), IFERROR(_xlfn.NUMBERVALUE('Upload Data Inputs'!E443) &gt; 0, FALSE)), FALSE)</f>
        <v>1</v>
      </c>
      <c r="M456" s="56" t="b">
        <f>IFERROR(OR('Upload Data Inputs'!F443 = "", IFERROR(_xlfn.NUMBERVALUE('Upload Data Inputs'!F443) &gt; 0, FALSE)), FALSE)</f>
        <v>1</v>
      </c>
      <c r="N456" s="56" t="b">
        <f>IFERROR(OR('Upload Data Inputs'!F443 = "", IFERROR(MATCH('Upload Data Inputs'!G443, listVolumeUnits, 0), FALSE)), FALSE)</f>
        <v>1</v>
      </c>
      <c r="O456" s="56" t="b">
        <f>IFERROR(OR('Upload Data Inputs'!H443 = "", IFERROR(_xlfn.NUMBERVALUE('Upload Data Inputs'!H443) &gt; 0, FALSE)), FALSE)</f>
        <v>1</v>
      </c>
      <c r="P456" s="56" t="b">
        <f>IFERROR(OR('Upload Data Inputs'!H443 = "", IFERROR(MATCH('Upload Data Inputs'!I443, listWeightUnits, 0), FALSE)), FALSE)</f>
        <v>1</v>
      </c>
      <c r="Q456" s="57" t="s">
        <v>593</v>
      </c>
      <c r="R456" s="56"/>
      <c r="S456" s="56"/>
    </row>
    <row r="457" spans="1:19">
      <c r="A457" s="55">
        <f t="shared" si="35"/>
        <v>444</v>
      </c>
      <c r="B457" s="54" t="b">
        <f>NOT(IFERROR('Upload Data Inputs'!A444 = "ERROR", TRUE))</f>
        <v>1</v>
      </c>
      <c r="C457" s="54">
        <f t="shared" si="36"/>
        <v>444</v>
      </c>
      <c r="D457" s="56" t="b">
        <f>IF(B457, ('Upload Data Inputs'!A444 &amp; 'Upload Data Inputs'!B444 &amp; 'Upload Data Inputs'!C444 &amp; 'Upload Data Inputs'!D444 &amp; 'Upload Data Inputs'!E444 &amp; 'Upload Data Inputs'!F444 &amp; 'Upload Data Inputs'!G444 &amp; 'Upload Data Inputs'!H444 &amp; 'Upload Data Inputs'!I444) &lt;&gt; "", FALSE)</f>
        <v>0</v>
      </c>
      <c r="E457" s="56" t="str">
        <f t="shared" si="37"/>
        <v/>
      </c>
      <c r="F457" s="56" t="str">
        <f t="shared" si="38"/>
        <v/>
      </c>
      <c r="G457" s="56" t="b">
        <f t="shared" si="34"/>
        <v>1</v>
      </c>
      <c r="H457" s="57" t="s">
        <v>593</v>
      </c>
      <c r="I457" s="56" t="b">
        <f>IFERROR(OR(NOT($D457), 'Upload Data Inputs'!B444 &lt;&gt; ""), FALSE)</f>
        <v>1</v>
      </c>
      <c r="J457" s="57" t="s">
        <v>593</v>
      </c>
      <c r="K457" s="56" t="b">
        <f>IFERROR(OR(NOT($D457), 'Upload Data Inputs'!D444 &lt;&gt; ""), FALSE)</f>
        <v>1</v>
      </c>
      <c r="L457" s="56" t="b">
        <f>IFERROR(OR(AND(NOT(D457), 'Upload Data Inputs'!E444 = ""), IFERROR(_xlfn.NUMBERVALUE('Upload Data Inputs'!E444) &gt; 0, FALSE)), FALSE)</f>
        <v>1</v>
      </c>
      <c r="M457" s="56" t="b">
        <f>IFERROR(OR('Upload Data Inputs'!F444 = "", IFERROR(_xlfn.NUMBERVALUE('Upload Data Inputs'!F444) &gt; 0, FALSE)), FALSE)</f>
        <v>1</v>
      </c>
      <c r="N457" s="56" t="b">
        <f>IFERROR(OR('Upload Data Inputs'!F444 = "", IFERROR(MATCH('Upload Data Inputs'!G444, listVolumeUnits, 0), FALSE)), FALSE)</f>
        <v>1</v>
      </c>
      <c r="O457" s="56" t="b">
        <f>IFERROR(OR('Upload Data Inputs'!H444 = "", IFERROR(_xlfn.NUMBERVALUE('Upload Data Inputs'!H444) &gt; 0, FALSE)), FALSE)</f>
        <v>1</v>
      </c>
      <c r="P457" s="56" t="b">
        <f>IFERROR(OR('Upload Data Inputs'!H444 = "", IFERROR(MATCH('Upload Data Inputs'!I444, listWeightUnits, 0), FALSE)), FALSE)</f>
        <v>1</v>
      </c>
      <c r="Q457" s="57" t="s">
        <v>593</v>
      </c>
      <c r="R457" s="56"/>
      <c r="S457" s="56"/>
    </row>
    <row r="458" spans="1:19">
      <c r="A458" s="55">
        <f t="shared" si="35"/>
        <v>445</v>
      </c>
      <c r="B458" s="54" t="b">
        <f>NOT(IFERROR('Upload Data Inputs'!A445 = "ERROR", TRUE))</f>
        <v>1</v>
      </c>
      <c r="C458" s="54">
        <f t="shared" si="36"/>
        <v>445</v>
      </c>
      <c r="D458" s="56" t="b">
        <f>IF(B458, ('Upload Data Inputs'!A445 &amp; 'Upload Data Inputs'!B445 &amp; 'Upload Data Inputs'!C445 &amp; 'Upload Data Inputs'!D445 &amp; 'Upload Data Inputs'!E445 &amp; 'Upload Data Inputs'!F445 &amp; 'Upload Data Inputs'!G445 &amp; 'Upload Data Inputs'!H445 &amp; 'Upload Data Inputs'!I445) &lt;&gt; "", FALSE)</f>
        <v>0</v>
      </c>
      <c r="E458" s="56" t="str">
        <f t="shared" si="37"/>
        <v/>
      </c>
      <c r="F458" s="56" t="str">
        <f t="shared" si="38"/>
        <v/>
      </c>
      <c r="G458" s="56" t="b">
        <f t="shared" si="34"/>
        <v>1</v>
      </c>
      <c r="H458" s="57" t="s">
        <v>593</v>
      </c>
      <c r="I458" s="56" t="b">
        <f>IFERROR(OR(NOT($D458), 'Upload Data Inputs'!B445 &lt;&gt; ""), FALSE)</f>
        <v>1</v>
      </c>
      <c r="J458" s="57" t="s">
        <v>593</v>
      </c>
      <c r="K458" s="56" t="b">
        <f>IFERROR(OR(NOT($D458), 'Upload Data Inputs'!D445 &lt;&gt; ""), FALSE)</f>
        <v>1</v>
      </c>
      <c r="L458" s="56" t="b">
        <f>IFERROR(OR(AND(NOT(D458), 'Upload Data Inputs'!E445 = ""), IFERROR(_xlfn.NUMBERVALUE('Upload Data Inputs'!E445) &gt; 0, FALSE)), FALSE)</f>
        <v>1</v>
      </c>
      <c r="M458" s="56" t="b">
        <f>IFERROR(OR('Upload Data Inputs'!F445 = "", IFERROR(_xlfn.NUMBERVALUE('Upload Data Inputs'!F445) &gt; 0, FALSE)), FALSE)</f>
        <v>1</v>
      </c>
      <c r="N458" s="56" t="b">
        <f>IFERROR(OR('Upload Data Inputs'!F445 = "", IFERROR(MATCH('Upload Data Inputs'!G445, listVolumeUnits, 0), FALSE)), FALSE)</f>
        <v>1</v>
      </c>
      <c r="O458" s="56" t="b">
        <f>IFERROR(OR('Upload Data Inputs'!H445 = "", IFERROR(_xlfn.NUMBERVALUE('Upload Data Inputs'!H445) &gt; 0, FALSE)), FALSE)</f>
        <v>1</v>
      </c>
      <c r="P458" s="56" t="b">
        <f>IFERROR(OR('Upload Data Inputs'!H445 = "", IFERROR(MATCH('Upload Data Inputs'!I445, listWeightUnits, 0), FALSE)), FALSE)</f>
        <v>1</v>
      </c>
      <c r="Q458" s="57" t="s">
        <v>593</v>
      </c>
      <c r="R458" s="56"/>
      <c r="S458" s="56"/>
    </row>
    <row r="459" spans="1:19">
      <c r="A459" s="55">
        <f t="shared" si="35"/>
        <v>446</v>
      </c>
      <c r="B459" s="54" t="b">
        <f>NOT(IFERROR('Upload Data Inputs'!A446 = "ERROR", TRUE))</f>
        <v>1</v>
      </c>
      <c r="C459" s="54">
        <f t="shared" si="36"/>
        <v>446</v>
      </c>
      <c r="D459" s="56" t="b">
        <f>IF(B459, ('Upload Data Inputs'!A446 &amp; 'Upload Data Inputs'!B446 &amp; 'Upload Data Inputs'!C446 &amp; 'Upload Data Inputs'!D446 &amp; 'Upload Data Inputs'!E446 &amp; 'Upload Data Inputs'!F446 &amp; 'Upload Data Inputs'!G446 &amp; 'Upload Data Inputs'!H446 &amp; 'Upload Data Inputs'!I446) &lt;&gt; "", FALSE)</f>
        <v>0</v>
      </c>
      <c r="E459" s="56" t="str">
        <f t="shared" si="37"/>
        <v/>
      </c>
      <c r="F459" s="56" t="str">
        <f t="shared" si="38"/>
        <v/>
      </c>
      <c r="G459" s="56" t="b">
        <f t="shared" si="34"/>
        <v>1</v>
      </c>
      <c r="H459" s="57" t="s">
        <v>593</v>
      </c>
      <c r="I459" s="56" t="b">
        <f>IFERROR(OR(NOT($D459), 'Upload Data Inputs'!B446 &lt;&gt; ""), FALSE)</f>
        <v>1</v>
      </c>
      <c r="J459" s="57" t="s">
        <v>593</v>
      </c>
      <c r="K459" s="56" t="b">
        <f>IFERROR(OR(NOT($D459), 'Upload Data Inputs'!D446 &lt;&gt; ""), FALSE)</f>
        <v>1</v>
      </c>
      <c r="L459" s="56" t="b">
        <f>IFERROR(OR(AND(NOT(D459), 'Upload Data Inputs'!E446 = ""), IFERROR(_xlfn.NUMBERVALUE('Upload Data Inputs'!E446) &gt; 0, FALSE)), FALSE)</f>
        <v>1</v>
      </c>
      <c r="M459" s="56" t="b">
        <f>IFERROR(OR('Upload Data Inputs'!F446 = "", IFERROR(_xlfn.NUMBERVALUE('Upload Data Inputs'!F446) &gt; 0, FALSE)), FALSE)</f>
        <v>1</v>
      </c>
      <c r="N459" s="56" t="b">
        <f>IFERROR(OR('Upload Data Inputs'!F446 = "", IFERROR(MATCH('Upload Data Inputs'!G446, listVolumeUnits, 0), FALSE)), FALSE)</f>
        <v>1</v>
      </c>
      <c r="O459" s="56" t="b">
        <f>IFERROR(OR('Upload Data Inputs'!H446 = "", IFERROR(_xlfn.NUMBERVALUE('Upload Data Inputs'!H446) &gt; 0, FALSE)), FALSE)</f>
        <v>1</v>
      </c>
      <c r="P459" s="56" t="b">
        <f>IFERROR(OR('Upload Data Inputs'!H446 = "", IFERROR(MATCH('Upload Data Inputs'!I446, listWeightUnits, 0), FALSE)), FALSE)</f>
        <v>1</v>
      </c>
      <c r="Q459" s="57" t="s">
        <v>593</v>
      </c>
      <c r="R459" s="56"/>
      <c r="S459" s="56"/>
    </row>
    <row r="460" spans="1:19">
      <c r="A460" s="55">
        <f t="shared" si="35"/>
        <v>447</v>
      </c>
      <c r="B460" s="54" t="b">
        <f>NOT(IFERROR('Upload Data Inputs'!A447 = "ERROR", TRUE))</f>
        <v>1</v>
      </c>
      <c r="C460" s="54">
        <f t="shared" si="36"/>
        <v>447</v>
      </c>
      <c r="D460" s="56" t="b">
        <f>IF(B460, ('Upload Data Inputs'!A447 &amp; 'Upload Data Inputs'!B447 &amp; 'Upload Data Inputs'!C447 &amp; 'Upload Data Inputs'!D447 &amp; 'Upload Data Inputs'!E447 &amp; 'Upload Data Inputs'!F447 &amp; 'Upload Data Inputs'!G447 &amp; 'Upload Data Inputs'!H447 &amp; 'Upload Data Inputs'!I447) &lt;&gt; "", FALSE)</f>
        <v>0</v>
      </c>
      <c r="E460" s="56" t="str">
        <f t="shared" si="37"/>
        <v/>
      </c>
      <c r="F460" s="56" t="str">
        <f t="shared" si="38"/>
        <v/>
      </c>
      <c r="G460" s="56" t="b">
        <f t="shared" si="34"/>
        <v>1</v>
      </c>
      <c r="H460" s="57" t="s">
        <v>593</v>
      </c>
      <c r="I460" s="56" t="b">
        <f>IFERROR(OR(NOT($D460), 'Upload Data Inputs'!B447 &lt;&gt; ""), FALSE)</f>
        <v>1</v>
      </c>
      <c r="J460" s="57" t="s">
        <v>593</v>
      </c>
      <c r="K460" s="56" t="b">
        <f>IFERROR(OR(NOT($D460), 'Upload Data Inputs'!D447 &lt;&gt; ""), FALSE)</f>
        <v>1</v>
      </c>
      <c r="L460" s="56" t="b">
        <f>IFERROR(OR(AND(NOT(D460), 'Upload Data Inputs'!E447 = ""), IFERROR(_xlfn.NUMBERVALUE('Upload Data Inputs'!E447) &gt; 0, FALSE)), FALSE)</f>
        <v>1</v>
      </c>
      <c r="M460" s="56" t="b">
        <f>IFERROR(OR('Upload Data Inputs'!F447 = "", IFERROR(_xlfn.NUMBERVALUE('Upload Data Inputs'!F447) &gt; 0, FALSE)), FALSE)</f>
        <v>1</v>
      </c>
      <c r="N460" s="56" t="b">
        <f>IFERROR(OR('Upload Data Inputs'!F447 = "", IFERROR(MATCH('Upload Data Inputs'!G447, listVolumeUnits, 0), FALSE)), FALSE)</f>
        <v>1</v>
      </c>
      <c r="O460" s="56" t="b">
        <f>IFERROR(OR('Upload Data Inputs'!H447 = "", IFERROR(_xlfn.NUMBERVALUE('Upload Data Inputs'!H447) &gt; 0, FALSE)), FALSE)</f>
        <v>1</v>
      </c>
      <c r="P460" s="56" t="b">
        <f>IFERROR(OR('Upload Data Inputs'!H447 = "", IFERROR(MATCH('Upload Data Inputs'!I447, listWeightUnits, 0), FALSE)), FALSE)</f>
        <v>1</v>
      </c>
      <c r="Q460" s="57" t="s">
        <v>593</v>
      </c>
      <c r="R460" s="56"/>
      <c r="S460" s="56"/>
    </row>
    <row r="461" spans="1:19">
      <c r="A461" s="55">
        <f t="shared" si="35"/>
        <v>448</v>
      </c>
      <c r="B461" s="54" t="b">
        <f>NOT(IFERROR('Upload Data Inputs'!A448 = "ERROR", TRUE))</f>
        <v>1</v>
      </c>
      <c r="C461" s="54">
        <f t="shared" si="36"/>
        <v>448</v>
      </c>
      <c r="D461" s="56" t="b">
        <f>IF(B461, ('Upload Data Inputs'!A448 &amp; 'Upload Data Inputs'!B448 &amp; 'Upload Data Inputs'!C448 &amp; 'Upload Data Inputs'!D448 &amp; 'Upload Data Inputs'!E448 &amp; 'Upload Data Inputs'!F448 &amp; 'Upload Data Inputs'!G448 &amp; 'Upload Data Inputs'!H448 &amp; 'Upload Data Inputs'!I448) &lt;&gt; "", FALSE)</f>
        <v>0</v>
      </c>
      <c r="E461" s="56" t="str">
        <f t="shared" si="37"/>
        <v/>
      </c>
      <c r="F461" s="56" t="str">
        <f t="shared" si="38"/>
        <v/>
      </c>
      <c r="G461" s="56" t="b">
        <f t="shared" si="34"/>
        <v>1</v>
      </c>
      <c r="H461" s="57" t="s">
        <v>593</v>
      </c>
      <c r="I461" s="56" t="b">
        <f>IFERROR(OR(NOT($D461), 'Upload Data Inputs'!B448 &lt;&gt; ""), FALSE)</f>
        <v>1</v>
      </c>
      <c r="J461" s="57" t="s">
        <v>593</v>
      </c>
      <c r="K461" s="56" t="b">
        <f>IFERROR(OR(NOT($D461), 'Upload Data Inputs'!D448 &lt;&gt; ""), FALSE)</f>
        <v>1</v>
      </c>
      <c r="L461" s="56" t="b">
        <f>IFERROR(OR(AND(NOT(D461), 'Upload Data Inputs'!E448 = ""), IFERROR(_xlfn.NUMBERVALUE('Upload Data Inputs'!E448) &gt; 0, FALSE)), FALSE)</f>
        <v>1</v>
      </c>
      <c r="M461" s="56" t="b">
        <f>IFERROR(OR('Upload Data Inputs'!F448 = "", IFERROR(_xlfn.NUMBERVALUE('Upload Data Inputs'!F448) &gt; 0, FALSE)), FALSE)</f>
        <v>1</v>
      </c>
      <c r="N461" s="56" t="b">
        <f>IFERROR(OR('Upload Data Inputs'!F448 = "", IFERROR(MATCH('Upload Data Inputs'!G448, listVolumeUnits, 0), FALSE)), FALSE)</f>
        <v>1</v>
      </c>
      <c r="O461" s="56" t="b">
        <f>IFERROR(OR('Upload Data Inputs'!H448 = "", IFERROR(_xlfn.NUMBERVALUE('Upload Data Inputs'!H448) &gt; 0, FALSE)), FALSE)</f>
        <v>1</v>
      </c>
      <c r="P461" s="56" t="b">
        <f>IFERROR(OR('Upload Data Inputs'!H448 = "", IFERROR(MATCH('Upload Data Inputs'!I448, listWeightUnits, 0), FALSE)), FALSE)</f>
        <v>1</v>
      </c>
      <c r="Q461" s="57" t="s">
        <v>593</v>
      </c>
      <c r="R461" s="56"/>
      <c r="S461" s="56"/>
    </row>
    <row r="462" spans="1:19">
      <c r="A462" s="55">
        <f t="shared" si="35"/>
        <v>449</v>
      </c>
      <c r="B462" s="54" t="b">
        <f>NOT(IFERROR('Upload Data Inputs'!A449 = "ERROR", TRUE))</f>
        <v>1</v>
      </c>
      <c r="C462" s="54">
        <f t="shared" si="36"/>
        <v>449</v>
      </c>
      <c r="D462" s="56" t="b">
        <f>IF(B462, ('Upload Data Inputs'!A449 &amp; 'Upload Data Inputs'!B449 &amp; 'Upload Data Inputs'!C449 &amp; 'Upload Data Inputs'!D449 &amp; 'Upload Data Inputs'!E449 &amp; 'Upload Data Inputs'!F449 &amp; 'Upload Data Inputs'!G449 &amp; 'Upload Data Inputs'!H449 &amp; 'Upload Data Inputs'!I449) &lt;&gt; "", FALSE)</f>
        <v>0</v>
      </c>
      <c r="E462" s="56" t="str">
        <f t="shared" si="37"/>
        <v/>
      </c>
      <c r="F462" s="56" t="str">
        <f t="shared" si="38"/>
        <v/>
      </c>
      <c r="G462" s="56" t="b">
        <f t="shared" si="34"/>
        <v>1</v>
      </c>
      <c r="H462" s="57" t="s">
        <v>593</v>
      </c>
      <c r="I462" s="56" t="b">
        <f>IFERROR(OR(NOT($D462), 'Upload Data Inputs'!B449 &lt;&gt; ""), FALSE)</f>
        <v>1</v>
      </c>
      <c r="J462" s="57" t="s">
        <v>593</v>
      </c>
      <c r="K462" s="56" t="b">
        <f>IFERROR(OR(NOT($D462), 'Upload Data Inputs'!D449 &lt;&gt; ""), FALSE)</f>
        <v>1</v>
      </c>
      <c r="L462" s="56" t="b">
        <f>IFERROR(OR(AND(NOT(D462), 'Upload Data Inputs'!E449 = ""), IFERROR(_xlfn.NUMBERVALUE('Upload Data Inputs'!E449) &gt; 0, FALSE)), FALSE)</f>
        <v>1</v>
      </c>
      <c r="M462" s="56" t="b">
        <f>IFERROR(OR('Upload Data Inputs'!F449 = "", IFERROR(_xlfn.NUMBERVALUE('Upload Data Inputs'!F449) &gt; 0, FALSE)), FALSE)</f>
        <v>1</v>
      </c>
      <c r="N462" s="56" t="b">
        <f>IFERROR(OR('Upload Data Inputs'!F449 = "", IFERROR(MATCH('Upload Data Inputs'!G449, listVolumeUnits, 0), FALSE)), FALSE)</f>
        <v>1</v>
      </c>
      <c r="O462" s="56" t="b">
        <f>IFERROR(OR('Upload Data Inputs'!H449 = "", IFERROR(_xlfn.NUMBERVALUE('Upload Data Inputs'!H449) &gt; 0, FALSE)), FALSE)</f>
        <v>1</v>
      </c>
      <c r="P462" s="56" t="b">
        <f>IFERROR(OR('Upload Data Inputs'!H449 = "", IFERROR(MATCH('Upload Data Inputs'!I449, listWeightUnits, 0), FALSE)), FALSE)</f>
        <v>1</v>
      </c>
      <c r="Q462" s="57" t="s">
        <v>593</v>
      </c>
      <c r="R462" s="56"/>
      <c r="S462" s="56"/>
    </row>
    <row r="463" spans="1:19">
      <c r="A463" s="55">
        <f t="shared" si="35"/>
        <v>450</v>
      </c>
      <c r="B463" s="54" t="b">
        <f>NOT(IFERROR('Upload Data Inputs'!A450 = "ERROR", TRUE))</f>
        <v>1</v>
      </c>
      <c r="C463" s="54">
        <f t="shared" si="36"/>
        <v>450</v>
      </c>
      <c r="D463" s="56" t="b">
        <f>IF(B463, ('Upload Data Inputs'!A450 &amp; 'Upload Data Inputs'!B450 &amp; 'Upload Data Inputs'!C450 &amp; 'Upload Data Inputs'!D450 &amp; 'Upload Data Inputs'!E450 &amp; 'Upload Data Inputs'!F450 &amp; 'Upload Data Inputs'!G450 &amp; 'Upload Data Inputs'!H450 &amp; 'Upload Data Inputs'!I450) &lt;&gt; "", FALSE)</f>
        <v>0</v>
      </c>
      <c r="E463" s="56" t="str">
        <f t="shared" si="37"/>
        <v/>
      </c>
      <c r="F463" s="56" t="str">
        <f t="shared" si="38"/>
        <v/>
      </c>
      <c r="G463" s="56" t="b">
        <f t="shared" ref="G463:G526" si="39">AND(H463:Q463)</f>
        <v>1</v>
      </c>
      <c r="H463" s="57" t="s">
        <v>593</v>
      </c>
      <c r="I463" s="56" t="b">
        <f>IFERROR(OR(NOT($D463), 'Upload Data Inputs'!B450 &lt;&gt; ""), FALSE)</f>
        <v>1</v>
      </c>
      <c r="J463" s="57" t="s">
        <v>593</v>
      </c>
      <c r="K463" s="56" t="b">
        <f>IFERROR(OR(NOT($D463), 'Upload Data Inputs'!D450 &lt;&gt; ""), FALSE)</f>
        <v>1</v>
      </c>
      <c r="L463" s="56" t="b">
        <f>IFERROR(OR(AND(NOT(D463), 'Upload Data Inputs'!E450 = ""), IFERROR(_xlfn.NUMBERVALUE('Upload Data Inputs'!E450) &gt; 0, FALSE)), FALSE)</f>
        <v>1</v>
      </c>
      <c r="M463" s="56" t="b">
        <f>IFERROR(OR('Upload Data Inputs'!F450 = "", IFERROR(_xlfn.NUMBERVALUE('Upload Data Inputs'!F450) &gt; 0, FALSE)), FALSE)</f>
        <v>1</v>
      </c>
      <c r="N463" s="56" t="b">
        <f>IFERROR(OR('Upload Data Inputs'!F450 = "", IFERROR(MATCH('Upload Data Inputs'!G450, listVolumeUnits, 0), FALSE)), FALSE)</f>
        <v>1</v>
      </c>
      <c r="O463" s="56" t="b">
        <f>IFERROR(OR('Upload Data Inputs'!H450 = "", IFERROR(_xlfn.NUMBERVALUE('Upload Data Inputs'!H450) &gt; 0, FALSE)), FALSE)</f>
        <v>1</v>
      </c>
      <c r="P463" s="56" t="b">
        <f>IFERROR(OR('Upload Data Inputs'!H450 = "", IFERROR(MATCH('Upload Data Inputs'!I450, listWeightUnits, 0), FALSE)), FALSE)</f>
        <v>1</v>
      </c>
      <c r="Q463" s="57" t="s">
        <v>593</v>
      </c>
      <c r="R463" s="56"/>
      <c r="S463" s="56"/>
    </row>
    <row r="464" spans="1:19">
      <c r="A464" s="55">
        <f t="shared" ref="A464:A527" si="40">IF(B464, C464, 0)</f>
        <v>451</v>
      </c>
      <c r="B464" s="54" t="b">
        <f>NOT(IFERROR('Upload Data Inputs'!A451 = "ERROR", TRUE))</f>
        <v>1</v>
      </c>
      <c r="C464" s="54">
        <f t="shared" ref="C464:C527" si="41">IF(B464, C463 + 1, C463)</f>
        <v>451</v>
      </c>
      <c r="D464" s="56" t="b">
        <f>IF(B464, ('Upload Data Inputs'!A451 &amp; 'Upload Data Inputs'!B451 &amp; 'Upload Data Inputs'!C451 &amp; 'Upload Data Inputs'!D451 &amp; 'Upload Data Inputs'!E451 &amp; 'Upload Data Inputs'!F451 &amp; 'Upload Data Inputs'!G451 &amp; 'Upload Data Inputs'!H451 &amp; 'Upload Data Inputs'!I451) &lt;&gt; "", FALSE)</f>
        <v>0</v>
      </c>
      <c r="E464" s="56" t="str">
        <f t="shared" si="37"/>
        <v/>
      </c>
      <c r="F464" s="56" t="str">
        <f t="shared" si="38"/>
        <v/>
      </c>
      <c r="G464" s="56" t="b">
        <f t="shared" si="39"/>
        <v>1</v>
      </c>
      <c r="H464" s="57" t="s">
        <v>593</v>
      </c>
      <c r="I464" s="56" t="b">
        <f>IFERROR(OR(NOT($D464), 'Upload Data Inputs'!B451 &lt;&gt; ""), FALSE)</f>
        <v>1</v>
      </c>
      <c r="J464" s="57" t="s">
        <v>593</v>
      </c>
      <c r="K464" s="56" t="b">
        <f>IFERROR(OR(NOT($D464), 'Upload Data Inputs'!D451 &lt;&gt; ""), FALSE)</f>
        <v>1</v>
      </c>
      <c r="L464" s="56" t="b">
        <f>IFERROR(OR(AND(NOT(D464), 'Upload Data Inputs'!E451 = ""), IFERROR(_xlfn.NUMBERVALUE('Upload Data Inputs'!E451) &gt; 0, FALSE)), FALSE)</f>
        <v>1</v>
      </c>
      <c r="M464" s="56" t="b">
        <f>IFERROR(OR('Upload Data Inputs'!F451 = "", IFERROR(_xlfn.NUMBERVALUE('Upload Data Inputs'!F451) &gt; 0, FALSE)), FALSE)</f>
        <v>1</v>
      </c>
      <c r="N464" s="56" t="b">
        <f>IFERROR(OR('Upload Data Inputs'!F451 = "", IFERROR(MATCH('Upload Data Inputs'!G451, listVolumeUnits, 0), FALSE)), FALSE)</f>
        <v>1</v>
      </c>
      <c r="O464" s="56" t="b">
        <f>IFERROR(OR('Upload Data Inputs'!H451 = "", IFERROR(_xlfn.NUMBERVALUE('Upload Data Inputs'!H451) &gt; 0, FALSE)), FALSE)</f>
        <v>1</v>
      </c>
      <c r="P464" s="56" t="b">
        <f>IFERROR(OR('Upload Data Inputs'!H451 = "", IFERROR(MATCH('Upload Data Inputs'!I451, listWeightUnits, 0), FALSE)), FALSE)</f>
        <v>1</v>
      </c>
      <c r="Q464" s="57" t="s">
        <v>593</v>
      </c>
      <c r="R464" s="56"/>
      <c r="S464" s="56"/>
    </row>
    <row r="465" spans="1:19">
      <c r="A465" s="55">
        <f t="shared" si="40"/>
        <v>452</v>
      </c>
      <c r="B465" s="54" t="b">
        <f>NOT(IFERROR('Upload Data Inputs'!A452 = "ERROR", TRUE))</f>
        <v>1</v>
      </c>
      <c r="C465" s="54">
        <f t="shared" si="41"/>
        <v>452</v>
      </c>
      <c r="D465" s="56" t="b">
        <f>IF(B465, ('Upload Data Inputs'!A452 &amp; 'Upload Data Inputs'!B452 &amp; 'Upload Data Inputs'!C452 &amp; 'Upload Data Inputs'!D452 &amp; 'Upload Data Inputs'!E452 &amp; 'Upload Data Inputs'!F452 &amp; 'Upload Data Inputs'!G452 &amp; 'Upload Data Inputs'!H452 &amp; 'Upload Data Inputs'!I452) &lt;&gt; "", FALSE)</f>
        <v>0</v>
      </c>
      <c r="E465" s="56" t="str">
        <f t="shared" si="37"/>
        <v/>
      </c>
      <c r="F465" s="56" t="str">
        <f t="shared" si="38"/>
        <v/>
      </c>
      <c r="G465" s="56" t="b">
        <f t="shared" si="39"/>
        <v>1</v>
      </c>
      <c r="H465" s="57" t="s">
        <v>593</v>
      </c>
      <c r="I465" s="56" t="b">
        <f>IFERROR(OR(NOT($D465), 'Upload Data Inputs'!B452 &lt;&gt; ""), FALSE)</f>
        <v>1</v>
      </c>
      <c r="J465" s="57" t="s">
        <v>593</v>
      </c>
      <c r="K465" s="56" t="b">
        <f>IFERROR(OR(NOT($D465), 'Upload Data Inputs'!D452 &lt;&gt; ""), FALSE)</f>
        <v>1</v>
      </c>
      <c r="L465" s="56" t="b">
        <f>IFERROR(OR(AND(NOT(D465), 'Upload Data Inputs'!E452 = ""), IFERROR(_xlfn.NUMBERVALUE('Upload Data Inputs'!E452) &gt; 0, FALSE)), FALSE)</f>
        <v>1</v>
      </c>
      <c r="M465" s="56" t="b">
        <f>IFERROR(OR('Upload Data Inputs'!F452 = "", IFERROR(_xlfn.NUMBERVALUE('Upload Data Inputs'!F452) &gt; 0, FALSE)), FALSE)</f>
        <v>1</v>
      </c>
      <c r="N465" s="56" t="b">
        <f>IFERROR(OR('Upload Data Inputs'!F452 = "", IFERROR(MATCH('Upload Data Inputs'!G452, listVolumeUnits, 0), FALSE)), FALSE)</f>
        <v>1</v>
      </c>
      <c r="O465" s="56" t="b">
        <f>IFERROR(OR('Upload Data Inputs'!H452 = "", IFERROR(_xlfn.NUMBERVALUE('Upload Data Inputs'!H452) &gt; 0, FALSE)), FALSE)</f>
        <v>1</v>
      </c>
      <c r="P465" s="56" t="b">
        <f>IFERROR(OR('Upload Data Inputs'!H452 = "", IFERROR(MATCH('Upload Data Inputs'!I452, listWeightUnits, 0), FALSE)), FALSE)</f>
        <v>1</v>
      </c>
      <c r="Q465" s="57" t="s">
        <v>593</v>
      </c>
      <c r="R465" s="56"/>
      <c r="S465" s="56"/>
    </row>
    <row r="466" spans="1:19">
      <c r="A466" s="55">
        <f t="shared" si="40"/>
        <v>453</v>
      </c>
      <c r="B466" s="54" t="b">
        <f>NOT(IFERROR('Upload Data Inputs'!A453 = "ERROR", TRUE))</f>
        <v>1</v>
      </c>
      <c r="C466" s="54">
        <f t="shared" si="41"/>
        <v>453</v>
      </c>
      <c r="D466" s="56" t="b">
        <f>IF(B466, ('Upload Data Inputs'!A453 &amp; 'Upload Data Inputs'!B453 &amp; 'Upload Data Inputs'!C453 &amp; 'Upload Data Inputs'!D453 &amp; 'Upload Data Inputs'!E453 &amp; 'Upload Data Inputs'!F453 &amp; 'Upload Data Inputs'!G453 &amp; 'Upload Data Inputs'!H453 &amp; 'Upload Data Inputs'!I453) &lt;&gt; "", FALSE)</f>
        <v>0</v>
      </c>
      <c r="E466" s="56" t="str">
        <f t="shared" si="37"/>
        <v/>
      </c>
      <c r="F466" s="56" t="str">
        <f t="shared" si="38"/>
        <v/>
      </c>
      <c r="G466" s="56" t="b">
        <f t="shared" si="39"/>
        <v>1</v>
      </c>
      <c r="H466" s="57" t="s">
        <v>593</v>
      </c>
      <c r="I466" s="56" t="b">
        <f>IFERROR(OR(NOT($D466), 'Upload Data Inputs'!B453 &lt;&gt; ""), FALSE)</f>
        <v>1</v>
      </c>
      <c r="J466" s="57" t="s">
        <v>593</v>
      </c>
      <c r="K466" s="56" t="b">
        <f>IFERROR(OR(NOT($D466), 'Upload Data Inputs'!D453 &lt;&gt; ""), FALSE)</f>
        <v>1</v>
      </c>
      <c r="L466" s="56" t="b">
        <f>IFERROR(OR(AND(NOT(D466), 'Upload Data Inputs'!E453 = ""), IFERROR(_xlfn.NUMBERVALUE('Upload Data Inputs'!E453) &gt; 0, FALSE)), FALSE)</f>
        <v>1</v>
      </c>
      <c r="M466" s="56" t="b">
        <f>IFERROR(OR('Upload Data Inputs'!F453 = "", IFERROR(_xlfn.NUMBERVALUE('Upload Data Inputs'!F453) &gt; 0, FALSE)), FALSE)</f>
        <v>1</v>
      </c>
      <c r="N466" s="56" t="b">
        <f>IFERROR(OR('Upload Data Inputs'!F453 = "", IFERROR(MATCH('Upload Data Inputs'!G453, listVolumeUnits, 0), FALSE)), FALSE)</f>
        <v>1</v>
      </c>
      <c r="O466" s="56" t="b">
        <f>IFERROR(OR('Upload Data Inputs'!H453 = "", IFERROR(_xlfn.NUMBERVALUE('Upload Data Inputs'!H453) &gt; 0, FALSE)), FALSE)</f>
        <v>1</v>
      </c>
      <c r="P466" s="56" t="b">
        <f>IFERROR(OR('Upload Data Inputs'!H453 = "", IFERROR(MATCH('Upload Data Inputs'!I453, listWeightUnits, 0), FALSE)), FALSE)</f>
        <v>1</v>
      </c>
      <c r="Q466" s="57" t="s">
        <v>593</v>
      </c>
      <c r="R466" s="56"/>
      <c r="S466" s="56"/>
    </row>
    <row r="467" spans="1:19">
      <c r="A467" s="55">
        <f t="shared" si="40"/>
        <v>454</v>
      </c>
      <c r="B467" s="54" t="b">
        <f>NOT(IFERROR('Upload Data Inputs'!A454 = "ERROR", TRUE))</f>
        <v>1</v>
      </c>
      <c r="C467" s="54">
        <f t="shared" si="41"/>
        <v>454</v>
      </c>
      <c r="D467" s="56" t="b">
        <f>IF(B467, ('Upload Data Inputs'!A454 &amp; 'Upload Data Inputs'!B454 &amp; 'Upload Data Inputs'!C454 &amp; 'Upload Data Inputs'!D454 &amp; 'Upload Data Inputs'!E454 &amp; 'Upload Data Inputs'!F454 &amp; 'Upload Data Inputs'!G454 &amp; 'Upload Data Inputs'!H454 &amp; 'Upload Data Inputs'!I454) &lt;&gt; "", FALSE)</f>
        <v>0</v>
      </c>
      <c r="E467" s="56" t="str">
        <f t="shared" si="37"/>
        <v/>
      </c>
      <c r="F467" s="56" t="str">
        <f t="shared" si="38"/>
        <v/>
      </c>
      <c r="G467" s="56" t="b">
        <f t="shared" si="39"/>
        <v>1</v>
      </c>
      <c r="H467" s="57" t="s">
        <v>593</v>
      </c>
      <c r="I467" s="56" t="b">
        <f>IFERROR(OR(NOT($D467), 'Upload Data Inputs'!B454 &lt;&gt; ""), FALSE)</f>
        <v>1</v>
      </c>
      <c r="J467" s="57" t="s">
        <v>593</v>
      </c>
      <c r="K467" s="56" t="b">
        <f>IFERROR(OR(NOT($D467), 'Upload Data Inputs'!D454 &lt;&gt; ""), FALSE)</f>
        <v>1</v>
      </c>
      <c r="L467" s="56" t="b">
        <f>IFERROR(OR(AND(NOT(D467), 'Upload Data Inputs'!E454 = ""), IFERROR(_xlfn.NUMBERVALUE('Upload Data Inputs'!E454) &gt; 0, FALSE)), FALSE)</f>
        <v>1</v>
      </c>
      <c r="M467" s="56" t="b">
        <f>IFERROR(OR('Upload Data Inputs'!F454 = "", IFERROR(_xlfn.NUMBERVALUE('Upload Data Inputs'!F454) &gt; 0, FALSE)), FALSE)</f>
        <v>1</v>
      </c>
      <c r="N467" s="56" t="b">
        <f>IFERROR(OR('Upload Data Inputs'!F454 = "", IFERROR(MATCH('Upload Data Inputs'!G454, listVolumeUnits, 0), FALSE)), FALSE)</f>
        <v>1</v>
      </c>
      <c r="O467" s="56" t="b">
        <f>IFERROR(OR('Upload Data Inputs'!H454 = "", IFERROR(_xlfn.NUMBERVALUE('Upload Data Inputs'!H454) &gt; 0, FALSE)), FALSE)</f>
        <v>1</v>
      </c>
      <c r="P467" s="56" t="b">
        <f>IFERROR(OR('Upload Data Inputs'!H454 = "", IFERROR(MATCH('Upload Data Inputs'!I454, listWeightUnits, 0), FALSE)), FALSE)</f>
        <v>1</v>
      </c>
      <c r="Q467" s="57" t="s">
        <v>593</v>
      </c>
      <c r="R467" s="56"/>
      <c r="S467" s="56"/>
    </row>
    <row r="468" spans="1:19">
      <c r="A468" s="55">
        <f t="shared" si="40"/>
        <v>455</v>
      </c>
      <c r="B468" s="54" t="b">
        <f>NOT(IFERROR('Upload Data Inputs'!A455 = "ERROR", TRUE))</f>
        <v>1</v>
      </c>
      <c r="C468" s="54">
        <f t="shared" si="41"/>
        <v>455</v>
      </c>
      <c r="D468" s="56" t="b">
        <f>IF(B468, ('Upload Data Inputs'!A455 &amp; 'Upload Data Inputs'!B455 &amp; 'Upload Data Inputs'!C455 &amp; 'Upload Data Inputs'!D455 &amp; 'Upload Data Inputs'!E455 &amp; 'Upload Data Inputs'!F455 &amp; 'Upload Data Inputs'!G455 &amp; 'Upload Data Inputs'!H455 &amp; 'Upload Data Inputs'!I455) &lt;&gt; "", FALSE)</f>
        <v>0</v>
      </c>
      <c r="E468" s="56" t="str">
        <f t="shared" si="37"/>
        <v/>
      </c>
      <c r="F468" s="56" t="str">
        <f t="shared" si="38"/>
        <v/>
      </c>
      <c r="G468" s="56" t="b">
        <f t="shared" si="39"/>
        <v>1</v>
      </c>
      <c r="H468" s="57" t="s">
        <v>593</v>
      </c>
      <c r="I468" s="56" t="b">
        <f>IFERROR(OR(NOT($D468), 'Upload Data Inputs'!B455 &lt;&gt; ""), FALSE)</f>
        <v>1</v>
      </c>
      <c r="J468" s="57" t="s">
        <v>593</v>
      </c>
      <c r="K468" s="56" t="b">
        <f>IFERROR(OR(NOT($D468), 'Upload Data Inputs'!D455 &lt;&gt; ""), FALSE)</f>
        <v>1</v>
      </c>
      <c r="L468" s="56" t="b">
        <f>IFERROR(OR(AND(NOT(D468), 'Upload Data Inputs'!E455 = ""), IFERROR(_xlfn.NUMBERVALUE('Upload Data Inputs'!E455) &gt; 0, FALSE)), FALSE)</f>
        <v>1</v>
      </c>
      <c r="M468" s="56" t="b">
        <f>IFERROR(OR('Upload Data Inputs'!F455 = "", IFERROR(_xlfn.NUMBERVALUE('Upload Data Inputs'!F455) &gt; 0, FALSE)), FALSE)</f>
        <v>1</v>
      </c>
      <c r="N468" s="56" t="b">
        <f>IFERROR(OR('Upload Data Inputs'!F455 = "", IFERROR(MATCH('Upload Data Inputs'!G455, listVolumeUnits, 0), FALSE)), FALSE)</f>
        <v>1</v>
      </c>
      <c r="O468" s="56" t="b">
        <f>IFERROR(OR('Upload Data Inputs'!H455 = "", IFERROR(_xlfn.NUMBERVALUE('Upload Data Inputs'!H455) &gt; 0, FALSE)), FALSE)</f>
        <v>1</v>
      </c>
      <c r="P468" s="56" t="b">
        <f>IFERROR(OR('Upload Data Inputs'!H455 = "", IFERROR(MATCH('Upload Data Inputs'!I455, listWeightUnits, 0), FALSE)), FALSE)</f>
        <v>1</v>
      </c>
      <c r="Q468" s="57" t="s">
        <v>593</v>
      </c>
      <c r="R468" s="56"/>
      <c r="S468" s="56"/>
    </row>
    <row r="469" spans="1:19">
      <c r="A469" s="55">
        <f t="shared" si="40"/>
        <v>456</v>
      </c>
      <c r="B469" s="54" t="b">
        <f>NOT(IFERROR('Upload Data Inputs'!A456 = "ERROR", TRUE))</f>
        <v>1</v>
      </c>
      <c r="C469" s="54">
        <f t="shared" si="41"/>
        <v>456</v>
      </c>
      <c r="D469" s="56" t="b">
        <f>IF(B469, ('Upload Data Inputs'!A456 &amp; 'Upload Data Inputs'!B456 &amp; 'Upload Data Inputs'!C456 &amp; 'Upload Data Inputs'!D456 &amp; 'Upload Data Inputs'!E456 &amp; 'Upload Data Inputs'!F456 &amp; 'Upload Data Inputs'!G456 &amp; 'Upload Data Inputs'!H456 &amp; 'Upload Data Inputs'!I456) &lt;&gt; "", FALSE)</f>
        <v>0</v>
      </c>
      <c r="E469" s="56" t="str">
        <f t="shared" si="37"/>
        <v/>
      </c>
      <c r="F469" s="56" t="str">
        <f t="shared" si="38"/>
        <v/>
      </c>
      <c r="G469" s="56" t="b">
        <f t="shared" si="39"/>
        <v>1</v>
      </c>
      <c r="H469" s="57" t="s">
        <v>593</v>
      </c>
      <c r="I469" s="56" t="b">
        <f>IFERROR(OR(NOT($D469), 'Upload Data Inputs'!B456 &lt;&gt; ""), FALSE)</f>
        <v>1</v>
      </c>
      <c r="J469" s="57" t="s">
        <v>593</v>
      </c>
      <c r="K469" s="56" t="b">
        <f>IFERROR(OR(NOT($D469), 'Upload Data Inputs'!D456 &lt;&gt; ""), FALSE)</f>
        <v>1</v>
      </c>
      <c r="L469" s="56" t="b">
        <f>IFERROR(OR(AND(NOT(D469), 'Upload Data Inputs'!E456 = ""), IFERROR(_xlfn.NUMBERVALUE('Upload Data Inputs'!E456) &gt; 0, FALSE)), FALSE)</f>
        <v>1</v>
      </c>
      <c r="M469" s="56" t="b">
        <f>IFERROR(OR('Upload Data Inputs'!F456 = "", IFERROR(_xlfn.NUMBERVALUE('Upload Data Inputs'!F456) &gt; 0, FALSE)), FALSE)</f>
        <v>1</v>
      </c>
      <c r="N469" s="56" t="b">
        <f>IFERROR(OR('Upload Data Inputs'!F456 = "", IFERROR(MATCH('Upload Data Inputs'!G456, listVolumeUnits, 0), FALSE)), FALSE)</f>
        <v>1</v>
      </c>
      <c r="O469" s="56" t="b">
        <f>IFERROR(OR('Upload Data Inputs'!H456 = "", IFERROR(_xlfn.NUMBERVALUE('Upload Data Inputs'!H456) &gt; 0, FALSE)), FALSE)</f>
        <v>1</v>
      </c>
      <c r="P469" s="56" t="b">
        <f>IFERROR(OR('Upload Data Inputs'!H456 = "", IFERROR(MATCH('Upload Data Inputs'!I456, listWeightUnits, 0), FALSE)), FALSE)</f>
        <v>1</v>
      </c>
      <c r="Q469" s="57" t="s">
        <v>593</v>
      </c>
      <c r="R469" s="56"/>
      <c r="S469" s="56"/>
    </row>
    <row r="470" spans="1:19">
      <c r="A470" s="55">
        <f t="shared" si="40"/>
        <v>457</v>
      </c>
      <c r="B470" s="54" t="b">
        <f>NOT(IFERROR('Upload Data Inputs'!A457 = "ERROR", TRUE))</f>
        <v>1</v>
      </c>
      <c r="C470" s="54">
        <f t="shared" si="41"/>
        <v>457</v>
      </c>
      <c r="D470" s="56" t="b">
        <f>IF(B470, ('Upload Data Inputs'!A457 &amp; 'Upload Data Inputs'!B457 &amp; 'Upload Data Inputs'!C457 &amp; 'Upload Data Inputs'!D457 &amp; 'Upload Data Inputs'!E457 &amp; 'Upload Data Inputs'!F457 &amp; 'Upload Data Inputs'!G457 &amp; 'Upload Data Inputs'!H457 &amp; 'Upload Data Inputs'!I457) &lt;&gt; "", FALSE)</f>
        <v>0</v>
      </c>
      <c r="E470" s="56" t="str">
        <f t="shared" si="37"/>
        <v/>
      </c>
      <c r="F470" s="56" t="str">
        <f t="shared" si="38"/>
        <v/>
      </c>
      <c r="G470" s="56" t="b">
        <f t="shared" si="39"/>
        <v>1</v>
      </c>
      <c r="H470" s="57" t="s">
        <v>593</v>
      </c>
      <c r="I470" s="56" t="b">
        <f>IFERROR(OR(NOT($D470), 'Upload Data Inputs'!B457 &lt;&gt; ""), FALSE)</f>
        <v>1</v>
      </c>
      <c r="J470" s="57" t="s">
        <v>593</v>
      </c>
      <c r="K470" s="56" t="b">
        <f>IFERROR(OR(NOT($D470), 'Upload Data Inputs'!D457 &lt;&gt; ""), FALSE)</f>
        <v>1</v>
      </c>
      <c r="L470" s="56" t="b">
        <f>IFERROR(OR(AND(NOT(D470), 'Upload Data Inputs'!E457 = ""), IFERROR(_xlfn.NUMBERVALUE('Upload Data Inputs'!E457) &gt; 0, FALSE)), FALSE)</f>
        <v>1</v>
      </c>
      <c r="M470" s="56" t="b">
        <f>IFERROR(OR('Upload Data Inputs'!F457 = "", IFERROR(_xlfn.NUMBERVALUE('Upload Data Inputs'!F457) &gt; 0, FALSE)), FALSE)</f>
        <v>1</v>
      </c>
      <c r="N470" s="56" t="b">
        <f>IFERROR(OR('Upload Data Inputs'!F457 = "", IFERROR(MATCH('Upload Data Inputs'!G457, listVolumeUnits, 0), FALSE)), FALSE)</f>
        <v>1</v>
      </c>
      <c r="O470" s="56" t="b">
        <f>IFERROR(OR('Upload Data Inputs'!H457 = "", IFERROR(_xlfn.NUMBERVALUE('Upload Data Inputs'!H457) &gt; 0, FALSE)), FALSE)</f>
        <v>1</v>
      </c>
      <c r="P470" s="56" t="b">
        <f>IFERROR(OR('Upload Data Inputs'!H457 = "", IFERROR(MATCH('Upload Data Inputs'!I457, listWeightUnits, 0), FALSE)), FALSE)</f>
        <v>1</v>
      </c>
      <c r="Q470" s="57" t="s">
        <v>593</v>
      </c>
      <c r="R470" s="56"/>
      <c r="S470" s="56"/>
    </row>
    <row r="471" spans="1:19">
      <c r="A471" s="55">
        <f t="shared" si="40"/>
        <v>458</v>
      </c>
      <c r="B471" s="54" t="b">
        <f>NOT(IFERROR('Upload Data Inputs'!A458 = "ERROR", TRUE))</f>
        <v>1</v>
      </c>
      <c r="C471" s="54">
        <f t="shared" si="41"/>
        <v>458</v>
      </c>
      <c r="D471" s="56" t="b">
        <f>IF(B471, ('Upload Data Inputs'!A458 &amp; 'Upload Data Inputs'!B458 &amp; 'Upload Data Inputs'!C458 &amp; 'Upload Data Inputs'!D458 &amp; 'Upload Data Inputs'!E458 &amp; 'Upload Data Inputs'!F458 &amp; 'Upload Data Inputs'!G458 &amp; 'Upload Data Inputs'!H458 &amp; 'Upload Data Inputs'!I458) &lt;&gt; "", FALSE)</f>
        <v>0</v>
      </c>
      <c r="E471" s="56" t="str">
        <f t="shared" si="37"/>
        <v/>
      </c>
      <c r="F471" s="56" t="str">
        <f t="shared" si="38"/>
        <v/>
      </c>
      <c r="G471" s="56" t="b">
        <f t="shared" si="39"/>
        <v>1</v>
      </c>
      <c r="H471" s="57" t="s">
        <v>593</v>
      </c>
      <c r="I471" s="56" t="b">
        <f>IFERROR(OR(NOT($D471), 'Upload Data Inputs'!B458 &lt;&gt; ""), FALSE)</f>
        <v>1</v>
      </c>
      <c r="J471" s="57" t="s">
        <v>593</v>
      </c>
      <c r="K471" s="56" t="b">
        <f>IFERROR(OR(NOT($D471), 'Upload Data Inputs'!D458 &lt;&gt; ""), FALSE)</f>
        <v>1</v>
      </c>
      <c r="L471" s="56" t="b">
        <f>IFERROR(OR(AND(NOT(D471), 'Upload Data Inputs'!E458 = ""), IFERROR(_xlfn.NUMBERVALUE('Upload Data Inputs'!E458) &gt; 0, FALSE)), FALSE)</f>
        <v>1</v>
      </c>
      <c r="M471" s="56" t="b">
        <f>IFERROR(OR('Upload Data Inputs'!F458 = "", IFERROR(_xlfn.NUMBERVALUE('Upload Data Inputs'!F458) &gt; 0, FALSE)), FALSE)</f>
        <v>1</v>
      </c>
      <c r="N471" s="56" t="b">
        <f>IFERROR(OR('Upload Data Inputs'!F458 = "", IFERROR(MATCH('Upload Data Inputs'!G458, listVolumeUnits, 0), FALSE)), FALSE)</f>
        <v>1</v>
      </c>
      <c r="O471" s="56" t="b">
        <f>IFERROR(OR('Upload Data Inputs'!H458 = "", IFERROR(_xlfn.NUMBERVALUE('Upload Data Inputs'!H458) &gt; 0, FALSE)), FALSE)</f>
        <v>1</v>
      </c>
      <c r="P471" s="56" t="b">
        <f>IFERROR(OR('Upload Data Inputs'!H458 = "", IFERROR(MATCH('Upload Data Inputs'!I458, listWeightUnits, 0), FALSE)), FALSE)</f>
        <v>1</v>
      </c>
      <c r="Q471" s="57" t="s">
        <v>593</v>
      </c>
      <c r="R471" s="56"/>
      <c r="S471" s="56"/>
    </row>
    <row r="472" spans="1:19">
      <c r="A472" s="55">
        <f t="shared" si="40"/>
        <v>459</v>
      </c>
      <c r="B472" s="54" t="b">
        <f>NOT(IFERROR('Upload Data Inputs'!A459 = "ERROR", TRUE))</f>
        <v>1</v>
      </c>
      <c r="C472" s="54">
        <f t="shared" si="41"/>
        <v>459</v>
      </c>
      <c r="D472" s="56" t="b">
        <f>IF(B472, ('Upload Data Inputs'!A459 &amp; 'Upload Data Inputs'!B459 &amp; 'Upload Data Inputs'!C459 &amp; 'Upload Data Inputs'!D459 &amp; 'Upload Data Inputs'!E459 &amp; 'Upload Data Inputs'!F459 &amp; 'Upload Data Inputs'!G459 &amp; 'Upload Data Inputs'!H459 &amp; 'Upload Data Inputs'!I459) &lt;&gt; "", FALSE)</f>
        <v>0</v>
      </c>
      <c r="E472" s="56" t="str">
        <f t="shared" si="37"/>
        <v/>
      </c>
      <c r="F472" s="56" t="str">
        <f t="shared" si="38"/>
        <v/>
      </c>
      <c r="G472" s="56" t="b">
        <f t="shared" si="39"/>
        <v>1</v>
      </c>
      <c r="H472" s="57" t="s">
        <v>593</v>
      </c>
      <c r="I472" s="56" t="b">
        <f>IFERROR(OR(NOT($D472), 'Upload Data Inputs'!B459 &lt;&gt; ""), FALSE)</f>
        <v>1</v>
      </c>
      <c r="J472" s="57" t="s">
        <v>593</v>
      </c>
      <c r="K472" s="56" t="b">
        <f>IFERROR(OR(NOT($D472), 'Upload Data Inputs'!D459 &lt;&gt; ""), FALSE)</f>
        <v>1</v>
      </c>
      <c r="L472" s="56" t="b">
        <f>IFERROR(OR(AND(NOT(D472), 'Upload Data Inputs'!E459 = ""), IFERROR(_xlfn.NUMBERVALUE('Upload Data Inputs'!E459) &gt; 0, FALSE)), FALSE)</f>
        <v>1</v>
      </c>
      <c r="M472" s="56" t="b">
        <f>IFERROR(OR('Upload Data Inputs'!F459 = "", IFERROR(_xlfn.NUMBERVALUE('Upload Data Inputs'!F459) &gt; 0, FALSE)), FALSE)</f>
        <v>1</v>
      </c>
      <c r="N472" s="56" t="b">
        <f>IFERROR(OR('Upload Data Inputs'!F459 = "", IFERROR(MATCH('Upload Data Inputs'!G459, listVolumeUnits, 0), FALSE)), FALSE)</f>
        <v>1</v>
      </c>
      <c r="O472" s="56" t="b">
        <f>IFERROR(OR('Upload Data Inputs'!H459 = "", IFERROR(_xlfn.NUMBERVALUE('Upload Data Inputs'!H459) &gt; 0, FALSE)), FALSE)</f>
        <v>1</v>
      </c>
      <c r="P472" s="56" t="b">
        <f>IFERROR(OR('Upload Data Inputs'!H459 = "", IFERROR(MATCH('Upload Data Inputs'!I459, listWeightUnits, 0), FALSE)), FALSE)</f>
        <v>1</v>
      </c>
      <c r="Q472" s="57" t="s">
        <v>593</v>
      </c>
      <c r="R472" s="56"/>
      <c r="S472" s="56"/>
    </row>
    <row r="473" spans="1:19">
      <c r="A473" s="55">
        <f t="shared" si="40"/>
        <v>460</v>
      </c>
      <c r="B473" s="54" t="b">
        <f>NOT(IFERROR('Upload Data Inputs'!A460 = "ERROR", TRUE))</f>
        <v>1</v>
      </c>
      <c r="C473" s="54">
        <f t="shared" si="41"/>
        <v>460</v>
      </c>
      <c r="D473" s="56" t="b">
        <f>IF(B473, ('Upload Data Inputs'!A460 &amp; 'Upload Data Inputs'!B460 &amp; 'Upload Data Inputs'!C460 &amp; 'Upload Data Inputs'!D460 &amp; 'Upload Data Inputs'!E460 &amp; 'Upload Data Inputs'!F460 &amp; 'Upload Data Inputs'!G460 &amp; 'Upload Data Inputs'!H460 &amp; 'Upload Data Inputs'!I460) &lt;&gt; "", FALSE)</f>
        <v>0</v>
      </c>
      <c r="E473" s="56" t="str">
        <f t="shared" si="37"/>
        <v/>
      </c>
      <c r="F473" s="56" t="str">
        <f t="shared" si="38"/>
        <v/>
      </c>
      <c r="G473" s="56" t="b">
        <f t="shared" si="39"/>
        <v>1</v>
      </c>
      <c r="H473" s="57" t="s">
        <v>593</v>
      </c>
      <c r="I473" s="56" t="b">
        <f>IFERROR(OR(NOT($D473), 'Upload Data Inputs'!B460 &lt;&gt; ""), FALSE)</f>
        <v>1</v>
      </c>
      <c r="J473" s="57" t="s">
        <v>593</v>
      </c>
      <c r="K473" s="56" t="b">
        <f>IFERROR(OR(NOT($D473), 'Upload Data Inputs'!D460 &lt;&gt; ""), FALSE)</f>
        <v>1</v>
      </c>
      <c r="L473" s="56" t="b">
        <f>IFERROR(OR(AND(NOT(D473), 'Upload Data Inputs'!E460 = ""), IFERROR(_xlfn.NUMBERVALUE('Upload Data Inputs'!E460) &gt; 0, FALSE)), FALSE)</f>
        <v>1</v>
      </c>
      <c r="M473" s="56" t="b">
        <f>IFERROR(OR('Upload Data Inputs'!F460 = "", IFERROR(_xlfn.NUMBERVALUE('Upload Data Inputs'!F460) &gt; 0, FALSE)), FALSE)</f>
        <v>1</v>
      </c>
      <c r="N473" s="56" t="b">
        <f>IFERROR(OR('Upload Data Inputs'!F460 = "", IFERROR(MATCH('Upload Data Inputs'!G460, listVolumeUnits, 0), FALSE)), FALSE)</f>
        <v>1</v>
      </c>
      <c r="O473" s="56" t="b">
        <f>IFERROR(OR('Upload Data Inputs'!H460 = "", IFERROR(_xlfn.NUMBERVALUE('Upload Data Inputs'!H460) &gt; 0, FALSE)), FALSE)</f>
        <v>1</v>
      </c>
      <c r="P473" s="56" t="b">
        <f>IFERROR(OR('Upload Data Inputs'!H460 = "", IFERROR(MATCH('Upload Data Inputs'!I460, listWeightUnits, 0), FALSE)), FALSE)</f>
        <v>1</v>
      </c>
      <c r="Q473" s="57" t="s">
        <v>593</v>
      </c>
      <c r="R473" s="56"/>
      <c r="S473" s="56"/>
    </row>
    <row r="474" spans="1:19">
      <c r="A474" s="55">
        <f t="shared" si="40"/>
        <v>461</v>
      </c>
      <c r="B474" s="54" t="b">
        <f>NOT(IFERROR('Upload Data Inputs'!A461 = "ERROR", TRUE))</f>
        <v>1</v>
      </c>
      <c r="C474" s="54">
        <f t="shared" si="41"/>
        <v>461</v>
      </c>
      <c r="D474" s="56" t="b">
        <f>IF(B474, ('Upload Data Inputs'!A461 &amp; 'Upload Data Inputs'!B461 &amp; 'Upload Data Inputs'!C461 &amp; 'Upload Data Inputs'!D461 &amp; 'Upload Data Inputs'!E461 &amp; 'Upload Data Inputs'!F461 &amp; 'Upload Data Inputs'!G461 &amp; 'Upload Data Inputs'!H461 &amp; 'Upload Data Inputs'!I461) &lt;&gt; "", FALSE)</f>
        <v>0</v>
      </c>
      <c r="E474" s="56" t="str">
        <f t="shared" si="37"/>
        <v/>
      </c>
      <c r="F474" s="56" t="str">
        <f t="shared" si="38"/>
        <v/>
      </c>
      <c r="G474" s="56" t="b">
        <f t="shared" si="39"/>
        <v>1</v>
      </c>
      <c r="H474" s="57" t="s">
        <v>593</v>
      </c>
      <c r="I474" s="56" t="b">
        <f>IFERROR(OR(NOT($D474), 'Upload Data Inputs'!B461 &lt;&gt; ""), FALSE)</f>
        <v>1</v>
      </c>
      <c r="J474" s="57" t="s">
        <v>593</v>
      </c>
      <c r="K474" s="56" t="b">
        <f>IFERROR(OR(NOT($D474), 'Upload Data Inputs'!D461 &lt;&gt; ""), FALSE)</f>
        <v>1</v>
      </c>
      <c r="L474" s="56" t="b">
        <f>IFERROR(OR(AND(NOT(D474), 'Upload Data Inputs'!E461 = ""), IFERROR(_xlfn.NUMBERVALUE('Upload Data Inputs'!E461) &gt; 0, FALSE)), FALSE)</f>
        <v>1</v>
      </c>
      <c r="M474" s="56" t="b">
        <f>IFERROR(OR('Upload Data Inputs'!F461 = "", IFERROR(_xlfn.NUMBERVALUE('Upload Data Inputs'!F461) &gt; 0, FALSE)), FALSE)</f>
        <v>1</v>
      </c>
      <c r="N474" s="56" t="b">
        <f>IFERROR(OR('Upload Data Inputs'!F461 = "", IFERROR(MATCH('Upload Data Inputs'!G461, listVolumeUnits, 0), FALSE)), FALSE)</f>
        <v>1</v>
      </c>
      <c r="O474" s="56" t="b">
        <f>IFERROR(OR('Upload Data Inputs'!H461 = "", IFERROR(_xlfn.NUMBERVALUE('Upload Data Inputs'!H461) &gt; 0, FALSE)), FALSE)</f>
        <v>1</v>
      </c>
      <c r="P474" s="56" t="b">
        <f>IFERROR(OR('Upload Data Inputs'!H461 = "", IFERROR(MATCH('Upload Data Inputs'!I461, listWeightUnits, 0), FALSE)), FALSE)</f>
        <v>1</v>
      </c>
      <c r="Q474" s="57" t="s">
        <v>593</v>
      </c>
      <c r="R474" s="56"/>
      <c r="S474" s="56"/>
    </row>
    <row r="475" spans="1:19">
      <c r="A475" s="55">
        <f t="shared" si="40"/>
        <v>462</v>
      </c>
      <c r="B475" s="54" t="b">
        <f>NOT(IFERROR('Upload Data Inputs'!A462 = "ERROR", TRUE))</f>
        <v>1</v>
      </c>
      <c r="C475" s="54">
        <f t="shared" si="41"/>
        <v>462</v>
      </c>
      <c r="D475" s="56" t="b">
        <f>IF(B475, ('Upload Data Inputs'!A462 &amp; 'Upload Data Inputs'!B462 &amp; 'Upload Data Inputs'!C462 &amp; 'Upload Data Inputs'!D462 &amp; 'Upload Data Inputs'!E462 &amp; 'Upload Data Inputs'!F462 &amp; 'Upload Data Inputs'!G462 &amp; 'Upload Data Inputs'!H462 &amp; 'Upload Data Inputs'!I462) &lt;&gt; "", FALSE)</f>
        <v>0</v>
      </c>
      <c r="E475" s="56" t="str">
        <f t="shared" si="37"/>
        <v/>
      </c>
      <c r="F475" s="56" t="str">
        <f t="shared" si="38"/>
        <v/>
      </c>
      <c r="G475" s="56" t="b">
        <f t="shared" si="39"/>
        <v>1</v>
      </c>
      <c r="H475" s="57" t="s">
        <v>593</v>
      </c>
      <c r="I475" s="56" t="b">
        <f>IFERROR(OR(NOT($D475), 'Upload Data Inputs'!B462 &lt;&gt; ""), FALSE)</f>
        <v>1</v>
      </c>
      <c r="J475" s="57" t="s">
        <v>593</v>
      </c>
      <c r="K475" s="56" t="b">
        <f>IFERROR(OR(NOT($D475), 'Upload Data Inputs'!D462 &lt;&gt; ""), FALSE)</f>
        <v>1</v>
      </c>
      <c r="L475" s="56" t="b">
        <f>IFERROR(OR(AND(NOT(D475), 'Upload Data Inputs'!E462 = ""), IFERROR(_xlfn.NUMBERVALUE('Upload Data Inputs'!E462) &gt; 0, FALSE)), FALSE)</f>
        <v>1</v>
      </c>
      <c r="M475" s="56" t="b">
        <f>IFERROR(OR('Upload Data Inputs'!F462 = "", IFERROR(_xlfn.NUMBERVALUE('Upload Data Inputs'!F462) &gt; 0, FALSE)), FALSE)</f>
        <v>1</v>
      </c>
      <c r="N475" s="56" t="b">
        <f>IFERROR(OR('Upload Data Inputs'!F462 = "", IFERROR(MATCH('Upload Data Inputs'!G462, listVolumeUnits, 0), FALSE)), FALSE)</f>
        <v>1</v>
      </c>
      <c r="O475" s="56" t="b">
        <f>IFERROR(OR('Upload Data Inputs'!H462 = "", IFERROR(_xlfn.NUMBERVALUE('Upload Data Inputs'!H462) &gt; 0, FALSE)), FALSE)</f>
        <v>1</v>
      </c>
      <c r="P475" s="56" t="b">
        <f>IFERROR(OR('Upload Data Inputs'!H462 = "", IFERROR(MATCH('Upload Data Inputs'!I462, listWeightUnits, 0), FALSE)), FALSE)</f>
        <v>1</v>
      </c>
      <c r="Q475" s="57" t="s">
        <v>593</v>
      </c>
      <c r="R475" s="56"/>
      <c r="S475" s="56"/>
    </row>
    <row r="476" spans="1:19">
      <c r="A476" s="55">
        <f t="shared" si="40"/>
        <v>463</v>
      </c>
      <c r="B476" s="54" t="b">
        <f>NOT(IFERROR('Upload Data Inputs'!A463 = "ERROR", TRUE))</f>
        <v>1</v>
      </c>
      <c r="C476" s="54">
        <f t="shared" si="41"/>
        <v>463</v>
      </c>
      <c r="D476" s="56" t="b">
        <f>IF(B476, ('Upload Data Inputs'!A463 &amp; 'Upload Data Inputs'!B463 &amp; 'Upload Data Inputs'!C463 &amp; 'Upload Data Inputs'!D463 &amp; 'Upload Data Inputs'!E463 &amp; 'Upload Data Inputs'!F463 &amp; 'Upload Data Inputs'!G463 &amp; 'Upload Data Inputs'!H463 &amp; 'Upload Data Inputs'!I463) &lt;&gt; "", FALSE)</f>
        <v>0</v>
      </c>
      <c r="E476" s="56" t="str">
        <f t="shared" si="37"/>
        <v/>
      </c>
      <c r="F476" s="56" t="str">
        <f t="shared" si="38"/>
        <v/>
      </c>
      <c r="G476" s="56" t="b">
        <f t="shared" si="39"/>
        <v>1</v>
      </c>
      <c r="H476" s="57" t="s">
        <v>593</v>
      </c>
      <c r="I476" s="56" t="b">
        <f>IFERROR(OR(NOT($D476), 'Upload Data Inputs'!B463 &lt;&gt; ""), FALSE)</f>
        <v>1</v>
      </c>
      <c r="J476" s="57" t="s">
        <v>593</v>
      </c>
      <c r="K476" s="56" t="b">
        <f>IFERROR(OR(NOT($D476), 'Upload Data Inputs'!D463 &lt;&gt; ""), FALSE)</f>
        <v>1</v>
      </c>
      <c r="L476" s="56" t="b">
        <f>IFERROR(OR(AND(NOT(D476), 'Upload Data Inputs'!E463 = ""), IFERROR(_xlfn.NUMBERVALUE('Upload Data Inputs'!E463) &gt; 0, FALSE)), FALSE)</f>
        <v>1</v>
      </c>
      <c r="M476" s="56" t="b">
        <f>IFERROR(OR('Upload Data Inputs'!F463 = "", IFERROR(_xlfn.NUMBERVALUE('Upload Data Inputs'!F463) &gt; 0, FALSE)), FALSE)</f>
        <v>1</v>
      </c>
      <c r="N476" s="56" t="b">
        <f>IFERROR(OR('Upload Data Inputs'!F463 = "", IFERROR(MATCH('Upload Data Inputs'!G463, listVolumeUnits, 0), FALSE)), FALSE)</f>
        <v>1</v>
      </c>
      <c r="O476" s="56" t="b">
        <f>IFERROR(OR('Upload Data Inputs'!H463 = "", IFERROR(_xlfn.NUMBERVALUE('Upload Data Inputs'!H463) &gt; 0, FALSE)), FALSE)</f>
        <v>1</v>
      </c>
      <c r="P476" s="56" t="b">
        <f>IFERROR(OR('Upload Data Inputs'!H463 = "", IFERROR(MATCH('Upload Data Inputs'!I463, listWeightUnits, 0), FALSE)), FALSE)</f>
        <v>1</v>
      </c>
      <c r="Q476" s="57" t="s">
        <v>593</v>
      </c>
      <c r="R476" s="56"/>
      <c r="S476" s="56"/>
    </row>
    <row r="477" spans="1:19">
      <c r="A477" s="55">
        <f t="shared" si="40"/>
        <v>464</v>
      </c>
      <c r="B477" s="54" t="b">
        <f>NOT(IFERROR('Upload Data Inputs'!A464 = "ERROR", TRUE))</f>
        <v>1</v>
      </c>
      <c r="C477" s="54">
        <f t="shared" si="41"/>
        <v>464</v>
      </c>
      <c r="D477" s="56" t="b">
        <f>IF(B477, ('Upload Data Inputs'!A464 &amp; 'Upload Data Inputs'!B464 &amp; 'Upload Data Inputs'!C464 &amp; 'Upload Data Inputs'!D464 &amp; 'Upload Data Inputs'!E464 &amp; 'Upload Data Inputs'!F464 &amp; 'Upload Data Inputs'!G464 &amp; 'Upload Data Inputs'!H464 &amp; 'Upload Data Inputs'!I464) &lt;&gt; "", FALSE)</f>
        <v>0</v>
      </c>
      <c r="E477" s="56" t="str">
        <f t="shared" si="37"/>
        <v/>
      </c>
      <c r="F477" s="56" t="str">
        <f t="shared" si="38"/>
        <v/>
      </c>
      <c r="G477" s="56" t="b">
        <f t="shared" si="39"/>
        <v>1</v>
      </c>
      <c r="H477" s="57" t="s">
        <v>593</v>
      </c>
      <c r="I477" s="56" t="b">
        <f>IFERROR(OR(NOT($D477), 'Upload Data Inputs'!B464 &lt;&gt; ""), FALSE)</f>
        <v>1</v>
      </c>
      <c r="J477" s="57" t="s">
        <v>593</v>
      </c>
      <c r="K477" s="56" t="b">
        <f>IFERROR(OR(NOT($D477), 'Upload Data Inputs'!D464 &lt;&gt; ""), FALSE)</f>
        <v>1</v>
      </c>
      <c r="L477" s="56" t="b">
        <f>IFERROR(OR(AND(NOT(D477), 'Upload Data Inputs'!E464 = ""), IFERROR(_xlfn.NUMBERVALUE('Upload Data Inputs'!E464) &gt; 0, FALSE)), FALSE)</f>
        <v>1</v>
      </c>
      <c r="M477" s="56" t="b">
        <f>IFERROR(OR('Upload Data Inputs'!F464 = "", IFERROR(_xlfn.NUMBERVALUE('Upload Data Inputs'!F464) &gt; 0, FALSE)), FALSE)</f>
        <v>1</v>
      </c>
      <c r="N477" s="56" t="b">
        <f>IFERROR(OR('Upload Data Inputs'!F464 = "", IFERROR(MATCH('Upload Data Inputs'!G464, listVolumeUnits, 0), FALSE)), FALSE)</f>
        <v>1</v>
      </c>
      <c r="O477" s="56" t="b">
        <f>IFERROR(OR('Upload Data Inputs'!H464 = "", IFERROR(_xlfn.NUMBERVALUE('Upload Data Inputs'!H464) &gt; 0, FALSE)), FALSE)</f>
        <v>1</v>
      </c>
      <c r="P477" s="56" t="b">
        <f>IFERROR(OR('Upload Data Inputs'!H464 = "", IFERROR(MATCH('Upload Data Inputs'!I464, listWeightUnits, 0), FALSE)), FALSE)</f>
        <v>1</v>
      </c>
      <c r="Q477" s="57" t="s">
        <v>593</v>
      </c>
      <c r="R477" s="56"/>
      <c r="S477" s="56"/>
    </row>
    <row r="478" spans="1:19">
      <c r="A478" s="55">
        <f t="shared" si="40"/>
        <v>465</v>
      </c>
      <c r="B478" s="54" t="b">
        <f>NOT(IFERROR('Upload Data Inputs'!A465 = "ERROR", TRUE))</f>
        <v>1</v>
      </c>
      <c r="C478" s="54">
        <f t="shared" si="41"/>
        <v>465</v>
      </c>
      <c r="D478" s="56" t="b">
        <f>IF(B478, ('Upload Data Inputs'!A465 &amp; 'Upload Data Inputs'!B465 &amp; 'Upload Data Inputs'!C465 &amp; 'Upload Data Inputs'!D465 &amp; 'Upload Data Inputs'!E465 &amp; 'Upload Data Inputs'!F465 &amp; 'Upload Data Inputs'!G465 &amp; 'Upload Data Inputs'!H465 &amp; 'Upload Data Inputs'!I465) &lt;&gt; "", FALSE)</f>
        <v>0</v>
      </c>
      <c r="E478" s="56" t="str">
        <f t="shared" si="37"/>
        <v/>
      </c>
      <c r="F478" s="56" t="str">
        <f t="shared" si="38"/>
        <v/>
      </c>
      <c r="G478" s="56" t="b">
        <f t="shared" si="39"/>
        <v>1</v>
      </c>
      <c r="H478" s="57" t="s">
        <v>593</v>
      </c>
      <c r="I478" s="56" t="b">
        <f>IFERROR(OR(NOT($D478), 'Upload Data Inputs'!B465 &lt;&gt; ""), FALSE)</f>
        <v>1</v>
      </c>
      <c r="J478" s="57" t="s">
        <v>593</v>
      </c>
      <c r="K478" s="56" t="b">
        <f>IFERROR(OR(NOT($D478), 'Upload Data Inputs'!D465 &lt;&gt; ""), FALSE)</f>
        <v>1</v>
      </c>
      <c r="L478" s="56" t="b">
        <f>IFERROR(OR(AND(NOT(D478), 'Upload Data Inputs'!E465 = ""), IFERROR(_xlfn.NUMBERVALUE('Upload Data Inputs'!E465) &gt; 0, FALSE)), FALSE)</f>
        <v>1</v>
      </c>
      <c r="M478" s="56" t="b">
        <f>IFERROR(OR('Upload Data Inputs'!F465 = "", IFERROR(_xlfn.NUMBERVALUE('Upload Data Inputs'!F465) &gt; 0, FALSE)), FALSE)</f>
        <v>1</v>
      </c>
      <c r="N478" s="56" t="b">
        <f>IFERROR(OR('Upload Data Inputs'!F465 = "", IFERROR(MATCH('Upload Data Inputs'!G465, listVolumeUnits, 0), FALSE)), FALSE)</f>
        <v>1</v>
      </c>
      <c r="O478" s="56" t="b">
        <f>IFERROR(OR('Upload Data Inputs'!H465 = "", IFERROR(_xlfn.NUMBERVALUE('Upload Data Inputs'!H465) &gt; 0, FALSE)), FALSE)</f>
        <v>1</v>
      </c>
      <c r="P478" s="56" t="b">
        <f>IFERROR(OR('Upload Data Inputs'!H465 = "", IFERROR(MATCH('Upload Data Inputs'!I465, listWeightUnits, 0), FALSE)), FALSE)</f>
        <v>1</v>
      </c>
      <c r="Q478" s="57" t="s">
        <v>593</v>
      </c>
      <c r="R478" s="56"/>
      <c r="S478" s="56"/>
    </row>
    <row r="479" spans="1:19">
      <c r="A479" s="55">
        <f t="shared" si="40"/>
        <v>466</v>
      </c>
      <c r="B479" s="54" t="b">
        <f>NOT(IFERROR('Upload Data Inputs'!A466 = "ERROR", TRUE))</f>
        <v>1</v>
      </c>
      <c r="C479" s="54">
        <f t="shared" si="41"/>
        <v>466</v>
      </c>
      <c r="D479" s="56" t="b">
        <f>IF(B479, ('Upload Data Inputs'!A466 &amp; 'Upload Data Inputs'!B466 &amp; 'Upload Data Inputs'!C466 &amp; 'Upload Data Inputs'!D466 &amp; 'Upload Data Inputs'!E466 &amp; 'Upload Data Inputs'!F466 &amp; 'Upload Data Inputs'!G466 &amp; 'Upload Data Inputs'!H466 &amp; 'Upload Data Inputs'!I466) &lt;&gt; "", FALSE)</f>
        <v>0</v>
      </c>
      <c r="E479" s="56" t="str">
        <f t="shared" si="37"/>
        <v/>
      </c>
      <c r="F479" s="56" t="str">
        <f t="shared" si="38"/>
        <v/>
      </c>
      <c r="G479" s="56" t="b">
        <f t="shared" si="39"/>
        <v>1</v>
      </c>
      <c r="H479" s="57" t="s">
        <v>593</v>
      </c>
      <c r="I479" s="56" t="b">
        <f>IFERROR(OR(NOT($D479), 'Upload Data Inputs'!B466 &lt;&gt; ""), FALSE)</f>
        <v>1</v>
      </c>
      <c r="J479" s="57" t="s">
        <v>593</v>
      </c>
      <c r="K479" s="56" t="b">
        <f>IFERROR(OR(NOT($D479), 'Upload Data Inputs'!D466 &lt;&gt; ""), FALSE)</f>
        <v>1</v>
      </c>
      <c r="L479" s="56" t="b">
        <f>IFERROR(OR(AND(NOT(D479), 'Upload Data Inputs'!E466 = ""), IFERROR(_xlfn.NUMBERVALUE('Upload Data Inputs'!E466) &gt; 0, FALSE)), FALSE)</f>
        <v>1</v>
      </c>
      <c r="M479" s="56" t="b">
        <f>IFERROR(OR('Upload Data Inputs'!F466 = "", IFERROR(_xlfn.NUMBERVALUE('Upload Data Inputs'!F466) &gt; 0, FALSE)), FALSE)</f>
        <v>1</v>
      </c>
      <c r="N479" s="56" t="b">
        <f>IFERROR(OR('Upload Data Inputs'!F466 = "", IFERROR(MATCH('Upload Data Inputs'!G466, listVolumeUnits, 0), FALSE)), FALSE)</f>
        <v>1</v>
      </c>
      <c r="O479" s="56" t="b">
        <f>IFERROR(OR('Upload Data Inputs'!H466 = "", IFERROR(_xlfn.NUMBERVALUE('Upload Data Inputs'!H466) &gt; 0, FALSE)), FALSE)</f>
        <v>1</v>
      </c>
      <c r="P479" s="56" t="b">
        <f>IFERROR(OR('Upload Data Inputs'!H466 = "", IFERROR(MATCH('Upload Data Inputs'!I466, listWeightUnits, 0), FALSE)), FALSE)</f>
        <v>1</v>
      </c>
      <c r="Q479" s="57" t="s">
        <v>593</v>
      </c>
      <c r="R479" s="56"/>
      <c r="S479" s="56"/>
    </row>
    <row r="480" spans="1:19">
      <c r="A480" s="55">
        <f t="shared" si="40"/>
        <v>467</v>
      </c>
      <c r="B480" s="54" t="b">
        <f>NOT(IFERROR('Upload Data Inputs'!A467 = "ERROR", TRUE))</f>
        <v>1</v>
      </c>
      <c r="C480" s="54">
        <f t="shared" si="41"/>
        <v>467</v>
      </c>
      <c r="D480" s="56" t="b">
        <f>IF(B480, ('Upload Data Inputs'!A467 &amp; 'Upload Data Inputs'!B467 &amp; 'Upload Data Inputs'!C467 &amp; 'Upload Data Inputs'!D467 &amp; 'Upload Data Inputs'!E467 &amp; 'Upload Data Inputs'!F467 &amp; 'Upload Data Inputs'!G467 &amp; 'Upload Data Inputs'!H467 &amp; 'Upload Data Inputs'!I467) &lt;&gt; "", FALSE)</f>
        <v>0</v>
      </c>
      <c r="E480" s="56" t="str">
        <f t="shared" si="37"/>
        <v/>
      </c>
      <c r="F480" s="56" t="str">
        <f t="shared" si="38"/>
        <v/>
      </c>
      <c r="G480" s="56" t="b">
        <f t="shared" si="39"/>
        <v>1</v>
      </c>
      <c r="H480" s="57" t="s">
        <v>593</v>
      </c>
      <c r="I480" s="56" t="b">
        <f>IFERROR(OR(NOT($D480), 'Upload Data Inputs'!B467 &lt;&gt; ""), FALSE)</f>
        <v>1</v>
      </c>
      <c r="J480" s="57" t="s">
        <v>593</v>
      </c>
      <c r="K480" s="56" t="b">
        <f>IFERROR(OR(NOT($D480), 'Upload Data Inputs'!D467 &lt;&gt; ""), FALSE)</f>
        <v>1</v>
      </c>
      <c r="L480" s="56" t="b">
        <f>IFERROR(OR(AND(NOT(D480), 'Upload Data Inputs'!E467 = ""), IFERROR(_xlfn.NUMBERVALUE('Upload Data Inputs'!E467) &gt; 0, FALSE)), FALSE)</f>
        <v>1</v>
      </c>
      <c r="M480" s="56" t="b">
        <f>IFERROR(OR('Upload Data Inputs'!F467 = "", IFERROR(_xlfn.NUMBERVALUE('Upload Data Inputs'!F467) &gt; 0, FALSE)), FALSE)</f>
        <v>1</v>
      </c>
      <c r="N480" s="56" t="b">
        <f>IFERROR(OR('Upload Data Inputs'!F467 = "", IFERROR(MATCH('Upload Data Inputs'!G467, listVolumeUnits, 0), FALSE)), FALSE)</f>
        <v>1</v>
      </c>
      <c r="O480" s="56" t="b">
        <f>IFERROR(OR('Upload Data Inputs'!H467 = "", IFERROR(_xlfn.NUMBERVALUE('Upload Data Inputs'!H467) &gt; 0, FALSE)), FALSE)</f>
        <v>1</v>
      </c>
      <c r="P480" s="56" t="b">
        <f>IFERROR(OR('Upload Data Inputs'!H467 = "", IFERROR(MATCH('Upload Data Inputs'!I467, listWeightUnits, 0), FALSE)), FALSE)</f>
        <v>1</v>
      </c>
      <c r="Q480" s="57" t="s">
        <v>593</v>
      </c>
      <c r="R480" s="56"/>
      <c r="S480" s="56"/>
    </row>
    <row r="481" spans="1:19">
      <c r="A481" s="55">
        <f t="shared" si="40"/>
        <v>468</v>
      </c>
      <c r="B481" s="54" t="b">
        <f>NOT(IFERROR('Upload Data Inputs'!A468 = "ERROR", TRUE))</f>
        <v>1</v>
      </c>
      <c r="C481" s="54">
        <f t="shared" si="41"/>
        <v>468</v>
      </c>
      <c r="D481" s="56" t="b">
        <f>IF(B481, ('Upload Data Inputs'!A468 &amp; 'Upload Data Inputs'!B468 &amp; 'Upload Data Inputs'!C468 &amp; 'Upload Data Inputs'!D468 &amp; 'Upload Data Inputs'!E468 &amp; 'Upload Data Inputs'!F468 &amp; 'Upload Data Inputs'!G468 &amp; 'Upload Data Inputs'!H468 &amp; 'Upload Data Inputs'!I468) &lt;&gt; "", FALSE)</f>
        <v>0</v>
      </c>
      <c r="E481" s="56" t="str">
        <f t="shared" si="37"/>
        <v/>
      </c>
      <c r="F481" s="56" t="str">
        <f t="shared" si="38"/>
        <v/>
      </c>
      <c r="G481" s="56" t="b">
        <f t="shared" si="39"/>
        <v>1</v>
      </c>
      <c r="H481" s="57" t="s">
        <v>593</v>
      </c>
      <c r="I481" s="56" t="b">
        <f>IFERROR(OR(NOT($D481), 'Upload Data Inputs'!B468 &lt;&gt; ""), FALSE)</f>
        <v>1</v>
      </c>
      <c r="J481" s="57" t="s">
        <v>593</v>
      </c>
      <c r="K481" s="56" t="b">
        <f>IFERROR(OR(NOT($D481), 'Upload Data Inputs'!D468 &lt;&gt; ""), FALSE)</f>
        <v>1</v>
      </c>
      <c r="L481" s="56" t="b">
        <f>IFERROR(OR(AND(NOT(D481), 'Upload Data Inputs'!E468 = ""), IFERROR(_xlfn.NUMBERVALUE('Upload Data Inputs'!E468) &gt; 0, FALSE)), FALSE)</f>
        <v>1</v>
      </c>
      <c r="M481" s="56" t="b">
        <f>IFERROR(OR('Upload Data Inputs'!F468 = "", IFERROR(_xlfn.NUMBERVALUE('Upload Data Inputs'!F468) &gt; 0, FALSE)), FALSE)</f>
        <v>1</v>
      </c>
      <c r="N481" s="56" t="b">
        <f>IFERROR(OR('Upload Data Inputs'!F468 = "", IFERROR(MATCH('Upload Data Inputs'!G468, listVolumeUnits, 0), FALSE)), FALSE)</f>
        <v>1</v>
      </c>
      <c r="O481" s="56" t="b">
        <f>IFERROR(OR('Upload Data Inputs'!H468 = "", IFERROR(_xlfn.NUMBERVALUE('Upload Data Inputs'!H468) &gt; 0, FALSE)), FALSE)</f>
        <v>1</v>
      </c>
      <c r="P481" s="56" t="b">
        <f>IFERROR(OR('Upload Data Inputs'!H468 = "", IFERROR(MATCH('Upload Data Inputs'!I468, listWeightUnits, 0), FALSE)), FALSE)</f>
        <v>1</v>
      </c>
      <c r="Q481" s="57" t="s">
        <v>593</v>
      </c>
      <c r="R481" s="56"/>
      <c r="S481" s="56"/>
    </row>
    <row r="482" spans="1:19">
      <c r="A482" s="55">
        <f t="shared" si="40"/>
        <v>469</v>
      </c>
      <c r="B482" s="54" t="b">
        <f>NOT(IFERROR('Upload Data Inputs'!A469 = "ERROR", TRUE))</f>
        <v>1</v>
      </c>
      <c r="C482" s="54">
        <f t="shared" si="41"/>
        <v>469</v>
      </c>
      <c r="D482" s="56" t="b">
        <f>IF(B482, ('Upload Data Inputs'!A469 &amp; 'Upload Data Inputs'!B469 &amp; 'Upload Data Inputs'!C469 &amp; 'Upload Data Inputs'!D469 &amp; 'Upload Data Inputs'!E469 &amp; 'Upload Data Inputs'!F469 &amp; 'Upload Data Inputs'!G469 &amp; 'Upload Data Inputs'!H469 &amp; 'Upload Data Inputs'!I469) &lt;&gt; "", FALSE)</f>
        <v>0</v>
      </c>
      <c r="E482" s="56" t="str">
        <f t="shared" si="37"/>
        <v/>
      </c>
      <c r="F482" s="56" t="str">
        <f t="shared" si="38"/>
        <v/>
      </c>
      <c r="G482" s="56" t="b">
        <f t="shared" si="39"/>
        <v>1</v>
      </c>
      <c r="H482" s="57" t="s">
        <v>593</v>
      </c>
      <c r="I482" s="56" t="b">
        <f>IFERROR(OR(NOT($D482), 'Upload Data Inputs'!B469 &lt;&gt; ""), FALSE)</f>
        <v>1</v>
      </c>
      <c r="J482" s="57" t="s">
        <v>593</v>
      </c>
      <c r="K482" s="56" t="b">
        <f>IFERROR(OR(NOT($D482), 'Upload Data Inputs'!D469 &lt;&gt; ""), FALSE)</f>
        <v>1</v>
      </c>
      <c r="L482" s="56" t="b">
        <f>IFERROR(OR(AND(NOT(D482), 'Upload Data Inputs'!E469 = ""), IFERROR(_xlfn.NUMBERVALUE('Upload Data Inputs'!E469) &gt; 0, FALSE)), FALSE)</f>
        <v>1</v>
      </c>
      <c r="M482" s="56" t="b">
        <f>IFERROR(OR('Upload Data Inputs'!F469 = "", IFERROR(_xlfn.NUMBERVALUE('Upload Data Inputs'!F469) &gt; 0, FALSE)), FALSE)</f>
        <v>1</v>
      </c>
      <c r="N482" s="56" t="b">
        <f>IFERROR(OR('Upload Data Inputs'!F469 = "", IFERROR(MATCH('Upload Data Inputs'!G469, listVolumeUnits, 0), FALSE)), FALSE)</f>
        <v>1</v>
      </c>
      <c r="O482" s="56" t="b">
        <f>IFERROR(OR('Upload Data Inputs'!H469 = "", IFERROR(_xlfn.NUMBERVALUE('Upload Data Inputs'!H469) &gt; 0, FALSE)), FALSE)</f>
        <v>1</v>
      </c>
      <c r="P482" s="56" t="b">
        <f>IFERROR(OR('Upload Data Inputs'!H469 = "", IFERROR(MATCH('Upload Data Inputs'!I469, listWeightUnits, 0), FALSE)), FALSE)</f>
        <v>1</v>
      </c>
      <c r="Q482" s="57" t="s">
        <v>593</v>
      </c>
      <c r="R482" s="56"/>
      <c r="S482" s="56"/>
    </row>
    <row r="483" spans="1:19">
      <c r="A483" s="55">
        <f t="shared" si="40"/>
        <v>470</v>
      </c>
      <c r="B483" s="54" t="b">
        <f>NOT(IFERROR('Upload Data Inputs'!A470 = "ERROR", TRUE))</f>
        <v>1</v>
      </c>
      <c r="C483" s="54">
        <f t="shared" si="41"/>
        <v>470</v>
      </c>
      <c r="D483" s="56" t="b">
        <f>IF(B483, ('Upload Data Inputs'!A470 &amp; 'Upload Data Inputs'!B470 &amp; 'Upload Data Inputs'!C470 &amp; 'Upload Data Inputs'!D470 &amp; 'Upload Data Inputs'!E470 &amp; 'Upload Data Inputs'!F470 &amp; 'Upload Data Inputs'!G470 &amp; 'Upload Data Inputs'!H470 &amp; 'Upload Data Inputs'!I470) &lt;&gt; "", FALSE)</f>
        <v>0</v>
      </c>
      <c r="E483" s="56" t="str">
        <f t="shared" si="37"/>
        <v/>
      </c>
      <c r="F483" s="56" t="str">
        <f t="shared" si="38"/>
        <v/>
      </c>
      <c r="G483" s="56" t="b">
        <f t="shared" si="39"/>
        <v>1</v>
      </c>
      <c r="H483" s="57" t="s">
        <v>593</v>
      </c>
      <c r="I483" s="56" t="b">
        <f>IFERROR(OR(NOT($D483), 'Upload Data Inputs'!B470 &lt;&gt; ""), FALSE)</f>
        <v>1</v>
      </c>
      <c r="J483" s="57" t="s">
        <v>593</v>
      </c>
      <c r="K483" s="56" t="b">
        <f>IFERROR(OR(NOT($D483), 'Upload Data Inputs'!D470 &lt;&gt; ""), FALSE)</f>
        <v>1</v>
      </c>
      <c r="L483" s="56" t="b">
        <f>IFERROR(OR(AND(NOT(D483), 'Upload Data Inputs'!E470 = ""), IFERROR(_xlfn.NUMBERVALUE('Upload Data Inputs'!E470) &gt; 0, FALSE)), FALSE)</f>
        <v>1</v>
      </c>
      <c r="M483" s="56" t="b">
        <f>IFERROR(OR('Upload Data Inputs'!F470 = "", IFERROR(_xlfn.NUMBERVALUE('Upload Data Inputs'!F470) &gt; 0, FALSE)), FALSE)</f>
        <v>1</v>
      </c>
      <c r="N483" s="56" t="b">
        <f>IFERROR(OR('Upload Data Inputs'!F470 = "", IFERROR(MATCH('Upload Data Inputs'!G470, listVolumeUnits, 0), FALSE)), FALSE)</f>
        <v>1</v>
      </c>
      <c r="O483" s="56" t="b">
        <f>IFERROR(OR('Upload Data Inputs'!H470 = "", IFERROR(_xlfn.NUMBERVALUE('Upload Data Inputs'!H470) &gt; 0, FALSE)), FALSE)</f>
        <v>1</v>
      </c>
      <c r="P483" s="56" t="b">
        <f>IFERROR(OR('Upload Data Inputs'!H470 = "", IFERROR(MATCH('Upload Data Inputs'!I470, listWeightUnits, 0), FALSE)), FALSE)</f>
        <v>1</v>
      </c>
      <c r="Q483" s="57" t="s">
        <v>593</v>
      </c>
      <c r="R483" s="56"/>
      <c r="S483" s="56"/>
    </row>
    <row r="484" spans="1:19">
      <c r="A484" s="55">
        <f t="shared" si="40"/>
        <v>471</v>
      </c>
      <c r="B484" s="54" t="b">
        <f>NOT(IFERROR('Upload Data Inputs'!A471 = "ERROR", TRUE))</f>
        <v>1</v>
      </c>
      <c r="C484" s="54">
        <f t="shared" si="41"/>
        <v>471</v>
      </c>
      <c r="D484" s="56" t="b">
        <f>IF(B484, ('Upload Data Inputs'!A471 &amp; 'Upload Data Inputs'!B471 &amp; 'Upload Data Inputs'!C471 &amp; 'Upload Data Inputs'!D471 &amp; 'Upload Data Inputs'!E471 &amp; 'Upload Data Inputs'!F471 &amp; 'Upload Data Inputs'!G471 &amp; 'Upload Data Inputs'!H471 &amp; 'Upload Data Inputs'!I471) &lt;&gt; "", FALSE)</f>
        <v>0</v>
      </c>
      <c r="E484" s="56" t="str">
        <f t="shared" si="37"/>
        <v/>
      </c>
      <c r="F484" s="56" t="str">
        <f t="shared" si="38"/>
        <v/>
      </c>
      <c r="G484" s="56" t="b">
        <f t="shared" si="39"/>
        <v>1</v>
      </c>
      <c r="H484" s="57" t="s">
        <v>593</v>
      </c>
      <c r="I484" s="56" t="b">
        <f>IFERROR(OR(NOT($D484), 'Upload Data Inputs'!B471 &lt;&gt; ""), FALSE)</f>
        <v>1</v>
      </c>
      <c r="J484" s="57" t="s">
        <v>593</v>
      </c>
      <c r="K484" s="56" t="b">
        <f>IFERROR(OR(NOT($D484), 'Upload Data Inputs'!D471 &lt;&gt; ""), FALSE)</f>
        <v>1</v>
      </c>
      <c r="L484" s="56" t="b">
        <f>IFERROR(OR(AND(NOT(D484), 'Upload Data Inputs'!E471 = ""), IFERROR(_xlfn.NUMBERVALUE('Upload Data Inputs'!E471) &gt; 0, FALSE)), FALSE)</f>
        <v>1</v>
      </c>
      <c r="M484" s="56" t="b">
        <f>IFERROR(OR('Upload Data Inputs'!F471 = "", IFERROR(_xlfn.NUMBERVALUE('Upload Data Inputs'!F471) &gt; 0, FALSE)), FALSE)</f>
        <v>1</v>
      </c>
      <c r="N484" s="56" t="b">
        <f>IFERROR(OR('Upload Data Inputs'!F471 = "", IFERROR(MATCH('Upload Data Inputs'!G471, listVolumeUnits, 0), FALSE)), FALSE)</f>
        <v>1</v>
      </c>
      <c r="O484" s="56" t="b">
        <f>IFERROR(OR('Upload Data Inputs'!H471 = "", IFERROR(_xlfn.NUMBERVALUE('Upload Data Inputs'!H471) &gt; 0, FALSE)), FALSE)</f>
        <v>1</v>
      </c>
      <c r="P484" s="56" t="b">
        <f>IFERROR(OR('Upload Data Inputs'!H471 = "", IFERROR(MATCH('Upload Data Inputs'!I471, listWeightUnits, 0), FALSE)), FALSE)</f>
        <v>1</v>
      </c>
      <c r="Q484" s="57" t="s">
        <v>593</v>
      </c>
      <c r="R484" s="56"/>
      <c r="S484" s="56"/>
    </row>
    <row r="485" spans="1:19">
      <c r="A485" s="55">
        <f t="shared" si="40"/>
        <v>472</v>
      </c>
      <c r="B485" s="54" t="b">
        <f>NOT(IFERROR('Upload Data Inputs'!A472 = "ERROR", TRUE))</f>
        <v>1</v>
      </c>
      <c r="C485" s="54">
        <f t="shared" si="41"/>
        <v>472</v>
      </c>
      <c r="D485" s="56" t="b">
        <f>IF(B485, ('Upload Data Inputs'!A472 &amp; 'Upload Data Inputs'!B472 &amp; 'Upload Data Inputs'!C472 &amp; 'Upload Data Inputs'!D472 &amp; 'Upload Data Inputs'!E472 &amp; 'Upload Data Inputs'!F472 &amp; 'Upload Data Inputs'!G472 &amp; 'Upload Data Inputs'!H472 &amp; 'Upload Data Inputs'!I472) &lt;&gt; "", FALSE)</f>
        <v>0</v>
      </c>
      <c r="E485" s="56" t="str">
        <f t="shared" si="37"/>
        <v/>
      </c>
      <c r="F485" s="56" t="str">
        <f t="shared" si="38"/>
        <v/>
      </c>
      <c r="G485" s="56" t="b">
        <f t="shared" si="39"/>
        <v>1</v>
      </c>
      <c r="H485" s="57" t="s">
        <v>593</v>
      </c>
      <c r="I485" s="56" t="b">
        <f>IFERROR(OR(NOT($D485), 'Upload Data Inputs'!B472 &lt;&gt; ""), FALSE)</f>
        <v>1</v>
      </c>
      <c r="J485" s="57" t="s">
        <v>593</v>
      </c>
      <c r="K485" s="56" t="b">
        <f>IFERROR(OR(NOT($D485), 'Upload Data Inputs'!D472 &lt;&gt; ""), FALSE)</f>
        <v>1</v>
      </c>
      <c r="L485" s="56" t="b">
        <f>IFERROR(OR(AND(NOT(D485), 'Upload Data Inputs'!E472 = ""), IFERROR(_xlfn.NUMBERVALUE('Upload Data Inputs'!E472) &gt; 0, FALSE)), FALSE)</f>
        <v>1</v>
      </c>
      <c r="M485" s="56" t="b">
        <f>IFERROR(OR('Upload Data Inputs'!F472 = "", IFERROR(_xlfn.NUMBERVALUE('Upload Data Inputs'!F472) &gt; 0, FALSE)), FALSE)</f>
        <v>1</v>
      </c>
      <c r="N485" s="56" t="b">
        <f>IFERROR(OR('Upload Data Inputs'!F472 = "", IFERROR(MATCH('Upload Data Inputs'!G472, listVolumeUnits, 0), FALSE)), FALSE)</f>
        <v>1</v>
      </c>
      <c r="O485" s="56" t="b">
        <f>IFERROR(OR('Upload Data Inputs'!H472 = "", IFERROR(_xlfn.NUMBERVALUE('Upload Data Inputs'!H472) &gt; 0, FALSE)), FALSE)</f>
        <v>1</v>
      </c>
      <c r="P485" s="56" t="b">
        <f>IFERROR(OR('Upload Data Inputs'!H472 = "", IFERROR(MATCH('Upload Data Inputs'!I472, listWeightUnits, 0), FALSE)), FALSE)</f>
        <v>1</v>
      </c>
      <c r="Q485" s="57" t="s">
        <v>593</v>
      </c>
      <c r="R485" s="56"/>
      <c r="S485" s="56"/>
    </row>
    <row r="486" spans="1:19">
      <c r="A486" s="55">
        <f t="shared" si="40"/>
        <v>473</v>
      </c>
      <c r="B486" s="54" t="b">
        <f>NOT(IFERROR('Upload Data Inputs'!A473 = "ERROR", TRUE))</f>
        <v>1</v>
      </c>
      <c r="C486" s="54">
        <f t="shared" si="41"/>
        <v>473</v>
      </c>
      <c r="D486" s="56" t="b">
        <f>IF(B486, ('Upload Data Inputs'!A473 &amp; 'Upload Data Inputs'!B473 &amp; 'Upload Data Inputs'!C473 &amp; 'Upload Data Inputs'!D473 &amp; 'Upload Data Inputs'!E473 &amp; 'Upload Data Inputs'!F473 &amp; 'Upload Data Inputs'!G473 &amp; 'Upload Data Inputs'!H473 &amp; 'Upload Data Inputs'!I473) &lt;&gt; "", FALSE)</f>
        <v>0</v>
      </c>
      <c r="E486" s="56" t="str">
        <f t="shared" si="37"/>
        <v/>
      </c>
      <c r="F486" s="56" t="str">
        <f t="shared" si="38"/>
        <v/>
      </c>
      <c r="G486" s="56" t="b">
        <f t="shared" si="39"/>
        <v>1</v>
      </c>
      <c r="H486" s="57" t="s">
        <v>593</v>
      </c>
      <c r="I486" s="56" t="b">
        <f>IFERROR(OR(NOT($D486), 'Upload Data Inputs'!B473 &lt;&gt; ""), FALSE)</f>
        <v>1</v>
      </c>
      <c r="J486" s="57" t="s">
        <v>593</v>
      </c>
      <c r="K486" s="56" t="b">
        <f>IFERROR(OR(NOT($D486), 'Upload Data Inputs'!D473 &lt;&gt; ""), FALSE)</f>
        <v>1</v>
      </c>
      <c r="L486" s="56" t="b">
        <f>IFERROR(OR(AND(NOT(D486), 'Upload Data Inputs'!E473 = ""), IFERROR(_xlfn.NUMBERVALUE('Upload Data Inputs'!E473) &gt; 0, FALSE)), FALSE)</f>
        <v>1</v>
      </c>
      <c r="M486" s="56" t="b">
        <f>IFERROR(OR('Upload Data Inputs'!F473 = "", IFERROR(_xlfn.NUMBERVALUE('Upload Data Inputs'!F473) &gt; 0, FALSE)), FALSE)</f>
        <v>1</v>
      </c>
      <c r="N486" s="56" t="b">
        <f>IFERROR(OR('Upload Data Inputs'!F473 = "", IFERROR(MATCH('Upload Data Inputs'!G473, listVolumeUnits, 0), FALSE)), FALSE)</f>
        <v>1</v>
      </c>
      <c r="O486" s="56" t="b">
        <f>IFERROR(OR('Upload Data Inputs'!H473 = "", IFERROR(_xlfn.NUMBERVALUE('Upload Data Inputs'!H473) &gt; 0, FALSE)), FALSE)</f>
        <v>1</v>
      </c>
      <c r="P486" s="56" t="b">
        <f>IFERROR(OR('Upload Data Inputs'!H473 = "", IFERROR(MATCH('Upload Data Inputs'!I473, listWeightUnits, 0), FALSE)), FALSE)</f>
        <v>1</v>
      </c>
      <c r="Q486" s="57" t="s">
        <v>593</v>
      </c>
      <c r="R486" s="56"/>
      <c r="S486" s="56"/>
    </row>
    <row r="487" spans="1:19">
      <c r="A487" s="55">
        <f t="shared" si="40"/>
        <v>474</v>
      </c>
      <c r="B487" s="54" t="b">
        <f>NOT(IFERROR('Upload Data Inputs'!A474 = "ERROR", TRUE))</f>
        <v>1</v>
      </c>
      <c r="C487" s="54">
        <f t="shared" si="41"/>
        <v>474</v>
      </c>
      <c r="D487" s="56" t="b">
        <f>IF(B487, ('Upload Data Inputs'!A474 &amp; 'Upload Data Inputs'!B474 &amp; 'Upload Data Inputs'!C474 &amp; 'Upload Data Inputs'!D474 &amp; 'Upload Data Inputs'!E474 &amp; 'Upload Data Inputs'!F474 &amp; 'Upload Data Inputs'!G474 &amp; 'Upload Data Inputs'!H474 &amp; 'Upload Data Inputs'!I474) &lt;&gt; "", FALSE)</f>
        <v>0</v>
      </c>
      <c r="E487" s="56" t="str">
        <f t="shared" ref="E487:E550" si="42">IF(AND(D487, G487), A487, "")</f>
        <v/>
      </c>
      <c r="F487" s="56" t="str">
        <f t="shared" ref="F487:F550" si="43">IF(AND(D487, NOT(G487)), A487, "")</f>
        <v/>
      </c>
      <c r="G487" s="56" t="b">
        <f t="shared" si="39"/>
        <v>1</v>
      </c>
      <c r="H487" s="57" t="s">
        <v>593</v>
      </c>
      <c r="I487" s="56" t="b">
        <f>IFERROR(OR(NOT($D487), 'Upload Data Inputs'!B474 &lt;&gt; ""), FALSE)</f>
        <v>1</v>
      </c>
      <c r="J487" s="57" t="s">
        <v>593</v>
      </c>
      <c r="K487" s="56" t="b">
        <f>IFERROR(OR(NOT($D487), 'Upload Data Inputs'!D474 &lt;&gt; ""), FALSE)</f>
        <v>1</v>
      </c>
      <c r="L487" s="56" t="b">
        <f>IFERROR(OR(AND(NOT(D487), 'Upload Data Inputs'!E474 = ""), IFERROR(_xlfn.NUMBERVALUE('Upload Data Inputs'!E474) &gt; 0, FALSE)), FALSE)</f>
        <v>1</v>
      </c>
      <c r="M487" s="56" t="b">
        <f>IFERROR(OR('Upload Data Inputs'!F474 = "", IFERROR(_xlfn.NUMBERVALUE('Upload Data Inputs'!F474) &gt; 0, FALSE)), FALSE)</f>
        <v>1</v>
      </c>
      <c r="N487" s="56" t="b">
        <f>IFERROR(OR('Upload Data Inputs'!F474 = "", IFERROR(MATCH('Upload Data Inputs'!G474, listVolumeUnits, 0), FALSE)), FALSE)</f>
        <v>1</v>
      </c>
      <c r="O487" s="56" t="b">
        <f>IFERROR(OR('Upload Data Inputs'!H474 = "", IFERROR(_xlfn.NUMBERVALUE('Upload Data Inputs'!H474) &gt; 0, FALSE)), FALSE)</f>
        <v>1</v>
      </c>
      <c r="P487" s="56" t="b">
        <f>IFERROR(OR('Upload Data Inputs'!H474 = "", IFERROR(MATCH('Upload Data Inputs'!I474, listWeightUnits, 0), FALSE)), FALSE)</f>
        <v>1</v>
      </c>
      <c r="Q487" s="57" t="s">
        <v>593</v>
      </c>
      <c r="R487" s="56"/>
      <c r="S487" s="56"/>
    </row>
    <row r="488" spans="1:19">
      <c r="A488" s="55">
        <f t="shared" si="40"/>
        <v>475</v>
      </c>
      <c r="B488" s="54" t="b">
        <f>NOT(IFERROR('Upload Data Inputs'!A475 = "ERROR", TRUE))</f>
        <v>1</v>
      </c>
      <c r="C488" s="54">
        <f t="shared" si="41"/>
        <v>475</v>
      </c>
      <c r="D488" s="56" t="b">
        <f>IF(B488, ('Upload Data Inputs'!A475 &amp; 'Upload Data Inputs'!B475 &amp; 'Upload Data Inputs'!C475 &amp; 'Upload Data Inputs'!D475 &amp; 'Upload Data Inputs'!E475 &amp; 'Upload Data Inputs'!F475 &amp; 'Upload Data Inputs'!G475 &amp; 'Upload Data Inputs'!H475 &amp; 'Upload Data Inputs'!I475) &lt;&gt; "", FALSE)</f>
        <v>0</v>
      </c>
      <c r="E488" s="56" t="str">
        <f t="shared" si="42"/>
        <v/>
      </c>
      <c r="F488" s="56" t="str">
        <f t="shared" si="43"/>
        <v/>
      </c>
      <c r="G488" s="56" t="b">
        <f t="shared" si="39"/>
        <v>1</v>
      </c>
      <c r="H488" s="57" t="s">
        <v>593</v>
      </c>
      <c r="I488" s="56" t="b">
        <f>IFERROR(OR(NOT($D488), 'Upload Data Inputs'!B475 &lt;&gt; ""), FALSE)</f>
        <v>1</v>
      </c>
      <c r="J488" s="57" t="s">
        <v>593</v>
      </c>
      <c r="K488" s="56" t="b">
        <f>IFERROR(OR(NOT($D488), 'Upload Data Inputs'!D475 &lt;&gt; ""), FALSE)</f>
        <v>1</v>
      </c>
      <c r="L488" s="56" t="b">
        <f>IFERROR(OR(AND(NOT(D488), 'Upload Data Inputs'!E475 = ""), IFERROR(_xlfn.NUMBERVALUE('Upload Data Inputs'!E475) &gt; 0, FALSE)), FALSE)</f>
        <v>1</v>
      </c>
      <c r="M488" s="56" t="b">
        <f>IFERROR(OR('Upload Data Inputs'!F475 = "", IFERROR(_xlfn.NUMBERVALUE('Upload Data Inputs'!F475) &gt; 0, FALSE)), FALSE)</f>
        <v>1</v>
      </c>
      <c r="N488" s="56" t="b">
        <f>IFERROR(OR('Upload Data Inputs'!F475 = "", IFERROR(MATCH('Upload Data Inputs'!G475, listVolumeUnits, 0), FALSE)), FALSE)</f>
        <v>1</v>
      </c>
      <c r="O488" s="56" t="b">
        <f>IFERROR(OR('Upload Data Inputs'!H475 = "", IFERROR(_xlfn.NUMBERVALUE('Upload Data Inputs'!H475) &gt; 0, FALSE)), FALSE)</f>
        <v>1</v>
      </c>
      <c r="P488" s="56" t="b">
        <f>IFERROR(OR('Upload Data Inputs'!H475 = "", IFERROR(MATCH('Upload Data Inputs'!I475, listWeightUnits, 0), FALSE)), FALSE)</f>
        <v>1</v>
      </c>
      <c r="Q488" s="57" t="s">
        <v>593</v>
      </c>
      <c r="R488" s="56"/>
      <c r="S488" s="56"/>
    </row>
    <row r="489" spans="1:19">
      <c r="A489" s="55">
        <f t="shared" si="40"/>
        <v>476</v>
      </c>
      <c r="B489" s="54" t="b">
        <f>NOT(IFERROR('Upload Data Inputs'!A476 = "ERROR", TRUE))</f>
        <v>1</v>
      </c>
      <c r="C489" s="54">
        <f t="shared" si="41"/>
        <v>476</v>
      </c>
      <c r="D489" s="56" t="b">
        <f>IF(B489, ('Upload Data Inputs'!A476 &amp; 'Upload Data Inputs'!B476 &amp; 'Upload Data Inputs'!C476 &amp; 'Upload Data Inputs'!D476 &amp; 'Upload Data Inputs'!E476 &amp; 'Upload Data Inputs'!F476 &amp; 'Upload Data Inputs'!G476 &amp; 'Upload Data Inputs'!H476 &amp; 'Upload Data Inputs'!I476) &lt;&gt; "", FALSE)</f>
        <v>0</v>
      </c>
      <c r="E489" s="56" t="str">
        <f t="shared" si="42"/>
        <v/>
      </c>
      <c r="F489" s="56" t="str">
        <f t="shared" si="43"/>
        <v/>
      </c>
      <c r="G489" s="56" t="b">
        <f t="shared" si="39"/>
        <v>1</v>
      </c>
      <c r="H489" s="57" t="s">
        <v>593</v>
      </c>
      <c r="I489" s="56" t="b">
        <f>IFERROR(OR(NOT($D489), 'Upload Data Inputs'!B476 &lt;&gt; ""), FALSE)</f>
        <v>1</v>
      </c>
      <c r="J489" s="57" t="s">
        <v>593</v>
      </c>
      <c r="K489" s="56" t="b">
        <f>IFERROR(OR(NOT($D489), 'Upload Data Inputs'!D476 &lt;&gt; ""), FALSE)</f>
        <v>1</v>
      </c>
      <c r="L489" s="56" t="b">
        <f>IFERROR(OR(AND(NOT(D489), 'Upload Data Inputs'!E476 = ""), IFERROR(_xlfn.NUMBERVALUE('Upload Data Inputs'!E476) &gt; 0, FALSE)), FALSE)</f>
        <v>1</v>
      </c>
      <c r="M489" s="56" t="b">
        <f>IFERROR(OR('Upload Data Inputs'!F476 = "", IFERROR(_xlfn.NUMBERVALUE('Upload Data Inputs'!F476) &gt; 0, FALSE)), FALSE)</f>
        <v>1</v>
      </c>
      <c r="N489" s="56" t="b">
        <f>IFERROR(OR('Upload Data Inputs'!F476 = "", IFERROR(MATCH('Upload Data Inputs'!G476, listVolumeUnits, 0), FALSE)), FALSE)</f>
        <v>1</v>
      </c>
      <c r="O489" s="56" t="b">
        <f>IFERROR(OR('Upload Data Inputs'!H476 = "", IFERROR(_xlfn.NUMBERVALUE('Upload Data Inputs'!H476) &gt; 0, FALSE)), FALSE)</f>
        <v>1</v>
      </c>
      <c r="P489" s="56" t="b">
        <f>IFERROR(OR('Upload Data Inputs'!H476 = "", IFERROR(MATCH('Upload Data Inputs'!I476, listWeightUnits, 0), FALSE)), FALSE)</f>
        <v>1</v>
      </c>
      <c r="Q489" s="57" t="s">
        <v>593</v>
      </c>
      <c r="R489" s="56"/>
      <c r="S489" s="56"/>
    </row>
    <row r="490" spans="1:19">
      <c r="A490" s="55">
        <f t="shared" si="40"/>
        <v>477</v>
      </c>
      <c r="B490" s="54" t="b">
        <f>NOT(IFERROR('Upload Data Inputs'!A477 = "ERROR", TRUE))</f>
        <v>1</v>
      </c>
      <c r="C490" s="54">
        <f t="shared" si="41"/>
        <v>477</v>
      </c>
      <c r="D490" s="56" t="b">
        <f>IF(B490, ('Upload Data Inputs'!A477 &amp; 'Upload Data Inputs'!B477 &amp; 'Upload Data Inputs'!C477 &amp; 'Upload Data Inputs'!D477 &amp; 'Upload Data Inputs'!E477 &amp; 'Upload Data Inputs'!F477 &amp; 'Upload Data Inputs'!G477 &amp; 'Upload Data Inputs'!H477 &amp; 'Upload Data Inputs'!I477) &lt;&gt; "", FALSE)</f>
        <v>0</v>
      </c>
      <c r="E490" s="56" t="str">
        <f t="shared" si="42"/>
        <v/>
      </c>
      <c r="F490" s="56" t="str">
        <f t="shared" si="43"/>
        <v/>
      </c>
      <c r="G490" s="56" t="b">
        <f t="shared" si="39"/>
        <v>1</v>
      </c>
      <c r="H490" s="57" t="s">
        <v>593</v>
      </c>
      <c r="I490" s="56" t="b">
        <f>IFERROR(OR(NOT($D490), 'Upload Data Inputs'!B477 &lt;&gt; ""), FALSE)</f>
        <v>1</v>
      </c>
      <c r="J490" s="57" t="s">
        <v>593</v>
      </c>
      <c r="K490" s="56" t="b">
        <f>IFERROR(OR(NOT($D490), 'Upload Data Inputs'!D477 &lt;&gt; ""), FALSE)</f>
        <v>1</v>
      </c>
      <c r="L490" s="56" t="b">
        <f>IFERROR(OR(AND(NOT(D490), 'Upload Data Inputs'!E477 = ""), IFERROR(_xlfn.NUMBERVALUE('Upload Data Inputs'!E477) &gt; 0, FALSE)), FALSE)</f>
        <v>1</v>
      </c>
      <c r="M490" s="56" t="b">
        <f>IFERROR(OR('Upload Data Inputs'!F477 = "", IFERROR(_xlfn.NUMBERVALUE('Upload Data Inputs'!F477) &gt; 0, FALSE)), FALSE)</f>
        <v>1</v>
      </c>
      <c r="N490" s="56" t="b">
        <f>IFERROR(OR('Upload Data Inputs'!F477 = "", IFERROR(MATCH('Upload Data Inputs'!G477, listVolumeUnits, 0), FALSE)), FALSE)</f>
        <v>1</v>
      </c>
      <c r="O490" s="56" t="b">
        <f>IFERROR(OR('Upload Data Inputs'!H477 = "", IFERROR(_xlfn.NUMBERVALUE('Upload Data Inputs'!H477) &gt; 0, FALSE)), FALSE)</f>
        <v>1</v>
      </c>
      <c r="P490" s="56" t="b">
        <f>IFERROR(OR('Upload Data Inputs'!H477 = "", IFERROR(MATCH('Upload Data Inputs'!I477, listWeightUnits, 0), FALSE)), FALSE)</f>
        <v>1</v>
      </c>
      <c r="Q490" s="57" t="s">
        <v>593</v>
      </c>
      <c r="R490" s="56"/>
      <c r="S490" s="56"/>
    </row>
    <row r="491" spans="1:19">
      <c r="A491" s="55">
        <f t="shared" si="40"/>
        <v>478</v>
      </c>
      <c r="B491" s="54" t="b">
        <f>NOT(IFERROR('Upload Data Inputs'!A478 = "ERROR", TRUE))</f>
        <v>1</v>
      </c>
      <c r="C491" s="54">
        <f t="shared" si="41"/>
        <v>478</v>
      </c>
      <c r="D491" s="56" t="b">
        <f>IF(B491, ('Upload Data Inputs'!A478 &amp; 'Upload Data Inputs'!B478 &amp; 'Upload Data Inputs'!C478 &amp; 'Upload Data Inputs'!D478 &amp; 'Upload Data Inputs'!E478 &amp; 'Upload Data Inputs'!F478 &amp; 'Upload Data Inputs'!G478 &amp; 'Upload Data Inputs'!H478 &amp; 'Upload Data Inputs'!I478) &lt;&gt; "", FALSE)</f>
        <v>0</v>
      </c>
      <c r="E491" s="56" t="str">
        <f t="shared" si="42"/>
        <v/>
      </c>
      <c r="F491" s="56" t="str">
        <f t="shared" si="43"/>
        <v/>
      </c>
      <c r="G491" s="56" t="b">
        <f t="shared" si="39"/>
        <v>1</v>
      </c>
      <c r="H491" s="57" t="s">
        <v>593</v>
      </c>
      <c r="I491" s="56" t="b">
        <f>IFERROR(OR(NOT($D491), 'Upload Data Inputs'!B478 &lt;&gt; ""), FALSE)</f>
        <v>1</v>
      </c>
      <c r="J491" s="57" t="s">
        <v>593</v>
      </c>
      <c r="K491" s="56" t="b">
        <f>IFERROR(OR(NOT($D491), 'Upload Data Inputs'!D478 &lt;&gt; ""), FALSE)</f>
        <v>1</v>
      </c>
      <c r="L491" s="56" t="b">
        <f>IFERROR(OR(AND(NOT(D491), 'Upload Data Inputs'!E478 = ""), IFERROR(_xlfn.NUMBERVALUE('Upload Data Inputs'!E478) &gt; 0, FALSE)), FALSE)</f>
        <v>1</v>
      </c>
      <c r="M491" s="56" t="b">
        <f>IFERROR(OR('Upload Data Inputs'!F478 = "", IFERROR(_xlfn.NUMBERVALUE('Upload Data Inputs'!F478) &gt; 0, FALSE)), FALSE)</f>
        <v>1</v>
      </c>
      <c r="N491" s="56" t="b">
        <f>IFERROR(OR('Upload Data Inputs'!F478 = "", IFERROR(MATCH('Upload Data Inputs'!G478, listVolumeUnits, 0), FALSE)), FALSE)</f>
        <v>1</v>
      </c>
      <c r="O491" s="56" t="b">
        <f>IFERROR(OR('Upload Data Inputs'!H478 = "", IFERROR(_xlfn.NUMBERVALUE('Upload Data Inputs'!H478) &gt; 0, FALSE)), FALSE)</f>
        <v>1</v>
      </c>
      <c r="P491" s="56" t="b">
        <f>IFERROR(OR('Upload Data Inputs'!H478 = "", IFERROR(MATCH('Upload Data Inputs'!I478, listWeightUnits, 0), FALSE)), FALSE)</f>
        <v>1</v>
      </c>
      <c r="Q491" s="57" t="s">
        <v>593</v>
      </c>
      <c r="R491" s="56"/>
      <c r="S491" s="56"/>
    </row>
    <row r="492" spans="1:19">
      <c r="A492" s="55">
        <f t="shared" si="40"/>
        <v>479</v>
      </c>
      <c r="B492" s="54" t="b">
        <f>NOT(IFERROR('Upload Data Inputs'!A479 = "ERROR", TRUE))</f>
        <v>1</v>
      </c>
      <c r="C492" s="54">
        <f t="shared" si="41"/>
        <v>479</v>
      </c>
      <c r="D492" s="56" t="b">
        <f>IF(B492, ('Upload Data Inputs'!A479 &amp; 'Upload Data Inputs'!B479 &amp; 'Upload Data Inputs'!C479 &amp; 'Upload Data Inputs'!D479 &amp; 'Upload Data Inputs'!E479 &amp; 'Upload Data Inputs'!F479 &amp; 'Upload Data Inputs'!G479 &amp; 'Upload Data Inputs'!H479 &amp; 'Upload Data Inputs'!I479) &lt;&gt; "", FALSE)</f>
        <v>0</v>
      </c>
      <c r="E492" s="56" t="str">
        <f t="shared" si="42"/>
        <v/>
      </c>
      <c r="F492" s="56" t="str">
        <f t="shared" si="43"/>
        <v/>
      </c>
      <c r="G492" s="56" t="b">
        <f t="shared" si="39"/>
        <v>1</v>
      </c>
      <c r="H492" s="57" t="s">
        <v>593</v>
      </c>
      <c r="I492" s="56" t="b">
        <f>IFERROR(OR(NOT($D492), 'Upload Data Inputs'!B479 &lt;&gt; ""), FALSE)</f>
        <v>1</v>
      </c>
      <c r="J492" s="57" t="s">
        <v>593</v>
      </c>
      <c r="K492" s="56" t="b">
        <f>IFERROR(OR(NOT($D492), 'Upload Data Inputs'!D479 &lt;&gt; ""), FALSE)</f>
        <v>1</v>
      </c>
      <c r="L492" s="56" t="b">
        <f>IFERROR(OR(AND(NOT(D492), 'Upload Data Inputs'!E479 = ""), IFERROR(_xlfn.NUMBERVALUE('Upload Data Inputs'!E479) &gt; 0, FALSE)), FALSE)</f>
        <v>1</v>
      </c>
      <c r="M492" s="56" t="b">
        <f>IFERROR(OR('Upload Data Inputs'!F479 = "", IFERROR(_xlfn.NUMBERVALUE('Upload Data Inputs'!F479) &gt; 0, FALSE)), FALSE)</f>
        <v>1</v>
      </c>
      <c r="N492" s="56" t="b">
        <f>IFERROR(OR('Upload Data Inputs'!F479 = "", IFERROR(MATCH('Upload Data Inputs'!G479, listVolumeUnits, 0), FALSE)), FALSE)</f>
        <v>1</v>
      </c>
      <c r="O492" s="56" t="b">
        <f>IFERROR(OR('Upload Data Inputs'!H479 = "", IFERROR(_xlfn.NUMBERVALUE('Upload Data Inputs'!H479) &gt; 0, FALSE)), FALSE)</f>
        <v>1</v>
      </c>
      <c r="P492" s="56" t="b">
        <f>IFERROR(OR('Upload Data Inputs'!H479 = "", IFERROR(MATCH('Upload Data Inputs'!I479, listWeightUnits, 0), FALSE)), FALSE)</f>
        <v>1</v>
      </c>
      <c r="Q492" s="57" t="s">
        <v>593</v>
      </c>
      <c r="R492" s="56"/>
      <c r="S492" s="56"/>
    </row>
    <row r="493" spans="1:19">
      <c r="A493" s="55">
        <f t="shared" si="40"/>
        <v>480</v>
      </c>
      <c r="B493" s="54" t="b">
        <f>NOT(IFERROR('Upload Data Inputs'!A480 = "ERROR", TRUE))</f>
        <v>1</v>
      </c>
      <c r="C493" s="54">
        <f t="shared" si="41"/>
        <v>480</v>
      </c>
      <c r="D493" s="56" t="b">
        <f>IF(B493, ('Upload Data Inputs'!A480 &amp; 'Upload Data Inputs'!B480 &amp; 'Upload Data Inputs'!C480 &amp; 'Upload Data Inputs'!D480 &amp; 'Upload Data Inputs'!E480 &amp; 'Upload Data Inputs'!F480 &amp; 'Upload Data Inputs'!G480 &amp; 'Upload Data Inputs'!H480 &amp; 'Upload Data Inputs'!I480) &lt;&gt; "", FALSE)</f>
        <v>0</v>
      </c>
      <c r="E493" s="56" t="str">
        <f t="shared" si="42"/>
        <v/>
      </c>
      <c r="F493" s="56" t="str">
        <f t="shared" si="43"/>
        <v/>
      </c>
      <c r="G493" s="56" t="b">
        <f t="shared" si="39"/>
        <v>1</v>
      </c>
      <c r="H493" s="57" t="s">
        <v>593</v>
      </c>
      <c r="I493" s="56" t="b">
        <f>IFERROR(OR(NOT($D493), 'Upload Data Inputs'!B480 &lt;&gt; ""), FALSE)</f>
        <v>1</v>
      </c>
      <c r="J493" s="57" t="s">
        <v>593</v>
      </c>
      <c r="K493" s="56" t="b">
        <f>IFERROR(OR(NOT($D493), 'Upload Data Inputs'!D480 &lt;&gt; ""), FALSE)</f>
        <v>1</v>
      </c>
      <c r="L493" s="56" t="b">
        <f>IFERROR(OR(AND(NOT(D493), 'Upload Data Inputs'!E480 = ""), IFERROR(_xlfn.NUMBERVALUE('Upload Data Inputs'!E480) &gt; 0, FALSE)), FALSE)</f>
        <v>1</v>
      </c>
      <c r="M493" s="56" t="b">
        <f>IFERROR(OR('Upload Data Inputs'!F480 = "", IFERROR(_xlfn.NUMBERVALUE('Upload Data Inputs'!F480) &gt; 0, FALSE)), FALSE)</f>
        <v>1</v>
      </c>
      <c r="N493" s="56" t="b">
        <f>IFERROR(OR('Upload Data Inputs'!F480 = "", IFERROR(MATCH('Upload Data Inputs'!G480, listVolumeUnits, 0), FALSE)), FALSE)</f>
        <v>1</v>
      </c>
      <c r="O493" s="56" t="b">
        <f>IFERROR(OR('Upload Data Inputs'!H480 = "", IFERROR(_xlfn.NUMBERVALUE('Upload Data Inputs'!H480) &gt; 0, FALSE)), FALSE)</f>
        <v>1</v>
      </c>
      <c r="P493" s="56" t="b">
        <f>IFERROR(OR('Upload Data Inputs'!H480 = "", IFERROR(MATCH('Upload Data Inputs'!I480, listWeightUnits, 0), FALSE)), FALSE)</f>
        <v>1</v>
      </c>
      <c r="Q493" s="57" t="s">
        <v>593</v>
      </c>
      <c r="R493" s="56"/>
      <c r="S493" s="56"/>
    </row>
    <row r="494" spans="1:19">
      <c r="A494" s="55">
        <f t="shared" si="40"/>
        <v>481</v>
      </c>
      <c r="B494" s="54" t="b">
        <f>NOT(IFERROR('Upload Data Inputs'!A481 = "ERROR", TRUE))</f>
        <v>1</v>
      </c>
      <c r="C494" s="54">
        <f t="shared" si="41"/>
        <v>481</v>
      </c>
      <c r="D494" s="56" t="b">
        <f>IF(B494, ('Upload Data Inputs'!A481 &amp; 'Upload Data Inputs'!B481 &amp; 'Upload Data Inputs'!C481 &amp; 'Upload Data Inputs'!D481 &amp; 'Upload Data Inputs'!E481 &amp; 'Upload Data Inputs'!F481 &amp; 'Upload Data Inputs'!G481 &amp; 'Upload Data Inputs'!H481 &amp; 'Upload Data Inputs'!I481) &lt;&gt; "", FALSE)</f>
        <v>0</v>
      </c>
      <c r="E494" s="56" t="str">
        <f t="shared" si="42"/>
        <v/>
      </c>
      <c r="F494" s="56" t="str">
        <f t="shared" si="43"/>
        <v/>
      </c>
      <c r="G494" s="56" t="b">
        <f t="shared" si="39"/>
        <v>1</v>
      </c>
      <c r="H494" s="57" t="s">
        <v>593</v>
      </c>
      <c r="I494" s="56" t="b">
        <f>IFERROR(OR(NOT($D494), 'Upload Data Inputs'!B481 &lt;&gt; ""), FALSE)</f>
        <v>1</v>
      </c>
      <c r="J494" s="57" t="s">
        <v>593</v>
      </c>
      <c r="K494" s="56" t="b">
        <f>IFERROR(OR(NOT($D494), 'Upload Data Inputs'!D481 &lt;&gt; ""), FALSE)</f>
        <v>1</v>
      </c>
      <c r="L494" s="56" t="b">
        <f>IFERROR(OR(AND(NOT(D494), 'Upload Data Inputs'!E481 = ""), IFERROR(_xlfn.NUMBERVALUE('Upload Data Inputs'!E481) &gt; 0, FALSE)), FALSE)</f>
        <v>1</v>
      </c>
      <c r="M494" s="56" t="b">
        <f>IFERROR(OR('Upload Data Inputs'!F481 = "", IFERROR(_xlfn.NUMBERVALUE('Upload Data Inputs'!F481) &gt; 0, FALSE)), FALSE)</f>
        <v>1</v>
      </c>
      <c r="N494" s="56" t="b">
        <f>IFERROR(OR('Upload Data Inputs'!F481 = "", IFERROR(MATCH('Upload Data Inputs'!G481, listVolumeUnits, 0), FALSE)), FALSE)</f>
        <v>1</v>
      </c>
      <c r="O494" s="56" t="b">
        <f>IFERROR(OR('Upload Data Inputs'!H481 = "", IFERROR(_xlfn.NUMBERVALUE('Upload Data Inputs'!H481) &gt; 0, FALSE)), FALSE)</f>
        <v>1</v>
      </c>
      <c r="P494" s="56" t="b">
        <f>IFERROR(OR('Upload Data Inputs'!H481 = "", IFERROR(MATCH('Upload Data Inputs'!I481, listWeightUnits, 0), FALSE)), FALSE)</f>
        <v>1</v>
      </c>
      <c r="Q494" s="57" t="s">
        <v>593</v>
      </c>
      <c r="R494" s="56"/>
      <c r="S494" s="56"/>
    </row>
    <row r="495" spans="1:19">
      <c r="A495" s="55">
        <f t="shared" si="40"/>
        <v>482</v>
      </c>
      <c r="B495" s="54" t="b">
        <f>NOT(IFERROR('Upload Data Inputs'!A482 = "ERROR", TRUE))</f>
        <v>1</v>
      </c>
      <c r="C495" s="54">
        <f t="shared" si="41"/>
        <v>482</v>
      </c>
      <c r="D495" s="56" t="b">
        <f>IF(B495, ('Upload Data Inputs'!A482 &amp; 'Upload Data Inputs'!B482 &amp; 'Upload Data Inputs'!C482 &amp; 'Upload Data Inputs'!D482 &amp; 'Upload Data Inputs'!E482 &amp; 'Upload Data Inputs'!F482 &amp; 'Upload Data Inputs'!G482 &amp; 'Upload Data Inputs'!H482 &amp; 'Upload Data Inputs'!I482) &lt;&gt; "", FALSE)</f>
        <v>0</v>
      </c>
      <c r="E495" s="56" t="str">
        <f t="shared" si="42"/>
        <v/>
      </c>
      <c r="F495" s="56" t="str">
        <f t="shared" si="43"/>
        <v/>
      </c>
      <c r="G495" s="56" t="b">
        <f t="shared" si="39"/>
        <v>1</v>
      </c>
      <c r="H495" s="57" t="s">
        <v>593</v>
      </c>
      <c r="I495" s="56" t="b">
        <f>IFERROR(OR(NOT($D495), 'Upload Data Inputs'!B482 &lt;&gt; ""), FALSE)</f>
        <v>1</v>
      </c>
      <c r="J495" s="57" t="s">
        <v>593</v>
      </c>
      <c r="K495" s="56" t="b">
        <f>IFERROR(OR(NOT($D495), 'Upload Data Inputs'!D482 &lt;&gt; ""), FALSE)</f>
        <v>1</v>
      </c>
      <c r="L495" s="56" t="b">
        <f>IFERROR(OR(AND(NOT(D495), 'Upload Data Inputs'!E482 = ""), IFERROR(_xlfn.NUMBERVALUE('Upload Data Inputs'!E482) &gt; 0, FALSE)), FALSE)</f>
        <v>1</v>
      </c>
      <c r="M495" s="56" t="b">
        <f>IFERROR(OR('Upload Data Inputs'!F482 = "", IFERROR(_xlfn.NUMBERVALUE('Upload Data Inputs'!F482) &gt; 0, FALSE)), FALSE)</f>
        <v>1</v>
      </c>
      <c r="N495" s="56" t="b">
        <f>IFERROR(OR('Upload Data Inputs'!F482 = "", IFERROR(MATCH('Upload Data Inputs'!G482, listVolumeUnits, 0), FALSE)), FALSE)</f>
        <v>1</v>
      </c>
      <c r="O495" s="56" t="b">
        <f>IFERROR(OR('Upload Data Inputs'!H482 = "", IFERROR(_xlfn.NUMBERVALUE('Upload Data Inputs'!H482) &gt; 0, FALSE)), FALSE)</f>
        <v>1</v>
      </c>
      <c r="P495" s="56" t="b">
        <f>IFERROR(OR('Upload Data Inputs'!H482 = "", IFERROR(MATCH('Upload Data Inputs'!I482, listWeightUnits, 0), FALSE)), FALSE)</f>
        <v>1</v>
      </c>
      <c r="Q495" s="57" t="s">
        <v>593</v>
      </c>
      <c r="R495" s="56"/>
      <c r="S495" s="56"/>
    </row>
    <row r="496" spans="1:19">
      <c r="A496" s="55">
        <f t="shared" si="40"/>
        <v>483</v>
      </c>
      <c r="B496" s="54" t="b">
        <f>NOT(IFERROR('Upload Data Inputs'!A483 = "ERROR", TRUE))</f>
        <v>1</v>
      </c>
      <c r="C496" s="54">
        <f t="shared" si="41"/>
        <v>483</v>
      </c>
      <c r="D496" s="56" t="b">
        <f>IF(B496, ('Upload Data Inputs'!A483 &amp; 'Upload Data Inputs'!B483 &amp; 'Upload Data Inputs'!C483 &amp; 'Upload Data Inputs'!D483 &amp; 'Upload Data Inputs'!E483 &amp; 'Upload Data Inputs'!F483 &amp; 'Upload Data Inputs'!G483 &amp; 'Upload Data Inputs'!H483 &amp; 'Upload Data Inputs'!I483) &lt;&gt; "", FALSE)</f>
        <v>0</v>
      </c>
      <c r="E496" s="56" t="str">
        <f t="shared" si="42"/>
        <v/>
      </c>
      <c r="F496" s="56" t="str">
        <f t="shared" si="43"/>
        <v/>
      </c>
      <c r="G496" s="56" t="b">
        <f t="shared" si="39"/>
        <v>1</v>
      </c>
      <c r="H496" s="57" t="s">
        <v>593</v>
      </c>
      <c r="I496" s="56" t="b">
        <f>IFERROR(OR(NOT($D496), 'Upload Data Inputs'!B483 &lt;&gt; ""), FALSE)</f>
        <v>1</v>
      </c>
      <c r="J496" s="57" t="s">
        <v>593</v>
      </c>
      <c r="K496" s="56" t="b">
        <f>IFERROR(OR(NOT($D496), 'Upload Data Inputs'!D483 &lt;&gt; ""), FALSE)</f>
        <v>1</v>
      </c>
      <c r="L496" s="56" t="b">
        <f>IFERROR(OR(AND(NOT(D496), 'Upload Data Inputs'!E483 = ""), IFERROR(_xlfn.NUMBERVALUE('Upload Data Inputs'!E483) &gt; 0, FALSE)), FALSE)</f>
        <v>1</v>
      </c>
      <c r="M496" s="56" t="b">
        <f>IFERROR(OR('Upload Data Inputs'!F483 = "", IFERROR(_xlfn.NUMBERVALUE('Upload Data Inputs'!F483) &gt; 0, FALSE)), FALSE)</f>
        <v>1</v>
      </c>
      <c r="N496" s="56" t="b">
        <f>IFERROR(OR('Upload Data Inputs'!F483 = "", IFERROR(MATCH('Upload Data Inputs'!G483, listVolumeUnits, 0), FALSE)), FALSE)</f>
        <v>1</v>
      </c>
      <c r="O496" s="56" t="b">
        <f>IFERROR(OR('Upload Data Inputs'!H483 = "", IFERROR(_xlfn.NUMBERVALUE('Upload Data Inputs'!H483) &gt; 0, FALSE)), FALSE)</f>
        <v>1</v>
      </c>
      <c r="P496" s="56" t="b">
        <f>IFERROR(OR('Upload Data Inputs'!H483 = "", IFERROR(MATCH('Upload Data Inputs'!I483, listWeightUnits, 0), FALSE)), FALSE)</f>
        <v>1</v>
      </c>
      <c r="Q496" s="57" t="s">
        <v>593</v>
      </c>
      <c r="R496" s="56"/>
      <c r="S496" s="56"/>
    </row>
    <row r="497" spans="1:19">
      <c r="A497" s="55">
        <f t="shared" si="40"/>
        <v>484</v>
      </c>
      <c r="B497" s="54" t="b">
        <f>NOT(IFERROR('Upload Data Inputs'!A484 = "ERROR", TRUE))</f>
        <v>1</v>
      </c>
      <c r="C497" s="54">
        <f t="shared" si="41"/>
        <v>484</v>
      </c>
      <c r="D497" s="56" t="b">
        <f>IF(B497, ('Upload Data Inputs'!A484 &amp; 'Upload Data Inputs'!B484 &amp; 'Upload Data Inputs'!C484 &amp; 'Upload Data Inputs'!D484 &amp; 'Upload Data Inputs'!E484 &amp; 'Upload Data Inputs'!F484 &amp; 'Upload Data Inputs'!G484 &amp; 'Upload Data Inputs'!H484 &amp; 'Upload Data Inputs'!I484) &lt;&gt; "", FALSE)</f>
        <v>0</v>
      </c>
      <c r="E497" s="56" t="str">
        <f t="shared" si="42"/>
        <v/>
      </c>
      <c r="F497" s="56" t="str">
        <f t="shared" si="43"/>
        <v/>
      </c>
      <c r="G497" s="56" t="b">
        <f t="shared" si="39"/>
        <v>1</v>
      </c>
      <c r="H497" s="57" t="s">
        <v>593</v>
      </c>
      <c r="I497" s="56" t="b">
        <f>IFERROR(OR(NOT($D497), 'Upload Data Inputs'!B484 &lt;&gt; ""), FALSE)</f>
        <v>1</v>
      </c>
      <c r="J497" s="57" t="s">
        <v>593</v>
      </c>
      <c r="K497" s="56" t="b">
        <f>IFERROR(OR(NOT($D497), 'Upload Data Inputs'!D484 &lt;&gt; ""), FALSE)</f>
        <v>1</v>
      </c>
      <c r="L497" s="56" t="b">
        <f>IFERROR(OR(AND(NOT(D497), 'Upload Data Inputs'!E484 = ""), IFERROR(_xlfn.NUMBERVALUE('Upload Data Inputs'!E484) &gt; 0, FALSE)), FALSE)</f>
        <v>1</v>
      </c>
      <c r="M497" s="56" t="b">
        <f>IFERROR(OR('Upload Data Inputs'!F484 = "", IFERROR(_xlfn.NUMBERVALUE('Upload Data Inputs'!F484) &gt; 0, FALSE)), FALSE)</f>
        <v>1</v>
      </c>
      <c r="N497" s="56" t="b">
        <f>IFERROR(OR('Upload Data Inputs'!F484 = "", IFERROR(MATCH('Upload Data Inputs'!G484, listVolumeUnits, 0), FALSE)), FALSE)</f>
        <v>1</v>
      </c>
      <c r="O497" s="56" t="b">
        <f>IFERROR(OR('Upload Data Inputs'!H484 = "", IFERROR(_xlfn.NUMBERVALUE('Upload Data Inputs'!H484) &gt; 0, FALSE)), FALSE)</f>
        <v>1</v>
      </c>
      <c r="P497" s="56" t="b">
        <f>IFERROR(OR('Upload Data Inputs'!H484 = "", IFERROR(MATCH('Upload Data Inputs'!I484, listWeightUnits, 0), FALSE)), FALSE)</f>
        <v>1</v>
      </c>
      <c r="Q497" s="57" t="s">
        <v>593</v>
      </c>
      <c r="R497" s="56"/>
      <c r="S497" s="56"/>
    </row>
    <row r="498" spans="1:19">
      <c r="A498" s="55">
        <f t="shared" si="40"/>
        <v>485</v>
      </c>
      <c r="B498" s="54" t="b">
        <f>NOT(IFERROR('Upload Data Inputs'!A485 = "ERROR", TRUE))</f>
        <v>1</v>
      </c>
      <c r="C498" s="54">
        <f t="shared" si="41"/>
        <v>485</v>
      </c>
      <c r="D498" s="56" t="b">
        <f>IF(B498, ('Upload Data Inputs'!A485 &amp; 'Upload Data Inputs'!B485 &amp; 'Upload Data Inputs'!C485 &amp; 'Upload Data Inputs'!D485 &amp; 'Upload Data Inputs'!E485 &amp; 'Upload Data Inputs'!F485 &amp; 'Upload Data Inputs'!G485 &amp; 'Upload Data Inputs'!H485 &amp; 'Upload Data Inputs'!I485) &lt;&gt; "", FALSE)</f>
        <v>0</v>
      </c>
      <c r="E498" s="56" t="str">
        <f t="shared" si="42"/>
        <v/>
      </c>
      <c r="F498" s="56" t="str">
        <f t="shared" si="43"/>
        <v/>
      </c>
      <c r="G498" s="56" t="b">
        <f t="shared" si="39"/>
        <v>1</v>
      </c>
      <c r="H498" s="57" t="s">
        <v>593</v>
      </c>
      <c r="I498" s="56" t="b">
        <f>IFERROR(OR(NOT($D498), 'Upload Data Inputs'!B485 &lt;&gt; ""), FALSE)</f>
        <v>1</v>
      </c>
      <c r="J498" s="57" t="s">
        <v>593</v>
      </c>
      <c r="K498" s="56" t="b">
        <f>IFERROR(OR(NOT($D498), 'Upload Data Inputs'!D485 &lt;&gt; ""), FALSE)</f>
        <v>1</v>
      </c>
      <c r="L498" s="56" t="b">
        <f>IFERROR(OR(AND(NOT(D498), 'Upload Data Inputs'!E485 = ""), IFERROR(_xlfn.NUMBERVALUE('Upload Data Inputs'!E485) &gt; 0, FALSE)), FALSE)</f>
        <v>1</v>
      </c>
      <c r="M498" s="56" t="b">
        <f>IFERROR(OR('Upload Data Inputs'!F485 = "", IFERROR(_xlfn.NUMBERVALUE('Upload Data Inputs'!F485) &gt; 0, FALSE)), FALSE)</f>
        <v>1</v>
      </c>
      <c r="N498" s="56" t="b">
        <f>IFERROR(OR('Upload Data Inputs'!F485 = "", IFERROR(MATCH('Upload Data Inputs'!G485, listVolumeUnits, 0), FALSE)), FALSE)</f>
        <v>1</v>
      </c>
      <c r="O498" s="56" t="b">
        <f>IFERROR(OR('Upload Data Inputs'!H485 = "", IFERROR(_xlfn.NUMBERVALUE('Upload Data Inputs'!H485) &gt; 0, FALSE)), FALSE)</f>
        <v>1</v>
      </c>
      <c r="P498" s="56" t="b">
        <f>IFERROR(OR('Upload Data Inputs'!H485 = "", IFERROR(MATCH('Upload Data Inputs'!I485, listWeightUnits, 0), FALSE)), FALSE)</f>
        <v>1</v>
      </c>
      <c r="Q498" s="57" t="s">
        <v>593</v>
      </c>
      <c r="R498" s="56"/>
      <c r="S498" s="56"/>
    </row>
    <row r="499" spans="1:19">
      <c r="A499" s="55">
        <f t="shared" si="40"/>
        <v>486</v>
      </c>
      <c r="B499" s="54" t="b">
        <f>NOT(IFERROR('Upload Data Inputs'!A486 = "ERROR", TRUE))</f>
        <v>1</v>
      </c>
      <c r="C499" s="54">
        <f t="shared" si="41"/>
        <v>486</v>
      </c>
      <c r="D499" s="56" t="b">
        <f>IF(B499, ('Upload Data Inputs'!A486 &amp; 'Upload Data Inputs'!B486 &amp; 'Upload Data Inputs'!C486 &amp; 'Upload Data Inputs'!D486 &amp; 'Upload Data Inputs'!E486 &amp; 'Upload Data Inputs'!F486 &amp; 'Upload Data Inputs'!G486 &amp; 'Upload Data Inputs'!H486 &amp; 'Upload Data Inputs'!I486) &lt;&gt; "", FALSE)</f>
        <v>0</v>
      </c>
      <c r="E499" s="56" t="str">
        <f t="shared" si="42"/>
        <v/>
      </c>
      <c r="F499" s="56" t="str">
        <f t="shared" si="43"/>
        <v/>
      </c>
      <c r="G499" s="56" t="b">
        <f t="shared" si="39"/>
        <v>1</v>
      </c>
      <c r="H499" s="57" t="s">
        <v>593</v>
      </c>
      <c r="I499" s="56" t="b">
        <f>IFERROR(OR(NOT($D499), 'Upload Data Inputs'!B486 &lt;&gt; ""), FALSE)</f>
        <v>1</v>
      </c>
      <c r="J499" s="57" t="s">
        <v>593</v>
      </c>
      <c r="K499" s="56" t="b">
        <f>IFERROR(OR(NOT($D499), 'Upload Data Inputs'!D486 &lt;&gt; ""), FALSE)</f>
        <v>1</v>
      </c>
      <c r="L499" s="56" t="b">
        <f>IFERROR(OR(AND(NOT(D499), 'Upload Data Inputs'!E486 = ""), IFERROR(_xlfn.NUMBERVALUE('Upload Data Inputs'!E486) &gt; 0, FALSE)), FALSE)</f>
        <v>1</v>
      </c>
      <c r="M499" s="56" t="b">
        <f>IFERROR(OR('Upload Data Inputs'!F486 = "", IFERROR(_xlfn.NUMBERVALUE('Upload Data Inputs'!F486) &gt; 0, FALSE)), FALSE)</f>
        <v>1</v>
      </c>
      <c r="N499" s="56" t="b">
        <f>IFERROR(OR('Upload Data Inputs'!F486 = "", IFERROR(MATCH('Upload Data Inputs'!G486, listVolumeUnits, 0), FALSE)), FALSE)</f>
        <v>1</v>
      </c>
      <c r="O499" s="56" t="b">
        <f>IFERROR(OR('Upload Data Inputs'!H486 = "", IFERROR(_xlfn.NUMBERVALUE('Upload Data Inputs'!H486) &gt; 0, FALSE)), FALSE)</f>
        <v>1</v>
      </c>
      <c r="P499" s="56" t="b">
        <f>IFERROR(OR('Upload Data Inputs'!H486 = "", IFERROR(MATCH('Upload Data Inputs'!I486, listWeightUnits, 0), FALSE)), FALSE)</f>
        <v>1</v>
      </c>
      <c r="Q499" s="57" t="s">
        <v>593</v>
      </c>
      <c r="R499" s="56"/>
      <c r="S499" s="56"/>
    </row>
    <row r="500" spans="1:19">
      <c r="A500" s="55">
        <f t="shared" si="40"/>
        <v>487</v>
      </c>
      <c r="B500" s="54" t="b">
        <f>NOT(IFERROR('Upload Data Inputs'!A487 = "ERROR", TRUE))</f>
        <v>1</v>
      </c>
      <c r="C500" s="54">
        <f t="shared" si="41"/>
        <v>487</v>
      </c>
      <c r="D500" s="56" t="b">
        <f>IF(B500, ('Upload Data Inputs'!A487 &amp; 'Upload Data Inputs'!B487 &amp; 'Upload Data Inputs'!C487 &amp; 'Upload Data Inputs'!D487 &amp; 'Upload Data Inputs'!E487 &amp; 'Upload Data Inputs'!F487 &amp; 'Upload Data Inputs'!G487 &amp; 'Upload Data Inputs'!H487 &amp; 'Upload Data Inputs'!I487) &lt;&gt; "", FALSE)</f>
        <v>0</v>
      </c>
      <c r="E500" s="56" t="str">
        <f t="shared" si="42"/>
        <v/>
      </c>
      <c r="F500" s="56" t="str">
        <f t="shared" si="43"/>
        <v/>
      </c>
      <c r="G500" s="56" t="b">
        <f t="shared" si="39"/>
        <v>1</v>
      </c>
      <c r="H500" s="57" t="s">
        <v>593</v>
      </c>
      <c r="I500" s="56" t="b">
        <f>IFERROR(OR(NOT($D500), 'Upload Data Inputs'!B487 &lt;&gt; ""), FALSE)</f>
        <v>1</v>
      </c>
      <c r="J500" s="57" t="s">
        <v>593</v>
      </c>
      <c r="K500" s="56" t="b">
        <f>IFERROR(OR(NOT($D500), 'Upload Data Inputs'!D487 &lt;&gt; ""), FALSE)</f>
        <v>1</v>
      </c>
      <c r="L500" s="56" t="b">
        <f>IFERROR(OR(AND(NOT(D500), 'Upload Data Inputs'!E487 = ""), IFERROR(_xlfn.NUMBERVALUE('Upload Data Inputs'!E487) &gt; 0, FALSE)), FALSE)</f>
        <v>1</v>
      </c>
      <c r="M500" s="56" t="b">
        <f>IFERROR(OR('Upload Data Inputs'!F487 = "", IFERROR(_xlfn.NUMBERVALUE('Upload Data Inputs'!F487) &gt; 0, FALSE)), FALSE)</f>
        <v>1</v>
      </c>
      <c r="N500" s="56" t="b">
        <f>IFERROR(OR('Upload Data Inputs'!F487 = "", IFERROR(MATCH('Upload Data Inputs'!G487, listVolumeUnits, 0), FALSE)), FALSE)</f>
        <v>1</v>
      </c>
      <c r="O500" s="56" t="b">
        <f>IFERROR(OR('Upload Data Inputs'!H487 = "", IFERROR(_xlfn.NUMBERVALUE('Upload Data Inputs'!H487) &gt; 0, FALSE)), FALSE)</f>
        <v>1</v>
      </c>
      <c r="P500" s="56" t="b">
        <f>IFERROR(OR('Upload Data Inputs'!H487 = "", IFERROR(MATCH('Upload Data Inputs'!I487, listWeightUnits, 0), FALSE)), FALSE)</f>
        <v>1</v>
      </c>
      <c r="Q500" s="57" t="s">
        <v>593</v>
      </c>
      <c r="R500" s="56"/>
      <c r="S500" s="56"/>
    </row>
    <row r="501" spans="1:19">
      <c r="A501" s="55">
        <f t="shared" si="40"/>
        <v>488</v>
      </c>
      <c r="B501" s="54" t="b">
        <f>NOT(IFERROR('Upload Data Inputs'!A488 = "ERROR", TRUE))</f>
        <v>1</v>
      </c>
      <c r="C501" s="54">
        <f t="shared" si="41"/>
        <v>488</v>
      </c>
      <c r="D501" s="56" t="b">
        <f>IF(B501, ('Upload Data Inputs'!A488 &amp; 'Upload Data Inputs'!B488 &amp; 'Upload Data Inputs'!C488 &amp; 'Upload Data Inputs'!D488 &amp; 'Upload Data Inputs'!E488 &amp; 'Upload Data Inputs'!F488 &amp; 'Upload Data Inputs'!G488 &amp; 'Upload Data Inputs'!H488 &amp; 'Upload Data Inputs'!I488) &lt;&gt; "", FALSE)</f>
        <v>0</v>
      </c>
      <c r="E501" s="56" t="str">
        <f t="shared" si="42"/>
        <v/>
      </c>
      <c r="F501" s="56" t="str">
        <f t="shared" si="43"/>
        <v/>
      </c>
      <c r="G501" s="56" t="b">
        <f t="shared" si="39"/>
        <v>1</v>
      </c>
      <c r="H501" s="57" t="s">
        <v>593</v>
      </c>
      <c r="I501" s="56" t="b">
        <f>IFERROR(OR(NOT($D501), 'Upload Data Inputs'!B488 &lt;&gt; ""), FALSE)</f>
        <v>1</v>
      </c>
      <c r="J501" s="57" t="s">
        <v>593</v>
      </c>
      <c r="K501" s="56" t="b">
        <f>IFERROR(OR(NOT($D501), 'Upload Data Inputs'!D488 &lt;&gt; ""), FALSE)</f>
        <v>1</v>
      </c>
      <c r="L501" s="56" t="b">
        <f>IFERROR(OR(AND(NOT(D501), 'Upload Data Inputs'!E488 = ""), IFERROR(_xlfn.NUMBERVALUE('Upload Data Inputs'!E488) &gt; 0, FALSE)), FALSE)</f>
        <v>1</v>
      </c>
      <c r="M501" s="56" t="b">
        <f>IFERROR(OR('Upload Data Inputs'!F488 = "", IFERROR(_xlfn.NUMBERVALUE('Upload Data Inputs'!F488) &gt; 0, FALSE)), FALSE)</f>
        <v>1</v>
      </c>
      <c r="N501" s="56" t="b">
        <f>IFERROR(OR('Upload Data Inputs'!F488 = "", IFERROR(MATCH('Upload Data Inputs'!G488, listVolumeUnits, 0), FALSE)), FALSE)</f>
        <v>1</v>
      </c>
      <c r="O501" s="56" t="b">
        <f>IFERROR(OR('Upload Data Inputs'!H488 = "", IFERROR(_xlfn.NUMBERVALUE('Upload Data Inputs'!H488) &gt; 0, FALSE)), FALSE)</f>
        <v>1</v>
      </c>
      <c r="P501" s="56" t="b">
        <f>IFERROR(OR('Upload Data Inputs'!H488 = "", IFERROR(MATCH('Upload Data Inputs'!I488, listWeightUnits, 0), FALSE)), FALSE)</f>
        <v>1</v>
      </c>
      <c r="Q501" s="57" t="s">
        <v>593</v>
      </c>
      <c r="R501" s="56"/>
      <c r="S501" s="56"/>
    </row>
    <row r="502" spans="1:19">
      <c r="A502" s="55">
        <f t="shared" si="40"/>
        <v>489</v>
      </c>
      <c r="B502" s="54" t="b">
        <f>NOT(IFERROR('Upload Data Inputs'!A489 = "ERROR", TRUE))</f>
        <v>1</v>
      </c>
      <c r="C502" s="54">
        <f t="shared" si="41"/>
        <v>489</v>
      </c>
      <c r="D502" s="56" t="b">
        <f>IF(B502, ('Upload Data Inputs'!A489 &amp; 'Upload Data Inputs'!B489 &amp; 'Upload Data Inputs'!C489 &amp; 'Upload Data Inputs'!D489 &amp; 'Upload Data Inputs'!E489 &amp; 'Upload Data Inputs'!F489 &amp; 'Upload Data Inputs'!G489 &amp; 'Upload Data Inputs'!H489 &amp; 'Upload Data Inputs'!I489) &lt;&gt; "", FALSE)</f>
        <v>0</v>
      </c>
      <c r="E502" s="56" t="str">
        <f t="shared" si="42"/>
        <v/>
      </c>
      <c r="F502" s="56" t="str">
        <f t="shared" si="43"/>
        <v/>
      </c>
      <c r="G502" s="56" t="b">
        <f t="shared" si="39"/>
        <v>1</v>
      </c>
      <c r="H502" s="57" t="s">
        <v>593</v>
      </c>
      <c r="I502" s="56" t="b">
        <f>IFERROR(OR(NOT($D502), 'Upload Data Inputs'!B489 &lt;&gt; ""), FALSE)</f>
        <v>1</v>
      </c>
      <c r="J502" s="57" t="s">
        <v>593</v>
      </c>
      <c r="K502" s="56" t="b">
        <f>IFERROR(OR(NOT($D502), 'Upload Data Inputs'!D489 &lt;&gt; ""), FALSE)</f>
        <v>1</v>
      </c>
      <c r="L502" s="56" t="b">
        <f>IFERROR(OR(AND(NOT(D502), 'Upload Data Inputs'!E489 = ""), IFERROR(_xlfn.NUMBERVALUE('Upload Data Inputs'!E489) &gt; 0, FALSE)), FALSE)</f>
        <v>1</v>
      </c>
      <c r="M502" s="56" t="b">
        <f>IFERROR(OR('Upload Data Inputs'!F489 = "", IFERROR(_xlfn.NUMBERVALUE('Upload Data Inputs'!F489) &gt; 0, FALSE)), FALSE)</f>
        <v>1</v>
      </c>
      <c r="N502" s="56" t="b">
        <f>IFERROR(OR('Upload Data Inputs'!F489 = "", IFERROR(MATCH('Upload Data Inputs'!G489, listVolumeUnits, 0), FALSE)), FALSE)</f>
        <v>1</v>
      </c>
      <c r="O502" s="56" t="b">
        <f>IFERROR(OR('Upload Data Inputs'!H489 = "", IFERROR(_xlfn.NUMBERVALUE('Upload Data Inputs'!H489) &gt; 0, FALSE)), FALSE)</f>
        <v>1</v>
      </c>
      <c r="P502" s="56" t="b">
        <f>IFERROR(OR('Upload Data Inputs'!H489 = "", IFERROR(MATCH('Upload Data Inputs'!I489, listWeightUnits, 0), FALSE)), FALSE)</f>
        <v>1</v>
      </c>
      <c r="Q502" s="57" t="s">
        <v>593</v>
      </c>
      <c r="R502" s="56"/>
      <c r="S502" s="56"/>
    </row>
    <row r="503" spans="1:19">
      <c r="A503" s="55">
        <f t="shared" si="40"/>
        <v>490</v>
      </c>
      <c r="B503" s="54" t="b">
        <f>NOT(IFERROR('Upload Data Inputs'!A490 = "ERROR", TRUE))</f>
        <v>1</v>
      </c>
      <c r="C503" s="54">
        <f t="shared" si="41"/>
        <v>490</v>
      </c>
      <c r="D503" s="56" t="b">
        <f>IF(B503, ('Upload Data Inputs'!A490 &amp; 'Upload Data Inputs'!B490 &amp; 'Upload Data Inputs'!C490 &amp; 'Upload Data Inputs'!D490 &amp; 'Upload Data Inputs'!E490 &amp; 'Upload Data Inputs'!F490 &amp; 'Upload Data Inputs'!G490 &amp; 'Upload Data Inputs'!H490 &amp; 'Upload Data Inputs'!I490) &lt;&gt; "", FALSE)</f>
        <v>0</v>
      </c>
      <c r="E503" s="56" t="str">
        <f t="shared" si="42"/>
        <v/>
      </c>
      <c r="F503" s="56" t="str">
        <f t="shared" si="43"/>
        <v/>
      </c>
      <c r="G503" s="56" t="b">
        <f t="shared" si="39"/>
        <v>1</v>
      </c>
      <c r="H503" s="57" t="s">
        <v>593</v>
      </c>
      <c r="I503" s="56" t="b">
        <f>IFERROR(OR(NOT($D503), 'Upload Data Inputs'!B490 &lt;&gt; ""), FALSE)</f>
        <v>1</v>
      </c>
      <c r="J503" s="57" t="s">
        <v>593</v>
      </c>
      <c r="K503" s="56" t="b">
        <f>IFERROR(OR(NOT($D503), 'Upload Data Inputs'!D490 &lt;&gt; ""), FALSE)</f>
        <v>1</v>
      </c>
      <c r="L503" s="56" t="b">
        <f>IFERROR(OR(AND(NOT(D503), 'Upload Data Inputs'!E490 = ""), IFERROR(_xlfn.NUMBERVALUE('Upload Data Inputs'!E490) &gt; 0, FALSE)), FALSE)</f>
        <v>1</v>
      </c>
      <c r="M503" s="56" t="b">
        <f>IFERROR(OR('Upload Data Inputs'!F490 = "", IFERROR(_xlfn.NUMBERVALUE('Upload Data Inputs'!F490) &gt; 0, FALSE)), FALSE)</f>
        <v>1</v>
      </c>
      <c r="N503" s="56" t="b">
        <f>IFERROR(OR('Upload Data Inputs'!F490 = "", IFERROR(MATCH('Upload Data Inputs'!G490, listVolumeUnits, 0), FALSE)), FALSE)</f>
        <v>1</v>
      </c>
      <c r="O503" s="56" t="b">
        <f>IFERROR(OR('Upload Data Inputs'!H490 = "", IFERROR(_xlfn.NUMBERVALUE('Upload Data Inputs'!H490) &gt; 0, FALSE)), FALSE)</f>
        <v>1</v>
      </c>
      <c r="P503" s="56" t="b">
        <f>IFERROR(OR('Upload Data Inputs'!H490 = "", IFERROR(MATCH('Upload Data Inputs'!I490, listWeightUnits, 0), FALSE)), FALSE)</f>
        <v>1</v>
      </c>
      <c r="Q503" s="57" t="s">
        <v>593</v>
      </c>
      <c r="R503" s="56"/>
      <c r="S503" s="56"/>
    </row>
    <row r="504" spans="1:19">
      <c r="A504" s="55">
        <f t="shared" si="40"/>
        <v>491</v>
      </c>
      <c r="B504" s="54" t="b">
        <f>NOT(IFERROR('Upload Data Inputs'!A491 = "ERROR", TRUE))</f>
        <v>1</v>
      </c>
      <c r="C504" s="54">
        <f t="shared" si="41"/>
        <v>491</v>
      </c>
      <c r="D504" s="56" t="b">
        <f>IF(B504, ('Upload Data Inputs'!A491 &amp; 'Upload Data Inputs'!B491 &amp; 'Upload Data Inputs'!C491 &amp; 'Upload Data Inputs'!D491 &amp; 'Upload Data Inputs'!E491 &amp; 'Upload Data Inputs'!F491 &amp; 'Upload Data Inputs'!G491 &amp; 'Upload Data Inputs'!H491 &amp; 'Upload Data Inputs'!I491) &lt;&gt; "", FALSE)</f>
        <v>0</v>
      </c>
      <c r="E504" s="56" t="str">
        <f t="shared" si="42"/>
        <v/>
      </c>
      <c r="F504" s="56" t="str">
        <f t="shared" si="43"/>
        <v/>
      </c>
      <c r="G504" s="56" t="b">
        <f t="shared" si="39"/>
        <v>1</v>
      </c>
      <c r="H504" s="57" t="s">
        <v>593</v>
      </c>
      <c r="I504" s="56" t="b">
        <f>IFERROR(OR(NOT($D504), 'Upload Data Inputs'!B491 &lt;&gt; ""), FALSE)</f>
        <v>1</v>
      </c>
      <c r="J504" s="57" t="s">
        <v>593</v>
      </c>
      <c r="K504" s="56" t="b">
        <f>IFERROR(OR(NOT($D504), 'Upload Data Inputs'!D491 &lt;&gt; ""), FALSE)</f>
        <v>1</v>
      </c>
      <c r="L504" s="56" t="b">
        <f>IFERROR(OR(AND(NOT(D504), 'Upload Data Inputs'!E491 = ""), IFERROR(_xlfn.NUMBERVALUE('Upload Data Inputs'!E491) &gt; 0, FALSE)), FALSE)</f>
        <v>1</v>
      </c>
      <c r="M504" s="56" t="b">
        <f>IFERROR(OR('Upload Data Inputs'!F491 = "", IFERROR(_xlfn.NUMBERVALUE('Upload Data Inputs'!F491) &gt; 0, FALSE)), FALSE)</f>
        <v>1</v>
      </c>
      <c r="N504" s="56" t="b">
        <f>IFERROR(OR('Upload Data Inputs'!F491 = "", IFERROR(MATCH('Upload Data Inputs'!G491, listVolumeUnits, 0), FALSE)), FALSE)</f>
        <v>1</v>
      </c>
      <c r="O504" s="56" t="b">
        <f>IFERROR(OR('Upload Data Inputs'!H491 = "", IFERROR(_xlfn.NUMBERVALUE('Upload Data Inputs'!H491) &gt; 0, FALSE)), FALSE)</f>
        <v>1</v>
      </c>
      <c r="P504" s="56" t="b">
        <f>IFERROR(OR('Upload Data Inputs'!H491 = "", IFERROR(MATCH('Upload Data Inputs'!I491, listWeightUnits, 0), FALSE)), FALSE)</f>
        <v>1</v>
      </c>
      <c r="Q504" s="57" t="s">
        <v>593</v>
      </c>
      <c r="R504" s="56"/>
      <c r="S504" s="56"/>
    </row>
    <row r="505" spans="1:19">
      <c r="A505" s="55">
        <f t="shared" si="40"/>
        <v>492</v>
      </c>
      <c r="B505" s="54" t="b">
        <f>NOT(IFERROR('Upload Data Inputs'!A492 = "ERROR", TRUE))</f>
        <v>1</v>
      </c>
      <c r="C505" s="54">
        <f t="shared" si="41"/>
        <v>492</v>
      </c>
      <c r="D505" s="56" t="b">
        <f>IF(B505, ('Upload Data Inputs'!A492 &amp; 'Upload Data Inputs'!B492 &amp; 'Upload Data Inputs'!C492 &amp; 'Upload Data Inputs'!D492 &amp; 'Upload Data Inputs'!E492 &amp; 'Upload Data Inputs'!F492 &amp; 'Upload Data Inputs'!G492 &amp; 'Upload Data Inputs'!H492 &amp; 'Upload Data Inputs'!I492) &lt;&gt; "", FALSE)</f>
        <v>0</v>
      </c>
      <c r="E505" s="56" t="str">
        <f t="shared" si="42"/>
        <v/>
      </c>
      <c r="F505" s="56" t="str">
        <f t="shared" si="43"/>
        <v/>
      </c>
      <c r="G505" s="56" t="b">
        <f t="shared" si="39"/>
        <v>1</v>
      </c>
      <c r="H505" s="57" t="s">
        <v>593</v>
      </c>
      <c r="I505" s="56" t="b">
        <f>IFERROR(OR(NOT($D505), 'Upload Data Inputs'!B492 &lt;&gt; ""), FALSE)</f>
        <v>1</v>
      </c>
      <c r="J505" s="57" t="s">
        <v>593</v>
      </c>
      <c r="K505" s="56" t="b">
        <f>IFERROR(OR(NOT($D505), 'Upload Data Inputs'!D492 &lt;&gt; ""), FALSE)</f>
        <v>1</v>
      </c>
      <c r="L505" s="56" t="b">
        <f>IFERROR(OR(AND(NOT(D505), 'Upload Data Inputs'!E492 = ""), IFERROR(_xlfn.NUMBERVALUE('Upload Data Inputs'!E492) &gt; 0, FALSE)), FALSE)</f>
        <v>1</v>
      </c>
      <c r="M505" s="56" t="b">
        <f>IFERROR(OR('Upload Data Inputs'!F492 = "", IFERROR(_xlfn.NUMBERVALUE('Upload Data Inputs'!F492) &gt; 0, FALSE)), FALSE)</f>
        <v>1</v>
      </c>
      <c r="N505" s="56" t="b">
        <f>IFERROR(OR('Upload Data Inputs'!F492 = "", IFERROR(MATCH('Upload Data Inputs'!G492, listVolumeUnits, 0), FALSE)), FALSE)</f>
        <v>1</v>
      </c>
      <c r="O505" s="56" t="b">
        <f>IFERROR(OR('Upload Data Inputs'!H492 = "", IFERROR(_xlfn.NUMBERVALUE('Upload Data Inputs'!H492) &gt; 0, FALSE)), FALSE)</f>
        <v>1</v>
      </c>
      <c r="P505" s="56" t="b">
        <f>IFERROR(OR('Upload Data Inputs'!H492 = "", IFERROR(MATCH('Upload Data Inputs'!I492, listWeightUnits, 0), FALSE)), FALSE)</f>
        <v>1</v>
      </c>
      <c r="Q505" s="57" t="s">
        <v>593</v>
      </c>
      <c r="R505" s="56"/>
      <c r="S505" s="56"/>
    </row>
    <row r="506" spans="1:19">
      <c r="A506" s="55">
        <f t="shared" si="40"/>
        <v>493</v>
      </c>
      <c r="B506" s="54" t="b">
        <f>NOT(IFERROR('Upload Data Inputs'!A493 = "ERROR", TRUE))</f>
        <v>1</v>
      </c>
      <c r="C506" s="54">
        <f t="shared" si="41"/>
        <v>493</v>
      </c>
      <c r="D506" s="56" t="b">
        <f>IF(B506, ('Upload Data Inputs'!A493 &amp; 'Upload Data Inputs'!B493 &amp; 'Upload Data Inputs'!C493 &amp; 'Upload Data Inputs'!D493 &amp; 'Upload Data Inputs'!E493 &amp; 'Upload Data Inputs'!F493 &amp; 'Upload Data Inputs'!G493 &amp; 'Upload Data Inputs'!H493 &amp; 'Upload Data Inputs'!I493) &lt;&gt; "", FALSE)</f>
        <v>0</v>
      </c>
      <c r="E506" s="56" t="str">
        <f t="shared" si="42"/>
        <v/>
      </c>
      <c r="F506" s="56" t="str">
        <f t="shared" si="43"/>
        <v/>
      </c>
      <c r="G506" s="56" t="b">
        <f t="shared" si="39"/>
        <v>1</v>
      </c>
      <c r="H506" s="57" t="s">
        <v>593</v>
      </c>
      <c r="I506" s="56" t="b">
        <f>IFERROR(OR(NOT($D506), 'Upload Data Inputs'!B493 &lt;&gt; ""), FALSE)</f>
        <v>1</v>
      </c>
      <c r="J506" s="57" t="s">
        <v>593</v>
      </c>
      <c r="K506" s="56" t="b">
        <f>IFERROR(OR(NOT($D506), 'Upload Data Inputs'!D493 &lt;&gt; ""), FALSE)</f>
        <v>1</v>
      </c>
      <c r="L506" s="56" t="b">
        <f>IFERROR(OR(AND(NOT(D506), 'Upload Data Inputs'!E493 = ""), IFERROR(_xlfn.NUMBERVALUE('Upload Data Inputs'!E493) &gt; 0, FALSE)), FALSE)</f>
        <v>1</v>
      </c>
      <c r="M506" s="56" t="b">
        <f>IFERROR(OR('Upload Data Inputs'!F493 = "", IFERROR(_xlfn.NUMBERVALUE('Upload Data Inputs'!F493) &gt; 0, FALSE)), FALSE)</f>
        <v>1</v>
      </c>
      <c r="N506" s="56" t="b">
        <f>IFERROR(OR('Upload Data Inputs'!F493 = "", IFERROR(MATCH('Upload Data Inputs'!G493, listVolumeUnits, 0), FALSE)), FALSE)</f>
        <v>1</v>
      </c>
      <c r="O506" s="56" t="b">
        <f>IFERROR(OR('Upload Data Inputs'!H493 = "", IFERROR(_xlfn.NUMBERVALUE('Upload Data Inputs'!H493) &gt; 0, FALSE)), FALSE)</f>
        <v>1</v>
      </c>
      <c r="P506" s="56" t="b">
        <f>IFERROR(OR('Upload Data Inputs'!H493 = "", IFERROR(MATCH('Upload Data Inputs'!I493, listWeightUnits, 0), FALSE)), FALSE)</f>
        <v>1</v>
      </c>
      <c r="Q506" s="57" t="s">
        <v>593</v>
      </c>
      <c r="R506" s="56"/>
      <c r="S506" s="56"/>
    </row>
    <row r="507" spans="1:19">
      <c r="A507" s="55">
        <f t="shared" si="40"/>
        <v>494</v>
      </c>
      <c r="B507" s="54" t="b">
        <f>NOT(IFERROR('Upload Data Inputs'!A494 = "ERROR", TRUE))</f>
        <v>1</v>
      </c>
      <c r="C507" s="54">
        <f t="shared" si="41"/>
        <v>494</v>
      </c>
      <c r="D507" s="56" t="b">
        <f>IF(B507, ('Upload Data Inputs'!A494 &amp; 'Upload Data Inputs'!B494 &amp; 'Upload Data Inputs'!C494 &amp; 'Upload Data Inputs'!D494 &amp; 'Upload Data Inputs'!E494 &amp; 'Upload Data Inputs'!F494 &amp; 'Upload Data Inputs'!G494 &amp; 'Upload Data Inputs'!H494 &amp; 'Upload Data Inputs'!I494) &lt;&gt; "", FALSE)</f>
        <v>0</v>
      </c>
      <c r="E507" s="56" t="str">
        <f t="shared" si="42"/>
        <v/>
      </c>
      <c r="F507" s="56" t="str">
        <f t="shared" si="43"/>
        <v/>
      </c>
      <c r="G507" s="56" t="b">
        <f t="shared" si="39"/>
        <v>1</v>
      </c>
      <c r="H507" s="57" t="s">
        <v>593</v>
      </c>
      <c r="I507" s="56" t="b">
        <f>IFERROR(OR(NOT($D507), 'Upload Data Inputs'!B494 &lt;&gt; ""), FALSE)</f>
        <v>1</v>
      </c>
      <c r="J507" s="57" t="s">
        <v>593</v>
      </c>
      <c r="K507" s="56" t="b">
        <f>IFERROR(OR(NOT($D507), 'Upload Data Inputs'!D494 &lt;&gt; ""), FALSE)</f>
        <v>1</v>
      </c>
      <c r="L507" s="56" t="b">
        <f>IFERROR(OR(AND(NOT(D507), 'Upload Data Inputs'!E494 = ""), IFERROR(_xlfn.NUMBERVALUE('Upload Data Inputs'!E494) &gt; 0, FALSE)), FALSE)</f>
        <v>1</v>
      </c>
      <c r="M507" s="56" t="b">
        <f>IFERROR(OR('Upload Data Inputs'!F494 = "", IFERROR(_xlfn.NUMBERVALUE('Upload Data Inputs'!F494) &gt; 0, FALSE)), FALSE)</f>
        <v>1</v>
      </c>
      <c r="N507" s="56" t="b">
        <f>IFERROR(OR('Upload Data Inputs'!F494 = "", IFERROR(MATCH('Upload Data Inputs'!G494, listVolumeUnits, 0), FALSE)), FALSE)</f>
        <v>1</v>
      </c>
      <c r="O507" s="56" t="b">
        <f>IFERROR(OR('Upload Data Inputs'!H494 = "", IFERROR(_xlfn.NUMBERVALUE('Upload Data Inputs'!H494) &gt; 0, FALSE)), FALSE)</f>
        <v>1</v>
      </c>
      <c r="P507" s="56" t="b">
        <f>IFERROR(OR('Upload Data Inputs'!H494 = "", IFERROR(MATCH('Upload Data Inputs'!I494, listWeightUnits, 0), FALSE)), FALSE)</f>
        <v>1</v>
      </c>
      <c r="Q507" s="57" t="s">
        <v>593</v>
      </c>
      <c r="R507" s="56"/>
      <c r="S507" s="56"/>
    </row>
    <row r="508" spans="1:19">
      <c r="A508" s="55">
        <f t="shared" si="40"/>
        <v>495</v>
      </c>
      <c r="B508" s="54" t="b">
        <f>NOT(IFERROR('Upload Data Inputs'!A495 = "ERROR", TRUE))</f>
        <v>1</v>
      </c>
      <c r="C508" s="54">
        <f t="shared" si="41"/>
        <v>495</v>
      </c>
      <c r="D508" s="56" t="b">
        <f>IF(B508, ('Upload Data Inputs'!A495 &amp; 'Upload Data Inputs'!B495 &amp; 'Upload Data Inputs'!C495 &amp; 'Upload Data Inputs'!D495 &amp; 'Upload Data Inputs'!E495 &amp; 'Upload Data Inputs'!F495 &amp; 'Upload Data Inputs'!G495 &amp; 'Upload Data Inputs'!H495 &amp; 'Upload Data Inputs'!I495) &lt;&gt; "", FALSE)</f>
        <v>0</v>
      </c>
      <c r="E508" s="56" t="str">
        <f t="shared" si="42"/>
        <v/>
      </c>
      <c r="F508" s="56" t="str">
        <f t="shared" si="43"/>
        <v/>
      </c>
      <c r="G508" s="56" t="b">
        <f t="shared" si="39"/>
        <v>1</v>
      </c>
      <c r="H508" s="57" t="s">
        <v>593</v>
      </c>
      <c r="I508" s="56" t="b">
        <f>IFERROR(OR(NOT($D508), 'Upload Data Inputs'!B495 &lt;&gt; ""), FALSE)</f>
        <v>1</v>
      </c>
      <c r="J508" s="57" t="s">
        <v>593</v>
      </c>
      <c r="K508" s="56" t="b">
        <f>IFERROR(OR(NOT($D508), 'Upload Data Inputs'!D495 &lt;&gt; ""), FALSE)</f>
        <v>1</v>
      </c>
      <c r="L508" s="56" t="b">
        <f>IFERROR(OR(AND(NOT(D508), 'Upload Data Inputs'!E495 = ""), IFERROR(_xlfn.NUMBERVALUE('Upload Data Inputs'!E495) &gt; 0, FALSE)), FALSE)</f>
        <v>1</v>
      </c>
      <c r="M508" s="56" t="b">
        <f>IFERROR(OR('Upload Data Inputs'!F495 = "", IFERROR(_xlfn.NUMBERVALUE('Upload Data Inputs'!F495) &gt; 0, FALSE)), FALSE)</f>
        <v>1</v>
      </c>
      <c r="N508" s="56" t="b">
        <f>IFERROR(OR('Upload Data Inputs'!F495 = "", IFERROR(MATCH('Upload Data Inputs'!G495, listVolumeUnits, 0), FALSE)), FALSE)</f>
        <v>1</v>
      </c>
      <c r="O508" s="56" t="b">
        <f>IFERROR(OR('Upload Data Inputs'!H495 = "", IFERROR(_xlfn.NUMBERVALUE('Upload Data Inputs'!H495) &gt; 0, FALSE)), FALSE)</f>
        <v>1</v>
      </c>
      <c r="P508" s="56" t="b">
        <f>IFERROR(OR('Upload Data Inputs'!H495 = "", IFERROR(MATCH('Upload Data Inputs'!I495, listWeightUnits, 0), FALSE)), FALSE)</f>
        <v>1</v>
      </c>
      <c r="Q508" s="57" t="s">
        <v>593</v>
      </c>
      <c r="R508" s="56"/>
      <c r="S508" s="56"/>
    </row>
    <row r="509" spans="1:19">
      <c r="A509" s="55">
        <f t="shared" si="40"/>
        <v>496</v>
      </c>
      <c r="B509" s="54" t="b">
        <f>NOT(IFERROR('Upload Data Inputs'!A496 = "ERROR", TRUE))</f>
        <v>1</v>
      </c>
      <c r="C509" s="54">
        <f t="shared" si="41"/>
        <v>496</v>
      </c>
      <c r="D509" s="56" t="b">
        <f>IF(B509, ('Upload Data Inputs'!A496 &amp; 'Upload Data Inputs'!B496 &amp; 'Upload Data Inputs'!C496 &amp; 'Upload Data Inputs'!D496 &amp; 'Upload Data Inputs'!E496 &amp; 'Upload Data Inputs'!F496 &amp; 'Upload Data Inputs'!G496 &amp; 'Upload Data Inputs'!H496 &amp; 'Upload Data Inputs'!I496) &lt;&gt; "", FALSE)</f>
        <v>0</v>
      </c>
      <c r="E509" s="56" t="str">
        <f t="shared" si="42"/>
        <v/>
      </c>
      <c r="F509" s="56" t="str">
        <f t="shared" si="43"/>
        <v/>
      </c>
      <c r="G509" s="56" t="b">
        <f t="shared" si="39"/>
        <v>1</v>
      </c>
      <c r="H509" s="57" t="s">
        <v>593</v>
      </c>
      <c r="I509" s="56" t="b">
        <f>IFERROR(OR(NOT($D509), 'Upload Data Inputs'!B496 &lt;&gt; ""), FALSE)</f>
        <v>1</v>
      </c>
      <c r="J509" s="57" t="s">
        <v>593</v>
      </c>
      <c r="K509" s="56" t="b">
        <f>IFERROR(OR(NOT($D509), 'Upload Data Inputs'!D496 &lt;&gt; ""), FALSE)</f>
        <v>1</v>
      </c>
      <c r="L509" s="56" t="b">
        <f>IFERROR(OR(AND(NOT(D509), 'Upload Data Inputs'!E496 = ""), IFERROR(_xlfn.NUMBERVALUE('Upload Data Inputs'!E496) &gt; 0, FALSE)), FALSE)</f>
        <v>1</v>
      </c>
      <c r="M509" s="56" t="b">
        <f>IFERROR(OR('Upload Data Inputs'!F496 = "", IFERROR(_xlfn.NUMBERVALUE('Upload Data Inputs'!F496) &gt; 0, FALSE)), FALSE)</f>
        <v>1</v>
      </c>
      <c r="N509" s="56" t="b">
        <f>IFERROR(OR('Upload Data Inputs'!F496 = "", IFERROR(MATCH('Upload Data Inputs'!G496, listVolumeUnits, 0), FALSE)), FALSE)</f>
        <v>1</v>
      </c>
      <c r="O509" s="56" t="b">
        <f>IFERROR(OR('Upload Data Inputs'!H496 = "", IFERROR(_xlfn.NUMBERVALUE('Upload Data Inputs'!H496) &gt; 0, FALSE)), FALSE)</f>
        <v>1</v>
      </c>
      <c r="P509" s="56" t="b">
        <f>IFERROR(OR('Upload Data Inputs'!H496 = "", IFERROR(MATCH('Upload Data Inputs'!I496, listWeightUnits, 0), FALSE)), FALSE)</f>
        <v>1</v>
      </c>
      <c r="Q509" s="57" t="s">
        <v>593</v>
      </c>
      <c r="R509" s="56"/>
      <c r="S509" s="56"/>
    </row>
    <row r="510" spans="1:19">
      <c r="A510" s="55">
        <f t="shared" si="40"/>
        <v>497</v>
      </c>
      <c r="B510" s="54" t="b">
        <f>NOT(IFERROR('Upload Data Inputs'!A497 = "ERROR", TRUE))</f>
        <v>1</v>
      </c>
      <c r="C510" s="54">
        <f t="shared" si="41"/>
        <v>497</v>
      </c>
      <c r="D510" s="56" t="b">
        <f>IF(B510, ('Upload Data Inputs'!A497 &amp; 'Upload Data Inputs'!B497 &amp; 'Upload Data Inputs'!C497 &amp; 'Upload Data Inputs'!D497 &amp; 'Upload Data Inputs'!E497 &amp; 'Upload Data Inputs'!F497 &amp; 'Upload Data Inputs'!G497 &amp; 'Upload Data Inputs'!H497 &amp; 'Upload Data Inputs'!I497) &lt;&gt; "", FALSE)</f>
        <v>0</v>
      </c>
      <c r="E510" s="56" t="str">
        <f t="shared" si="42"/>
        <v/>
      </c>
      <c r="F510" s="56" t="str">
        <f t="shared" si="43"/>
        <v/>
      </c>
      <c r="G510" s="56" t="b">
        <f t="shared" si="39"/>
        <v>1</v>
      </c>
      <c r="H510" s="57" t="s">
        <v>593</v>
      </c>
      <c r="I510" s="56" t="b">
        <f>IFERROR(OR(NOT($D510), 'Upload Data Inputs'!B497 &lt;&gt; ""), FALSE)</f>
        <v>1</v>
      </c>
      <c r="J510" s="57" t="s">
        <v>593</v>
      </c>
      <c r="K510" s="56" t="b">
        <f>IFERROR(OR(NOT($D510), 'Upload Data Inputs'!D497 &lt;&gt; ""), FALSE)</f>
        <v>1</v>
      </c>
      <c r="L510" s="56" t="b">
        <f>IFERROR(OR(AND(NOT(D510), 'Upload Data Inputs'!E497 = ""), IFERROR(_xlfn.NUMBERVALUE('Upload Data Inputs'!E497) &gt; 0, FALSE)), FALSE)</f>
        <v>1</v>
      </c>
      <c r="M510" s="56" t="b">
        <f>IFERROR(OR('Upload Data Inputs'!F497 = "", IFERROR(_xlfn.NUMBERVALUE('Upload Data Inputs'!F497) &gt; 0, FALSE)), FALSE)</f>
        <v>1</v>
      </c>
      <c r="N510" s="56" t="b">
        <f>IFERROR(OR('Upload Data Inputs'!F497 = "", IFERROR(MATCH('Upload Data Inputs'!G497, listVolumeUnits, 0), FALSE)), FALSE)</f>
        <v>1</v>
      </c>
      <c r="O510" s="56" t="b">
        <f>IFERROR(OR('Upload Data Inputs'!H497 = "", IFERROR(_xlfn.NUMBERVALUE('Upload Data Inputs'!H497) &gt; 0, FALSE)), FALSE)</f>
        <v>1</v>
      </c>
      <c r="P510" s="56" t="b">
        <f>IFERROR(OR('Upload Data Inputs'!H497 = "", IFERROR(MATCH('Upload Data Inputs'!I497, listWeightUnits, 0), FALSE)), FALSE)</f>
        <v>1</v>
      </c>
      <c r="Q510" s="57" t="s">
        <v>593</v>
      </c>
      <c r="R510" s="56"/>
      <c r="S510" s="56"/>
    </row>
    <row r="511" spans="1:19">
      <c r="A511" s="55">
        <f t="shared" si="40"/>
        <v>498</v>
      </c>
      <c r="B511" s="54" t="b">
        <f>NOT(IFERROR('Upload Data Inputs'!A498 = "ERROR", TRUE))</f>
        <v>1</v>
      </c>
      <c r="C511" s="54">
        <f t="shared" si="41"/>
        <v>498</v>
      </c>
      <c r="D511" s="56" t="b">
        <f>IF(B511, ('Upload Data Inputs'!A498 &amp; 'Upload Data Inputs'!B498 &amp; 'Upload Data Inputs'!C498 &amp; 'Upload Data Inputs'!D498 &amp; 'Upload Data Inputs'!E498 &amp; 'Upload Data Inputs'!F498 &amp; 'Upload Data Inputs'!G498 &amp; 'Upload Data Inputs'!H498 &amp; 'Upload Data Inputs'!I498) &lt;&gt; "", FALSE)</f>
        <v>0</v>
      </c>
      <c r="E511" s="56" t="str">
        <f t="shared" si="42"/>
        <v/>
      </c>
      <c r="F511" s="56" t="str">
        <f t="shared" si="43"/>
        <v/>
      </c>
      <c r="G511" s="56" t="b">
        <f t="shared" si="39"/>
        <v>1</v>
      </c>
      <c r="H511" s="57" t="s">
        <v>593</v>
      </c>
      <c r="I511" s="56" t="b">
        <f>IFERROR(OR(NOT($D511), 'Upload Data Inputs'!B498 &lt;&gt; ""), FALSE)</f>
        <v>1</v>
      </c>
      <c r="J511" s="57" t="s">
        <v>593</v>
      </c>
      <c r="K511" s="56" t="b">
        <f>IFERROR(OR(NOT($D511), 'Upload Data Inputs'!D498 &lt;&gt; ""), FALSE)</f>
        <v>1</v>
      </c>
      <c r="L511" s="56" t="b">
        <f>IFERROR(OR(AND(NOT(D511), 'Upload Data Inputs'!E498 = ""), IFERROR(_xlfn.NUMBERVALUE('Upload Data Inputs'!E498) &gt; 0, FALSE)), FALSE)</f>
        <v>1</v>
      </c>
      <c r="M511" s="56" t="b">
        <f>IFERROR(OR('Upload Data Inputs'!F498 = "", IFERROR(_xlfn.NUMBERVALUE('Upload Data Inputs'!F498) &gt; 0, FALSE)), FALSE)</f>
        <v>1</v>
      </c>
      <c r="N511" s="56" t="b">
        <f>IFERROR(OR('Upload Data Inputs'!F498 = "", IFERROR(MATCH('Upload Data Inputs'!G498, listVolumeUnits, 0), FALSE)), FALSE)</f>
        <v>1</v>
      </c>
      <c r="O511" s="56" t="b">
        <f>IFERROR(OR('Upload Data Inputs'!H498 = "", IFERROR(_xlfn.NUMBERVALUE('Upload Data Inputs'!H498) &gt; 0, FALSE)), FALSE)</f>
        <v>1</v>
      </c>
      <c r="P511" s="56" t="b">
        <f>IFERROR(OR('Upload Data Inputs'!H498 = "", IFERROR(MATCH('Upload Data Inputs'!I498, listWeightUnits, 0), FALSE)), FALSE)</f>
        <v>1</v>
      </c>
      <c r="Q511" s="57" t="s">
        <v>593</v>
      </c>
      <c r="R511" s="56"/>
      <c r="S511" s="56"/>
    </row>
    <row r="512" spans="1:19">
      <c r="A512" s="55">
        <f t="shared" si="40"/>
        <v>499</v>
      </c>
      <c r="B512" s="54" t="b">
        <f>NOT(IFERROR('Upload Data Inputs'!A499 = "ERROR", TRUE))</f>
        <v>1</v>
      </c>
      <c r="C512" s="54">
        <f t="shared" si="41"/>
        <v>499</v>
      </c>
      <c r="D512" s="56" t="b">
        <f>IF(B512, ('Upload Data Inputs'!A499 &amp; 'Upload Data Inputs'!B499 &amp; 'Upload Data Inputs'!C499 &amp; 'Upload Data Inputs'!D499 &amp; 'Upload Data Inputs'!E499 &amp; 'Upload Data Inputs'!F499 &amp; 'Upload Data Inputs'!G499 &amp; 'Upload Data Inputs'!H499 &amp; 'Upload Data Inputs'!I499) &lt;&gt; "", FALSE)</f>
        <v>0</v>
      </c>
      <c r="E512" s="56" t="str">
        <f t="shared" si="42"/>
        <v/>
      </c>
      <c r="F512" s="56" t="str">
        <f t="shared" si="43"/>
        <v/>
      </c>
      <c r="G512" s="56" t="b">
        <f t="shared" si="39"/>
        <v>1</v>
      </c>
      <c r="H512" s="57" t="s">
        <v>593</v>
      </c>
      <c r="I512" s="56" t="b">
        <f>IFERROR(OR(NOT($D512), 'Upload Data Inputs'!B499 &lt;&gt; ""), FALSE)</f>
        <v>1</v>
      </c>
      <c r="J512" s="57" t="s">
        <v>593</v>
      </c>
      <c r="K512" s="56" t="b">
        <f>IFERROR(OR(NOT($D512), 'Upload Data Inputs'!D499 &lt;&gt; ""), FALSE)</f>
        <v>1</v>
      </c>
      <c r="L512" s="56" t="b">
        <f>IFERROR(OR(AND(NOT(D512), 'Upload Data Inputs'!E499 = ""), IFERROR(_xlfn.NUMBERVALUE('Upload Data Inputs'!E499) &gt; 0, FALSE)), FALSE)</f>
        <v>1</v>
      </c>
      <c r="M512" s="56" t="b">
        <f>IFERROR(OR('Upload Data Inputs'!F499 = "", IFERROR(_xlfn.NUMBERVALUE('Upload Data Inputs'!F499) &gt; 0, FALSE)), FALSE)</f>
        <v>1</v>
      </c>
      <c r="N512" s="56" t="b">
        <f>IFERROR(OR('Upload Data Inputs'!F499 = "", IFERROR(MATCH('Upload Data Inputs'!G499, listVolumeUnits, 0), FALSE)), FALSE)</f>
        <v>1</v>
      </c>
      <c r="O512" s="56" t="b">
        <f>IFERROR(OR('Upload Data Inputs'!H499 = "", IFERROR(_xlfn.NUMBERVALUE('Upload Data Inputs'!H499) &gt; 0, FALSE)), FALSE)</f>
        <v>1</v>
      </c>
      <c r="P512" s="56" t="b">
        <f>IFERROR(OR('Upload Data Inputs'!H499 = "", IFERROR(MATCH('Upload Data Inputs'!I499, listWeightUnits, 0), FALSE)), FALSE)</f>
        <v>1</v>
      </c>
      <c r="Q512" s="57" t="s">
        <v>593</v>
      </c>
      <c r="R512" s="56"/>
      <c r="S512" s="56"/>
    </row>
    <row r="513" spans="1:19">
      <c r="A513" s="55">
        <f t="shared" si="40"/>
        <v>500</v>
      </c>
      <c r="B513" s="54" t="b">
        <f>NOT(IFERROR('Upload Data Inputs'!A500 = "ERROR", TRUE))</f>
        <v>1</v>
      </c>
      <c r="C513" s="54">
        <f t="shared" si="41"/>
        <v>500</v>
      </c>
      <c r="D513" s="56" t="b">
        <f>IF(B513, ('Upload Data Inputs'!A500 &amp; 'Upload Data Inputs'!B500 &amp; 'Upload Data Inputs'!C500 &amp; 'Upload Data Inputs'!D500 &amp; 'Upload Data Inputs'!E500 &amp; 'Upload Data Inputs'!F500 &amp; 'Upload Data Inputs'!G500 &amp; 'Upload Data Inputs'!H500 &amp; 'Upload Data Inputs'!I500) &lt;&gt; "", FALSE)</f>
        <v>0</v>
      </c>
      <c r="E513" s="56" t="str">
        <f t="shared" si="42"/>
        <v/>
      </c>
      <c r="F513" s="56" t="str">
        <f t="shared" si="43"/>
        <v/>
      </c>
      <c r="G513" s="56" t="b">
        <f t="shared" si="39"/>
        <v>1</v>
      </c>
      <c r="H513" s="57" t="s">
        <v>593</v>
      </c>
      <c r="I513" s="56" t="b">
        <f>IFERROR(OR(NOT($D513), 'Upload Data Inputs'!B500 &lt;&gt; ""), FALSE)</f>
        <v>1</v>
      </c>
      <c r="J513" s="57" t="s">
        <v>593</v>
      </c>
      <c r="K513" s="56" t="b">
        <f>IFERROR(OR(NOT($D513), 'Upload Data Inputs'!D500 &lt;&gt; ""), FALSE)</f>
        <v>1</v>
      </c>
      <c r="L513" s="56" t="b">
        <f>IFERROR(OR(AND(NOT(D513), 'Upload Data Inputs'!E500 = ""), IFERROR(_xlfn.NUMBERVALUE('Upload Data Inputs'!E500) &gt; 0, FALSE)), FALSE)</f>
        <v>1</v>
      </c>
      <c r="M513" s="56" t="b">
        <f>IFERROR(OR('Upload Data Inputs'!F500 = "", IFERROR(_xlfn.NUMBERVALUE('Upload Data Inputs'!F500) &gt; 0, FALSE)), FALSE)</f>
        <v>1</v>
      </c>
      <c r="N513" s="56" t="b">
        <f>IFERROR(OR('Upload Data Inputs'!F500 = "", IFERROR(MATCH('Upload Data Inputs'!G500, listVolumeUnits, 0), FALSE)), FALSE)</f>
        <v>1</v>
      </c>
      <c r="O513" s="56" t="b">
        <f>IFERROR(OR('Upload Data Inputs'!H500 = "", IFERROR(_xlfn.NUMBERVALUE('Upload Data Inputs'!H500) &gt; 0, FALSE)), FALSE)</f>
        <v>1</v>
      </c>
      <c r="P513" s="56" t="b">
        <f>IFERROR(OR('Upload Data Inputs'!H500 = "", IFERROR(MATCH('Upload Data Inputs'!I500, listWeightUnits, 0), FALSE)), FALSE)</f>
        <v>1</v>
      </c>
      <c r="Q513" s="57" t="s">
        <v>593</v>
      </c>
      <c r="R513" s="56"/>
      <c r="S513" s="56"/>
    </row>
    <row r="514" spans="1:19">
      <c r="A514" s="55">
        <f t="shared" si="40"/>
        <v>501</v>
      </c>
      <c r="B514" s="54" t="b">
        <f>NOT(IFERROR('Upload Data Inputs'!A501 = "ERROR", TRUE))</f>
        <v>1</v>
      </c>
      <c r="C514" s="54">
        <f t="shared" si="41"/>
        <v>501</v>
      </c>
      <c r="D514" s="56" t="b">
        <f>IF(B514, ('Upload Data Inputs'!A501 &amp; 'Upload Data Inputs'!B501 &amp; 'Upload Data Inputs'!C501 &amp; 'Upload Data Inputs'!D501 &amp; 'Upload Data Inputs'!E501 &amp; 'Upload Data Inputs'!F501 &amp; 'Upload Data Inputs'!G501 &amp; 'Upload Data Inputs'!H501 &amp; 'Upload Data Inputs'!I501) &lt;&gt; "", FALSE)</f>
        <v>0</v>
      </c>
      <c r="E514" s="56" t="str">
        <f t="shared" si="42"/>
        <v/>
      </c>
      <c r="F514" s="56" t="str">
        <f t="shared" si="43"/>
        <v/>
      </c>
      <c r="G514" s="56" t="b">
        <f t="shared" si="39"/>
        <v>1</v>
      </c>
      <c r="H514" s="57" t="s">
        <v>593</v>
      </c>
      <c r="I514" s="56" t="b">
        <f>IFERROR(OR(NOT($D514), 'Upload Data Inputs'!B501 &lt;&gt; ""), FALSE)</f>
        <v>1</v>
      </c>
      <c r="J514" s="57" t="s">
        <v>593</v>
      </c>
      <c r="K514" s="56" t="b">
        <f>IFERROR(OR(NOT($D514), 'Upload Data Inputs'!D501 &lt;&gt; ""), FALSE)</f>
        <v>1</v>
      </c>
      <c r="L514" s="56" t="b">
        <f>IFERROR(OR(AND(NOT(D514), 'Upload Data Inputs'!E501 = ""), IFERROR(_xlfn.NUMBERVALUE('Upload Data Inputs'!E501) &gt; 0, FALSE)), FALSE)</f>
        <v>1</v>
      </c>
      <c r="M514" s="56" t="b">
        <f>IFERROR(OR('Upload Data Inputs'!F501 = "", IFERROR(_xlfn.NUMBERVALUE('Upload Data Inputs'!F501) &gt; 0, FALSE)), FALSE)</f>
        <v>1</v>
      </c>
      <c r="N514" s="56" t="b">
        <f>IFERROR(OR('Upload Data Inputs'!F501 = "", IFERROR(MATCH('Upload Data Inputs'!G501, listVolumeUnits, 0), FALSE)), FALSE)</f>
        <v>1</v>
      </c>
      <c r="O514" s="56" t="b">
        <f>IFERROR(OR('Upload Data Inputs'!H501 = "", IFERROR(_xlfn.NUMBERVALUE('Upload Data Inputs'!H501) &gt; 0, FALSE)), FALSE)</f>
        <v>1</v>
      </c>
      <c r="P514" s="56" t="b">
        <f>IFERROR(OR('Upload Data Inputs'!H501 = "", IFERROR(MATCH('Upload Data Inputs'!I501, listWeightUnits, 0), FALSE)), FALSE)</f>
        <v>1</v>
      </c>
      <c r="Q514" s="57" t="s">
        <v>593</v>
      </c>
      <c r="R514" s="56"/>
      <c r="S514" s="56"/>
    </row>
    <row r="515" spans="1:19">
      <c r="A515" s="55">
        <f t="shared" si="40"/>
        <v>502</v>
      </c>
      <c r="B515" s="54" t="b">
        <f>NOT(IFERROR('Upload Data Inputs'!A502 = "ERROR", TRUE))</f>
        <v>1</v>
      </c>
      <c r="C515" s="54">
        <f t="shared" si="41"/>
        <v>502</v>
      </c>
      <c r="D515" s="56" t="b">
        <f>IF(B515, ('Upload Data Inputs'!A502 &amp; 'Upload Data Inputs'!B502 &amp; 'Upload Data Inputs'!C502 &amp; 'Upload Data Inputs'!D502 &amp; 'Upload Data Inputs'!E502 &amp; 'Upload Data Inputs'!F502 &amp; 'Upload Data Inputs'!G502 &amp; 'Upload Data Inputs'!H502 &amp; 'Upload Data Inputs'!I502) &lt;&gt; "", FALSE)</f>
        <v>0</v>
      </c>
      <c r="E515" s="56" t="str">
        <f t="shared" si="42"/>
        <v/>
      </c>
      <c r="F515" s="56" t="str">
        <f t="shared" si="43"/>
        <v/>
      </c>
      <c r="G515" s="56" t="b">
        <f t="shared" si="39"/>
        <v>1</v>
      </c>
      <c r="H515" s="57" t="s">
        <v>593</v>
      </c>
      <c r="I515" s="56" t="b">
        <f>IFERROR(OR(NOT($D515), 'Upload Data Inputs'!B502 &lt;&gt; ""), FALSE)</f>
        <v>1</v>
      </c>
      <c r="J515" s="57" t="s">
        <v>593</v>
      </c>
      <c r="K515" s="56" t="b">
        <f>IFERROR(OR(NOT($D515), 'Upload Data Inputs'!D502 &lt;&gt; ""), FALSE)</f>
        <v>1</v>
      </c>
      <c r="L515" s="56" t="b">
        <f>IFERROR(OR(AND(NOT(D515), 'Upload Data Inputs'!E502 = ""), IFERROR(_xlfn.NUMBERVALUE('Upload Data Inputs'!E502) &gt; 0, FALSE)), FALSE)</f>
        <v>1</v>
      </c>
      <c r="M515" s="56" t="b">
        <f>IFERROR(OR('Upload Data Inputs'!F502 = "", IFERROR(_xlfn.NUMBERVALUE('Upload Data Inputs'!F502) &gt; 0, FALSE)), FALSE)</f>
        <v>1</v>
      </c>
      <c r="N515" s="56" t="b">
        <f>IFERROR(OR('Upload Data Inputs'!F502 = "", IFERROR(MATCH('Upload Data Inputs'!G502, listVolumeUnits, 0), FALSE)), FALSE)</f>
        <v>1</v>
      </c>
      <c r="O515" s="56" t="b">
        <f>IFERROR(OR('Upload Data Inputs'!H502 = "", IFERROR(_xlfn.NUMBERVALUE('Upload Data Inputs'!H502) &gt; 0, FALSE)), FALSE)</f>
        <v>1</v>
      </c>
      <c r="P515" s="56" t="b">
        <f>IFERROR(OR('Upload Data Inputs'!H502 = "", IFERROR(MATCH('Upload Data Inputs'!I502, listWeightUnits, 0), FALSE)), FALSE)</f>
        <v>1</v>
      </c>
      <c r="Q515" s="57" t="s">
        <v>593</v>
      </c>
      <c r="R515" s="56"/>
      <c r="S515" s="56"/>
    </row>
    <row r="516" spans="1:19">
      <c r="A516" s="55">
        <f t="shared" si="40"/>
        <v>503</v>
      </c>
      <c r="B516" s="54" t="b">
        <f>NOT(IFERROR('Upload Data Inputs'!A503 = "ERROR", TRUE))</f>
        <v>1</v>
      </c>
      <c r="C516" s="54">
        <f t="shared" si="41"/>
        <v>503</v>
      </c>
      <c r="D516" s="56" t="b">
        <f>IF(B516, ('Upload Data Inputs'!A503 &amp; 'Upload Data Inputs'!B503 &amp; 'Upload Data Inputs'!C503 &amp; 'Upload Data Inputs'!D503 &amp; 'Upload Data Inputs'!E503 &amp; 'Upload Data Inputs'!F503 &amp; 'Upload Data Inputs'!G503 &amp; 'Upload Data Inputs'!H503 &amp; 'Upload Data Inputs'!I503) &lt;&gt; "", FALSE)</f>
        <v>0</v>
      </c>
      <c r="E516" s="56" t="str">
        <f t="shared" si="42"/>
        <v/>
      </c>
      <c r="F516" s="56" t="str">
        <f t="shared" si="43"/>
        <v/>
      </c>
      <c r="G516" s="56" t="b">
        <f t="shared" si="39"/>
        <v>1</v>
      </c>
      <c r="H516" s="57" t="s">
        <v>593</v>
      </c>
      <c r="I516" s="56" t="b">
        <f>IFERROR(OR(NOT($D516), 'Upload Data Inputs'!B503 &lt;&gt; ""), FALSE)</f>
        <v>1</v>
      </c>
      <c r="J516" s="57" t="s">
        <v>593</v>
      </c>
      <c r="K516" s="56" t="b">
        <f>IFERROR(OR(NOT($D516), 'Upload Data Inputs'!D503 &lt;&gt; ""), FALSE)</f>
        <v>1</v>
      </c>
      <c r="L516" s="56" t="b">
        <f>IFERROR(OR(AND(NOT(D516), 'Upload Data Inputs'!E503 = ""), IFERROR(_xlfn.NUMBERVALUE('Upload Data Inputs'!E503) &gt; 0, FALSE)), FALSE)</f>
        <v>1</v>
      </c>
      <c r="M516" s="56" t="b">
        <f>IFERROR(OR('Upload Data Inputs'!F503 = "", IFERROR(_xlfn.NUMBERVALUE('Upload Data Inputs'!F503) &gt; 0, FALSE)), FALSE)</f>
        <v>1</v>
      </c>
      <c r="N516" s="56" t="b">
        <f>IFERROR(OR('Upload Data Inputs'!F503 = "", IFERROR(MATCH('Upload Data Inputs'!G503, listVolumeUnits, 0), FALSE)), FALSE)</f>
        <v>1</v>
      </c>
      <c r="O516" s="56" t="b">
        <f>IFERROR(OR('Upload Data Inputs'!H503 = "", IFERROR(_xlfn.NUMBERVALUE('Upload Data Inputs'!H503) &gt; 0, FALSE)), FALSE)</f>
        <v>1</v>
      </c>
      <c r="P516" s="56" t="b">
        <f>IFERROR(OR('Upload Data Inputs'!H503 = "", IFERROR(MATCH('Upload Data Inputs'!I503, listWeightUnits, 0), FALSE)), FALSE)</f>
        <v>1</v>
      </c>
      <c r="Q516" s="57" t="s">
        <v>593</v>
      </c>
      <c r="R516" s="56"/>
      <c r="S516" s="56"/>
    </row>
    <row r="517" spans="1:19">
      <c r="A517" s="55">
        <f t="shared" si="40"/>
        <v>504</v>
      </c>
      <c r="B517" s="54" t="b">
        <f>NOT(IFERROR('Upload Data Inputs'!A504 = "ERROR", TRUE))</f>
        <v>1</v>
      </c>
      <c r="C517" s="54">
        <f t="shared" si="41"/>
        <v>504</v>
      </c>
      <c r="D517" s="56" t="b">
        <f>IF(B517, ('Upload Data Inputs'!A504 &amp; 'Upload Data Inputs'!B504 &amp; 'Upload Data Inputs'!C504 &amp; 'Upload Data Inputs'!D504 &amp; 'Upload Data Inputs'!E504 &amp; 'Upload Data Inputs'!F504 &amp; 'Upload Data Inputs'!G504 &amp; 'Upload Data Inputs'!H504 &amp; 'Upload Data Inputs'!I504) &lt;&gt; "", FALSE)</f>
        <v>0</v>
      </c>
      <c r="E517" s="56" t="str">
        <f t="shared" si="42"/>
        <v/>
      </c>
      <c r="F517" s="56" t="str">
        <f t="shared" si="43"/>
        <v/>
      </c>
      <c r="G517" s="56" t="b">
        <f t="shared" si="39"/>
        <v>1</v>
      </c>
      <c r="H517" s="57" t="s">
        <v>593</v>
      </c>
      <c r="I517" s="56" t="b">
        <f>IFERROR(OR(NOT($D517), 'Upload Data Inputs'!B504 &lt;&gt; ""), FALSE)</f>
        <v>1</v>
      </c>
      <c r="J517" s="57" t="s">
        <v>593</v>
      </c>
      <c r="K517" s="56" t="b">
        <f>IFERROR(OR(NOT($D517), 'Upload Data Inputs'!D504 &lt;&gt; ""), FALSE)</f>
        <v>1</v>
      </c>
      <c r="L517" s="56" t="b">
        <f>IFERROR(OR(AND(NOT(D517), 'Upload Data Inputs'!E504 = ""), IFERROR(_xlfn.NUMBERVALUE('Upload Data Inputs'!E504) &gt; 0, FALSE)), FALSE)</f>
        <v>1</v>
      </c>
      <c r="M517" s="56" t="b">
        <f>IFERROR(OR('Upload Data Inputs'!F504 = "", IFERROR(_xlfn.NUMBERVALUE('Upload Data Inputs'!F504) &gt; 0, FALSE)), FALSE)</f>
        <v>1</v>
      </c>
      <c r="N517" s="56" t="b">
        <f>IFERROR(OR('Upload Data Inputs'!F504 = "", IFERROR(MATCH('Upload Data Inputs'!G504, listVolumeUnits, 0), FALSE)), FALSE)</f>
        <v>1</v>
      </c>
      <c r="O517" s="56" t="b">
        <f>IFERROR(OR('Upload Data Inputs'!H504 = "", IFERROR(_xlfn.NUMBERVALUE('Upload Data Inputs'!H504) &gt; 0, FALSE)), FALSE)</f>
        <v>1</v>
      </c>
      <c r="P517" s="56" t="b">
        <f>IFERROR(OR('Upload Data Inputs'!H504 = "", IFERROR(MATCH('Upload Data Inputs'!I504, listWeightUnits, 0), FALSE)), FALSE)</f>
        <v>1</v>
      </c>
      <c r="Q517" s="57" t="s">
        <v>593</v>
      </c>
      <c r="R517" s="56"/>
      <c r="S517" s="56"/>
    </row>
    <row r="518" spans="1:19">
      <c r="A518" s="55">
        <f t="shared" si="40"/>
        <v>505</v>
      </c>
      <c r="B518" s="54" t="b">
        <f>NOT(IFERROR('Upload Data Inputs'!A505 = "ERROR", TRUE))</f>
        <v>1</v>
      </c>
      <c r="C518" s="54">
        <f t="shared" si="41"/>
        <v>505</v>
      </c>
      <c r="D518" s="56" t="b">
        <f>IF(B518, ('Upload Data Inputs'!A505 &amp; 'Upload Data Inputs'!B505 &amp; 'Upload Data Inputs'!C505 &amp; 'Upload Data Inputs'!D505 &amp; 'Upload Data Inputs'!E505 &amp; 'Upload Data Inputs'!F505 &amp; 'Upload Data Inputs'!G505 &amp; 'Upload Data Inputs'!H505 &amp; 'Upload Data Inputs'!I505) &lt;&gt; "", FALSE)</f>
        <v>0</v>
      </c>
      <c r="E518" s="56" t="str">
        <f t="shared" si="42"/>
        <v/>
      </c>
      <c r="F518" s="56" t="str">
        <f t="shared" si="43"/>
        <v/>
      </c>
      <c r="G518" s="56" t="b">
        <f t="shared" si="39"/>
        <v>1</v>
      </c>
      <c r="H518" s="57" t="s">
        <v>593</v>
      </c>
      <c r="I518" s="56" t="b">
        <f>IFERROR(OR(NOT($D518), 'Upload Data Inputs'!B505 &lt;&gt; ""), FALSE)</f>
        <v>1</v>
      </c>
      <c r="J518" s="57" t="s">
        <v>593</v>
      </c>
      <c r="K518" s="56" t="b">
        <f>IFERROR(OR(NOT($D518), 'Upload Data Inputs'!D505 &lt;&gt; ""), FALSE)</f>
        <v>1</v>
      </c>
      <c r="L518" s="56" t="b">
        <f>IFERROR(OR(AND(NOT(D518), 'Upload Data Inputs'!E505 = ""), IFERROR(_xlfn.NUMBERVALUE('Upload Data Inputs'!E505) &gt; 0, FALSE)), FALSE)</f>
        <v>1</v>
      </c>
      <c r="M518" s="56" t="b">
        <f>IFERROR(OR('Upload Data Inputs'!F505 = "", IFERROR(_xlfn.NUMBERVALUE('Upload Data Inputs'!F505) &gt; 0, FALSE)), FALSE)</f>
        <v>1</v>
      </c>
      <c r="N518" s="56" t="b">
        <f>IFERROR(OR('Upload Data Inputs'!F505 = "", IFERROR(MATCH('Upload Data Inputs'!G505, listVolumeUnits, 0), FALSE)), FALSE)</f>
        <v>1</v>
      </c>
      <c r="O518" s="56" t="b">
        <f>IFERROR(OR('Upload Data Inputs'!H505 = "", IFERROR(_xlfn.NUMBERVALUE('Upload Data Inputs'!H505) &gt; 0, FALSE)), FALSE)</f>
        <v>1</v>
      </c>
      <c r="P518" s="56" t="b">
        <f>IFERROR(OR('Upload Data Inputs'!H505 = "", IFERROR(MATCH('Upload Data Inputs'!I505, listWeightUnits, 0), FALSE)), FALSE)</f>
        <v>1</v>
      </c>
      <c r="Q518" s="57" t="s">
        <v>593</v>
      </c>
      <c r="R518" s="56"/>
      <c r="S518" s="56"/>
    </row>
    <row r="519" spans="1:19">
      <c r="A519" s="55">
        <f t="shared" si="40"/>
        <v>506</v>
      </c>
      <c r="B519" s="54" t="b">
        <f>NOT(IFERROR('Upload Data Inputs'!A506 = "ERROR", TRUE))</f>
        <v>1</v>
      </c>
      <c r="C519" s="54">
        <f t="shared" si="41"/>
        <v>506</v>
      </c>
      <c r="D519" s="56" t="b">
        <f>IF(B519, ('Upload Data Inputs'!A506 &amp; 'Upload Data Inputs'!B506 &amp; 'Upload Data Inputs'!C506 &amp; 'Upload Data Inputs'!D506 &amp; 'Upload Data Inputs'!E506 &amp; 'Upload Data Inputs'!F506 &amp; 'Upload Data Inputs'!G506 &amp; 'Upload Data Inputs'!H506 &amp; 'Upload Data Inputs'!I506) &lt;&gt; "", FALSE)</f>
        <v>0</v>
      </c>
      <c r="E519" s="56" t="str">
        <f t="shared" si="42"/>
        <v/>
      </c>
      <c r="F519" s="56" t="str">
        <f t="shared" si="43"/>
        <v/>
      </c>
      <c r="G519" s="56" t="b">
        <f t="shared" si="39"/>
        <v>1</v>
      </c>
      <c r="H519" s="57" t="s">
        <v>593</v>
      </c>
      <c r="I519" s="56" t="b">
        <f>IFERROR(OR(NOT($D519), 'Upload Data Inputs'!B506 &lt;&gt; ""), FALSE)</f>
        <v>1</v>
      </c>
      <c r="J519" s="57" t="s">
        <v>593</v>
      </c>
      <c r="K519" s="56" t="b">
        <f>IFERROR(OR(NOT($D519), 'Upload Data Inputs'!D506 &lt;&gt; ""), FALSE)</f>
        <v>1</v>
      </c>
      <c r="L519" s="56" t="b">
        <f>IFERROR(OR(AND(NOT(D519), 'Upload Data Inputs'!E506 = ""), IFERROR(_xlfn.NUMBERVALUE('Upload Data Inputs'!E506) &gt; 0, FALSE)), FALSE)</f>
        <v>1</v>
      </c>
      <c r="M519" s="56" t="b">
        <f>IFERROR(OR('Upload Data Inputs'!F506 = "", IFERROR(_xlfn.NUMBERVALUE('Upload Data Inputs'!F506) &gt; 0, FALSE)), FALSE)</f>
        <v>1</v>
      </c>
      <c r="N519" s="56" t="b">
        <f>IFERROR(OR('Upload Data Inputs'!F506 = "", IFERROR(MATCH('Upload Data Inputs'!G506, listVolumeUnits, 0), FALSE)), FALSE)</f>
        <v>1</v>
      </c>
      <c r="O519" s="56" t="b">
        <f>IFERROR(OR('Upload Data Inputs'!H506 = "", IFERROR(_xlfn.NUMBERVALUE('Upload Data Inputs'!H506) &gt; 0, FALSE)), FALSE)</f>
        <v>1</v>
      </c>
      <c r="P519" s="56" t="b">
        <f>IFERROR(OR('Upload Data Inputs'!H506 = "", IFERROR(MATCH('Upload Data Inputs'!I506, listWeightUnits, 0), FALSE)), FALSE)</f>
        <v>1</v>
      </c>
      <c r="Q519" s="57" t="s">
        <v>593</v>
      </c>
      <c r="R519" s="56"/>
      <c r="S519" s="56"/>
    </row>
    <row r="520" spans="1:19">
      <c r="A520" s="55">
        <f t="shared" si="40"/>
        <v>507</v>
      </c>
      <c r="B520" s="54" t="b">
        <f>NOT(IFERROR('Upload Data Inputs'!A507 = "ERROR", TRUE))</f>
        <v>1</v>
      </c>
      <c r="C520" s="54">
        <f t="shared" si="41"/>
        <v>507</v>
      </c>
      <c r="D520" s="56" t="b">
        <f>IF(B520, ('Upload Data Inputs'!A507 &amp; 'Upload Data Inputs'!B507 &amp; 'Upload Data Inputs'!C507 &amp; 'Upload Data Inputs'!D507 &amp; 'Upload Data Inputs'!E507 &amp; 'Upload Data Inputs'!F507 &amp; 'Upload Data Inputs'!G507 &amp; 'Upload Data Inputs'!H507 &amp; 'Upload Data Inputs'!I507) &lt;&gt; "", FALSE)</f>
        <v>0</v>
      </c>
      <c r="E520" s="56" t="str">
        <f t="shared" si="42"/>
        <v/>
      </c>
      <c r="F520" s="56" t="str">
        <f t="shared" si="43"/>
        <v/>
      </c>
      <c r="G520" s="56" t="b">
        <f t="shared" si="39"/>
        <v>1</v>
      </c>
      <c r="H520" s="57" t="s">
        <v>593</v>
      </c>
      <c r="I520" s="56" t="b">
        <f>IFERROR(OR(NOT($D520), 'Upload Data Inputs'!B507 &lt;&gt; ""), FALSE)</f>
        <v>1</v>
      </c>
      <c r="J520" s="57" t="s">
        <v>593</v>
      </c>
      <c r="K520" s="56" t="b">
        <f>IFERROR(OR(NOT($D520), 'Upload Data Inputs'!D507 &lt;&gt; ""), FALSE)</f>
        <v>1</v>
      </c>
      <c r="L520" s="56" t="b">
        <f>IFERROR(OR(AND(NOT(D520), 'Upload Data Inputs'!E507 = ""), IFERROR(_xlfn.NUMBERVALUE('Upload Data Inputs'!E507) &gt; 0, FALSE)), FALSE)</f>
        <v>1</v>
      </c>
      <c r="M520" s="56" t="b">
        <f>IFERROR(OR('Upload Data Inputs'!F507 = "", IFERROR(_xlfn.NUMBERVALUE('Upload Data Inputs'!F507) &gt; 0, FALSE)), FALSE)</f>
        <v>1</v>
      </c>
      <c r="N520" s="56" t="b">
        <f>IFERROR(OR('Upload Data Inputs'!F507 = "", IFERROR(MATCH('Upload Data Inputs'!G507, listVolumeUnits, 0), FALSE)), FALSE)</f>
        <v>1</v>
      </c>
      <c r="O520" s="56" t="b">
        <f>IFERROR(OR('Upload Data Inputs'!H507 = "", IFERROR(_xlfn.NUMBERVALUE('Upload Data Inputs'!H507) &gt; 0, FALSE)), FALSE)</f>
        <v>1</v>
      </c>
      <c r="P520" s="56" t="b">
        <f>IFERROR(OR('Upload Data Inputs'!H507 = "", IFERROR(MATCH('Upload Data Inputs'!I507, listWeightUnits, 0), FALSE)), FALSE)</f>
        <v>1</v>
      </c>
      <c r="Q520" s="57" t="s">
        <v>593</v>
      </c>
      <c r="R520" s="56"/>
      <c r="S520" s="56"/>
    </row>
    <row r="521" spans="1:19">
      <c r="A521" s="55">
        <f t="shared" si="40"/>
        <v>508</v>
      </c>
      <c r="B521" s="54" t="b">
        <f>NOT(IFERROR('Upload Data Inputs'!A508 = "ERROR", TRUE))</f>
        <v>1</v>
      </c>
      <c r="C521" s="54">
        <f t="shared" si="41"/>
        <v>508</v>
      </c>
      <c r="D521" s="56" t="b">
        <f>IF(B521, ('Upload Data Inputs'!A508 &amp; 'Upload Data Inputs'!B508 &amp; 'Upload Data Inputs'!C508 &amp; 'Upload Data Inputs'!D508 &amp; 'Upload Data Inputs'!E508 &amp; 'Upload Data Inputs'!F508 &amp; 'Upload Data Inputs'!G508 &amp; 'Upload Data Inputs'!H508 &amp; 'Upload Data Inputs'!I508) &lt;&gt; "", FALSE)</f>
        <v>0</v>
      </c>
      <c r="E521" s="56" t="str">
        <f t="shared" si="42"/>
        <v/>
      </c>
      <c r="F521" s="56" t="str">
        <f t="shared" si="43"/>
        <v/>
      </c>
      <c r="G521" s="56" t="b">
        <f t="shared" si="39"/>
        <v>1</v>
      </c>
      <c r="H521" s="57" t="s">
        <v>593</v>
      </c>
      <c r="I521" s="56" t="b">
        <f>IFERROR(OR(NOT($D521), 'Upload Data Inputs'!B508 &lt;&gt; ""), FALSE)</f>
        <v>1</v>
      </c>
      <c r="J521" s="57" t="s">
        <v>593</v>
      </c>
      <c r="K521" s="56" t="b">
        <f>IFERROR(OR(NOT($D521), 'Upload Data Inputs'!D508 &lt;&gt; ""), FALSE)</f>
        <v>1</v>
      </c>
      <c r="L521" s="56" t="b">
        <f>IFERROR(OR(AND(NOT(D521), 'Upload Data Inputs'!E508 = ""), IFERROR(_xlfn.NUMBERVALUE('Upload Data Inputs'!E508) &gt; 0, FALSE)), FALSE)</f>
        <v>1</v>
      </c>
      <c r="M521" s="56" t="b">
        <f>IFERROR(OR('Upload Data Inputs'!F508 = "", IFERROR(_xlfn.NUMBERVALUE('Upload Data Inputs'!F508) &gt; 0, FALSE)), FALSE)</f>
        <v>1</v>
      </c>
      <c r="N521" s="56" t="b">
        <f>IFERROR(OR('Upload Data Inputs'!F508 = "", IFERROR(MATCH('Upload Data Inputs'!G508, listVolumeUnits, 0), FALSE)), FALSE)</f>
        <v>1</v>
      </c>
      <c r="O521" s="56" t="b">
        <f>IFERROR(OR('Upload Data Inputs'!H508 = "", IFERROR(_xlfn.NUMBERVALUE('Upload Data Inputs'!H508) &gt; 0, FALSE)), FALSE)</f>
        <v>1</v>
      </c>
      <c r="P521" s="56" t="b">
        <f>IFERROR(OR('Upload Data Inputs'!H508 = "", IFERROR(MATCH('Upload Data Inputs'!I508, listWeightUnits, 0), FALSE)), FALSE)</f>
        <v>1</v>
      </c>
      <c r="Q521" s="57" t="s">
        <v>593</v>
      </c>
      <c r="R521" s="56"/>
      <c r="S521" s="56"/>
    </row>
    <row r="522" spans="1:19">
      <c r="A522" s="55">
        <f t="shared" si="40"/>
        <v>509</v>
      </c>
      <c r="B522" s="54" t="b">
        <f>NOT(IFERROR('Upload Data Inputs'!A509 = "ERROR", TRUE))</f>
        <v>1</v>
      </c>
      <c r="C522" s="54">
        <f t="shared" si="41"/>
        <v>509</v>
      </c>
      <c r="D522" s="56" t="b">
        <f>IF(B522, ('Upload Data Inputs'!A509 &amp; 'Upload Data Inputs'!B509 &amp; 'Upload Data Inputs'!C509 &amp; 'Upload Data Inputs'!D509 &amp; 'Upload Data Inputs'!E509 &amp; 'Upload Data Inputs'!F509 &amp; 'Upload Data Inputs'!G509 &amp; 'Upload Data Inputs'!H509 &amp; 'Upload Data Inputs'!I509) &lt;&gt; "", FALSE)</f>
        <v>0</v>
      </c>
      <c r="E522" s="56" t="str">
        <f t="shared" si="42"/>
        <v/>
      </c>
      <c r="F522" s="56" t="str">
        <f t="shared" si="43"/>
        <v/>
      </c>
      <c r="G522" s="56" t="b">
        <f t="shared" si="39"/>
        <v>1</v>
      </c>
      <c r="H522" s="57" t="s">
        <v>593</v>
      </c>
      <c r="I522" s="56" t="b">
        <f>IFERROR(OR(NOT($D522), 'Upload Data Inputs'!B509 &lt;&gt; ""), FALSE)</f>
        <v>1</v>
      </c>
      <c r="J522" s="57" t="s">
        <v>593</v>
      </c>
      <c r="K522" s="56" t="b">
        <f>IFERROR(OR(NOT($D522), 'Upload Data Inputs'!D509 &lt;&gt; ""), FALSE)</f>
        <v>1</v>
      </c>
      <c r="L522" s="56" t="b">
        <f>IFERROR(OR(AND(NOT(D522), 'Upload Data Inputs'!E509 = ""), IFERROR(_xlfn.NUMBERVALUE('Upload Data Inputs'!E509) &gt; 0, FALSE)), FALSE)</f>
        <v>1</v>
      </c>
      <c r="M522" s="56" t="b">
        <f>IFERROR(OR('Upload Data Inputs'!F509 = "", IFERROR(_xlfn.NUMBERVALUE('Upload Data Inputs'!F509) &gt; 0, FALSE)), FALSE)</f>
        <v>1</v>
      </c>
      <c r="N522" s="56" t="b">
        <f>IFERROR(OR('Upload Data Inputs'!F509 = "", IFERROR(MATCH('Upload Data Inputs'!G509, listVolumeUnits, 0), FALSE)), FALSE)</f>
        <v>1</v>
      </c>
      <c r="O522" s="56" t="b">
        <f>IFERROR(OR('Upload Data Inputs'!H509 = "", IFERROR(_xlfn.NUMBERVALUE('Upload Data Inputs'!H509) &gt; 0, FALSE)), FALSE)</f>
        <v>1</v>
      </c>
      <c r="P522" s="56" t="b">
        <f>IFERROR(OR('Upload Data Inputs'!H509 = "", IFERROR(MATCH('Upload Data Inputs'!I509, listWeightUnits, 0), FALSE)), FALSE)</f>
        <v>1</v>
      </c>
      <c r="Q522" s="57" t="s">
        <v>593</v>
      </c>
      <c r="R522" s="56"/>
      <c r="S522" s="56"/>
    </row>
    <row r="523" spans="1:19">
      <c r="A523" s="55">
        <f t="shared" si="40"/>
        <v>510</v>
      </c>
      <c r="B523" s="54" t="b">
        <f>NOT(IFERROR('Upload Data Inputs'!A510 = "ERROR", TRUE))</f>
        <v>1</v>
      </c>
      <c r="C523" s="54">
        <f t="shared" si="41"/>
        <v>510</v>
      </c>
      <c r="D523" s="56" t="b">
        <f>IF(B523, ('Upload Data Inputs'!A510 &amp; 'Upload Data Inputs'!B510 &amp; 'Upload Data Inputs'!C510 &amp; 'Upload Data Inputs'!D510 &amp; 'Upload Data Inputs'!E510 &amp; 'Upload Data Inputs'!F510 &amp; 'Upload Data Inputs'!G510 &amp; 'Upload Data Inputs'!H510 &amp; 'Upload Data Inputs'!I510) &lt;&gt; "", FALSE)</f>
        <v>0</v>
      </c>
      <c r="E523" s="56" t="str">
        <f t="shared" si="42"/>
        <v/>
      </c>
      <c r="F523" s="56" t="str">
        <f t="shared" si="43"/>
        <v/>
      </c>
      <c r="G523" s="56" t="b">
        <f t="shared" si="39"/>
        <v>1</v>
      </c>
      <c r="H523" s="57" t="s">
        <v>593</v>
      </c>
      <c r="I523" s="56" t="b">
        <f>IFERROR(OR(NOT($D523), 'Upload Data Inputs'!B510 &lt;&gt; ""), FALSE)</f>
        <v>1</v>
      </c>
      <c r="J523" s="57" t="s">
        <v>593</v>
      </c>
      <c r="K523" s="56" t="b">
        <f>IFERROR(OR(NOT($D523), 'Upload Data Inputs'!D510 &lt;&gt; ""), FALSE)</f>
        <v>1</v>
      </c>
      <c r="L523" s="56" t="b">
        <f>IFERROR(OR(AND(NOT(D523), 'Upload Data Inputs'!E510 = ""), IFERROR(_xlfn.NUMBERVALUE('Upload Data Inputs'!E510) &gt; 0, FALSE)), FALSE)</f>
        <v>1</v>
      </c>
      <c r="M523" s="56" t="b">
        <f>IFERROR(OR('Upload Data Inputs'!F510 = "", IFERROR(_xlfn.NUMBERVALUE('Upload Data Inputs'!F510) &gt; 0, FALSE)), FALSE)</f>
        <v>1</v>
      </c>
      <c r="N523" s="56" t="b">
        <f>IFERROR(OR('Upload Data Inputs'!F510 = "", IFERROR(MATCH('Upload Data Inputs'!G510, listVolumeUnits, 0), FALSE)), FALSE)</f>
        <v>1</v>
      </c>
      <c r="O523" s="56" t="b">
        <f>IFERROR(OR('Upload Data Inputs'!H510 = "", IFERROR(_xlfn.NUMBERVALUE('Upload Data Inputs'!H510) &gt; 0, FALSE)), FALSE)</f>
        <v>1</v>
      </c>
      <c r="P523" s="56" t="b">
        <f>IFERROR(OR('Upload Data Inputs'!H510 = "", IFERROR(MATCH('Upload Data Inputs'!I510, listWeightUnits, 0), FALSE)), FALSE)</f>
        <v>1</v>
      </c>
      <c r="Q523" s="57" t="s">
        <v>593</v>
      </c>
      <c r="R523" s="56"/>
      <c r="S523" s="56"/>
    </row>
    <row r="524" spans="1:19">
      <c r="A524" s="55">
        <f t="shared" si="40"/>
        <v>511</v>
      </c>
      <c r="B524" s="54" t="b">
        <f>NOT(IFERROR('Upload Data Inputs'!A511 = "ERROR", TRUE))</f>
        <v>1</v>
      </c>
      <c r="C524" s="54">
        <f t="shared" si="41"/>
        <v>511</v>
      </c>
      <c r="D524" s="56" t="b">
        <f>IF(B524, ('Upload Data Inputs'!A511 &amp; 'Upload Data Inputs'!B511 &amp; 'Upload Data Inputs'!C511 &amp; 'Upload Data Inputs'!D511 &amp; 'Upload Data Inputs'!E511 &amp; 'Upload Data Inputs'!F511 &amp; 'Upload Data Inputs'!G511 &amp; 'Upload Data Inputs'!H511 &amp; 'Upload Data Inputs'!I511) &lt;&gt; "", FALSE)</f>
        <v>0</v>
      </c>
      <c r="E524" s="56" t="str">
        <f t="shared" si="42"/>
        <v/>
      </c>
      <c r="F524" s="56" t="str">
        <f t="shared" si="43"/>
        <v/>
      </c>
      <c r="G524" s="56" t="b">
        <f t="shared" si="39"/>
        <v>1</v>
      </c>
      <c r="H524" s="57" t="s">
        <v>593</v>
      </c>
      <c r="I524" s="56" t="b">
        <f>IFERROR(OR(NOT($D524), 'Upload Data Inputs'!B511 &lt;&gt; ""), FALSE)</f>
        <v>1</v>
      </c>
      <c r="J524" s="57" t="s">
        <v>593</v>
      </c>
      <c r="K524" s="56" t="b">
        <f>IFERROR(OR(NOT($D524), 'Upload Data Inputs'!D511 &lt;&gt; ""), FALSE)</f>
        <v>1</v>
      </c>
      <c r="L524" s="56" t="b">
        <f>IFERROR(OR(AND(NOT(D524), 'Upload Data Inputs'!E511 = ""), IFERROR(_xlfn.NUMBERVALUE('Upload Data Inputs'!E511) &gt; 0, FALSE)), FALSE)</f>
        <v>1</v>
      </c>
      <c r="M524" s="56" t="b">
        <f>IFERROR(OR('Upload Data Inputs'!F511 = "", IFERROR(_xlfn.NUMBERVALUE('Upload Data Inputs'!F511) &gt; 0, FALSE)), FALSE)</f>
        <v>1</v>
      </c>
      <c r="N524" s="56" t="b">
        <f>IFERROR(OR('Upload Data Inputs'!F511 = "", IFERROR(MATCH('Upload Data Inputs'!G511, listVolumeUnits, 0), FALSE)), FALSE)</f>
        <v>1</v>
      </c>
      <c r="O524" s="56" t="b">
        <f>IFERROR(OR('Upload Data Inputs'!H511 = "", IFERROR(_xlfn.NUMBERVALUE('Upload Data Inputs'!H511) &gt; 0, FALSE)), FALSE)</f>
        <v>1</v>
      </c>
      <c r="P524" s="56" t="b">
        <f>IFERROR(OR('Upload Data Inputs'!H511 = "", IFERROR(MATCH('Upload Data Inputs'!I511, listWeightUnits, 0), FALSE)), FALSE)</f>
        <v>1</v>
      </c>
      <c r="Q524" s="57" t="s">
        <v>593</v>
      </c>
      <c r="R524" s="56"/>
      <c r="S524" s="56"/>
    </row>
    <row r="525" spans="1:19">
      <c r="A525" s="55">
        <f t="shared" si="40"/>
        <v>512</v>
      </c>
      <c r="B525" s="54" t="b">
        <f>NOT(IFERROR('Upload Data Inputs'!A512 = "ERROR", TRUE))</f>
        <v>1</v>
      </c>
      <c r="C525" s="54">
        <f t="shared" si="41"/>
        <v>512</v>
      </c>
      <c r="D525" s="56" t="b">
        <f>IF(B525, ('Upload Data Inputs'!A512 &amp; 'Upload Data Inputs'!B512 &amp; 'Upload Data Inputs'!C512 &amp; 'Upload Data Inputs'!D512 &amp; 'Upload Data Inputs'!E512 &amp; 'Upload Data Inputs'!F512 &amp; 'Upload Data Inputs'!G512 &amp; 'Upload Data Inputs'!H512 &amp; 'Upload Data Inputs'!I512) &lt;&gt; "", FALSE)</f>
        <v>0</v>
      </c>
      <c r="E525" s="56" t="str">
        <f t="shared" si="42"/>
        <v/>
      </c>
      <c r="F525" s="56" t="str">
        <f t="shared" si="43"/>
        <v/>
      </c>
      <c r="G525" s="56" t="b">
        <f t="shared" si="39"/>
        <v>1</v>
      </c>
      <c r="H525" s="57" t="s">
        <v>593</v>
      </c>
      <c r="I525" s="56" t="b">
        <f>IFERROR(OR(NOT($D525), 'Upload Data Inputs'!B512 &lt;&gt; ""), FALSE)</f>
        <v>1</v>
      </c>
      <c r="J525" s="57" t="s">
        <v>593</v>
      </c>
      <c r="K525" s="56" t="b">
        <f>IFERROR(OR(NOT($D525), 'Upload Data Inputs'!D512 &lt;&gt; ""), FALSE)</f>
        <v>1</v>
      </c>
      <c r="L525" s="56" t="b">
        <f>IFERROR(OR(AND(NOT(D525), 'Upload Data Inputs'!E512 = ""), IFERROR(_xlfn.NUMBERVALUE('Upload Data Inputs'!E512) &gt; 0, FALSE)), FALSE)</f>
        <v>1</v>
      </c>
      <c r="M525" s="56" t="b">
        <f>IFERROR(OR('Upload Data Inputs'!F512 = "", IFERROR(_xlfn.NUMBERVALUE('Upload Data Inputs'!F512) &gt; 0, FALSE)), FALSE)</f>
        <v>1</v>
      </c>
      <c r="N525" s="56" t="b">
        <f>IFERROR(OR('Upload Data Inputs'!F512 = "", IFERROR(MATCH('Upload Data Inputs'!G512, listVolumeUnits, 0), FALSE)), FALSE)</f>
        <v>1</v>
      </c>
      <c r="O525" s="56" t="b">
        <f>IFERROR(OR('Upload Data Inputs'!H512 = "", IFERROR(_xlfn.NUMBERVALUE('Upload Data Inputs'!H512) &gt; 0, FALSE)), FALSE)</f>
        <v>1</v>
      </c>
      <c r="P525" s="56" t="b">
        <f>IFERROR(OR('Upload Data Inputs'!H512 = "", IFERROR(MATCH('Upload Data Inputs'!I512, listWeightUnits, 0), FALSE)), FALSE)</f>
        <v>1</v>
      </c>
      <c r="Q525" s="57" t="s">
        <v>593</v>
      </c>
      <c r="R525" s="56"/>
      <c r="S525" s="56"/>
    </row>
    <row r="526" spans="1:19">
      <c r="A526" s="55">
        <f t="shared" si="40"/>
        <v>513</v>
      </c>
      <c r="B526" s="54" t="b">
        <f>NOT(IFERROR('Upload Data Inputs'!A513 = "ERROR", TRUE))</f>
        <v>1</v>
      </c>
      <c r="C526" s="54">
        <f t="shared" si="41"/>
        <v>513</v>
      </c>
      <c r="D526" s="56" t="b">
        <f>IF(B526, ('Upload Data Inputs'!A513 &amp; 'Upload Data Inputs'!B513 &amp; 'Upload Data Inputs'!C513 &amp; 'Upload Data Inputs'!D513 &amp; 'Upload Data Inputs'!E513 &amp; 'Upload Data Inputs'!F513 &amp; 'Upload Data Inputs'!G513 &amp; 'Upload Data Inputs'!H513 &amp; 'Upload Data Inputs'!I513) &lt;&gt; "", FALSE)</f>
        <v>0</v>
      </c>
      <c r="E526" s="56" t="str">
        <f t="shared" si="42"/>
        <v/>
      </c>
      <c r="F526" s="56" t="str">
        <f t="shared" si="43"/>
        <v/>
      </c>
      <c r="G526" s="56" t="b">
        <f t="shared" si="39"/>
        <v>1</v>
      </c>
      <c r="H526" s="57" t="s">
        <v>593</v>
      </c>
      <c r="I526" s="56" t="b">
        <f>IFERROR(OR(NOT($D526), 'Upload Data Inputs'!B513 &lt;&gt; ""), FALSE)</f>
        <v>1</v>
      </c>
      <c r="J526" s="57" t="s">
        <v>593</v>
      </c>
      <c r="K526" s="56" t="b">
        <f>IFERROR(OR(NOT($D526), 'Upload Data Inputs'!D513 &lt;&gt; ""), FALSE)</f>
        <v>1</v>
      </c>
      <c r="L526" s="56" t="b">
        <f>IFERROR(OR(AND(NOT(D526), 'Upload Data Inputs'!E513 = ""), IFERROR(_xlfn.NUMBERVALUE('Upload Data Inputs'!E513) &gt; 0, FALSE)), FALSE)</f>
        <v>1</v>
      </c>
      <c r="M526" s="56" t="b">
        <f>IFERROR(OR('Upload Data Inputs'!F513 = "", IFERROR(_xlfn.NUMBERVALUE('Upload Data Inputs'!F513) &gt; 0, FALSE)), FALSE)</f>
        <v>1</v>
      </c>
      <c r="N526" s="56" t="b">
        <f>IFERROR(OR('Upload Data Inputs'!F513 = "", IFERROR(MATCH('Upload Data Inputs'!G513, listVolumeUnits, 0), FALSE)), FALSE)</f>
        <v>1</v>
      </c>
      <c r="O526" s="56" t="b">
        <f>IFERROR(OR('Upload Data Inputs'!H513 = "", IFERROR(_xlfn.NUMBERVALUE('Upload Data Inputs'!H513) &gt; 0, FALSE)), FALSE)</f>
        <v>1</v>
      </c>
      <c r="P526" s="56" t="b">
        <f>IFERROR(OR('Upload Data Inputs'!H513 = "", IFERROR(MATCH('Upload Data Inputs'!I513, listWeightUnits, 0), FALSE)), FALSE)</f>
        <v>1</v>
      </c>
      <c r="Q526" s="57" t="s">
        <v>593</v>
      </c>
      <c r="R526" s="56"/>
      <c r="S526" s="56"/>
    </row>
    <row r="527" spans="1:19">
      <c r="A527" s="55">
        <f t="shared" si="40"/>
        <v>514</v>
      </c>
      <c r="B527" s="54" t="b">
        <f>NOT(IFERROR('Upload Data Inputs'!A514 = "ERROR", TRUE))</f>
        <v>1</v>
      </c>
      <c r="C527" s="54">
        <f t="shared" si="41"/>
        <v>514</v>
      </c>
      <c r="D527" s="56" t="b">
        <f>IF(B527, ('Upload Data Inputs'!A514 &amp; 'Upload Data Inputs'!B514 &amp; 'Upload Data Inputs'!C514 &amp; 'Upload Data Inputs'!D514 &amp; 'Upload Data Inputs'!E514 &amp; 'Upload Data Inputs'!F514 &amp; 'Upload Data Inputs'!G514 &amp; 'Upload Data Inputs'!H514 &amp; 'Upload Data Inputs'!I514) &lt;&gt; "", FALSE)</f>
        <v>0</v>
      </c>
      <c r="E527" s="56" t="str">
        <f t="shared" si="42"/>
        <v/>
      </c>
      <c r="F527" s="56" t="str">
        <f t="shared" si="43"/>
        <v/>
      </c>
      <c r="G527" s="56" t="b">
        <f t="shared" ref="G527:G590" si="44">AND(H527:Q527)</f>
        <v>1</v>
      </c>
      <c r="H527" s="57" t="s">
        <v>593</v>
      </c>
      <c r="I527" s="56" t="b">
        <f>IFERROR(OR(NOT($D527), 'Upload Data Inputs'!B514 &lt;&gt; ""), FALSE)</f>
        <v>1</v>
      </c>
      <c r="J527" s="57" t="s">
        <v>593</v>
      </c>
      <c r="K527" s="56" t="b">
        <f>IFERROR(OR(NOT($D527), 'Upload Data Inputs'!D514 &lt;&gt; ""), FALSE)</f>
        <v>1</v>
      </c>
      <c r="L527" s="56" t="b">
        <f>IFERROR(OR(AND(NOT(D527), 'Upload Data Inputs'!E514 = ""), IFERROR(_xlfn.NUMBERVALUE('Upload Data Inputs'!E514) &gt; 0, FALSE)), FALSE)</f>
        <v>1</v>
      </c>
      <c r="M527" s="56" t="b">
        <f>IFERROR(OR('Upload Data Inputs'!F514 = "", IFERROR(_xlfn.NUMBERVALUE('Upload Data Inputs'!F514) &gt; 0, FALSE)), FALSE)</f>
        <v>1</v>
      </c>
      <c r="N527" s="56" t="b">
        <f>IFERROR(OR('Upload Data Inputs'!F514 = "", IFERROR(MATCH('Upload Data Inputs'!G514, listVolumeUnits, 0), FALSE)), FALSE)</f>
        <v>1</v>
      </c>
      <c r="O527" s="56" t="b">
        <f>IFERROR(OR('Upload Data Inputs'!H514 = "", IFERROR(_xlfn.NUMBERVALUE('Upload Data Inputs'!H514) &gt; 0, FALSE)), FALSE)</f>
        <v>1</v>
      </c>
      <c r="P527" s="56" t="b">
        <f>IFERROR(OR('Upload Data Inputs'!H514 = "", IFERROR(MATCH('Upload Data Inputs'!I514, listWeightUnits, 0), FALSE)), FALSE)</f>
        <v>1</v>
      </c>
      <c r="Q527" s="57" t="s">
        <v>593</v>
      </c>
      <c r="R527" s="56"/>
      <c r="S527" s="56"/>
    </row>
    <row r="528" spans="1:19">
      <c r="A528" s="55">
        <f t="shared" ref="A528:A591" si="45">IF(B528, C528, 0)</f>
        <v>515</v>
      </c>
      <c r="B528" s="54" t="b">
        <f>NOT(IFERROR('Upload Data Inputs'!A515 = "ERROR", TRUE))</f>
        <v>1</v>
      </c>
      <c r="C528" s="54">
        <f t="shared" ref="C528:C591" si="46">IF(B528, C527 + 1, C527)</f>
        <v>515</v>
      </c>
      <c r="D528" s="56" t="b">
        <f>IF(B528, ('Upload Data Inputs'!A515 &amp; 'Upload Data Inputs'!B515 &amp; 'Upload Data Inputs'!C515 &amp; 'Upload Data Inputs'!D515 &amp; 'Upload Data Inputs'!E515 &amp; 'Upload Data Inputs'!F515 &amp; 'Upload Data Inputs'!G515 &amp; 'Upload Data Inputs'!H515 &amp; 'Upload Data Inputs'!I515) &lt;&gt; "", FALSE)</f>
        <v>0</v>
      </c>
      <c r="E528" s="56" t="str">
        <f t="shared" si="42"/>
        <v/>
      </c>
      <c r="F528" s="56" t="str">
        <f t="shared" si="43"/>
        <v/>
      </c>
      <c r="G528" s="56" t="b">
        <f t="shared" si="44"/>
        <v>1</v>
      </c>
      <c r="H528" s="57" t="s">
        <v>593</v>
      </c>
      <c r="I528" s="56" t="b">
        <f>IFERROR(OR(NOT($D528), 'Upload Data Inputs'!B515 &lt;&gt; ""), FALSE)</f>
        <v>1</v>
      </c>
      <c r="J528" s="57" t="s">
        <v>593</v>
      </c>
      <c r="K528" s="56" t="b">
        <f>IFERROR(OR(NOT($D528), 'Upload Data Inputs'!D515 &lt;&gt; ""), FALSE)</f>
        <v>1</v>
      </c>
      <c r="L528" s="56" t="b">
        <f>IFERROR(OR(AND(NOT(D528), 'Upload Data Inputs'!E515 = ""), IFERROR(_xlfn.NUMBERVALUE('Upload Data Inputs'!E515) &gt; 0, FALSE)), FALSE)</f>
        <v>1</v>
      </c>
      <c r="M528" s="56" t="b">
        <f>IFERROR(OR('Upload Data Inputs'!F515 = "", IFERROR(_xlfn.NUMBERVALUE('Upload Data Inputs'!F515) &gt; 0, FALSE)), FALSE)</f>
        <v>1</v>
      </c>
      <c r="N528" s="56" t="b">
        <f>IFERROR(OR('Upload Data Inputs'!F515 = "", IFERROR(MATCH('Upload Data Inputs'!G515, listVolumeUnits, 0), FALSE)), FALSE)</f>
        <v>1</v>
      </c>
      <c r="O528" s="56" t="b">
        <f>IFERROR(OR('Upload Data Inputs'!H515 = "", IFERROR(_xlfn.NUMBERVALUE('Upload Data Inputs'!H515) &gt; 0, FALSE)), FALSE)</f>
        <v>1</v>
      </c>
      <c r="P528" s="56" t="b">
        <f>IFERROR(OR('Upload Data Inputs'!H515 = "", IFERROR(MATCH('Upload Data Inputs'!I515, listWeightUnits, 0), FALSE)), FALSE)</f>
        <v>1</v>
      </c>
      <c r="Q528" s="57" t="s">
        <v>593</v>
      </c>
      <c r="R528" s="56"/>
      <c r="S528" s="56"/>
    </row>
    <row r="529" spans="1:19">
      <c r="A529" s="55">
        <f t="shared" si="45"/>
        <v>516</v>
      </c>
      <c r="B529" s="54" t="b">
        <f>NOT(IFERROR('Upload Data Inputs'!A516 = "ERROR", TRUE))</f>
        <v>1</v>
      </c>
      <c r="C529" s="54">
        <f t="shared" si="46"/>
        <v>516</v>
      </c>
      <c r="D529" s="56" t="b">
        <f>IF(B529, ('Upload Data Inputs'!A516 &amp; 'Upload Data Inputs'!B516 &amp; 'Upload Data Inputs'!C516 &amp; 'Upload Data Inputs'!D516 &amp; 'Upload Data Inputs'!E516 &amp; 'Upload Data Inputs'!F516 &amp; 'Upload Data Inputs'!G516 &amp; 'Upload Data Inputs'!H516 &amp; 'Upload Data Inputs'!I516) &lt;&gt; "", FALSE)</f>
        <v>0</v>
      </c>
      <c r="E529" s="56" t="str">
        <f t="shared" si="42"/>
        <v/>
      </c>
      <c r="F529" s="56" t="str">
        <f t="shared" si="43"/>
        <v/>
      </c>
      <c r="G529" s="56" t="b">
        <f t="shared" si="44"/>
        <v>1</v>
      </c>
      <c r="H529" s="57" t="s">
        <v>593</v>
      </c>
      <c r="I529" s="56" t="b">
        <f>IFERROR(OR(NOT($D529), 'Upload Data Inputs'!B516 &lt;&gt; ""), FALSE)</f>
        <v>1</v>
      </c>
      <c r="J529" s="57" t="s">
        <v>593</v>
      </c>
      <c r="K529" s="56" t="b">
        <f>IFERROR(OR(NOT($D529), 'Upload Data Inputs'!D516 &lt;&gt; ""), FALSE)</f>
        <v>1</v>
      </c>
      <c r="L529" s="56" t="b">
        <f>IFERROR(OR(AND(NOT(D529), 'Upload Data Inputs'!E516 = ""), IFERROR(_xlfn.NUMBERVALUE('Upload Data Inputs'!E516) &gt; 0, FALSE)), FALSE)</f>
        <v>1</v>
      </c>
      <c r="M529" s="56" t="b">
        <f>IFERROR(OR('Upload Data Inputs'!F516 = "", IFERROR(_xlfn.NUMBERVALUE('Upload Data Inputs'!F516) &gt; 0, FALSE)), FALSE)</f>
        <v>1</v>
      </c>
      <c r="N529" s="56" t="b">
        <f>IFERROR(OR('Upload Data Inputs'!F516 = "", IFERROR(MATCH('Upload Data Inputs'!G516, listVolumeUnits, 0), FALSE)), FALSE)</f>
        <v>1</v>
      </c>
      <c r="O529" s="56" t="b">
        <f>IFERROR(OR('Upload Data Inputs'!H516 = "", IFERROR(_xlfn.NUMBERVALUE('Upload Data Inputs'!H516) &gt; 0, FALSE)), FALSE)</f>
        <v>1</v>
      </c>
      <c r="P529" s="56" t="b">
        <f>IFERROR(OR('Upload Data Inputs'!H516 = "", IFERROR(MATCH('Upload Data Inputs'!I516, listWeightUnits, 0), FALSE)), FALSE)</f>
        <v>1</v>
      </c>
      <c r="Q529" s="57" t="s">
        <v>593</v>
      </c>
      <c r="R529" s="56"/>
      <c r="S529" s="56"/>
    </row>
    <row r="530" spans="1:19">
      <c r="A530" s="55">
        <f t="shared" si="45"/>
        <v>517</v>
      </c>
      <c r="B530" s="54" t="b">
        <f>NOT(IFERROR('Upload Data Inputs'!A517 = "ERROR", TRUE))</f>
        <v>1</v>
      </c>
      <c r="C530" s="54">
        <f t="shared" si="46"/>
        <v>517</v>
      </c>
      <c r="D530" s="56" t="b">
        <f>IF(B530, ('Upload Data Inputs'!A517 &amp; 'Upload Data Inputs'!B517 &amp; 'Upload Data Inputs'!C517 &amp; 'Upload Data Inputs'!D517 &amp; 'Upload Data Inputs'!E517 &amp; 'Upload Data Inputs'!F517 &amp; 'Upload Data Inputs'!G517 &amp; 'Upload Data Inputs'!H517 &amp; 'Upload Data Inputs'!I517) &lt;&gt; "", FALSE)</f>
        <v>0</v>
      </c>
      <c r="E530" s="56" t="str">
        <f t="shared" si="42"/>
        <v/>
      </c>
      <c r="F530" s="56" t="str">
        <f t="shared" si="43"/>
        <v/>
      </c>
      <c r="G530" s="56" t="b">
        <f t="shared" si="44"/>
        <v>1</v>
      </c>
      <c r="H530" s="57" t="s">
        <v>593</v>
      </c>
      <c r="I530" s="56" t="b">
        <f>IFERROR(OR(NOT($D530), 'Upload Data Inputs'!B517 &lt;&gt; ""), FALSE)</f>
        <v>1</v>
      </c>
      <c r="J530" s="57" t="s">
        <v>593</v>
      </c>
      <c r="K530" s="56" t="b">
        <f>IFERROR(OR(NOT($D530), 'Upload Data Inputs'!D517 &lt;&gt; ""), FALSE)</f>
        <v>1</v>
      </c>
      <c r="L530" s="56" t="b">
        <f>IFERROR(OR(AND(NOT(D530), 'Upload Data Inputs'!E517 = ""), IFERROR(_xlfn.NUMBERVALUE('Upload Data Inputs'!E517) &gt; 0, FALSE)), FALSE)</f>
        <v>1</v>
      </c>
      <c r="M530" s="56" t="b">
        <f>IFERROR(OR('Upload Data Inputs'!F517 = "", IFERROR(_xlfn.NUMBERVALUE('Upload Data Inputs'!F517) &gt; 0, FALSE)), FALSE)</f>
        <v>1</v>
      </c>
      <c r="N530" s="56" t="b">
        <f>IFERROR(OR('Upload Data Inputs'!F517 = "", IFERROR(MATCH('Upload Data Inputs'!G517, listVolumeUnits, 0), FALSE)), FALSE)</f>
        <v>1</v>
      </c>
      <c r="O530" s="56" t="b">
        <f>IFERROR(OR('Upload Data Inputs'!H517 = "", IFERROR(_xlfn.NUMBERVALUE('Upload Data Inputs'!H517) &gt; 0, FALSE)), FALSE)</f>
        <v>1</v>
      </c>
      <c r="P530" s="56" t="b">
        <f>IFERROR(OR('Upload Data Inputs'!H517 = "", IFERROR(MATCH('Upload Data Inputs'!I517, listWeightUnits, 0), FALSE)), FALSE)</f>
        <v>1</v>
      </c>
      <c r="Q530" s="57" t="s">
        <v>593</v>
      </c>
      <c r="R530" s="56"/>
      <c r="S530" s="56"/>
    </row>
    <row r="531" spans="1:19">
      <c r="A531" s="55">
        <f t="shared" si="45"/>
        <v>518</v>
      </c>
      <c r="B531" s="54" t="b">
        <f>NOT(IFERROR('Upload Data Inputs'!A518 = "ERROR", TRUE))</f>
        <v>1</v>
      </c>
      <c r="C531" s="54">
        <f t="shared" si="46"/>
        <v>518</v>
      </c>
      <c r="D531" s="56" t="b">
        <f>IF(B531, ('Upload Data Inputs'!A518 &amp; 'Upload Data Inputs'!B518 &amp; 'Upload Data Inputs'!C518 &amp; 'Upload Data Inputs'!D518 &amp; 'Upload Data Inputs'!E518 &amp; 'Upload Data Inputs'!F518 &amp; 'Upload Data Inputs'!G518 &amp; 'Upload Data Inputs'!H518 &amp; 'Upload Data Inputs'!I518) &lt;&gt; "", FALSE)</f>
        <v>0</v>
      </c>
      <c r="E531" s="56" t="str">
        <f t="shared" si="42"/>
        <v/>
      </c>
      <c r="F531" s="56" t="str">
        <f t="shared" si="43"/>
        <v/>
      </c>
      <c r="G531" s="56" t="b">
        <f t="shared" si="44"/>
        <v>1</v>
      </c>
      <c r="H531" s="57" t="s">
        <v>593</v>
      </c>
      <c r="I531" s="56" t="b">
        <f>IFERROR(OR(NOT($D531), 'Upload Data Inputs'!B518 &lt;&gt; ""), FALSE)</f>
        <v>1</v>
      </c>
      <c r="J531" s="57" t="s">
        <v>593</v>
      </c>
      <c r="K531" s="56" t="b">
        <f>IFERROR(OR(NOT($D531), 'Upload Data Inputs'!D518 &lt;&gt; ""), FALSE)</f>
        <v>1</v>
      </c>
      <c r="L531" s="56" t="b">
        <f>IFERROR(OR(AND(NOT(D531), 'Upload Data Inputs'!E518 = ""), IFERROR(_xlfn.NUMBERVALUE('Upload Data Inputs'!E518) &gt; 0, FALSE)), FALSE)</f>
        <v>1</v>
      </c>
      <c r="M531" s="56" t="b">
        <f>IFERROR(OR('Upload Data Inputs'!F518 = "", IFERROR(_xlfn.NUMBERVALUE('Upload Data Inputs'!F518) &gt; 0, FALSE)), FALSE)</f>
        <v>1</v>
      </c>
      <c r="N531" s="56" t="b">
        <f>IFERROR(OR('Upload Data Inputs'!F518 = "", IFERROR(MATCH('Upload Data Inputs'!G518, listVolumeUnits, 0), FALSE)), FALSE)</f>
        <v>1</v>
      </c>
      <c r="O531" s="56" t="b">
        <f>IFERROR(OR('Upload Data Inputs'!H518 = "", IFERROR(_xlfn.NUMBERVALUE('Upload Data Inputs'!H518) &gt; 0, FALSE)), FALSE)</f>
        <v>1</v>
      </c>
      <c r="P531" s="56" t="b">
        <f>IFERROR(OR('Upload Data Inputs'!H518 = "", IFERROR(MATCH('Upload Data Inputs'!I518, listWeightUnits, 0), FALSE)), FALSE)</f>
        <v>1</v>
      </c>
      <c r="Q531" s="57" t="s">
        <v>593</v>
      </c>
      <c r="R531" s="56"/>
      <c r="S531" s="56"/>
    </row>
    <row r="532" spans="1:19">
      <c r="A532" s="55">
        <f t="shared" si="45"/>
        <v>519</v>
      </c>
      <c r="B532" s="54" t="b">
        <f>NOT(IFERROR('Upload Data Inputs'!A519 = "ERROR", TRUE))</f>
        <v>1</v>
      </c>
      <c r="C532" s="54">
        <f t="shared" si="46"/>
        <v>519</v>
      </c>
      <c r="D532" s="56" t="b">
        <f>IF(B532, ('Upload Data Inputs'!A519 &amp; 'Upload Data Inputs'!B519 &amp; 'Upload Data Inputs'!C519 &amp; 'Upload Data Inputs'!D519 &amp; 'Upload Data Inputs'!E519 &amp; 'Upload Data Inputs'!F519 &amp; 'Upload Data Inputs'!G519 &amp; 'Upload Data Inputs'!H519 &amp; 'Upload Data Inputs'!I519) &lt;&gt; "", FALSE)</f>
        <v>0</v>
      </c>
      <c r="E532" s="56" t="str">
        <f t="shared" si="42"/>
        <v/>
      </c>
      <c r="F532" s="56" t="str">
        <f t="shared" si="43"/>
        <v/>
      </c>
      <c r="G532" s="56" t="b">
        <f t="shared" si="44"/>
        <v>1</v>
      </c>
      <c r="H532" s="57" t="s">
        <v>593</v>
      </c>
      <c r="I532" s="56" t="b">
        <f>IFERROR(OR(NOT($D532), 'Upload Data Inputs'!B519 &lt;&gt; ""), FALSE)</f>
        <v>1</v>
      </c>
      <c r="J532" s="57" t="s">
        <v>593</v>
      </c>
      <c r="K532" s="56" t="b">
        <f>IFERROR(OR(NOT($D532), 'Upload Data Inputs'!D519 &lt;&gt; ""), FALSE)</f>
        <v>1</v>
      </c>
      <c r="L532" s="56" t="b">
        <f>IFERROR(OR(AND(NOT(D532), 'Upload Data Inputs'!E519 = ""), IFERROR(_xlfn.NUMBERVALUE('Upload Data Inputs'!E519) &gt; 0, FALSE)), FALSE)</f>
        <v>1</v>
      </c>
      <c r="M532" s="56" t="b">
        <f>IFERROR(OR('Upload Data Inputs'!F519 = "", IFERROR(_xlfn.NUMBERVALUE('Upload Data Inputs'!F519) &gt; 0, FALSE)), FALSE)</f>
        <v>1</v>
      </c>
      <c r="N532" s="56" t="b">
        <f>IFERROR(OR('Upload Data Inputs'!F519 = "", IFERROR(MATCH('Upload Data Inputs'!G519, listVolumeUnits, 0), FALSE)), FALSE)</f>
        <v>1</v>
      </c>
      <c r="O532" s="56" t="b">
        <f>IFERROR(OR('Upload Data Inputs'!H519 = "", IFERROR(_xlfn.NUMBERVALUE('Upload Data Inputs'!H519) &gt; 0, FALSE)), FALSE)</f>
        <v>1</v>
      </c>
      <c r="P532" s="56" t="b">
        <f>IFERROR(OR('Upload Data Inputs'!H519 = "", IFERROR(MATCH('Upload Data Inputs'!I519, listWeightUnits, 0), FALSE)), FALSE)</f>
        <v>1</v>
      </c>
      <c r="Q532" s="57" t="s">
        <v>593</v>
      </c>
      <c r="R532" s="56"/>
      <c r="S532" s="56"/>
    </row>
    <row r="533" spans="1:19">
      <c r="A533" s="55">
        <f t="shared" si="45"/>
        <v>520</v>
      </c>
      <c r="B533" s="54" t="b">
        <f>NOT(IFERROR('Upload Data Inputs'!A520 = "ERROR", TRUE))</f>
        <v>1</v>
      </c>
      <c r="C533" s="54">
        <f t="shared" si="46"/>
        <v>520</v>
      </c>
      <c r="D533" s="56" t="b">
        <f>IF(B533, ('Upload Data Inputs'!A520 &amp; 'Upload Data Inputs'!B520 &amp; 'Upload Data Inputs'!C520 &amp; 'Upload Data Inputs'!D520 &amp; 'Upload Data Inputs'!E520 &amp; 'Upload Data Inputs'!F520 &amp; 'Upload Data Inputs'!G520 &amp; 'Upload Data Inputs'!H520 &amp; 'Upload Data Inputs'!I520) &lt;&gt; "", FALSE)</f>
        <v>0</v>
      </c>
      <c r="E533" s="56" t="str">
        <f t="shared" si="42"/>
        <v/>
      </c>
      <c r="F533" s="56" t="str">
        <f t="shared" si="43"/>
        <v/>
      </c>
      <c r="G533" s="56" t="b">
        <f t="shared" si="44"/>
        <v>1</v>
      </c>
      <c r="H533" s="57" t="s">
        <v>593</v>
      </c>
      <c r="I533" s="56" t="b">
        <f>IFERROR(OR(NOT($D533), 'Upload Data Inputs'!B520 &lt;&gt; ""), FALSE)</f>
        <v>1</v>
      </c>
      <c r="J533" s="57" t="s">
        <v>593</v>
      </c>
      <c r="K533" s="56" t="b">
        <f>IFERROR(OR(NOT($D533), 'Upload Data Inputs'!D520 &lt;&gt; ""), FALSE)</f>
        <v>1</v>
      </c>
      <c r="L533" s="56" t="b">
        <f>IFERROR(OR(AND(NOT(D533), 'Upload Data Inputs'!E520 = ""), IFERROR(_xlfn.NUMBERVALUE('Upload Data Inputs'!E520) &gt; 0, FALSE)), FALSE)</f>
        <v>1</v>
      </c>
      <c r="M533" s="56" t="b">
        <f>IFERROR(OR('Upload Data Inputs'!F520 = "", IFERROR(_xlfn.NUMBERVALUE('Upload Data Inputs'!F520) &gt; 0, FALSE)), FALSE)</f>
        <v>1</v>
      </c>
      <c r="N533" s="56" t="b">
        <f>IFERROR(OR('Upload Data Inputs'!F520 = "", IFERROR(MATCH('Upload Data Inputs'!G520, listVolumeUnits, 0), FALSE)), FALSE)</f>
        <v>1</v>
      </c>
      <c r="O533" s="56" t="b">
        <f>IFERROR(OR('Upload Data Inputs'!H520 = "", IFERROR(_xlfn.NUMBERVALUE('Upload Data Inputs'!H520) &gt; 0, FALSE)), FALSE)</f>
        <v>1</v>
      </c>
      <c r="P533" s="56" t="b">
        <f>IFERROR(OR('Upload Data Inputs'!H520 = "", IFERROR(MATCH('Upload Data Inputs'!I520, listWeightUnits, 0), FALSE)), FALSE)</f>
        <v>1</v>
      </c>
      <c r="Q533" s="57" t="s">
        <v>593</v>
      </c>
      <c r="R533" s="56"/>
      <c r="S533" s="56"/>
    </row>
    <row r="534" spans="1:19">
      <c r="A534" s="55">
        <f t="shared" si="45"/>
        <v>521</v>
      </c>
      <c r="B534" s="54" t="b">
        <f>NOT(IFERROR('Upload Data Inputs'!A521 = "ERROR", TRUE))</f>
        <v>1</v>
      </c>
      <c r="C534" s="54">
        <f t="shared" si="46"/>
        <v>521</v>
      </c>
      <c r="D534" s="56" t="b">
        <f>IF(B534, ('Upload Data Inputs'!A521 &amp; 'Upload Data Inputs'!B521 &amp; 'Upload Data Inputs'!C521 &amp; 'Upload Data Inputs'!D521 &amp; 'Upload Data Inputs'!E521 &amp; 'Upload Data Inputs'!F521 &amp; 'Upload Data Inputs'!G521 &amp; 'Upload Data Inputs'!H521 &amp; 'Upload Data Inputs'!I521) &lt;&gt; "", FALSE)</f>
        <v>0</v>
      </c>
      <c r="E534" s="56" t="str">
        <f t="shared" si="42"/>
        <v/>
      </c>
      <c r="F534" s="56" t="str">
        <f t="shared" si="43"/>
        <v/>
      </c>
      <c r="G534" s="56" t="b">
        <f t="shared" si="44"/>
        <v>1</v>
      </c>
      <c r="H534" s="57" t="s">
        <v>593</v>
      </c>
      <c r="I534" s="56" t="b">
        <f>IFERROR(OR(NOT($D534), 'Upload Data Inputs'!B521 &lt;&gt; ""), FALSE)</f>
        <v>1</v>
      </c>
      <c r="J534" s="57" t="s">
        <v>593</v>
      </c>
      <c r="K534" s="56" t="b">
        <f>IFERROR(OR(NOT($D534), 'Upload Data Inputs'!D521 &lt;&gt; ""), FALSE)</f>
        <v>1</v>
      </c>
      <c r="L534" s="56" t="b">
        <f>IFERROR(OR(AND(NOT(D534), 'Upload Data Inputs'!E521 = ""), IFERROR(_xlfn.NUMBERVALUE('Upload Data Inputs'!E521) &gt; 0, FALSE)), FALSE)</f>
        <v>1</v>
      </c>
      <c r="M534" s="56" t="b">
        <f>IFERROR(OR('Upload Data Inputs'!F521 = "", IFERROR(_xlfn.NUMBERVALUE('Upload Data Inputs'!F521) &gt; 0, FALSE)), FALSE)</f>
        <v>1</v>
      </c>
      <c r="N534" s="56" t="b">
        <f>IFERROR(OR('Upload Data Inputs'!F521 = "", IFERROR(MATCH('Upload Data Inputs'!G521, listVolumeUnits, 0), FALSE)), FALSE)</f>
        <v>1</v>
      </c>
      <c r="O534" s="56" t="b">
        <f>IFERROR(OR('Upload Data Inputs'!H521 = "", IFERROR(_xlfn.NUMBERVALUE('Upload Data Inputs'!H521) &gt; 0, FALSE)), FALSE)</f>
        <v>1</v>
      </c>
      <c r="P534" s="56" t="b">
        <f>IFERROR(OR('Upload Data Inputs'!H521 = "", IFERROR(MATCH('Upload Data Inputs'!I521, listWeightUnits, 0), FALSE)), FALSE)</f>
        <v>1</v>
      </c>
      <c r="Q534" s="57" t="s">
        <v>593</v>
      </c>
      <c r="R534" s="56"/>
      <c r="S534" s="56"/>
    </row>
    <row r="535" spans="1:19">
      <c r="A535" s="55">
        <f t="shared" si="45"/>
        <v>522</v>
      </c>
      <c r="B535" s="54" t="b">
        <f>NOT(IFERROR('Upload Data Inputs'!A522 = "ERROR", TRUE))</f>
        <v>1</v>
      </c>
      <c r="C535" s="54">
        <f t="shared" si="46"/>
        <v>522</v>
      </c>
      <c r="D535" s="56" t="b">
        <f>IF(B535, ('Upload Data Inputs'!A522 &amp; 'Upload Data Inputs'!B522 &amp; 'Upload Data Inputs'!C522 &amp; 'Upload Data Inputs'!D522 &amp; 'Upload Data Inputs'!E522 &amp; 'Upload Data Inputs'!F522 &amp; 'Upload Data Inputs'!G522 &amp; 'Upload Data Inputs'!H522 &amp; 'Upload Data Inputs'!I522) &lt;&gt; "", FALSE)</f>
        <v>0</v>
      </c>
      <c r="E535" s="56" t="str">
        <f t="shared" si="42"/>
        <v/>
      </c>
      <c r="F535" s="56" t="str">
        <f t="shared" si="43"/>
        <v/>
      </c>
      <c r="G535" s="56" t="b">
        <f t="shared" si="44"/>
        <v>1</v>
      </c>
      <c r="H535" s="57" t="s">
        <v>593</v>
      </c>
      <c r="I535" s="56" t="b">
        <f>IFERROR(OR(NOT($D535), 'Upload Data Inputs'!B522 &lt;&gt; ""), FALSE)</f>
        <v>1</v>
      </c>
      <c r="J535" s="57" t="s">
        <v>593</v>
      </c>
      <c r="K535" s="56" t="b">
        <f>IFERROR(OR(NOT($D535), 'Upload Data Inputs'!D522 &lt;&gt; ""), FALSE)</f>
        <v>1</v>
      </c>
      <c r="L535" s="56" t="b">
        <f>IFERROR(OR(AND(NOT(D535), 'Upload Data Inputs'!E522 = ""), IFERROR(_xlfn.NUMBERVALUE('Upload Data Inputs'!E522) &gt; 0, FALSE)), FALSE)</f>
        <v>1</v>
      </c>
      <c r="M535" s="56" t="b">
        <f>IFERROR(OR('Upload Data Inputs'!F522 = "", IFERROR(_xlfn.NUMBERVALUE('Upload Data Inputs'!F522) &gt; 0, FALSE)), FALSE)</f>
        <v>1</v>
      </c>
      <c r="N535" s="56" t="b">
        <f>IFERROR(OR('Upload Data Inputs'!F522 = "", IFERROR(MATCH('Upload Data Inputs'!G522, listVolumeUnits, 0), FALSE)), FALSE)</f>
        <v>1</v>
      </c>
      <c r="O535" s="56" t="b">
        <f>IFERROR(OR('Upload Data Inputs'!H522 = "", IFERROR(_xlfn.NUMBERVALUE('Upload Data Inputs'!H522) &gt; 0, FALSE)), FALSE)</f>
        <v>1</v>
      </c>
      <c r="P535" s="56" t="b">
        <f>IFERROR(OR('Upload Data Inputs'!H522 = "", IFERROR(MATCH('Upload Data Inputs'!I522, listWeightUnits, 0), FALSE)), FALSE)</f>
        <v>1</v>
      </c>
      <c r="Q535" s="57" t="s">
        <v>593</v>
      </c>
      <c r="R535" s="56"/>
      <c r="S535" s="56"/>
    </row>
    <row r="536" spans="1:19">
      <c r="A536" s="55">
        <f t="shared" si="45"/>
        <v>523</v>
      </c>
      <c r="B536" s="54" t="b">
        <f>NOT(IFERROR('Upload Data Inputs'!A523 = "ERROR", TRUE))</f>
        <v>1</v>
      </c>
      <c r="C536" s="54">
        <f t="shared" si="46"/>
        <v>523</v>
      </c>
      <c r="D536" s="56" t="b">
        <f>IF(B536, ('Upload Data Inputs'!A523 &amp; 'Upload Data Inputs'!B523 &amp; 'Upload Data Inputs'!C523 &amp; 'Upload Data Inputs'!D523 &amp; 'Upload Data Inputs'!E523 &amp; 'Upload Data Inputs'!F523 &amp; 'Upload Data Inputs'!G523 &amp; 'Upload Data Inputs'!H523 &amp; 'Upload Data Inputs'!I523) &lt;&gt; "", FALSE)</f>
        <v>0</v>
      </c>
      <c r="E536" s="56" t="str">
        <f t="shared" si="42"/>
        <v/>
      </c>
      <c r="F536" s="56" t="str">
        <f t="shared" si="43"/>
        <v/>
      </c>
      <c r="G536" s="56" t="b">
        <f t="shared" si="44"/>
        <v>1</v>
      </c>
      <c r="H536" s="57" t="s">
        <v>593</v>
      </c>
      <c r="I536" s="56" t="b">
        <f>IFERROR(OR(NOT($D536), 'Upload Data Inputs'!B523 &lt;&gt; ""), FALSE)</f>
        <v>1</v>
      </c>
      <c r="J536" s="57" t="s">
        <v>593</v>
      </c>
      <c r="K536" s="56" t="b">
        <f>IFERROR(OR(NOT($D536), 'Upload Data Inputs'!D523 &lt;&gt; ""), FALSE)</f>
        <v>1</v>
      </c>
      <c r="L536" s="56" t="b">
        <f>IFERROR(OR(AND(NOT(D536), 'Upload Data Inputs'!E523 = ""), IFERROR(_xlfn.NUMBERVALUE('Upload Data Inputs'!E523) &gt; 0, FALSE)), FALSE)</f>
        <v>1</v>
      </c>
      <c r="M536" s="56" t="b">
        <f>IFERROR(OR('Upload Data Inputs'!F523 = "", IFERROR(_xlfn.NUMBERVALUE('Upload Data Inputs'!F523) &gt; 0, FALSE)), FALSE)</f>
        <v>1</v>
      </c>
      <c r="N536" s="56" t="b">
        <f>IFERROR(OR('Upload Data Inputs'!F523 = "", IFERROR(MATCH('Upload Data Inputs'!G523, listVolumeUnits, 0), FALSE)), FALSE)</f>
        <v>1</v>
      </c>
      <c r="O536" s="56" t="b">
        <f>IFERROR(OR('Upload Data Inputs'!H523 = "", IFERROR(_xlfn.NUMBERVALUE('Upload Data Inputs'!H523) &gt; 0, FALSE)), FALSE)</f>
        <v>1</v>
      </c>
      <c r="P536" s="56" t="b">
        <f>IFERROR(OR('Upload Data Inputs'!H523 = "", IFERROR(MATCH('Upload Data Inputs'!I523, listWeightUnits, 0), FALSE)), FALSE)</f>
        <v>1</v>
      </c>
      <c r="Q536" s="57" t="s">
        <v>593</v>
      </c>
      <c r="R536" s="56"/>
      <c r="S536" s="56"/>
    </row>
    <row r="537" spans="1:19">
      <c r="A537" s="55">
        <f t="shared" si="45"/>
        <v>524</v>
      </c>
      <c r="B537" s="54" t="b">
        <f>NOT(IFERROR('Upload Data Inputs'!A524 = "ERROR", TRUE))</f>
        <v>1</v>
      </c>
      <c r="C537" s="54">
        <f t="shared" si="46"/>
        <v>524</v>
      </c>
      <c r="D537" s="56" t="b">
        <f>IF(B537, ('Upload Data Inputs'!A524 &amp; 'Upload Data Inputs'!B524 &amp; 'Upload Data Inputs'!C524 &amp; 'Upload Data Inputs'!D524 &amp; 'Upload Data Inputs'!E524 &amp; 'Upload Data Inputs'!F524 &amp; 'Upload Data Inputs'!G524 &amp; 'Upload Data Inputs'!H524 &amp; 'Upload Data Inputs'!I524) &lt;&gt; "", FALSE)</f>
        <v>0</v>
      </c>
      <c r="E537" s="56" t="str">
        <f t="shared" si="42"/>
        <v/>
      </c>
      <c r="F537" s="56" t="str">
        <f t="shared" si="43"/>
        <v/>
      </c>
      <c r="G537" s="56" t="b">
        <f t="shared" si="44"/>
        <v>1</v>
      </c>
      <c r="H537" s="57" t="s">
        <v>593</v>
      </c>
      <c r="I537" s="56" t="b">
        <f>IFERROR(OR(NOT($D537), 'Upload Data Inputs'!B524 &lt;&gt; ""), FALSE)</f>
        <v>1</v>
      </c>
      <c r="J537" s="57" t="s">
        <v>593</v>
      </c>
      <c r="K537" s="56" t="b">
        <f>IFERROR(OR(NOT($D537), 'Upload Data Inputs'!D524 &lt;&gt; ""), FALSE)</f>
        <v>1</v>
      </c>
      <c r="L537" s="56" t="b">
        <f>IFERROR(OR(AND(NOT(D537), 'Upload Data Inputs'!E524 = ""), IFERROR(_xlfn.NUMBERVALUE('Upload Data Inputs'!E524) &gt; 0, FALSE)), FALSE)</f>
        <v>1</v>
      </c>
      <c r="M537" s="56" t="b">
        <f>IFERROR(OR('Upload Data Inputs'!F524 = "", IFERROR(_xlfn.NUMBERVALUE('Upload Data Inputs'!F524) &gt; 0, FALSE)), FALSE)</f>
        <v>1</v>
      </c>
      <c r="N537" s="56" t="b">
        <f>IFERROR(OR('Upload Data Inputs'!F524 = "", IFERROR(MATCH('Upload Data Inputs'!G524, listVolumeUnits, 0), FALSE)), FALSE)</f>
        <v>1</v>
      </c>
      <c r="O537" s="56" t="b">
        <f>IFERROR(OR('Upload Data Inputs'!H524 = "", IFERROR(_xlfn.NUMBERVALUE('Upload Data Inputs'!H524) &gt; 0, FALSE)), FALSE)</f>
        <v>1</v>
      </c>
      <c r="P537" s="56" t="b">
        <f>IFERROR(OR('Upload Data Inputs'!H524 = "", IFERROR(MATCH('Upload Data Inputs'!I524, listWeightUnits, 0), FALSE)), FALSE)</f>
        <v>1</v>
      </c>
      <c r="Q537" s="57" t="s">
        <v>593</v>
      </c>
      <c r="R537" s="56"/>
      <c r="S537" s="56"/>
    </row>
    <row r="538" spans="1:19">
      <c r="A538" s="55">
        <f t="shared" si="45"/>
        <v>525</v>
      </c>
      <c r="B538" s="54" t="b">
        <f>NOT(IFERROR('Upload Data Inputs'!A525 = "ERROR", TRUE))</f>
        <v>1</v>
      </c>
      <c r="C538" s="54">
        <f t="shared" si="46"/>
        <v>525</v>
      </c>
      <c r="D538" s="56" t="b">
        <f>IF(B538, ('Upload Data Inputs'!A525 &amp; 'Upload Data Inputs'!B525 &amp; 'Upload Data Inputs'!C525 &amp; 'Upload Data Inputs'!D525 &amp; 'Upload Data Inputs'!E525 &amp; 'Upload Data Inputs'!F525 &amp; 'Upload Data Inputs'!G525 &amp; 'Upload Data Inputs'!H525 &amp; 'Upload Data Inputs'!I525) &lt;&gt; "", FALSE)</f>
        <v>0</v>
      </c>
      <c r="E538" s="56" t="str">
        <f t="shared" si="42"/>
        <v/>
      </c>
      <c r="F538" s="56" t="str">
        <f t="shared" si="43"/>
        <v/>
      </c>
      <c r="G538" s="56" t="b">
        <f t="shared" si="44"/>
        <v>1</v>
      </c>
      <c r="H538" s="57" t="s">
        <v>593</v>
      </c>
      <c r="I538" s="56" t="b">
        <f>IFERROR(OR(NOT($D538), 'Upload Data Inputs'!B525 &lt;&gt; ""), FALSE)</f>
        <v>1</v>
      </c>
      <c r="J538" s="57" t="s">
        <v>593</v>
      </c>
      <c r="K538" s="56" t="b">
        <f>IFERROR(OR(NOT($D538), 'Upload Data Inputs'!D525 &lt;&gt; ""), FALSE)</f>
        <v>1</v>
      </c>
      <c r="L538" s="56" t="b">
        <f>IFERROR(OR(AND(NOT(D538), 'Upload Data Inputs'!E525 = ""), IFERROR(_xlfn.NUMBERVALUE('Upload Data Inputs'!E525) &gt; 0, FALSE)), FALSE)</f>
        <v>1</v>
      </c>
      <c r="M538" s="56" t="b">
        <f>IFERROR(OR('Upload Data Inputs'!F525 = "", IFERROR(_xlfn.NUMBERVALUE('Upload Data Inputs'!F525) &gt; 0, FALSE)), FALSE)</f>
        <v>1</v>
      </c>
      <c r="N538" s="56" t="b">
        <f>IFERROR(OR('Upload Data Inputs'!F525 = "", IFERROR(MATCH('Upload Data Inputs'!G525, listVolumeUnits, 0), FALSE)), FALSE)</f>
        <v>1</v>
      </c>
      <c r="O538" s="56" t="b">
        <f>IFERROR(OR('Upload Data Inputs'!H525 = "", IFERROR(_xlfn.NUMBERVALUE('Upload Data Inputs'!H525) &gt; 0, FALSE)), FALSE)</f>
        <v>1</v>
      </c>
      <c r="P538" s="56" t="b">
        <f>IFERROR(OR('Upload Data Inputs'!H525 = "", IFERROR(MATCH('Upload Data Inputs'!I525, listWeightUnits, 0), FALSE)), FALSE)</f>
        <v>1</v>
      </c>
      <c r="Q538" s="57" t="s">
        <v>593</v>
      </c>
      <c r="R538" s="56"/>
      <c r="S538" s="56"/>
    </row>
    <row r="539" spans="1:19">
      <c r="A539" s="55">
        <f t="shared" si="45"/>
        <v>526</v>
      </c>
      <c r="B539" s="54" t="b">
        <f>NOT(IFERROR('Upload Data Inputs'!A526 = "ERROR", TRUE))</f>
        <v>1</v>
      </c>
      <c r="C539" s="54">
        <f t="shared" si="46"/>
        <v>526</v>
      </c>
      <c r="D539" s="56" t="b">
        <f>IF(B539, ('Upload Data Inputs'!A526 &amp; 'Upload Data Inputs'!B526 &amp; 'Upload Data Inputs'!C526 &amp; 'Upload Data Inputs'!D526 &amp; 'Upload Data Inputs'!E526 &amp; 'Upload Data Inputs'!F526 &amp; 'Upload Data Inputs'!G526 &amp; 'Upload Data Inputs'!H526 &amp; 'Upload Data Inputs'!I526) &lt;&gt; "", FALSE)</f>
        <v>0</v>
      </c>
      <c r="E539" s="56" t="str">
        <f t="shared" si="42"/>
        <v/>
      </c>
      <c r="F539" s="56" t="str">
        <f t="shared" si="43"/>
        <v/>
      </c>
      <c r="G539" s="56" t="b">
        <f t="shared" si="44"/>
        <v>1</v>
      </c>
      <c r="H539" s="57" t="s">
        <v>593</v>
      </c>
      <c r="I539" s="56" t="b">
        <f>IFERROR(OR(NOT($D539), 'Upload Data Inputs'!B526 &lt;&gt; ""), FALSE)</f>
        <v>1</v>
      </c>
      <c r="J539" s="57" t="s">
        <v>593</v>
      </c>
      <c r="K539" s="56" t="b">
        <f>IFERROR(OR(NOT($D539), 'Upload Data Inputs'!D526 &lt;&gt; ""), FALSE)</f>
        <v>1</v>
      </c>
      <c r="L539" s="56" t="b">
        <f>IFERROR(OR(AND(NOT(D539), 'Upload Data Inputs'!E526 = ""), IFERROR(_xlfn.NUMBERVALUE('Upload Data Inputs'!E526) &gt; 0, FALSE)), FALSE)</f>
        <v>1</v>
      </c>
      <c r="M539" s="56" t="b">
        <f>IFERROR(OR('Upload Data Inputs'!F526 = "", IFERROR(_xlfn.NUMBERVALUE('Upload Data Inputs'!F526) &gt; 0, FALSE)), FALSE)</f>
        <v>1</v>
      </c>
      <c r="N539" s="56" t="b">
        <f>IFERROR(OR('Upload Data Inputs'!F526 = "", IFERROR(MATCH('Upload Data Inputs'!G526, listVolumeUnits, 0), FALSE)), FALSE)</f>
        <v>1</v>
      </c>
      <c r="O539" s="56" t="b">
        <f>IFERROR(OR('Upload Data Inputs'!H526 = "", IFERROR(_xlfn.NUMBERVALUE('Upload Data Inputs'!H526) &gt; 0, FALSE)), FALSE)</f>
        <v>1</v>
      </c>
      <c r="P539" s="56" t="b">
        <f>IFERROR(OR('Upload Data Inputs'!H526 = "", IFERROR(MATCH('Upload Data Inputs'!I526, listWeightUnits, 0), FALSE)), FALSE)</f>
        <v>1</v>
      </c>
      <c r="Q539" s="57" t="s">
        <v>593</v>
      </c>
      <c r="R539" s="56"/>
      <c r="S539" s="56"/>
    </row>
    <row r="540" spans="1:19">
      <c r="A540" s="55">
        <f t="shared" si="45"/>
        <v>527</v>
      </c>
      <c r="B540" s="54" t="b">
        <f>NOT(IFERROR('Upload Data Inputs'!A527 = "ERROR", TRUE))</f>
        <v>1</v>
      </c>
      <c r="C540" s="54">
        <f t="shared" si="46"/>
        <v>527</v>
      </c>
      <c r="D540" s="56" t="b">
        <f>IF(B540, ('Upload Data Inputs'!A527 &amp; 'Upload Data Inputs'!B527 &amp; 'Upload Data Inputs'!C527 &amp; 'Upload Data Inputs'!D527 &amp; 'Upload Data Inputs'!E527 &amp; 'Upload Data Inputs'!F527 &amp; 'Upload Data Inputs'!G527 &amp; 'Upload Data Inputs'!H527 &amp; 'Upload Data Inputs'!I527) &lt;&gt; "", FALSE)</f>
        <v>0</v>
      </c>
      <c r="E540" s="56" t="str">
        <f t="shared" si="42"/>
        <v/>
      </c>
      <c r="F540" s="56" t="str">
        <f t="shared" si="43"/>
        <v/>
      </c>
      <c r="G540" s="56" t="b">
        <f t="shared" si="44"/>
        <v>1</v>
      </c>
      <c r="H540" s="57" t="s">
        <v>593</v>
      </c>
      <c r="I540" s="56" t="b">
        <f>IFERROR(OR(NOT($D540), 'Upload Data Inputs'!B527 &lt;&gt; ""), FALSE)</f>
        <v>1</v>
      </c>
      <c r="J540" s="57" t="s">
        <v>593</v>
      </c>
      <c r="K540" s="56" t="b">
        <f>IFERROR(OR(NOT($D540), 'Upload Data Inputs'!D527 &lt;&gt; ""), FALSE)</f>
        <v>1</v>
      </c>
      <c r="L540" s="56" t="b">
        <f>IFERROR(OR(AND(NOT(D540), 'Upload Data Inputs'!E527 = ""), IFERROR(_xlfn.NUMBERVALUE('Upload Data Inputs'!E527) &gt; 0, FALSE)), FALSE)</f>
        <v>1</v>
      </c>
      <c r="M540" s="56" t="b">
        <f>IFERROR(OR('Upload Data Inputs'!F527 = "", IFERROR(_xlfn.NUMBERVALUE('Upload Data Inputs'!F527) &gt; 0, FALSE)), FALSE)</f>
        <v>1</v>
      </c>
      <c r="N540" s="56" t="b">
        <f>IFERROR(OR('Upload Data Inputs'!F527 = "", IFERROR(MATCH('Upload Data Inputs'!G527, listVolumeUnits, 0), FALSE)), FALSE)</f>
        <v>1</v>
      </c>
      <c r="O540" s="56" t="b">
        <f>IFERROR(OR('Upload Data Inputs'!H527 = "", IFERROR(_xlfn.NUMBERVALUE('Upload Data Inputs'!H527) &gt; 0, FALSE)), FALSE)</f>
        <v>1</v>
      </c>
      <c r="P540" s="56" t="b">
        <f>IFERROR(OR('Upload Data Inputs'!H527 = "", IFERROR(MATCH('Upload Data Inputs'!I527, listWeightUnits, 0), FALSE)), FALSE)</f>
        <v>1</v>
      </c>
      <c r="Q540" s="57" t="s">
        <v>593</v>
      </c>
      <c r="R540" s="56"/>
      <c r="S540" s="56"/>
    </row>
    <row r="541" spans="1:19">
      <c r="A541" s="55">
        <f t="shared" si="45"/>
        <v>528</v>
      </c>
      <c r="B541" s="54" t="b">
        <f>NOT(IFERROR('Upload Data Inputs'!A528 = "ERROR", TRUE))</f>
        <v>1</v>
      </c>
      <c r="C541" s="54">
        <f t="shared" si="46"/>
        <v>528</v>
      </c>
      <c r="D541" s="56" t="b">
        <f>IF(B541, ('Upload Data Inputs'!A528 &amp; 'Upload Data Inputs'!B528 &amp; 'Upload Data Inputs'!C528 &amp; 'Upload Data Inputs'!D528 &amp; 'Upload Data Inputs'!E528 &amp; 'Upload Data Inputs'!F528 &amp; 'Upload Data Inputs'!G528 &amp; 'Upload Data Inputs'!H528 &amp; 'Upload Data Inputs'!I528) &lt;&gt; "", FALSE)</f>
        <v>0</v>
      </c>
      <c r="E541" s="56" t="str">
        <f t="shared" si="42"/>
        <v/>
      </c>
      <c r="F541" s="56" t="str">
        <f t="shared" si="43"/>
        <v/>
      </c>
      <c r="G541" s="56" t="b">
        <f t="shared" si="44"/>
        <v>1</v>
      </c>
      <c r="H541" s="57" t="s">
        <v>593</v>
      </c>
      <c r="I541" s="56" t="b">
        <f>IFERROR(OR(NOT($D541), 'Upload Data Inputs'!B528 &lt;&gt; ""), FALSE)</f>
        <v>1</v>
      </c>
      <c r="J541" s="57" t="s">
        <v>593</v>
      </c>
      <c r="K541" s="56" t="b">
        <f>IFERROR(OR(NOT($D541), 'Upload Data Inputs'!D528 &lt;&gt; ""), FALSE)</f>
        <v>1</v>
      </c>
      <c r="L541" s="56" t="b">
        <f>IFERROR(OR(AND(NOT(D541), 'Upload Data Inputs'!E528 = ""), IFERROR(_xlfn.NUMBERVALUE('Upload Data Inputs'!E528) &gt; 0, FALSE)), FALSE)</f>
        <v>1</v>
      </c>
      <c r="M541" s="56" t="b">
        <f>IFERROR(OR('Upload Data Inputs'!F528 = "", IFERROR(_xlfn.NUMBERVALUE('Upload Data Inputs'!F528) &gt; 0, FALSE)), FALSE)</f>
        <v>1</v>
      </c>
      <c r="N541" s="56" t="b">
        <f>IFERROR(OR('Upload Data Inputs'!F528 = "", IFERROR(MATCH('Upload Data Inputs'!G528, listVolumeUnits, 0), FALSE)), FALSE)</f>
        <v>1</v>
      </c>
      <c r="O541" s="56" t="b">
        <f>IFERROR(OR('Upload Data Inputs'!H528 = "", IFERROR(_xlfn.NUMBERVALUE('Upload Data Inputs'!H528) &gt; 0, FALSE)), FALSE)</f>
        <v>1</v>
      </c>
      <c r="P541" s="56" t="b">
        <f>IFERROR(OR('Upload Data Inputs'!H528 = "", IFERROR(MATCH('Upload Data Inputs'!I528, listWeightUnits, 0), FALSE)), FALSE)</f>
        <v>1</v>
      </c>
      <c r="Q541" s="57" t="s">
        <v>593</v>
      </c>
      <c r="R541" s="56"/>
      <c r="S541" s="56"/>
    </row>
    <row r="542" spans="1:19">
      <c r="A542" s="55">
        <f t="shared" si="45"/>
        <v>529</v>
      </c>
      <c r="B542" s="54" t="b">
        <f>NOT(IFERROR('Upload Data Inputs'!A529 = "ERROR", TRUE))</f>
        <v>1</v>
      </c>
      <c r="C542" s="54">
        <f t="shared" si="46"/>
        <v>529</v>
      </c>
      <c r="D542" s="56" t="b">
        <f>IF(B542, ('Upload Data Inputs'!A529 &amp; 'Upload Data Inputs'!B529 &amp; 'Upload Data Inputs'!C529 &amp; 'Upload Data Inputs'!D529 &amp; 'Upload Data Inputs'!E529 &amp; 'Upload Data Inputs'!F529 &amp; 'Upload Data Inputs'!G529 &amp; 'Upload Data Inputs'!H529 &amp; 'Upload Data Inputs'!I529) &lt;&gt; "", FALSE)</f>
        <v>0</v>
      </c>
      <c r="E542" s="56" t="str">
        <f t="shared" si="42"/>
        <v/>
      </c>
      <c r="F542" s="56" t="str">
        <f t="shared" si="43"/>
        <v/>
      </c>
      <c r="G542" s="56" t="b">
        <f t="shared" si="44"/>
        <v>1</v>
      </c>
      <c r="H542" s="57" t="s">
        <v>593</v>
      </c>
      <c r="I542" s="56" t="b">
        <f>IFERROR(OR(NOT($D542), 'Upload Data Inputs'!B529 &lt;&gt; ""), FALSE)</f>
        <v>1</v>
      </c>
      <c r="J542" s="57" t="s">
        <v>593</v>
      </c>
      <c r="K542" s="56" t="b">
        <f>IFERROR(OR(NOT($D542), 'Upload Data Inputs'!D529 &lt;&gt; ""), FALSE)</f>
        <v>1</v>
      </c>
      <c r="L542" s="56" t="b">
        <f>IFERROR(OR(AND(NOT(D542), 'Upload Data Inputs'!E529 = ""), IFERROR(_xlfn.NUMBERVALUE('Upload Data Inputs'!E529) &gt; 0, FALSE)), FALSE)</f>
        <v>1</v>
      </c>
      <c r="M542" s="56" t="b">
        <f>IFERROR(OR('Upload Data Inputs'!F529 = "", IFERROR(_xlfn.NUMBERVALUE('Upload Data Inputs'!F529) &gt; 0, FALSE)), FALSE)</f>
        <v>1</v>
      </c>
      <c r="N542" s="56" t="b">
        <f>IFERROR(OR('Upload Data Inputs'!F529 = "", IFERROR(MATCH('Upload Data Inputs'!G529, listVolumeUnits, 0), FALSE)), FALSE)</f>
        <v>1</v>
      </c>
      <c r="O542" s="56" t="b">
        <f>IFERROR(OR('Upload Data Inputs'!H529 = "", IFERROR(_xlfn.NUMBERVALUE('Upload Data Inputs'!H529) &gt; 0, FALSE)), FALSE)</f>
        <v>1</v>
      </c>
      <c r="P542" s="56" t="b">
        <f>IFERROR(OR('Upload Data Inputs'!H529 = "", IFERROR(MATCH('Upload Data Inputs'!I529, listWeightUnits, 0), FALSE)), FALSE)</f>
        <v>1</v>
      </c>
      <c r="Q542" s="57" t="s">
        <v>593</v>
      </c>
      <c r="R542" s="56"/>
      <c r="S542" s="56"/>
    </row>
    <row r="543" spans="1:19">
      <c r="A543" s="55">
        <f t="shared" si="45"/>
        <v>530</v>
      </c>
      <c r="B543" s="54" t="b">
        <f>NOT(IFERROR('Upload Data Inputs'!A530 = "ERROR", TRUE))</f>
        <v>1</v>
      </c>
      <c r="C543" s="54">
        <f t="shared" si="46"/>
        <v>530</v>
      </c>
      <c r="D543" s="56" t="b">
        <f>IF(B543, ('Upload Data Inputs'!A530 &amp; 'Upload Data Inputs'!B530 &amp; 'Upload Data Inputs'!C530 &amp; 'Upload Data Inputs'!D530 &amp; 'Upload Data Inputs'!E530 &amp; 'Upload Data Inputs'!F530 &amp; 'Upload Data Inputs'!G530 &amp; 'Upload Data Inputs'!H530 &amp; 'Upload Data Inputs'!I530) &lt;&gt; "", FALSE)</f>
        <v>0</v>
      </c>
      <c r="E543" s="56" t="str">
        <f t="shared" si="42"/>
        <v/>
      </c>
      <c r="F543" s="56" t="str">
        <f t="shared" si="43"/>
        <v/>
      </c>
      <c r="G543" s="56" t="b">
        <f t="shared" si="44"/>
        <v>1</v>
      </c>
      <c r="H543" s="57" t="s">
        <v>593</v>
      </c>
      <c r="I543" s="56" t="b">
        <f>IFERROR(OR(NOT($D543), 'Upload Data Inputs'!B530 &lt;&gt; ""), FALSE)</f>
        <v>1</v>
      </c>
      <c r="J543" s="57" t="s">
        <v>593</v>
      </c>
      <c r="K543" s="56" t="b">
        <f>IFERROR(OR(NOT($D543), 'Upload Data Inputs'!D530 &lt;&gt; ""), FALSE)</f>
        <v>1</v>
      </c>
      <c r="L543" s="56" t="b">
        <f>IFERROR(OR(AND(NOT(D543), 'Upload Data Inputs'!E530 = ""), IFERROR(_xlfn.NUMBERVALUE('Upload Data Inputs'!E530) &gt; 0, FALSE)), FALSE)</f>
        <v>1</v>
      </c>
      <c r="M543" s="56" t="b">
        <f>IFERROR(OR('Upload Data Inputs'!F530 = "", IFERROR(_xlfn.NUMBERVALUE('Upload Data Inputs'!F530) &gt; 0, FALSE)), FALSE)</f>
        <v>1</v>
      </c>
      <c r="N543" s="56" t="b">
        <f>IFERROR(OR('Upload Data Inputs'!F530 = "", IFERROR(MATCH('Upload Data Inputs'!G530, listVolumeUnits, 0), FALSE)), FALSE)</f>
        <v>1</v>
      </c>
      <c r="O543" s="56" t="b">
        <f>IFERROR(OR('Upload Data Inputs'!H530 = "", IFERROR(_xlfn.NUMBERVALUE('Upload Data Inputs'!H530) &gt; 0, FALSE)), FALSE)</f>
        <v>1</v>
      </c>
      <c r="P543" s="56" t="b">
        <f>IFERROR(OR('Upload Data Inputs'!H530 = "", IFERROR(MATCH('Upload Data Inputs'!I530, listWeightUnits, 0), FALSE)), FALSE)</f>
        <v>1</v>
      </c>
      <c r="Q543" s="57" t="s">
        <v>593</v>
      </c>
      <c r="R543" s="56"/>
      <c r="S543" s="56"/>
    </row>
    <row r="544" spans="1:19">
      <c r="A544" s="55">
        <f t="shared" si="45"/>
        <v>531</v>
      </c>
      <c r="B544" s="54" t="b">
        <f>NOT(IFERROR('Upload Data Inputs'!A531 = "ERROR", TRUE))</f>
        <v>1</v>
      </c>
      <c r="C544" s="54">
        <f t="shared" si="46"/>
        <v>531</v>
      </c>
      <c r="D544" s="56" t="b">
        <f>IF(B544, ('Upload Data Inputs'!A531 &amp; 'Upload Data Inputs'!B531 &amp; 'Upload Data Inputs'!C531 &amp; 'Upload Data Inputs'!D531 &amp; 'Upload Data Inputs'!E531 &amp; 'Upload Data Inputs'!F531 &amp; 'Upload Data Inputs'!G531 &amp; 'Upload Data Inputs'!H531 &amp; 'Upload Data Inputs'!I531) &lt;&gt; "", FALSE)</f>
        <v>0</v>
      </c>
      <c r="E544" s="56" t="str">
        <f t="shared" si="42"/>
        <v/>
      </c>
      <c r="F544" s="56" t="str">
        <f t="shared" si="43"/>
        <v/>
      </c>
      <c r="G544" s="56" t="b">
        <f t="shared" si="44"/>
        <v>1</v>
      </c>
      <c r="H544" s="57" t="s">
        <v>593</v>
      </c>
      <c r="I544" s="56" t="b">
        <f>IFERROR(OR(NOT($D544), 'Upload Data Inputs'!B531 &lt;&gt; ""), FALSE)</f>
        <v>1</v>
      </c>
      <c r="J544" s="57" t="s">
        <v>593</v>
      </c>
      <c r="K544" s="56" t="b">
        <f>IFERROR(OR(NOT($D544), 'Upload Data Inputs'!D531 &lt;&gt; ""), FALSE)</f>
        <v>1</v>
      </c>
      <c r="L544" s="56" t="b">
        <f>IFERROR(OR(AND(NOT(D544), 'Upload Data Inputs'!E531 = ""), IFERROR(_xlfn.NUMBERVALUE('Upload Data Inputs'!E531) &gt; 0, FALSE)), FALSE)</f>
        <v>1</v>
      </c>
      <c r="M544" s="56" t="b">
        <f>IFERROR(OR('Upload Data Inputs'!F531 = "", IFERROR(_xlfn.NUMBERVALUE('Upload Data Inputs'!F531) &gt; 0, FALSE)), FALSE)</f>
        <v>1</v>
      </c>
      <c r="N544" s="56" t="b">
        <f>IFERROR(OR('Upload Data Inputs'!F531 = "", IFERROR(MATCH('Upload Data Inputs'!G531, listVolumeUnits, 0), FALSE)), FALSE)</f>
        <v>1</v>
      </c>
      <c r="O544" s="56" t="b">
        <f>IFERROR(OR('Upload Data Inputs'!H531 = "", IFERROR(_xlfn.NUMBERVALUE('Upload Data Inputs'!H531) &gt; 0, FALSE)), FALSE)</f>
        <v>1</v>
      </c>
      <c r="P544" s="56" t="b">
        <f>IFERROR(OR('Upload Data Inputs'!H531 = "", IFERROR(MATCH('Upload Data Inputs'!I531, listWeightUnits, 0), FALSE)), FALSE)</f>
        <v>1</v>
      </c>
      <c r="Q544" s="57" t="s">
        <v>593</v>
      </c>
      <c r="R544" s="56"/>
      <c r="S544" s="56"/>
    </row>
    <row r="545" spans="1:19">
      <c r="A545" s="55">
        <f t="shared" si="45"/>
        <v>532</v>
      </c>
      <c r="B545" s="54" t="b">
        <f>NOT(IFERROR('Upload Data Inputs'!A532 = "ERROR", TRUE))</f>
        <v>1</v>
      </c>
      <c r="C545" s="54">
        <f t="shared" si="46"/>
        <v>532</v>
      </c>
      <c r="D545" s="56" t="b">
        <f>IF(B545, ('Upload Data Inputs'!A532 &amp; 'Upload Data Inputs'!B532 &amp; 'Upload Data Inputs'!C532 &amp; 'Upload Data Inputs'!D532 &amp; 'Upload Data Inputs'!E532 &amp; 'Upload Data Inputs'!F532 &amp; 'Upload Data Inputs'!G532 &amp; 'Upload Data Inputs'!H532 &amp; 'Upload Data Inputs'!I532) &lt;&gt; "", FALSE)</f>
        <v>0</v>
      </c>
      <c r="E545" s="56" t="str">
        <f t="shared" si="42"/>
        <v/>
      </c>
      <c r="F545" s="56" t="str">
        <f t="shared" si="43"/>
        <v/>
      </c>
      <c r="G545" s="56" t="b">
        <f t="shared" si="44"/>
        <v>1</v>
      </c>
      <c r="H545" s="57" t="s">
        <v>593</v>
      </c>
      <c r="I545" s="56" t="b">
        <f>IFERROR(OR(NOT($D545), 'Upload Data Inputs'!B532 &lt;&gt; ""), FALSE)</f>
        <v>1</v>
      </c>
      <c r="J545" s="57" t="s">
        <v>593</v>
      </c>
      <c r="K545" s="56" t="b">
        <f>IFERROR(OR(NOT($D545), 'Upload Data Inputs'!D532 &lt;&gt; ""), FALSE)</f>
        <v>1</v>
      </c>
      <c r="L545" s="56" t="b">
        <f>IFERROR(OR(AND(NOT(D545), 'Upload Data Inputs'!E532 = ""), IFERROR(_xlfn.NUMBERVALUE('Upload Data Inputs'!E532) &gt; 0, FALSE)), FALSE)</f>
        <v>1</v>
      </c>
      <c r="M545" s="56" t="b">
        <f>IFERROR(OR('Upload Data Inputs'!F532 = "", IFERROR(_xlfn.NUMBERVALUE('Upload Data Inputs'!F532) &gt; 0, FALSE)), FALSE)</f>
        <v>1</v>
      </c>
      <c r="N545" s="56" t="b">
        <f>IFERROR(OR('Upload Data Inputs'!F532 = "", IFERROR(MATCH('Upload Data Inputs'!G532, listVolumeUnits, 0), FALSE)), FALSE)</f>
        <v>1</v>
      </c>
      <c r="O545" s="56" t="b">
        <f>IFERROR(OR('Upload Data Inputs'!H532 = "", IFERROR(_xlfn.NUMBERVALUE('Upload Data Inputs'!H532) &gt; 0, FALSE)), FALSE)</f>
        <v>1</v>
      </c>
      <c r="P545" s="56" t="b">
        <f>IFERROR(OR('Upload Data Inputs'!H532 = "", IFERROR(MATCH('Upload Data Inputs'!I532, listWeightUnits, 0), FALSE)), FALSE)</f>
        <v>1</v>
      </c>
      <c r="Q545" s="57" t="s">
        <v>593</v>
      </c>
      <c r="R545" s="56"/>
      <c r="S545" s="56"/>
    </row>
    <row r="546" spans="1:19">
      <c r="A546" s="55">
        <f t="shared" si="45"/>
        <v>533</v>
      </c>
      <c r="B546" s="54" t="b">
        <f>NOT(IFERROR('Upload Data Inputs'!A533 = "ERROR", TRUE))</f>
        <v>1</v>
      </c>
      <c r="C546" s="54">
        <f t="shared" si="46"/>
        <v>533</v>
      </c>
      <c r="D546" s="56" t="b">
        <f>IF(B546, ('Upload Data Inputs'!A533 &amp; 'Upload Data Inputs'!B533 &amp; 'Upload Data Inputs'!C533 &amp; 'Upload Data Inputs'!D533 &amp; 'Upload Data Inputs'!E533 &amp; 'Upload Data Inputs'!F533 &amp; 'Upload Data Inputs'!G533 &amp; 'Upload Data Inputs'!H533 &amp; 'Upload Data Inputs'!I533) &lt;&gt; "", FALSE)</f>
        <v>0</v>
      </c>
      <c r="E546" s="56" t="str">
        <f t="shared" si="42"/>
        <v/>
      </c>
      <c r="F546" s="56" t="str">
        <f t="shared" si="43"/>
        <v/>
      </c>
      <c r="G546" s="56" t="b">
        <f t="shared" si="44"/>
        <v>1</v>
      </c>
      <c r="H546" s="57" t="s">
        <v>593</v>
      </c>
      <c r="I546" s="56" t="b">
        <f>IFERROR(OR(NOT($D546), 'Upload Data Inputs'!B533 &lt;&gt; ""), FALSE)</f>
        <v>1</v>
      </c>
      <c r="J546" s="57" t="s">
        <v>593</v>
      </c>
      <c r="K546" s="56" t="b">
        <f>IFERROR(OR(NOT($D546), 'Upload Data Inputs'!D533 &lt;&gt; ""), FALSE)</f>
        <v>1</v>
      </c>
      <c r="L546" s="56" t="b">
        <f>IFERROR(OR(AND(NOT(D546), 'Upload Data Inputs'!E533 = ""), IFERROR(_xlfn.NUMBERVALUE('Upload Data Inputs'!E533) &gt; 0, FALSE)), FALSE)</f>
        <v>1</v>
      </c>
      <c r="M546" s="56" t="b">
        <f>IFERROR(OR('Upload Data Inputs'!F533 = "", IFERROR(_xlfn.NUMBERVALUE('Upload Data Inputs'!F533) &gt; 0, FALSE)), FALSE)</f>
        <v>1</v>
      </c>
      <c r="N546" s="56" t="b">
        <f>IFERROR(OR('Upload Data Inputs'!F533 = "", IFERROR(MATCH('Upload Data Inputs'!G533, listVolumeUnits, 0), FALSE)), FALSE)</f>
        <v>1</v>
      </c>
      <c r="O546" s="56" t="b">
        <f>IFERROR(OR('Upload Data Inputs'!H533 = "", IFERROR(_xlfn.NUMBERVALUE('Upload Data Inputs'!H533) &gt; 0, FALSE)), FALSE)</f>
        <v>1</v>
      </c>
      <c r="P546" s="56" t="b">
        <f>IFERROR(OR('Upload Data Inputs'!H533 = "", IFERROR(MATCH('Upload Data Inputs'!I533, listWeightUnits, 0), FALSE)), FALSE)</f>
        <v>1</v>
      </c>
      <c r="Q546" s="57" t="s">
        <v>593</v>
      </c>
      <c r="R546" s="56"/>
      <c r="S546" s="56"/>
    </row>
    <row r="547" spans="1:19">
      <c r="A547" s="55">
        <f t="shared" si="45"/>
        <v>534</v>
      </c>
      <c r="B547" s="54" t="b">
        <f>NOT(IFERROR('Upload Data Inputs'!A534 = "ERROR", TRUE))</f>
        <v>1</v>
      </c>
      <c r="C547" s="54">
        <f t="shared" si="46"/>
        <v>534</v>
      </c>
      <c r="D547" s="56" t="b">
        <f>IF(B547, ('Upload Data Inputs'!A534 &amp; 'Upload Data Inputs'!B534 &amp; 'Upload Data Inputs'!C534 &amp; 'Upload Data Inputs'!D534 &amp; 'Upload Data Inputs'!E534 &amp; 'Upload Data Inputs'!F534 &amp; 'Upload Data Inputs'!G534 &amp; 'Upload Data Inputs'!H534 &amp; 'Upload Data Inputs'!I534) &lt;&gt; "", FALSE)</f>
        <v>0</v>
      </c>
      <c r="E547" s="56" t="str">
        <f t="shared" si="42"/>
        <v/>
      </c>
      <c r="F547" s="56" t="str">
        <f t="shared" si="43"/>
        <v/>
      </c>
      <c r="G547" s="56" t="b">
        <f t="shared" si="44"/>
        <v>1</v>
      </c>
      <c r="H547" s="57" t="s">
        <v>593</v>
      </c>
      <c r="I547" s="56" t="b">
        <f>IFERROR(OR(NOT($D547), 'Upload Data Inputs'!B534 &lt;&gt; ""), FALSE)</f>
        <v>1</v>
      </c>
      <c r="J547" s="57" t="s">
        <v>593</v>
      </c>
      <c r="K547" s="56" t="b">
        <f>IFERROR(OR(NOT($D547), 'Upload Data Inputs'!D534 &lt;&gt; ""), FALSE)</f>
        <v>1</v>
      </c>
      <c r="L547" s="56" t="b">
        <f>IFERROR(OR(AND(NOT(D547), 'Upload Data Inputs'!E534 = ""), IFERROR(_xlfn.NUMBERVALUE('Upload Data Inputs'!E534) &gt; 0, FALSE)), FALSE)</f>
        <v>1</v>
      </c>
      <c r="M547" s="56" t="b">
        <f>IFERROR(OR('Upload Data Inputs'!F534 = "", IFERROR(_xlfn.NUMBERVALUE('Upload Data Inputs'!F534) &gt; 0, FALSE)), FALSE)</f>
        <v>1</v>
      </c>
      <c r="N547" s="56" t="b">
        <f>IFERROR(OR('Upload Data Inputs'!F534 = "", IFERROR(MATCH('Upload Data Inputs'!G534, listVolumeUnits, 0), FALSE)), FALSE)</f>
        <v>1</v>
      </c>
      <c r="O547" s="56" t="b">
        <f>IFERROR(OR('Upload Data Inputs'!H534 = "", IFERROR(_xlfn.NUMBERVALUE('Upload Data Inputs'!H534) &gt; 0, FALSE)), FALSE)</f>
        <v>1</v>
      </c>
      <c r="P547" s="56" t="b">
        <f>IFERROR(OR('Upload Data Inputs'!H534 = "", IFERROR(MATCH('Upload Data Inputs'!I534, listWeightUnits, 0), FALSE)), FALSE)</f>
        <v>1</v>
      </c>
      <c r="Q547" s="57" t="s">
        <v>593</v>
      </c>
      <c r="R547" s="56"/>
      <c r="S547" s="56"/>
    </row>
    <row r="548" spans="1:19">
      <c r="A548" s="55">
        <f t="shared" si="45"/>
        <v>535</v>
      </c>
      <c r="B548" s="54" t="b">
        <f>NOT(IFERROR('Upload Data Inputs'!A535 = "ERROR", TRUE))</f>
        <v>1</v>
      </c>
      <c r="C548" s="54">
        <f t="shared" si="46"/>
        <v>535</v>
      </c>
      <c r="D548" s="56" t="b">
        <f>IF(B548, ('Upload Data Inputs'!A535 &amp; 'Upload Data Inputs'!B535 &amp; 'Upload Data Inputs'!C535 &amp; 'Upload Data Inputs'!D535 &amp; 'Upload Data Inputs'!E535 &amp; 'Upload Data Inputs'!F535 &amp; 'Upload Data Inputs'!G535 &amp; 'Upload Data Inputs'!H535 &amp; 'Upload Data Inputs'!I535) &lt;&gt; "", FALSE)</f>
        <v>0</v>
      </c>
      <c r="E548" s="56" t="str">
        <f t="shared" si="42"/>
        <v/>
      </c>
      <c r="F548" s="56" t="str">
        <f t="shared" si="43"/>
        <v/>
      </c>
      <c r="G548" s="56" t="b">
        <f t="shared" si="44"/>
        <v>1</v>
      </c>
      <c r="H548" s="57" t="s">
        <v>593</v>
      </c>
      <c r="I548" s="56" t="b">
        <f>IFERROR(OR(NOT($D548), 'Upload Data Inputs'!B535 &lt;&gt; ""), FALSE)</f>
        <v>1</v>
      </c>
      <c r="J548" s="57" t="s">
        <v>593</v>
      </c>
      <c r="K548" s="56" t="b">
        <f>IFERROR(OR(NOT($D548), 'Upload Data Inputs'!D535 &lt;&gt; ""), FALSE)</f>
        <v>1</v>
      </c>
      <c r="L548" s="56" t="b">
        <f>IFERROR(OR(AND(NOT(D548), 'Upload Data Inputs'!E535 = ""), IFERROR(_xlfn.NUMBERVALUE('Upload Data Inputs'!E535) &gt; 0, FALSE)), FALSE)</f>
        <v>1</v>
      </c>
      <c r="M548" s="56" t="b">
        <f>IFERROR(OR('Upload Data Inputs'!F535 = "", IFERROR(_xlfn.NUMBERVALUE('Upload Data Inputs'!F535) &gt; 0, FALSE)), FALSE)</f>
        <v>1</v>
      </c>
      <c r="N548" s="56" t="b">
        <f>IFERROR(OR('Upload Data Inputs'!F535 = "", IFERROR(MATCH('Upload Data Inputs'!G535, listVolumeUnits, 0), FALSE)), FALSE)</f>
        <v>1</v>
      </c>
      <c r="O548" s="56" t="b">
        <f>IFERROR(OR('Upload Data Inputs'!H535 = "", IFERROR(_xlfn.NUMBERVALUE('Upload Data Inputs'!H535) &gt; 0, FALSE)), FALSE)</f>
        <v>1</v>
      </c>
      <c r="P548" s="56" t="b">
        <f>IFERROR(OR('Upload Data Inputs'!H535 = "", IFERROR(MATCH('Upload Data Inputs'!I535, listWeightUnits, 0), FALSE)), FALSE)</f>
        <v>1</v>
      </c>
      <c r="Q548" s="57" t="s">
        <v>593</v>
      </c>
      <c r="R548" s="56"/>
      <c r="S548" s="56"/>
    </row>
    <row r="549" spans="1:19">
      <c r="A549" s="55">
        <f t="shared" si="45"/>
        <v>536</v>
      </c>
      <c r="B549" s="54" t="b">
        <f>NOT(IFERROR('Upload Data Inputs'!A536 = "ERROR", TRUE))</f>
        <v>1</v>
      </c>
      <c r="C549" s="54">
        <f t="shared" si="46"/>
        <v>536</v>
      </c>
      <c r="D549" s="56" t="b">
        <f>IF(B549, ('Upload Data Inputs'!A536 &amp; 'Upload Data Inputs'!B536 &amp; 'Upload Data Inputs'!C536 &amp; 'Upload Data Inputs'!D536 &amp; 'Upload Data Inputs'!E536 &amp; 'Upload Data Inputs'!F536 &amp; 'Upload Data Inputs'!G536 &amp; 'Upload Data Inputs'!H536 &amp; 'Upload Data Inputs'!I536) &lt;&gt; "", FALSE)</f>
        <v>0</v>
      </c>
      <c r="E549" s="56" t="str">
        <f t="shared" si="42"/>
        <v/>
      </c>
      <c r="F549" s="56" t="str">
        <f t="shared" si="43"/>
        <v/>
      </c>
      <c r="G549" s="56" t="b">
        <f t="shared" si="44"/>
        <v>1</v>
      </c>
      <c r="H549" s="57" t="s">
        <v>593</v>
      </c>
      <c r="I549" s="56" t="b">
        <f>IFERROR(OR(NOT($D549), 'Upload Data Inputs'!B536 &lt;&gt; ""), FALSE)</f>
        <v>1</v>
      </c>
      <c r="J549" s="57" t="s">
        <v>593</v>
      </c>
      <c r="K549" s="56" t="b">
        <f>IFERROR(OR(NOT($D549), 'Upload Data Inputs'!D536 &lt;&gt; ""), FALSE)</f>
        <v>1</v>
      </c>
      <c r="L549" s="56" t="b">
        <f>IFERROR(OR(AND(NOT(D549), 'Upload Data Inputs'!E536 = ""), IFERROR(_xlfn.NUMBERVALUE('Upload Data Inputs'!E536) &gt; 0, FALSE)), FALSE)</f>
        <v>1</v>
      </c>
      <c r="M549" s="56" t="b">
        <f>IFERROR(OR('Upload Data Inputs'!F536 = "", IFERROR(_xlfn.NUMBERVALUE('Upload Data Inputs'!F536) &gt; 0, FALSE)), FALSE)</f>
        <v>1</v>
      </c>
      <c r="N549" s="56" t="b">
        <f>IFERROR(OR('Upload Data Inputs'!F536 = "", IFERROR(MATCH('Upload Data Inputs'!G536, listVolumeUnits, 0), FALSE)), FALSE)</f>
        <v>1</v>
      </c>
      <c r="O549" s="56" t="b">
        <f>IFERROR(OR('Upload Data Inputs'!H536 = "", IFERROR(_xlfn.NUMBERVALUE('Upload Data Inputs'!H536) &gt; 0, FALSE)), FALSE)</f>
        <v>1</v>
      </c>
      <c r="P549" s="56" t="b">
        <f>IFERROR(OR('Upload Data Inputs'!H536 = "", IFERROR(MATCH('Upload Data Inputs'!I536, listWeightUnits, 0), FALSE)), FALSE)</f>
        <v>1</v>
      </c>
      <c r="Q549" s="57" t="s">
        <v>593</v>
      </c>
      <c r="R549" s="56"/>
      <c r="S549" s="56"/>
    </row>
    <row r="550" spans="1:19">
      <c r="A550" s="55">
        <f t="shared" si="45"/>
        <v>537</v>
      </c>
      <c r="B550" s="54" t="b">
        <f>NOT(IFERROR('Upload Data Inputs'!A537 = "ERROR", TRUE))</f>
        <v>1</v>
      </c>
      <c r="C550" s="54">
        <f t="shared" si="46"/>
        <v>537</v>
      </c>
      <c r="D550" s="56" t="b">
        <f>IF(B550, ('Upload Data Inputs'!A537 &amp; 'Upload Data Inputs'!B537 &amp; 'Upload Data Inputs'!C537 &amp; 'Upload Data Inputs'!D537 &amp; 'Upload Data Inputs'!E537 &amp; 'Upload Data Inputs'!F537 &amp; 'Upload Data Inputs'!G537 &amp; 'Upload Data Inputs'!H537 &amp; 'Upload Data Inputs'!I537) &lt;&gt; "", FALSE)</f>
        <v>0</v>
      </c>
      <c r="E550" s="56" t="str">
        <f t="shared" si="42"/>
        <v/>
      </c>
      <c r="F550" s="56" t="str">
        <f t="shared" si="43"/>
        <v/>
      </c>
      <c r="G550" s="56" t="b">
        <f t="shared" si="44"/>
        <v>1</v>
      </c>
      <c r="H550" s="57" t="s">
        <v>593</v>
      </c>
      <c r="I550" s="56" t="b">
        <f>IFERROR(OR(NOT($D550), 'Upload Data Inputs'!B537 &lt;&gt; ""), FALSE)</f>
        <v>1</v>
      </c>
      <c r="J550" s="57" t="s">
        <v>593</v>
      </c>
      <c r="K550" s="56" t="b">
        <f>IFERROR(OR(NOT($D550), 'Upload Data Inputs'!D537 &lt;&gt; ""), FALSE)</f>
        <v>1</v>
      </c>
      <c r="L550" s="56" t="b">
        <f>IFERROR(OR(AND(NOT(D550), 'Upload Data Inputs'!E537 = ""), IFERROR(_xlfn.NUMBERVALUE('Upload Data Inputs'!E537) &gt; 0, FALSE)), FALSE)</f>
        <v>1</v>
      </c>
      <c r="M550" s="56" t="b">
        <f>IFERROR(OR('Upload Data Inputs'!F537 = "", IFERROR(_xlfn.NUMBERVALUE('Upload Data Inputs'!F537) &gt; 0, FALSE)), FALSE)</f>
        <v>1</v>
      </c>
      <c r="N550" s="56" t="b">
        <f>IFERROR(OR('Upload Data Inputs'!F537 = "", IFERROR(MATCH('Upload Data Inputs'!G537, listVolumeUnits, 0), FALSE)), FALSE)</f>
        <v>1</v>
      </c>
      <c r="O550" s="56" t="b">
        <f>IFERROR(OR('Upload Data Inputs'!H537 = "", IFERROR(_xlfn.NUMBERVALUE('Upload Data Inputs'!H537) &gt; 0, FALSE)), FALSE)</f>
        <v>1</v>
      </c>
      <c r="P550" s="56" t="b">
        <f>IFERROR(OR('Upload Data Inputs'!H537 = "", IFERROR(MATCH('Upload Data Inputs'!I537, listWeightUnits, 0), FALSE)), FALSE)</f>
        <v>1</v>
      </c>
      <c r="Q550" s="57" t="s">
        <v>593</v>
      </c>
      <c r="R550" s="56"/>
      <c r="S550" s="56"/>
    </row>
    <row r="551" spans="1:19">
      <c r="A551" s="55">
        <f t="shared" si="45"/>
        <v>538</v>
      </c>
      <c r="B551" s="54" t="b">
        <f>NOT(IFERROR('Upload Data Inputs'!A538 = "ERROR", TRUE))</f>
        <v>1</v>
      </c>
      <c r="C551" s="54">
        <f t="shared" si="46"/>
        <v>538</v>
      </c>
      <c r="D551" s="56" t="b">
        <f>IF(B551, ('Upload Data Inputs'!A538 &amp; 'Upload Data Inputs'!B538 &amp; 'Upload Data Inputs'!C538 &amp; 'Upload Data Inputs'!D538 &amp; 'Upload Data Inputs'!E538 &amp; 'Upload Data Inputs'!F538 &amp; 'Upload Data Inputs'!G538 &amp; 'Upload Data Inputs'!H538 &amp; 'Upload Data Inputs'!I538) &lt;&gt; "", FALSE)</f>
        <v>0</v>
      </c>
      <c r="E551" s="56" t="str">
        <f t="shared" ref="E551:E614" si="47">IF(AND(D551, G551), A551, "")</f>
        <v/>
      </c>
      <c r="F551" s="56" t="str">
        <f t="shared" ref="F551:F614" si="48">IF(AND(D551, NOT(G551)), A551, "")</f>
        <v/>
      </c>
      <c r="G551" s="56" t="b">
        <f t="shared" si="44"/>
        <v>1</v>
      </c>
      <c r="H551" s="57" t="s">
        <v>593</v>
      </c>
      <c r="I551" s="56" t="b">
        <f>IFERROR(OR(NOT($D551), 'Upload Data Inputs'!B538 &lt;&gt; ""), FALSE)</f>
        <v>1</v>
      </c>
      <c r="J551" s="57" t="s">
        <v>593</v>
      </c>
      <c r="K551" s="56" t="b">
        <f>IFERROR(OR(NOT($D551), 'Upload Data Inputs'!D538 &lt;&gt; ""), FALSE)</f>
        <v>1</v>
      </c>
      <c r="L551" s="56" t="b">
        <f>IFERROR(OR(AND(NOT(D551), 'Upload Data Inputs'!E538 = ""), IFERROR(_xlfn.NUMBERVALUE('Upload Data Inputs'!E538) &gt; 0, FALSE)), FALSE)</f>
        <v>1</v>
      </c>
      <c r="M551" s="56" t="b">
        <f>IFERROR(OR('Upload Data Inputs'!F538 = "", IFERROR(_xlfn.NUMBERVALUE('Upload Data Inputs'!F538) &gt; 0, FALSE)), FALSE)</f>
        <v>1</v>
      </c>
      <c r="N551" s="56" t="b">
        <f>IFERROR(OR('Upload Data Inputs'!F538 = "", IFERROR(MATCH('Upload Data Inputs'!G538, listVolumeUnits, 0), FALSE)), FALSE)</f>
        <v>1</v>
      </c>
      <c r="O551" s="56" t="b">
        <f>IFERROR(OR('Upload Data Inputs'!H538 = "", IFERROR(_xlfn.NUMBERVALUE('Upload Data Inputs'!H538) &gt; 0, FALSE)), FALSE)</f>
        <v>1</v>
      </c>
      <c r="P551" s="56" t="b">
        <f>IFERROR(OR('Upload Data Inputs'!H538 = "", IFERROR(MATCH('Upload Data Inputs'!I538, listWeightUnits, 0), FALSE)), FALSE)</f>
        <v>1</v>
      </c>
      <c r="Q551" s="57" t="s">
        <v>593</v>
      </c>
      <c r="R551" s="56"/>
      <c r="S551" s="56"/>
    </row>
    <row r="552" spans="1:19">
      <c r="A552" s="55">
        <f t="shared" si="45"/>
        <v>539</v>
      </c>
      <c r="B552" s="54" t="b">
        <f>NOT(IFERROR('Upload Data Inputs'!A539 = "ERROR", TRUE))</f>
        <v>1</v>
      </c>
      <c r="C552" s="54">
        <f t="shared" si="46"/>
        <v>539</v>
      </c>
      <c r="D552" s="56" t="b">
        <f>IF(B552, ('Upload Data Inputs'!A539 &amp; 'Upload Data Inputs'!B539 &amp; 'Upload Data Inputs'!C539 &amp; 'Upload Data Inputs'!D539 &amp; 'Upload Data Inputs'!E539 &amp; 'Upload Data Inputs'!F539 &amp; 'Upload Data Inputs'!G539 &amp; 'Upload Data Inputs'!H539 &amp; 'Upload Data Inputs'!I539) &lt;&gt; "", FALSE)</f>
        <v>0</v>
      </c>
      <c r="E552" s="56" t="str">
        <f t="shared" si="47"/>
        <v/>
      </c>
      <c r="F552" s="56" t="str">
        <f t="shared" si="48"/>
        <v/>
      </c>
      <c r="G552" s="56" t="b">
        <f t="shared" si="44"/>
        <v>1</v>
      </c>
      <c r="H552" s="57" t="s">
        <v>593</v>
      </c>
      <c r="I552" s="56" t="b">
        <f>IFERROR(OR(NOT($D552), 'Upload Data Inputs'!B539 &lt;&gt; ""), FALSE)</f>
        <v>1</v>
      </c>
      <c r="J552" s="57" t="s">
        <v>593</v>
      </c>
      <c r="K552" s="56" t="b">
        <f>IFERROR(OR(NOT($D552), 'Upload Data Inputs'!D539 &lt;&gt; ""), FALSE)</f>
        <v>1</v>
      </c>
      <c r="L552" s="56" t="b">
        <f>IFERROR(OR(AND(NOT(D552), 'Upload Data Inputs'!E539 = ""), IFERROR(_xlfn.NUMBERVALUE('Upload Data Inputs'!E539) &gt; 0, FALSE)), FALSE)</f>
        <v>1</v>
      </c>
      <c r="M552" s="56" t="b">
        <f>IFERROR(OR('Upload Data Inputs'!F539 = "", IFERROR(_xlfn.NUMBERVALUE('Upload Data Inputs'!F539) &gt; 0, FALSE)), FALSE)</f>
        <v>1</v>
      </c>
      <c r="N552" s="56" t="b">
        <f>IFERROR(OR('Upload Data Inputs'!F539 = "", IFERROR(MATCH('Upload Data Inputs'!G539, listVolumeUnits, 0), FALSE)), FALSE)</f>
        <v>1</v>
      </c>
      <c r="O552" s="56" t="b">
        <f>IFERROR(OR('Upload Data Inputs'!H539 = "", IFERROR(_xlfn.NUMBERVALUE('Upload Data Inputs'!H539) &gt; 0, FALSE)), FALSE)</f>
        <v>1</v>
      </c>
      <c r="P552" s="56" t="b">
        <f>IFERROR(OR('Upload Data Inputs'!H539 = "", IFERROR(MATCH('Upload Data Inputs'!I539, listWeightUnits, 0), FALSE)), FALSE)</f>
        <v>1</v>
      </c>
      <c r="Q552" s="57" t="s">
        <v>593</v>
      </c>
      <c r="R552" s="56"/>
      <c r="S552" s="56"/>
    </row>
    <row r="553" spans="1:19">
      <c r="A553" s="55">
        <f t="shared" si="45"/>
        <v>540</v>
      </c>
      <c r="B553" s="54" t="b">
        <f>NOT(IFERROR('Upload Data Inputs'!A540 = "ERROR", TRUE))</f>
        <v>1</v>
      </c>
      <c r="C553" s="54">
        <f t="shared" si="46"/>
        <v>540</v>
      </c>
      <c r="D553" s="56" t="b">
        <f>IF(B553, ('Upload Data Inputs'!A540 &amp; 'Upload Data Inputs'!B540 &amp; 'Upload Data Inputs'!C540 &amp; 'Upload Data Inputs'!D540 &amp; 'Upload Data Inputs'!E540 &amp; 'Upload Data Inputs'!F540 &amp; 'Upload Data Inputs'!G540 &amp; 'Upload Data Inputs'!H540 &amp; 'Upload Data Inputs'!I540) &lt;&gt; "", FALSE)</f>
        <v>0</v>
      </c>
      <c r="E553" s="56" t="str">
        <f t="shared" si="47"/>
        <v/>
      </c>
      <c r="F553" s="56" t="str">
        <f t="shared" si="48"/>
        <v/>
      </c>
      <c r="G553" s="56" t="b">
        <f t="shared" si="44"/>
        <v>1</v>
      </c>
      <c r="H553" s="57" t="s">
        <v>593</v>
      </c>
      <c r="I553" s="56" t="b">
        <f>IFERROR(OR(NOT($D553), 'Upload Data Inputs'!B540 &lt;&gt; ""), FALSE)</f>
        <v>1</v>
      </c>
      <c r="J553" s="57" t="s">
        <v>593</v>
      </c>
      <c r="K553" s="56" t="b">
        <f>IFERROR(OR(NOT($D553), 'Upload Data Inputs'!D540 &lt;&gt; ""), FALSE)</f>
        <v>1</v>
      </c>
      <c r="L553" s="56" t="b">
        <f>IFERROR(OR(AND(NOT(D553), 'Upload Data Inputs'!E540 = ""), IFERROR(_xlfn.NUMBERVALUE('Upload Data Inputs'!E540) &gt; 0, FALSE)), FALSE)</f>
        <v>1</v>
      </c>
      <c r="M553" s="56" t="b">
        <f>IFERROR(OR('Upload Data Inputs'!F540 = "", IFERROR(_xlfn.NUMBERVALUE('Upload Data Inputs'!F540) &gt; 0, FALSE)), FALSE)</f>
        <v>1</v>
      </c>
      <c r="N553" s="56" t="b">
        <f>IFERROR(OR('Upload Data Inputs'!F540 = "", IFERROR(MATCH('Upload Data Inputs'!G540, listVolumeUnits, 0), FALSE)), FALSE)</f>
        <v>1</v>
      </c>
      <c r="O553" s="56" t="b">
        <f>IFERROR(OR('Upload Data Inputs'!H540 = "", IFERROR(_xlfn.NUMBERVALUE('Upload Data Inputs'!H540) &gt; 0, FALSE)), FALSE)</f>
        <v>1</v>
      </c>
      <c r="P553" s="56" t="b">
        <f>IFERROR(OR('Upload Data Inputs'!H540 = "", IFERROR(MATCH('Upload Data Inputs'!I540, listWeightUnits, 0), FALSE)), FALSE)</f>
        <v>1</v>
      </c>
      <c r="Q553" s="57" t="s">
        <v>593</v>
      </c>
      <c r="R553" s="56"/>
      <c r="S553" s="56"/>
    </row>
    <row r="554" spans="1:19">
      <c r="A554" s="55">
        <f t="shared" si="45"/>
        <v>541</v>
      </c>
      <c r="B554" s="54" t="b">
        <f>NOT(IFERROR('Upload Data Inputs'!A541 = "ERROR", TRUE))</f>
        <v>1</v>
      </c>
      <c r="C554" s="54">
        <f t="shared" si="46"/>
        <v>541</v>
      </c>
      <c r="D554" s="56" t="b">
        <f>IF(B554, ('Upload Data Inputs'!A541 &amp; 'Upload Data Inputs'!B541 &amp; 'Upload Data Inputs'!C541 &amp; 'Upload Data Inputs'!D541 &amp; 'Upload Data Inputs'!E541 &amp; 'Upload Data Inputs'!F541 &amp; 'Upload Data Inputs'!G541 &amp; 'Upload Data Inputs'!H541 &amp; 'Upload Data Inputs'!I541) &lt;&gt; "", FALSE)</f>
        <v>0</v>
      </c>
      <c r="E554" s="56" t="str">
        <f t="shared" si="47"/>
        <v/>
      </c>
      <c r="F554" s="56" t="str">
        <f t="shared" si="48"/>
        <v/>
      </c>
      <c r="G554" s="56" t="b">
        <f t="shared" si="44"/>
        <v>1</v>
      </c>
      <c r="H554" s="57" t="s">
        <v>593</v>
      </c>
      <c r="I554" s="56" t="b">
        <f>IFERROR(OR(NOT($D554), 'Upload Data Inputs'!B541 &lt;&gt; ""), FALSE)</f>
        <v>1</v>
      </c>
      <c r="J554" s="57" t="s">
        <v>593</v>
      </c>
      <c r="K554" s="56" t="b">
        <f>IFERROR(OR(NOT($D554), 'Upload Data Inputs'!D541 &lt;&gt; ""), FALSE)</f>
        <v>1</v>
      </c>
      <c r="L554" s="56" t="b">
        <f>IFERROR(OR(AND(NOT(D554), 'Upload Data Inputs'!E541 = ""), IFERROR(_xlfn.NUMBERVALUE('Upload Data Inputs'!E541) &gt; 0, FALSE)), FALSE)</f>
        <v>1</v>
      </c>
      <c r="M554" s="56" t="b">
        <f>IFERROR(OR('Upload Data Inputs'!F541 = "", IFERROR(_xlfn.NUMBERVALUE('Upload Data Inputs'!F541) &gt; 0, FALSE)), FALSE)</f>
        <v>1</v>
      </c>
      <c r="N554" s="56" t="b">
        <f>IFERROR(OR('Upload Data Inputs'!F541 = "", IFERROR(MATCH('Upload Data Inputs'!G541, listVolumeUnits, 0), FALSE)), FALSE)</f>
        <v>1</v>
      </c>
      <c r="O554" s="56" t="b">
        <f>IFERROR(OR('Upload Data Inputs'!H541 = "", IFERROR(_xlfn.NUMBERVALUE('Upload Data Inputs'!H541) &gt; 0, FALSE)), FALSE)</f>
        <v>1</v>
      </c>
      <c r="P554" s="56" t="b">
        <f>IFERROR(OR('Upload Data Inputs'!H541 = "", IFERROR(MATCH('Upload Data Inputs'!I541, listWeightUnits, 0), FALSE)), FALSE)</f>
        <v>1</v>
      </c>
      <c r="Q554" s="57" t="s">
        <v>593</v>
      </c>
      <c r="R554" s="56"/>
      <c r="S554" s="56"/>
    </row>
    <row r="555" spans="1:19">
      <c r="A555" s="55">
        <f t="shared" si="45"/>
        <v>542</v>
      </c>
      <c r="B555" s="54" t="b">
        <f>NOT(IFERROR('Upload Data Inputs'!A542 = "ERROR", TRUE))</f>
        <v>1</v>
      </c>
      <c r="C555" s="54">
        <f t="shared" si="46"/>
        <v>542</v>
      </c>
      <c r="D555" s="56" t="b">
        <f>IF(B555, ('Upload Data Inputs'!A542 &amp; 'Upload Data Inputs'!B542 &amp; 'Upload Data Inputs'!C542 &amp; 'Upload Data Inputs'!D542 &amp; 'Upload Data Inputs'!E542 &amp; 'Upload Data Inputs'!F542 &amp; 'Upload Data Inputs'!G542 &amp; 'Upload Data Inputs'!H542 &amp; 'Upload Data Inputs'!I542) &lt;&gt; "", FALSE)</f>
        <v>0</v>
      </c>
      <c r="E555" s="56" t="str">
        <f t="shared" si="47"/>
        <v/>
      </c>
      <c r="F555" s="56" t="str">
        <f t="shared" si="48"/>
        <v/>
      </c>
      <c r="G555" s="56" t="b">
        <f t="shared" si="44"/>
        <v>1</v>
      </c>
      <c r="H555" s="57" t="s">
        <v>593</v>
      </c>
      <c r="I555" s="56" t="b">
        <f>IFERROR(OR(NOT($D555), 'Upload Data Inputs'!B542 &lt;&gt; ""), FALSE)</f>
        <v>1</v>
      </c>
      <c r="J555" s="57" t="s">
        <v>593</v>
      </c>
      <c r="K555" s="56" t="b">
        <f>IFERROR(OR(NOT($D555), 'Upload Data Inputs'!D542 &lt;&gt; ""), FALSE)</f>
        <v>1</v>
      </c>
      <c r="L555" s="56" t="b">
        <f>IFERROR(OR(AND(NOT(D555), 'Upload Data Inputs'!E542 = ""), IFERROR(_xlfn.NUMBERVALUE('Upload Data Inputs'!E542) &gt; 0, FALSE)), FALSE)</f>
        <v>1</v>
      </c>
      <c r="M555" s="56" t="b">
        <f>IFERROR(OR('Upload Data Inputs'!F542 = "", IFERROR(_xlfn.NUMBERVALUE('Upload Data Inputs'!F542) &gt; 0, FALSE)), FALSE)</f>
        <v>1</v>
      </c>
      <c r="N555" s="56" t="b">
        <f>IFERROR(OR('Upload Data Inputs'!F542 = "", IFERROR(MATCH('Upload Data Inputs'!G542, listVolumeUnits, 0), FALSE)), FALSE)</f>
        <v>1</v>
      </c>
      <c r="O555" s="56" t="b">
        <f>IFERROR(OR('Upload Data Inputs'!H542 = "", IFERROR(_xlfn.NUMBERVALUE('Upload Data Inputs'!H542) &gt; 0, FALSE)), FALSE)</f>
        <v>1</v>
      </c>
      <c r="P555" s="56" t="b">
        <f>IFERROR(OR('Upload Data Inputs'!H542 = "", IFERROR(MATCH('Upload Data Inputs'!I542, listWeightUnits, 0), FALSE)), FALSE)</f>
        <v>1</v>
      </c>
      <c r="Q555" s="57" t="s">
        <v>593</v>
      </c>
      <c r="R555" s="56"/>
      <c r="S555" s="56"/>
    </row>
    <row r="556" spans="1:19">
      <c r="A556" s="55">
        <f t="shared" si="45"/>
        <v>543</v>
      </c>
      <c r="B556" s="54" t="b">
        <f>NOT(IFERROR('Upload Data Inputs'!A543 = "ERROR", TRUE))</f>
        <v>1</v>
      </c>
      <c r="C556" s="54">
        <f t="shared" si="46"/>
        <v>543</v>
      </c>
      <c r="D556" s="56" t="b">
        <f>IF(B556, ('Upload Data Inputs'!A543 &amp; 'Upload Data Inputs'!B543 &amp; 'Upload Data Inputs'!C543 &amp; 'Upload Data Inputs'!D543 &amp; 'Upload Data Inputs'!E543 &amp; 'Upload Data Inputs'!F543 &amp; 'Upload Data Inputs'!G543 &amp; 'Upload Data Inputs'!H543 &amp; 'Upload Data Inputs'!I543) &lt;&gt; "", FALSE)</f>
        <v>0</v>
      </c>
      <c r="E556" s="56" t="str">
        <f t="shared" si="47"/>
        <v/>
      </c>
      <c r="F556" s="56" t="str">
        <f t="shared" si="48"/>
        <v/>
      </c>
      <c r="G556" s="56" t="b">
        <f t="shared" si="44"/>
        <v>1</v>
      </c>
      <c r="H556" s="57" t="s">
        <v>593</v>
      </c>
      <c r="I556" s="56" t="b">
        <f>IFERROR(OR(NOT($D556), 'Upload Data Inputs'!B543 &lt;&gt; ""), FALSE)</f>
        <v>1</v>
      </c>
      <c r="J556" s="57" t="s">
        <v>593</v>
      </c>
      <c r="K556" s="56" t="b">
        <f>IFERROR(OR(NOT($D556), 'Upload Data Inputs'!D543 &lt;&gt; ""), FALSE)</f>
        <v>1</v>
      </c>
      <c r="L556" s="56" t="b">
        <f>IFERROR(OR(AND(NOT(D556), 'Upload Data Inputs'!E543 = ""), IFERROR(_xlfn.NUMBERVALUE('Upload Data Inputs'!E543) &gt; 0, FALSE)), FALSE)</f>
        <v>1</v>
      </c>
      <c r="M556" s="56" t="b">
        <f>IFERROR(OR('Upload Data Inputs'!F543 = "", IFERROR(_xlfn.NUMBERVALUE('Upload Data Inputs'!F543) &gt; 0, FALSE)), FALSE)</f>
        <v>1</v>
      </c>
      <c r="N556" s="56" t="b">
        <f>IFERROR(OR('Upload Data Inputs'!F543 = "", IFERROR(MATCH('Upload Data Inputs'!G543, listVolumeUnits, 0), FALSE)), FALSE)</f>
        <v>1</v>
      </c>
      <c r="O556" s="56" t="b">
        <f>IFERROR(OR('Upload Data Inputs'!H543 = "", IFERROR(_xlfn.NUMBERVALUE('Upload Data Inputs'!H543) &gt; 0, FALSE)), FALSE)</f>
        <v>1</v>
      </c>
      <c r="P556" s="56" t="b">
        <f>IFERROR(OR('Upload Data Inputs'!H543 = "", IFERROR(MATCH('Upload Data Inputs'!I543, listWeightUnits, 0), FALSE)), FALSE)</f>
        <v>1</v>
      </c>
      <c r="Q556" s="57" t="s">
        <v>593</v>
      </c>
      <c r="R556" s="56"/>
      <c r="S556" s="56"/>
    </row>
    <row r="557" spans="1:19">
      <c r="A557" s="55">
        <f t="shared" si="45"/>
        <v>544</v>
      </c>
      <c r="B557" s="54" t="b">
        <f>NOT(IFERROR('Upload Data Inputs'!A544 = "ERROR", TRUE))</f>
        <v>1</v>
      </c>
      <c r="C557" s="54">
        <f t="shared" si="46"/>
        <v>544</v>
      </c>
      <c r="D557" s="56" t="b">
        <f>IF(B557, ('Upload Data Inputs'!A544 &amp; 'Upload Data Inputs'!B544 &amp; 'Upload Data Inputs'!C544 &amp; 'Upload Data Inputs'!D544 &amp; 'Upload Data Inputs'!E544 &amp; 'Upload Data Inputs'!F544 &amp; 'Upload Data Inputs'!G544 &amp; 'Upload Data Inputs'!H544 &amp; 'Upload Data Inputs'!I544) &lt;&gt; "", FALSE)</f>
        <v>0</v>
      </c>
      <c r="E557" s="56" t="str">
        <f t="shared" si="47"/>
        <v/>
      </c>
      <c r="F557" s="56" t="str">
        <f t="shared" si="48"/>
        <v/>
      </c>
      <c r="G557" s="56" t="b">
        <f t="shared" si="44"/>
        <v>1</v>
      </c>
      <c r="H557" s="57" t="s">
        <v>593</v>
      </c>
      <c r="I557" s="56" t="b">
        <f>IFERROR(OR(NOT($D557), 'Upload Data Inputs'!B544 &lt;&gt; ""), FALSE)</f>
        <v>1</v>
      </c>
      <c r="J557" s="57" t="s">
        <v>593</v>
      </c>
      <c r="K557" s="56" t="b">
        <f>IFERROR(OR(NOT($D557), 'Upload Data Inputs'!D544 &lt;&gt; ""), FALSE)</f>
        <v>1</v>
      </c>
      <c r="L557" s="56" t="b">
        <f>IFERROR(OR(AND(NOT(D557), 'Upload Data Inputs'!E544 = ""), IFERROR(_xlfn.NUMBERVALUE('Upload Data Inputs'!E544) &gt; 0, FALSE)), FALSE)</f>
        <v>1</v>
      </c>
      <c r="M557" s="56" t="b">
        <f>IFERROR(OR('Upload Data Inputs'!F544 = "", IFERROR(_xlfn.NUMBERVALUE('Upload Data Inputs'!F544) &gt; 0, FALSE)), FALSE)</f>
        <v>1</v>
      </c>
      <c r="N557" s="56" t="b">
        <f>IFERROR(OR('Upload Data Inputs'!F544 = "", IFERROR(MATCH('Upload Data Inputs'!G544, listVolumeUnits, 0), FALSE)), FALSE)</f>
        <v>1</v>
      </c>
      <c r="O557" s="56" t="b">
        <f>IFERROR(OR('Upload Data Inputs'!H544 = "", IFERROR(_xlfn.NUMBERVALUE('Upload Data Inputs'!H544) &gt; 0, FALSE)), FALSE)</f>
        <v>1</v>
      </c>
      <c r="P557" s="56" t="b">
        <f>IFERROR(OR('Upload Data Inputs'!H544 = "", IFERROR(MATCH('Upload Data Inputs'!I544, listWeightUnits, 0), FALSE)), FALSE)</f>
        <v>1</v>
      </c>
      <c r="Q557" s="57" t="s">
        <v>593</v>
      </c>
      <c r="R557" s="56"/>
      <c r="S557" s="56"/>
    </row>
    <row r="558" spans="1:19">
      <c r="A558" s="55">
        <f t="shared" si="45"/>
        <v>545</v>
      </c>
      <c r="B558" s="54" t="b">
        <f>NOT(IFERROR('Upload Data Inputs'!A545 = "ERROR", TRUE))</f>
        <v>1</v>
      </c>
      <c r="C558" s="54">
        <f t="shared" si="46"/>
        <v>545</v>
      </c>
      <c r="D558" s="56" t="b">
        <f>IF(B558, ('Upload Data Inputs'!A545 &amp; 'Upload Data Inputs'!B545 &amp; 'Upload Data Inputs'!C545 &amp; 'Upload Data Inputs'!D545 &amp; 'Upload Data Inputs'!E545 &amp; 'Upload Data Inputs'!F545 &amp; 'Upload Data Inputs'!G545 &amp; 'Upload Data Inputs'!H545 &amp; 'Upload Data Inputs'!I545) &lt;&gt; "", FALSE)</f>
        <v>0</v>
      </c>
      <c r="E558" s="56" t="str">
        <f t="shared" si="47"/>
        <v/>
      </c>
      <c r="F558" s="56" t="str">
        <f t="shared" si="48"/>
        <v/>
      </c>
      <c r="G558" s="56" t="b">
        <f t="shared" si="44"/>
        <v>1</v>
      </c>
      <c r="H558" s="57" t="s">
        <v>593</v>
      </c>
      <c r="I558" s="56" t="b">
        <f>IFERROR(OR(NOT($D558), 'Upload Data Inputs'!B545 &lt;&gt; ""), FALSE)</f>
        <v>1</v>
      </c>
      <c r="J558" s="57" t="s">
        <v>593</v>
      </c>
      <c r="K558" s="56" t="b">
        <f>IFERROR(OR(NOT($D558), 'Upload Data Inputs'!D545 &lt;&gt; ""), FALSE)</f>
        <v>1</v>
      </c>
      <c r="L558" s="56" t="b">
        <f>IFERROR(OR(AND(NOT(D558), 'Upload Data Inputs'!E545 = ""), IFERROR(_xlfn.NUMBERVALUE('Upload Data Inputs'!E545) &gt; 0, FALSE)), FALSE)</f>
        <v>1</v>
      </c>
      <c r="M558" s="56" t="b">
        <f>IFERROR(OR('Upload Data Inputs'!F545 = "", IFERROR(_xlfn.NUMBERVALUE('Upload Data Inputs'!F545) &gt; 0, FALSE)), FALSE)</f>
        <v>1</v>
      </c>
      <c r="N558" s="56" t="b">
        <f>IFERROR(OR('Upload Data Inputs'!F545 = "", IFERROR(MATCH('Upload Data Inputs'!G545, listVolumeUnits, 0), FALSE)), FALSE)</f>
        <v>1</v>
      </c>
      <c r="O558" s="56" t="b">
        <f>IFERROR(OR('Upload Data Inputs'!H545 = "", IFERROR(_xlfn.NUMBERVALUE('Upload Data Inputs'!H545) &gt; 0, FALSE)), FALSE)</f>
        <v>1</v>
      </c>
      <c r="P558" s="56" t="b">
        <f>IFERROR(OR('Upload Data Inputs'!H545 = "", IFERROR(MATCH('Upload Data Inputs'!I545, listWeightUnits, 0), FALSE)), FALSE)</f>
        <v>1</v>
      </c>
      <c r="Q558" s="57" t="s">
        <v>593</v>
      </c>
      <c r="R558" s="56"/>
      <c r="S558" s="56"/>
    </row>
    <row r="559" spans="1:19">
      <c r="A559" s="55">
        <f t="shared" si="45"/>
        <v>546</v>
      </c>
      <c r="B559" s="54" t="b">
        <f>NOT(IFERROR('Upload Data Inputs'!A546 = "ERROR", TRUE))</f>
        <v>1</v>
      </c>
      <c r="C559" s="54">
        <f t="shared" si="46"/>
        <v>546</v>
      </c>
      <c r="D559" s="56" t="b">
        <f>IF(B559, ('Upload Data Inputs'!A546 &amp; 'Upload Data Inputs'!B546 &amp; 'Upload Data Inputs'!C546 &amp; 'Upload Data Inputs'!D546 &amp; 'Upload Data Inputs'!E546 &amp; 'Upload Data Inputs'!F546 &amp; 'Upload Data Inputs'!G546 &amp; 'Upload Data Inputs'!H546 &amp; 'Upload Data Inputs'!I546) &lt;&gt; "", FALSE)</f>
        <v>0</v>
      </c>
      <c r="E559" s="56" t="str">
        <f t="shared" si="47"/>
        <v/>
      </c>
      <c r="F559" s="56" t="str">
        <f t="shared" si="48"/>
        <v/>
      </c>
      <c r="G559" s="56" t="b">
        <f t="shared" si="44"/>
        <v>1</v>
      </c>
      <c r="H559" s="57" t="s">
        <v>593</v>
      </c>
      <c r="I559" s="56" t="b">
        <f>IFERROR(OR(NOT($D559), 'Upload Data Inputs'!B546 &lt;&gt; ""), FALSE)</f>
        <v>1</v>
      </c>
      <c r="J559" s="57" t="s">
        <v>593</v>
      </c>
      <c r="K559" s="56" t="b">
        <f>IFERROR(OR(NOT($D559), 'Upload Data Inputs'!D546 &lt;&gt; ""), FALSE)</f>
        <v>1</v>
      </c>
      <c r="L559" s="56" t="b">
        <f>IFERROR(OR(AND(NOT(D559), 'Upload Data Inputs'!E546 = ""), IFERROR(_xlfn.NUMBERVALUE('Upload Data Inputs'!E546) &gt; 0, FALSE)), FALSE)</f>
        <v>1</v>
      </c>
      <c r="M559" s="56" t="b">
        <f>IFERROR(OR('Upload Data Inputs'!F546 = "", IFERROR(_xlfn.NUMBERVALUE('Upload Data Inputs'!F546) &gt; 0, FALSE)), FALSE)</f>
        <v>1</v>
      </c>
      <c r="N559" s="56" t="b">
        <f>IFERROR(OR('Upload Data Inputs'!F546 = "", IFERROR(MATCH('Upload Data Inputs'!G546, listVolumeUnits, 0), FALSE)), FALSE)</f>
        <v>1</v>
      </c>
      <c r="O559" s="56" t="b">
        <f>IFERROR(OR('Upload Data Inputs'!H546 = "", IFERROR(_xlfn.NUMBERVALUE('Upload Data Inputs'!H546) &gt; 0, FALSE)), FALSE)</f>
        <v>1</v>
      </c>
      <c r="P559" s="56" t="b">
        <f>IFERROR(OR('Upload Data Inputs'!H546 = "", IFERROR(MATCH('Upload Data Inputs'!I546, listWeightUnits, 0), FALSE)), FALSE)</f>
        <v>1</v>
      </c>
      <c r="Q559" s="57" t="s">
        <v>593</v>
      </c>
      <c r="R559" s="56"/>
      <c r="S559" s="56"/>
    </row>
    <row r="560" spans="1:19">
      <c r="A560" s="55">
        <f t="shared" si="45"/>
        <v>547</v>
      </c>
      <c r="B560" s="54" t="b">
        <f>NOT(IFERROR('Upload Data Inputs'!A547 = "ERROR", TRUE))</f>
        <v>1</v>
      </c>
      <c r="C560" s="54">
        <f t="shared" si="46"/>
        <v>547</v>
      </c>
      <c r="D560" s="56" t="b">
        <f>IF(B560, ('Upload Data Inputs'!A547 &amp; 'Upload Data Inputs'!B547 &amp; 'Upload Data Inputs'!C547 &amp; 'Upload Data Inputs'!D547 &amp; 'Upload Data Inputs'!E547 &amp; 'Upload Data Inputs'!F547 &amp; 'Upload Data Inputs'!G547 &amp; 'Upload Data Inputs'!H547 &amp; 'Upload Data Inputs'!I547) &lt;&gt; "", FALSE)</f>
        <v>0</v>
      </c>
      <c r="E560" s="56" t="str">
        <f t="shared" si="47"/>
        <v/>
      </c>
      <c r="F560" s="56" t="str">
        <f t="shared" si="48"/>
        <v/>
      </c>
      <c r="G560" s="56" t="b">
        <f t="shared" si="44"/>
        <v>1</v>
      </c>
      <c r="H560" s="57" t="s">
        <v>593</v>
      </c>
      <c r="I560" s="56" t="b">
        <f>IFERROR(OR(NOT($D560), 'Upload Data Inputs'!B547 &lt;&gt; ""), FALSE)</f>
        <v>1</v>
      </c>
      <c r="J560" s="57" t="s">
        <v>593</v>
      </c>
      <c r="K560" s="56" t="b">
        <f>IFERROR(OR(NOT($D560), 'Upload Data Inputs'!D547 &lt;&gt; ""), FALSE)</f>
        <v>1</v>
      </c>
      <c r="L560" s="56" t="b">
        <f>IFERROR(OR(AND(NOT(D560), 'Upload Data Inputs'!E547 = ""), IFERROR(_xlfn.NUMBERVALUE('Upload Data Inputs'!E547) &gt; 0, FALSE)), FALSE)</f>
        <v>1</v>
      </c>
      <c r="M560" s="56" t="b">
        <f>IFERROR(OR('Upload Data Inputs'!F547 = "", IFERROR(_xlfn.NUMBERVALUE('Upload Data Inputs'!F547) &gt; 0, FALSE)), FALSE)</f>
        <v>1</v>
      </c>
      <c r="N560" s="56" t="b">
        <f>IFERROR(OR('Upload Data Inputs'!F547 = "", IFERROR(MATCH('Upload Data Inputs'!G547, listVolumeUnits, 0), FALSE)), FALSE)</f>
        <v>1</v>
      </c>
      <c r="O560" s="56" t="b">
        <f>IFERROR(OR('Upload Data Inputs'!H547 = "", IFERROR(_xlfn.NUMBERVALUE('Upload Data Inputs'!H547) &gt; 0, FALSE)), FALSE)</f>
        <v>1</v>
      </c>
      <c r="P560" s="56" t="b">
        <f>IFERROR(OR('Upload Data Inputs'!H547 = "", IFERROR(MATCH('Upload Data Inputs'!I547, listWeightUnits, 0), FALSE)), FALSE)</f>
        <v>1</v>
      </c>
      <c r="Q560" s="57" t="s">
        <v>593</v>
      </c>
      <c r="R560" s="56"/>
      <c r="S560" s="56"/>
    </row>
    <row r="561" spans="1:19">
      <c r="A561" s="55">
        <f t="shared" si="45"/>
        <v>548</v>
      </c>
      <c r="B561" s="54" t="b">
        <f>NOT(IFERROR('Upload Data Inputs'!A548 = "ERROR", TRUE))</f>
        <v>1</v>
      </c>
      <c r="C561" s="54">
        <f t="shared" si="46"/>
        <v>548</v>
      </c>
      <c r="D561" s="56" t="b">
        <f>IF(B561, ('Upload Data Inputs'!A548 &amp; 'Upload Data Inputs'!B548 &amp; 'Upload Data Inputs'!C548 &amp; 'Upload Data Inputs'!D548 &amp; 'Upload Data Inputs'!E548 &amp; 'Upload Data Inputs'!F548 &amp; 'Upload Data Inputs'!G548 &amp; 'Upload Data Inputs'!H548 &amp; 'Upload Data Inputs'!I548) &lt;&gt; "", FALSE)</f>
        <v>0</v>
      </c>
      <c r="E561" s="56" t="str">
        <f t="shared" si="47"/>
        <v/>
      </c>
      <c r="F561" s="56" t="str">
        <f t="shared" si="48"/>
        <v/>
      </c>
      <c r="G561" s="56" t="b">
        <f t="shared" si="44"/>
        <v>1</v>
      </c>
      <c r="H561" s="57" t="s">
        <v>593</v>
      </c>
      <c r="I561" s="56" t="b">
        <f>IFERROR(OR(NOT($D561), 'Upload Data Inputs'!B548 &lt;&gt; ""), FALSE)</f>
        <v>1</v>
      </c>
      <c r="J561" s="57" t="s">
        <v>593</v>
      </c>
      <c r="K561" s="56" t="b">
        <f>IFERROR(OR(NOT($D561), 'Upload Data Inputs'!D548 &lt;&gt; ""), FALSE)</f>
        <v>1</v>
      </c>
      <c r="L561" s="56" t="b">
        <f>IFERROR(OR(AND(NOT(D561), 'Upload Data Inputs'!E548 = ""), IFERROR(_xlfn.NUMBERVALUE('Upload Data Inputs'!E548) &gt; 0, FALSE)), FALSE)</f>
        <v>1</v>
      </c>
      <c r="M561" s="56" t="b">
        <f>IFERROR(OR('Upload Data Inputs'!F548 = "", IFERROR(_xlfn.NUMBERVALUE('Upload Data Inputs'!F548) &gt; 0, FALSE)), FALSE)</f>
        <v>1</v>
      </c>
      <c r="N561" s="56" t="b">
        <f>IFERROR(OR('Upload Data Inputs'!F548 = "", IFERROR(MATCH('Upload Data Inputs'!G548, listVolumeUnits, 0), FALSE)), FALSE)</f>
        <v>1</v>
      </c>
      <c r="O561" s="56" t="b">
        <f>IFERROR(OR('Upload Data Inputs'!H548 = "", IFERROR(_xlfn.NUMBERVALUE('Upload Data Inputs'!H548) &gt; 0, FALSE)), FALSE)</f>
        <v>1</v>
      </c>
      <c r="P561" s="56" t="b">
        <f>IFERROR(OR('Upload Data Inputs'!H548 = "", IFERROR(MATCH('Upload Data Inputs'!I548, listWeightUnits, 0), FALSE)), FALSE)</f>
        <v>1</v>
      </c>
      <c r="Q561" s="57" t="s">
        <v>593</v>
      </c>
      <c r="R561" s="56"/>
      <c r="S561" s="56"/>
    </row>
    <row r="562" spans="1:19">
      <c r="A562" s="55">
        <f t="shared" si="45"/>
        <v>549</v>
      </c>
      <c r="B562" s="54" t="b">
        <f>NOT(IFERROR('Upload Data Inputs'!A549 = "ERROR", TRUE))</f>
        <v>1</v>
      </c>
      <c r="C562" s="54">
        <f t="shared" si="46"/>
        <v>549</v>
      </c>
      <c r="D562" s="56" t="b">
        <f>IF(B562, ('Upload Data Inputs'!A549 &amp; 'Upload Data Inputs'!B549 &amp; 'Upload Data Inputs'!C549 &amp; 'Upload Data Inputs'!D549 &amp; 'Upload Data Inputs'!E549 &amp; 'Upload Data Inputs'!F549 &amp; 'Upload Data Inputs'!G549 &amp; 'Upload Data Inputs'!H549 &amp; 'Upload Data Inputs'!I549) &lt;&gt; "", FALSE)</f>
        <v>0</v>
      </c>
      <c r="E562" s="56" t="str">
        <f t="shared" si="47"/>
        <v/>
      </c>
      <c r="F562" s="56" t="str">
        <f t="shared" si="48"/>
        <v/>
      </c>
      <c r="G562" s="56" t="b">
        <f t="shared" si="44"/>
        <v>1</v>
      </c>
      <c r="H562" s="57" t="s">
        <v>593</v>
      </c>
      <c r="I562" s="56" t="b">
        <f>IFERROR(OR(NOT($D562), 'Upload Data Inputs'!B549 &lt;&gt; ""), FALSE)</f>
        <v>1</v>
      </c>
      <c r="J562" s="57" t="s">
        <v>593</v>
      </c>
      <c r="K562" s="56" t="b">
        <f>IFERROR(OR(NOT($D562), 'Upload Data Inputs'!D549 &lt;&gt; ""), FALSE)</f>
        <v>1</v>
      </c>
      <c r="L562" s="56" t="b">
        <f>IFERROR(OR(AND(NOT(D562), 'Upload Data Inputs'!E549 = ""), IFERROR(_xlfn.NUMBERVALUE('Upload Data Inputs'!E549) &gt; 0, FALSE)), FALSE)</f>
        <v>1</v>
      </c>
      <c r="M562" s="56" t="b">
        <f>IFERROR(OR('Upload Data Inputs'!F549 = "", IFERROR(_xlfn.NUMBERVALUE('Upload Data Inputs'!F549) &gt; 0, FALSE)), FALSE)</f>
        <v>1</v>
      </c>
      <c r="N562" s="56" t="b">
        <f>IFERROR(OR('Upload Data Inputs'!F549 = "", IFERROR(MATCH('Upload Data Inputs'!G549, listVolumeUnits, 0), FALSE)), FALSE)</f>
        <v>1</v>
      </c>
      <c r="O562" s="56" t="b">
        <f>IFERROR(OR('Upload Data Inputs'!H549 = "", IFERROR(_xlfn.NUMBERVALUE('Upload Data Inputs'!H549) &gt; 0, FALSE)), FALSE)</f>
        <v>1</v>
      </c>
      <c r="P562" s="56" t="b">
        <f>IFERROR(OR('Upload Data Inputs'!H549 = "", IFERROR(MATCH('Upload Data Inputs'!I549, listWeightUnits, 0), FALSE)), FALSE)</f>
        <v>1</v>
      </c>
      <c r="Q562" s="57" t="s">
        <v>593</v>
      </c>
      <c r="R562" s="56"/>
      <c r="S562" s="56"/>
    </row>
    <row r="563" spans="1:19">
      <c r="A563" s="55">
        <f t="shared" si="45"/>
        <v>550</v>
      </c>
      <c r="B563" s="54" t="b">
        <f>NOT(IFERROR('Upload Data Inputs'!A550 = "ERROR", TRUE))</f>
        <v>1</v>
      </c>
      <c r="C563" s="54">
        <f t="shared" si="46"/>
        <v>550</v>
      </c>
      <c r="D563" s="56" t="b">
        <f>IF(B563, ('Upload Data Inputs'!A550 &amp; 'Upload Data Inputs'!B550 &amp; 'Upload Data Inputs'!C550 &amp; 'Upload Data Inputs'!D550 &amp; 'Upload Data Inputs'!E550 &amp; 'Upload Data Inputs'!F550 &amp; 'Upload Data Inputs'!G550 &amp; 'Upload Data Inputs'!H550 &amp; 'Upload Data Inputs'!I550) &lt;&gt; "", FALSE)</f>
        <v>0</v>
      </c>
      <c r="E563" s="56" t="str">
        <f t="shared" si="47"/>
        <v/>
      </c>
      <c r="F563" s="56" t="str">
        <f t="shared" si="48"/>
        <v/>
      </c>
      <c r="G563" s="56" t="b">
        <f t="shared" si="44"/>
        <v>1</v>
      </c>
      <c r="H563" s="57" t="s">
        <v>593</v>
      </c>
      <c r="I563" s="56" t="b">
        <f>IFERROR(OR(NOT($D563), 'Upload Data Inputs'!B550 &lt;&gt; ""), FALSE)</f>
        <v>1</v>
      </c>
      <c r="J563" s="57" t="s">
        <v>593</v>
      </c>
      <c r="K563" s="56" t="b">
        <f>IFERROR(OR(NOT($D563), 'Upload Data Inputs'!D550 &lt;&gt; ""), FALSE)</f>
        <v>1</v>
      </c>
      <c r="L563" s="56" t="b">
        <f>IFERROR(OR(AND(NOT(D563), 'Upload Data Inputs'!E550 = ""), IFERROR(_xlfn.NUMBERVALUE('Upload Data Inputs'!E550) &gt; 0, FALSE)), FALSE)</f>
        <v>1</v>
      </c>
      <c r="M563" s="56" t="b">
        <f>IFERROR(OR('Upload Data Inputs'!F550 = "", IFERROR(_xlfn.NUMBERVALUE('Upload Data Inputs'!F550) &gt; 0, FALSE)), FALSE)</f>
        <v>1</v>
      </c>
      <c r="N563" s="56" t="b">
        <f>IFERROR(OR('Upload Data Inputs'!F550 = "", IFERROR(MATCH('Upload Data Inputs'!G550, listVolumeUnits, 0), FALSE)), FALSE)</f>
        <v>1</v>
      </c>
      <c r="O563" s="56" t="b">
        <f>IFERROR(OR('Upload Data Inputs'!H550 = "", IFERROR(_xlfn.NUMBERVALUE('Upload Data Inputs'!H550) &gt; 0, FALSE)), FALSE)</f>
        <v>1</v>
      </c>
      <c r="P563" s="56" t="b">
        <f>IFERROR(OR('Upload Data Inputs'!H550 = "", IFERROR(MATCH('Upload Data Inputs'!I550, listWeightUnits, 0), FALSE)), FALSE)</f>
        <v>1</v>
      </c>
      <c r="Q563" s="57" t="s">
        <v>593</v>
      </c>
      <c r="R563" s="56"/>
      <c r="S563" s="56"/>
    </row>
    <row r="564" spans="1:19">
      <c r="A564" s="55">
        <f t="shared" si="45"/>
        <v>551</v>
      </c>
      <c r="B564" s="54" t="b">
        <f>NOT(IFERROR('Upload Data Inputs'!A551 = "ERROR", TRUE))</f>
        <v>1</v>
      </c>
      <c r="C564" s="54">
        <f t="shared" si="46"/>
        <v>551</v>
      </c>
      <c r="D564" s="56" t="b">
        <f>IF(B564, ('Upload Data Inputs'!A551 &amp; 'Upload Data Inputs'!B551 &amp; 'Upload Data Inputs'!C551 &amp; 'Upload Data Inputs'!D551 &amp; 'Upload Data Inputs'!E551 &amp; 'Upload Data Inputs'!F551 &amp; 'Upload Data Inputs'!G551 &amp; 'Upload Data Inputs'!H551 &amp; 'Upload Data Inputs'!I551) &lt;&gt; "", FALSE)</f>
        <v>0</v>
      </c>
      <c r="E564" s="56" t="str">
        <f t="shared" si="47"/>
        <v/>
      </c>
      <c r="F564" s="56" t="str">
        <f t="shared" si="48"/>
        <v/>
      </c>
      <c r="G564" s="56" t="b">
        <f t="shared" si="44"/>
        <v>1</v>
      </c>
      <c r="H564" s="57" t="s">
        <v>593</v>
      </c>
      <c r="I564" s="56" t="b">
        <f>IFERROR(OR(NOT($D564), 'Upload Data Inputs'!B551 &lt;&gt; ""), FALSE)</f>
        <v>1</v>
      </c>
      <c r="J564" s="57" t="s">
        <v>593</v>
      </c>
      <c r="K564" s="56" t="b">
        <f>IFERROR(OR(NOT($D564), 'Upload Data Inputs'!D551 &lt;&gt; ""), FALSE)</f>
        <v>1</v>
      </c>
      <c r="L564" s="56" t="b">
        <f>IFERROR(OR(AND(NOT(D564), 'Upload Data Inputs'!E551 = ""), IFERROR(_xlfn.NUMBERVALUE('Upload Data Inputs'!E551) &gt; 0, FALSE)), FALSE)</f>
        <v>1</v>
      </c>
      <c r="M564" s="56" t="b">
        <f>IFERROR(OR('Upload Data Inputs'!F551 = "", IFERROR(_xlfn.NUMBERVALUE('Upload Data Inputs'!F551) &gt; 0, FALSE)), FALSE)</f>
        <v>1</v>
      </c>
      <c r="N564" s="56" t="b">
        <f>IFERROR(OR('Upload Data Inputs'!F551 = "", IFERROR(MATCH('Upload Data Inputs'!G551, listVolumeUnits, 0), FALSE)), FALSE)</f>
        <v>1</v>
      </c>
      <c r="O564" s="56" t="b">
        <f>IFERROR(OR('Upload Data Inputs'!H551 = "", IFERROR(_xlfn.NUMBERVALUE('Upload Data Inputs'!H551) &gt; 0, FALSE)), FALSE)</f>
        <v>1</v>
      </c>
      <c r="P564" s="56" t="b">
        <f>IFERROR(OR('Upload Data Inputs'!H551 = "", IFERROR(MATCH('Upload Data Inputs'!I551, listWeightUnits, 0), FALSE)), FALSE)</f>
        <v>1</v>
      </c>
      <c r="Q564" s="57" t="s">
        <v>593</v>
      </c>
      <c r="R564" s="56"/>
      <c r="S564" s="56"/>
    </row>
    <row r="565" spans="1:19">
      <c r="A565" s="55">
        <f t="shared" si="45"/>
        <v>552</v>
      </c>
      <c r="B565" s="54" t="b">
        <f>NOT(IFERROR('Upload Data Inputs'!A552 = "ERROR", TRUE))</f>
        <v>1</v>
      </c>
      <c r="C565" s="54">
        <f t="shared" si="46"/>
        <v>552</v>
      </c>
      <c r="D565" s="56" t="b">
        <f>IF(B565, ('Upload Data Inputs'!A552 &amp; 'Upload Data Inputs'!B552 &amp; 'Upload Data Inputs'!C552 &amp; 'Upload Data Inputs'!D552 &amp; 'Upload Data Inputs'!E552 &amp; 'Upload Data Inputs'!F552 &amp; 'Upload Data Inputs'!G552 &amp; 'Upload Data Inputs'!H552 &amp; 'Upload Data Inputs'!I552) &lt;&gt; "", FALSE)</f>
        <v>0</v>
      </c>
      <c r="E565" s="56" t="str">
        <f t="shared" si="47"/>
        <v/>
      </c>
      <c r="F565" s="56" t="str">
        <f t="shared" si="48"/>
        <v/>
      </c>
      <c r="G565" s="56" t="b">
        <f t="shared" si="44"/>
        <v>1</v>
      </c>
      <c r="H565" s="57" t="s">
        <v>593</v>
      </c>
      <c r="I565" s="56" t="b">
        <f>IFERROR(OR(NOT($D565), 'Upload Data Inputs'!B552 &lt;&gt; ""), FALSE)</f>
        <v>1</v>
      </c>
      <c r="J565" s="57" t="s">
        <v>593</v>
      </c>
      <c r="K565" s="56" t="b">
        <f>IFERROR(OR(NOT($D565), 'Upload Data Inputs'!D552 &lt;&gt; ""), FALSE)</f>
        <v>1</v>
      </c>
      <c r="L565" s="56" t="b">
        <f>IFERROR(OR(AND(NOT(D565), 'Upload Data Inputs'!E552 = ""), IFERROR(_xlfn.NUMBERVALUE('Upload Data Inputs'!E552) &gt; 0, FALSE)), FALSE)</f>
        <v>1</v>
      </c>
      <c r="M565" s="56" t="b">
        <f>IFERROR(OR('Upload Data Inputs'!F552 = "", IFERROR(_xlfn.NUMBERVALUE('Upload Data Inputs'!F552) &gt; 0, FALSE)), FALSE)</f>
        <v>1</v>
      </c>
      <c r="N565" s="56" t="b">
        <f>IFERROR(OR('Upload Data Inputs'!F552 = "", IFERROR(MATCH('Upload Data Inputs'!G552, listVolumeUnits, 0), FALSE)), FALSE)</f>
        <v>1</v>
      </c>
      <c r="O565" s="56" t="b">
        <f>IFERROR(OR('Upload Data Inputs'!H552 = "", IFERROR(_xlfn.NUMBERVALUE('Upload Data Inputs'!H552) &gt; 0, FALSE)), FALSE)</f>
        <v>1</v>
      </c>
      <c r="P565" s="56" t="b">
        <f>IFERROR(OR('Upload Data Inputs'!H552 = "", IFERROR(MATCH('Upload Data Inputs'!I552, listWeightUnits, 0), FALSE)), FALSE)</f>
        <v>1</v>
      </c>
      <c r="Q565" s="57" t="s">
        <v>593</v>
      </c>
      <c r="R565" s="56"/>
      <c r="S565" s="56"/>
    </row>
    <row r="566" spans="1:19">
      <c r="A566" s="55">
        <f t="shared" si="45"/>
        <v>553</v>
      </c>
      <c r="B566" s="54" t="b">
        <f>NOT(IFERROR('Upload Data Inputs'!A553 = "ERROR", TRUE))</f>
        <v>1</v>
      </c>
      <c r="C566" s="54">
        <f t="shared" si="46"/>
        <v>553</v>
      </c>
      <c r="D566" s="56" t="b">
        <f>IF(B566, ('Upload Data Inputs'!A553 &amp; 'Upload Data Inputs'!B553 &amp; 'Upload Data Inputs'!C553 &amp; 'Upload Data Inputs'!D553 &amp; 'Upload Data Inputs'!E553 &amp; 'Upload Data Inputs'!F553 &amp; 'Upload Data Inputs'!G553 &amp; 'Upload Data Inputs'!H553 &amp; 'Upload Data Inputs'!I553) &lt;&gt; "", FALSE)</f>
        <v>0</v>
      </c>
      <c r="E566" s="56" t="str">
        <f t="shared" si="47"/>
        <v/>
      </c>
      <c r="F566" s="56" t="str">
        <f t="shared" si="48"/>
        <v/>
      </c>
      <c r="G566" s="56" t="b">
        <f t="shared" si="44"/>
        <v>1</v>
      </c>
      <c r="H566" s="57" t="s">
        <v>593</v>
      </c>
      <c r="I566" s="56" t="b">
        <f>IFERROR(OR(NOT($D566), 'Upload Data Inputs'!B553 &lt;&gt; ""), FALSE)</f>
        <v>1</v>
      </c>
      <c r="J566" s="57" t="s">
        <v>593</v>
      </c>
      <c r="K566" s="56" t="b">
        <f>IFERROR(OR(NOT($D566), 'Upload Data Inputs'!D553 &lt;&gt; ""), FALSE)</f>
        <v>1</v>
      </c>
      <c r="L566" s="56" t="b">
        <f>IFERROR(OR(AND(NOT(D566), 'Upload Data Inputs'!E553 = ""), IFERROR(_xlfn.NUMBERVALUE('Upload Data Inputs'!E553) &gt; 0, FALSE)), FALSE)</f>
        <v>1</v>
      </c>
      <c r="M566" s="56" t="b">
        <f>IFERROR(OR('Upload Data Inputs'!F553 = "", IFERROR(_xlfn.NUMBERVALUE('Upload Data Inputs'!F553) &gt; 0, FALSE)), FALSE)</f>
        <v>1</v>
      </c>
      <c r="N566" s="56" t="b">
        <f>IFERROR(OR('Upload Data Inputs'!F553 = "", IFERROR(MATCH('Upload Data Inputs'!G553, listVolumeUnits, 0), FALSE)), FALSE)</f>
        <v>1</v>
      </c>
      <c r="O566" s="56" t="b">
        <f>IFERROR(OR('Upload Data Inputs'!H553 = "", IFERROR(_xlfn.NUMBERVALUE('Upload Data Inputs'!H553) &gt; 0, FALSE)), FALSE)</f>
        <v>1</v>
      </c>
      <c r="P566" s="56" t="b">
        <f>IFERROR(OR('Upload Data Inputs'!H553 = "", IFERROR(MATCH('Upload Data Inputs'!I553, listWeightUnits, 0), FALSE)), FALSE)</f>
        <v>1</v>
      </c>
      <c r="Q566" s="57" t="s">
        <v>593</v>
      </c>
      <c r="R566" s="56"/>
      <c r="S566" s="56"/>
    </row>
    <row r="567" spans="1:19">
      <c r="A567" s="55">
        <f t="shared" si="45"/>
        <v>554</v>
      </c>
      <c r="B567" s="54" t="b">
        <f>NOT(IFERROR('Upload Data Inputs'!A554 = "ERROR", TRUE))</f>
        <v>1</v>
      </c>
      <c r="C567" s="54">
        <f t="shared" si="46"/>
        <v>554</v>
      </c>
      <c r="D567" s="56" t="b">
        <f>IF(B567, ('Upload Data Inputs'!A554 &amp; 'Upload Data Inputs'!B554 &amp; 'Upload Data Inputs'!C554 &amp; 'Upload Data Inputs'!D554 &amp; 'Upload Data Inputs'!E554 &amp; 'Upload Data Inputs'!F554 &amp; 'Upload Data Inputs'!G554 &amp; 'Upload Data Inputs'!H554 &amp; 'Upload Data Inputs'!I554) &lt;&gt; "", FALSE)</f>
        <v>0</v>
      </c>
      <c r="E567" s="56" t="str">
        <f t="shared" si="47"/>
        <v/>
      </c>
      <c r="F567" s="56" t="str">
        <f t="shared" si="48"/>
        <v/>
      </c>
      <c r="G567" s="56" t="b">
        <f t="shared" si="44"/>
        <v>1</v>
      </c>
      <c r="H567" s="57" t="s">
        <v>593</v>
      </c>
      <c r="I567" s="56" t="b">
        <f>IFERROR(OR(NOT($D567), 'Upload Data Inputs'!B554 &lt;&gt; ""), FALSE)</f>
        <v>1</v>
      </c>
      <c r="J567" s="57" t="s">
        <v>593</v>
      </c>
      <c r="K567" s="56" t="b">
        <f>IFERROR(OR(NOT($D567), 'Upload Data Inputs'!D554 &lt;&gt; ""), FALSE)</f>
        <v>1</v>
      </c>
      <c r="L567" s="56" t="b">
        <f>IFERROR(OR(AND(NOT(D567), 'Upload Data Inputs'!E554 = ""), IFERROR(_xlfn.NUMBERVALUE('Upload Data Inputs'!E554) &gt; 0, FALSE)), FALSE)</f>
        <v>1</v>
      </c>
      <c r="M567" s="56" t="b">
        <f>IFERROR(OR('Upload Data Inputs'!F554 = "", IFERROR(_xlfn.NUMBERVALUE('Upload Data Inputs'!F554) &gt; 0, FALSE)), FALSE)</f>
        <v>1</v>
      </c>
      <c r="N567" s="56" t="b">
        <f>IFERROR(OR('Upload Data Inputs'!F554 = "", IFERROR(MATCH('Upload Data Inputs'!G554, listVolumeUnits, 0), FALSE)), FALSE)</f>
        <v>1</v>
      </c>
      <c r="O567" s="56" t="b">
        <f>IFERROR(OR('Upload Data Inputs'!H554 = "", IFERROR(_xlfn.NUMBERVALUE('Upload Data Inputs'!H554) &gt; 0, FALSE)), FALSE)</f>
        <v>1</v>
      </c>
      <c r="P567" s="56" t="b">
        <f>IFERROR(OR('Upload Data Inputs'!H554 = "", IFERROR(MATCH('Upload Data Inputs'!I554, listWeightUnits, 0), FALSE)), FALSE)</f>
        <v>1</v>
      </c>
      <c r="Q567" s="57" t="s">
        <v>593</v>
      </c>
      <c r="R567" s="56"/>
      <c r="S567" s="56"/>
    </row>
    <row r="568" spans="1:19">
      <c r="A568" s="55">
        <f t="shared" si="45"/>
        <v>555</v>
      </c>
      <c r="B568" s="54" t="b">
        <f>NOT(IFERROR('Upload Data Inputs'!A555 = "ERROR", TRUE))</f>
        <v>1</v>
      </c>
      <c r="C568" s="54">
        <f t="shared" si="46"/>
        <v>555</v>
      </c>
      <c r="D568" s="56" t="b">
        <f>IF(B568, ('Upload Data Inputs'!A555 &amp; 'Upload Data Inputs'!B555 &amp; 'Upload Data Inputs'!C555 &amp; 'Upload Data Inputs'!D555 &amp; 'Upload Data Inputs'!E555 &amp; 'Upload Data Inputs'!F555 &amp; 'Upload Data Inputs'!G555 &amp; 'Upload Data Inputs'!H555 &amp; 'Upload Data Inputs'!I555) &lt;&gt; "", FALSE)</f>
        <v>0</v>
      </c>
      <c r="E568" s="56" t="str">
        <f t="shared" si="47"/>
        <v/>
      </c>
      <c r="F568" s="56" t="str">
        <f t="shared" si="48"/>
        <v/>
      </c>
      <c r="G568" s="56" t="b">
        <f t="shared" si="44"/>
        <v>1</v>
      </c>
      <c r="H568" s="57" t="s">
        <v>593</v>
      </c>
      <c r="I568" s="56" t="b">
        <f>IFERROR(OR(NOT($D568), 'Upload Data Inputs'!B555 &lt;&gt; ""), FALSE)</f>
        <v>1</v>
      </c>
      <c r="J568" s="57" t="s">
        <v>593</v>
      </c>
      <c r="K568" s="56" t="b">
        <f>IFERROR(OR(NOT($D568), 'Upload Data Inputs'!D555 &lt;&gt; ""), FALSE)</f>
        <v>1</v>
      </c>
      <c r="L568" s="56" t="b">
        <f>IFERROR(OR(AND(NOT(D568), 'Upload Data Inputs'!E555 = ""), IFERROR(_xlfn.NUMBERVALUE('Upload Data Inputs'!E555) &gt; 0, FALSE)), FALSE)</f>
        <v>1</v>
      </c>
      <c r="M568" s="56" t="b">
        <f>IFERROR(OR('Upload Data Inputs'!F555 = "", IFERROR(_xlfn.NUMBERVALUE('Upload Data Inputs'!F555) &gt; 0, FALSE)), FALSE)</f>
        <v>1</v>
      </c>
      <c r="N568" s="56" t="b">
        <f>IFERROR(OR('Upload Data Inputs'!F555 = "", IFERROR(MATCH('Upload Data Inputs'!G555, listVolumeUnits, 0), FALSE)), FALSE)</f>
        <v>1</v>
      </c>
      <c r="O568" s="56" t="b">
        <f>IFERROR(OR('Upload Data Inputs'!H555 = "", IFERROR(_xlfn.NUMBERVALUE('Upload Data Inputs'!H555) &gt; 0, FALSE)), FALSE)</f>
        <v>1</v>
      </c>
      <c r="P568" s="56" t="b">
        <f>IFERROR(OR('Upload Data Inputs'!H555 = "", IFERROR(MATCH('Upload Data Inputs'!I555, listWeightUnits, 0), FALSE)), FALSE)</f>
        <v>1</v>
      </c>
      <c r="Q568" s="57" t="s">
        <v>593</v>
      </c>
      <c r="R568" s="56"/>
      <c r="S568" s="56"/>
    </row>
    <row r="569" spans="1:19">
      <c r="A569" s="55">
        <f t="shared" si="45"/>
        <v>556</v>
      </c>
      <c r="B569" s="54" t="b">
        <f>NOT(IFERROR('Upload Data Inputs'!A556 = "ERROR", TRUE))</f>
        <v>1</v>
      </c>
      <c r="C569" s="54">
        <f t="shared" si="46"/>
        <v>556</v>
      </c>
      <c r="D569" s="56" t="b">
        <f>IF(B569, ('Upload Data Inputs'!A556 &amp; 'Upload Data Inputs'!B556 &amp; 'Upload Data Inputs'!C556 &amp; 'Upload Data Inputs'!D556 &amp; 'Upload Data Inputs'!E556 &amp; 'Upload Data Inputs'!F556 &amp; 'Upload Data Inputs'!G556 &amp; 'Upload Data Inputs'!H556 &amp; 'Upload Data Inputs'!I556) &lt;&gt; "", FALSE)</f>
        <v>0</v>
      </c>
      <c r="E569" s="56" t="str">
        <f t="shared" si="47"/>
        <v/>
      </c>
      <c r="F569" s="56" t="str">
        <f t="shared" si="48"/>
        <v/>
      </c>
      <c r="G569" s="56" t="b">
        <f t="shared" si="44"/>
        <v>1</v>
      </c>
      <c r="H569" s="57" t="s">
        <v>593</v>
      </c>
      <c r="I569" s="56" t="b">
        <f>IFERROR(OR(NOT($D569), 'Upload Data Inputs'!B556 &lt;&gt; ""), FALSE)</f>
        <v>1</v>
      </c>
      <c r="J569" s="57" t="s">
        <v>593</v>
      </c>
      <c r="K569" s="56" t="b">
        <f>IFERROR(OR(NOT($D569), 'Upload Data Inputs'!D556 &lt;&gt; ""), FALSE)</f>
        <v>1</v>
      </c>
      <c r="L569" s="56" t="b">
        <f>IFERROR(OR(AND(NOT(D569), 'Upload Data Inputs'!E556 = ""), IFERROR(_xlfn.NUMBERVALUE('Upload Data Inputs'!E556) &gt; 0, FALSE)), FALSE)</f>
        <v>1</v>
      </c>
      <c r="M569" s="56" t="b">
        <f>IFERROR(OR('Upload Data Inputs'!F556 = "", IFERROR(_xlfn.NUMBERVALUE('Upload Data Inputs'!F556) &gt; 0, FALSE)), FALSE)</f>
        <v>1</v>
      </c>
      <c r="N569" s="56" t="b">
        <f>IFERROR(OR('Upload Data Inputs'!F556 = "", IFERROR(MATCH('Upload Data Inputs'!G556, listVolumeUnits, 0), FALSE)), FALSE)</f>
        <v>1</v>
      </c>
      <c r="O569" s="56" t="b">
        <f>IFERROR(OR('Upload Data Inputs'!H556 = "", IFERROR(_xlfn.NUMBERVALUE('Upload Data Inputs'!H556) &gt; 0, FALSE)), FALSE)</f>
        <v>1</v>
      </c>
      <c r="P569" s="56" t="b">
        <f>IFERROR(OR('Upload Data Inputs'!H556 = "", IFERROR(MATCH('Upload Data Inputs'!I556, listWeightUnits, 0), FALSE)), FALSE)</f>
        <v>1</v>
      </c>
      <c r="Q569" s="57" t="s">
        <v>593</v>
      </c>
      <c r="R569" s="56"/>
      <c r="S569" s="56"/>
    </row>
    <row r="570" spans="1:19">
      <c r="A570" s="55">
        <f t="shared" si="45"/>
        <v>557</v>
      </c>
      <c r="B570" s="54" t="b">
        <f>NOT(IFERROR('Upload Data Inputs'!A557 = "ERROR", TRUE))</f>
        <v>1</v>
      </c>
      <c r="C570" s="54">
        <f t="shared" si="46"/>
        <v>557</v>
      </c>
      <c r="D570" s="56" t="b">
        <f>IF(B570, ('Upload Data Inputs'!A557 &amp; 'Upload Data Inputs'!B557 &amp; 'Upload Data Inputs'!C557 &amp; 'Upload Data Inputs'!D557 &amp; 'Upload Data Inputs'!E557 &amp; 'Upload Data Inputs'!F557 &amp; 'Upload Data Inputs'!G557 &amp; 'Upload Data Inputs'!H557 &amp; 'Upload Data Inputs'!I557) &lt;&gt; "", FALSE)</f>
        <v>0</v>
      </c>
      <c r="E570" s="56" t="str">
        <f t="shared" si="47"/>
        <v/>
      </c>
      <c r="F570" s="56" t="str">
        <f t="shared" si="48"/>
        <v/>
      </c>
      <c r="G570" s="56" t="b">
        <f t="shared" si="44"/>
        <v>1</v>
      </c>
      <c r="H570" s="57" t="s">
        <v>593</v>
      </c>
      <c r="I570" s="56" t="b">
        <f>IFERROR(OR(NOT($D570), 'Upload Data Inputs'!B557 &lt;&gt; ""), FALSE)</f>
        <v>1</v>
      </c>
      <c r="J570" s="57" t="s">
        <v>593</v>
      </c>
      <c r="K570" s="56" t="b">
        <f>IFERROR(OR(NOT($D570), 'Upload Data Inputs'!D557 &lt;&gt; ""), FALSE)</f>
        <v>1</v>
      </c>
      <c r="L570" s="56" t="b">
        <f>IFERROR(OR(AND(NOT(D570), 'Upload Data Inputs'!E557 = ""), IFERROR(_xlfn.NUMBERVALUE('Upload Data Inputs'!E557) &gt; 0, FALSE)), FALSE)</f>
        <v>1</v>
      </c>
      <c r="M570" s="56" t="b">
        <f>IFERROR(OR('Upload Data Inputs'!F557 = "", IFERROR(_xlfn.NUMBERVALUE('Upload Data Inputs'!F557) &gt; 0, FALSE)), FALSE)</f>
        <v>1</v>
      </c>
      <c r="N570" s="56" t="b">
        <f>IFERROR(OR('Upload Data Inputs'!F557 = "", IFERROR(MATCH('Upload Data Inputs'!G557, listVolumeUnits, 0), FALSE)), FALSE)</f>
        <v>1</v>
      </c>
      <c r="O570" s="56" t="b">
        <f>IFERROR(OR('Upload Data Inputs'!H557 = "", IFERROR(_xlfn.NUMBERVALUE('Upload Data Inputs'!H557) &gt; 0, FALSE)), FALSE)</f>
        <v>1</v>
      </c>
      <c r="P570" s="56" t="b">
        <f>IFERROR(OR('Upload Data Inputs'!H557 = "", IFERROR(MATCH('Upload Data Inputs'!I557, listWeightUnits, 0), FALSE)), FALSE)</f>
        <v>1</v>
      </c>
      <c r="Q570" s="57" t="s">
        <v>593</v>
      </c>
      <c r="R570" s="56"/>
      <c r="S570" s="56"/>
    </row>
    <row r="571" spans="1:19">
      <c r="A571" s="55">
        <f t="shared" si="45"/>
        <v>558</v>
      </c>
      <c r="B571" s="54" t="b">
        <f>NOT(IFERROR('Upload Data Inputs'!A558 = "ERROR", TRUE))</f>
        <v>1</v>
      </c>
      <c r="C571" s="54">
        <f t="shared" si="46"/>
        <v>558</v>
      </c>
      <c r="D571" s="56" t="b">
        <f>IF(B571, ('Upload Data Inputs'!A558 &amp; 'Upload Data Inputs'!B558 &amp; 'Upload Data Inputs'!C558 &amp; 'Upload Data Inputs'!D558 &amp; 'Upload Data Inputs'!E558 &amp; 'Upload Data Inputs'!F558 &amp; 'Upload Data Inputs'!G558 &amp; 'Upload Data Inputs'!H558 &amp; 'Upload Data Inputs'!I558) &lt;&gt; "", FALSE)</f>
        <v>0</v>
      </c>
      <c r="E571" s="56" t="str">
        <f t="shared" si="47"/>
        <v/>
      </c>
      <c r="F571" s="56" t="str">
        <f t="shared" si="48"/>
        <v/>
      </c>
      <c r="G571" s="56" t="b">
        <f t="shared" si="44"/>
        <v>1</v>
      </c>
      <c r="H571" s="57" t="s">
        <v>593</v>
      </c>
      <c r="I571" s="56" t="b">
        <f>IFERROR(OR(NOT($D571), 'Upload Data Inputs'!B558 &lt;&gt; ""), FALSE)</f>
        <v>1</v>
      </c>
      <c r="J571" s="57" t="s">
        <v>593</v>
      </c>
      <c r="K571" s="56" t="b">
        <f>IFERROR(OR(NOT($D571), 'Upload Data Inputs'!D558 &lt;&gt; ""), FALSE)</f>
        <v>1</v>
      </c>
      <c r="L571" s="56" t="b">
        <f>IFERROR(OR(AND(NOT(D571), 'Upload Data Inputs'!E558 = ""), IFERROR(_xlfn.NUMBERVALUE('Upload Data Inputs'!E558) &gt; 0, FALSE)), FALSE)</f>
        <v>1</v>
      </c>
      <c r="M571" s="56" t="b">
        <f>IFERROR(OR('Upload Data Inputs'!F558 = "", IFERROR(_xlfn.NUMBERVALUE('Upload Data Inputs'!F558) &gt; 0, FALSE)), FALSE)</f>
        <v>1</v>
      </c>
      <c r="N571" s="56" t="b">
        <f>IFERROR(OR('Upload Data Inputs'!F558 = "", IFERROR(MATCH('Upload Data Inputs'!G558, listVolumeUnits, 0), FALSE)), FALSE)</f>
        <v>1</v>
      </c>
      <c r="O571" s="56" t="b">
        <f>IFERROR(OR('Upload Data Inputs'!H558 = "", IFERROR(_xlfn.NUMBERVALUE('Upload Data Inputs'!H558) &gt; 0, FALSE)), FALSE)</f>
        <v>1</v>
      </c>
      <c r="P571" s="56" t="b">
        <f>IFERROR(OR('Upload Data Inputs'!H558 = "", IFERROR(MATCH('Upload Data Inputs'!I558, listWeightUnits, 0), FALSE)), FALSE)</f>
        <v>1</v>
      </c>
      <c r="Q571" s="57" t="s">
        <v>593</v>
      </c>
      <c r="R571" s="56"/>
      <c r="S571" s="56"/>
    </row>
    <row r="572" spans="1:19">
      <c r="A572" s="55">
        <f t="shared" si="45"/>
        <v>559</v>
      </c>
      <c r="B572" s="54" t="b">
        <f>NOT(IFERROR('Upload Data Inputs'!A559 = "ERROR", TRUE))</f>
        <v>1</v>
      </c>
      <c r="C572" s="54">
        <f t="shared" si="46"/>
        <v>559</v>
      </c>
      <c r="D572" s="56" t="b">
        <f>IF(B572, ('Upload Data Inputs'!A559 &amp; 'Upload Data Inputs'!B559 &amp; 'Upload Data Inputs'!C559 &amp; 'Upload Data Inputs'!D559 &amp; 'Upload Data Inputs'!E559 &amp; 'Upload Data Inputs'!F559 &amp; 'Upload Data Inputs'!G559 &amp; 'Upload Data Inputs'!H559 &amp; 'Upload Data Inputs'!I559) &lt;&gt; "", FALSE)</f>
        <v>0</v>
      </c>
      <c r="E572" s="56" t="str">
        <f t="shared" si="47"/>
        <v/>
      </c>
      <c r="F572" s="56" t="str">
        <f t="shared" si="48"/>
        <v/>
      </c>
      <c r="G572" s="56" t="b">
        <f t="shared" si="44"/>
        <v>1</v>
      </c>
      <c r="H572" s="57" t="s">
        <v>593</v>
      </c>
      <c r="I572" s="56" t="b">
        <f>IFERROR(OR(NOT($D572), 'Upload Data Inputs'!B559 &lt;&gt; ""), FALSE)</f>
        <v>1</v>
      </c>
      <c r="J572" s="57" t="s">
        <v>593</v>
      </c>
      <c r="K572" s="56" t="b">
        <f>IFERROR(OR(NOT($D572), 'Upload Data Inputs'!D559 &lt;&gt; ""), FALSE)</f>
        <v>1</v>
      </c>
      <c r="L572" s="56" t="b">
        <f>IFERROR(OR(AND(NOT(D572), 'Upload Data Inputs'!E559 = ""), IFERROR(_xlfn.NUMBERVALUE('Upload Data Inputs'!E559) &gt; 0, FALSE)), FALSE)</f>
        <v>1</v>
      </c>
      <c r="M572" s="56" t="b">
        <f>IFERROR(OR('Upload Data Inputs'!F559 = "", IFERROR(_xlfn.NUMBERVALUE('Upload Data Inputs'!F559) &gt; 0, FALSE)), FALSE)</f>
        <v>1</v>
      </c>
      <c r="N572" s="56" t="b">
        <f>IFERROR(OR('Upload Data Inputs'!F559 = "", IFERROR(MATCH('Upload Data Inputs'!G559, listVolumeUnits, 0), FALSE)), FALSE)</f>
        <v>1</v>
      </c>
      <c r="O572" s="56" t="b">
        <f>IFERROR(OR('Upload Data Inputs'!H559 = "", IFERROR(_xlfn.NUMBERVALUE('Upload Data Inputs'!H559) &gt; 0, FALSE)), FALSE)</f>
        <v>1</v>
      </c>
      <c r="P572" s="56" t="b">
        <f>IFERROR(OR('Upload Data Inputs'!H559 = "", IFERROR(MATCH('Upload Data Inputs'!I559, listWeightUnits, 0), FALSE)), FALSE)</f>
        <v>1</v>
      </c>
      <c r="Q572" s="57" t="s">
        <v>593</v>
      </c>
      <c r="R572" s="56"/>
      <c r="S572" s="56"/>
    </row>
    <row r="573" spans="1:19">
      <c r="A573" s="55">
        <f t="shared" si="45"/>
        <v>560</v>
      </c>
      <c r="B573" s="54" t="b">
        <f>NOT(IFERROR('Upload Data Inputs'!A560 = "ERROR", TRUE))</f>
        <v>1</v>
      </c>
      <c r="C573" s="54">
        <f t="shared" si="46"/>
        <v>560</v>
      </c>
      <c r="D573" s="56" t="b">
        <f>IF(B573, ('Upload Data Inputs'!A560 &amp; 'Upload Data Inputs'!B560 &amp; 'Upload Data Inputs'!C560 &amp; 'Upload Data Inputs'!D560 &amp; 'Upload Data Inputs'!E560 &amp; 'Upload Data Inputs'!F560 &amp; 'Upload Data Inputs'!G560 &amp; 'Upload Data Inputs'!H560 &amp; 'Upload Data Inputs'!I560) &lt;&gt; "", FALSE)</f>
        <v>0</v>
      </c>
      <c r="E573" s="56" t="str">
        <f t="shared" si="47"/>
        <v/>
      </c>
      <c r="F573" s="56" t="str">
        <f t="shared" si="48"/>
        <v/>
      </c>
      <c r="G573" s="56" t="b">
        <f t="shared" si="44"/>
        <v>1</v>
      </c>
      <c r="H573" s="57" t="s">
        <v>593</v>
      </c>
      <c r="I573" s="56" t="b">
        <f>IFERROR(OR(NOT($D573), 'Upload Data Inputs'!B560 &lt;&gt; ""), FALSE)</f>
        <v>1</v>
      </c>
      <c r="J573" s="57" t="s">
        <v>593</v>
      </c>
      <c r="K573" s="56" t="b">
        <f>IFERROR(OR(NOT($D573), 'Upload Data Inputs'!D560 &lt;&gt; ""), FALSE)</f>
        <v>1</v>
      </c>
      <c r="L573" s="56" t="b">
        <f>IFERROR(OR(AND(NOT(D573), 'Upload Data Inputs'!E560 = ""), IFERROR(_xlfn.NUMBERVALUE('Upload Data Inputs'!E560) &gt; 0, FALSE)), FALSE)</f>
        <v>1</v>
      </c>
      <c r="M573" s="56" t="b">
        <f>IFERROR(OR('Upload Data Inputs'!F560 = "", IFERROR(_xlfn.NUMBERVALUE('Upload Data Inputs'!F560) &gt; 0, FALSE)), FALSE)</f>
        <v>1</v>
      </c>
      <c r="N573" s="56" t="b">
        <f>IFERROR(OR('Upload Data Inputs'!F560 = "", IFERROR(MATCH('Upload Data Inputs'!G560, listVolumeUnits, 0), FALSE)), FALSE)</f>
        <v>1</v>
      </c>
      <c r="O573" s="56" t="b">
        <f>IFERROR(OR('Upload Data Inputs'!H560 = "", IFERROR(_xlfn.NUMBERVALUE('Upload Data Inputs'!H560) &gt; 0, FALSE)), FALSE)</f>
        <v>1</v>
      </c>
      <c r="P573" s="56" t="b">
        <f>IFERROR(OR('Upload Data Inputs'!H560 = "", IFERROR(MATCH('Upload Data Inputs'!I560, listWeightUnits, 0), FALSE)), FALSE)</f>
        <v>1</v>
      </c>
      <c r="Q573" s="57" t="s">
        <v>593</v>
      </c>
      <c r="R573" s="56"/>
      <c r="S573" s="56"/>
    </row>
    <row r="574" spans="1:19">
      <c r="A574" s="55">
        <f t="shared" si="45"/>
        <v>561</v>
      </c>
      <c r="B574" s="54" t="b">
        <f>NOT(IFERROR('Upload Data Inputs'!A561 = "ERROR", TRUE))</f>
        <v>1</v>
      </c>
      <c r="C574" s="54">
        <f t="shared" si="46"/>
        <v>561</v>
      </c>
      <c r="D574" s="56" t="b">
        <f>IF(B574, ('Upload Data Inputs'!A561 &amp; 'Upload Data Inputs'!B561 &amp; 'Upload Data Inputs'!C561 &amp; 'Upload Data Inputs'!D561 &amp; 'Upload Data Inputs'!E561 &amp; 'Upload Data Inputs'!F561 &amp; 'Upload Data Inputs'!G561 &amp; 'Upload Data Inputs'!H561 &amp; 'Upload Data Inputs'!I561) &lt;&gt; "", FALSE)</f>
        <v>0</v>
      </c>
      <c r="E574" s="56" t="str">
        <f t="shared" si="47"/>
        <v/>
      </c>
      <c r="F574" s="56" t="str">
        <f t="shared" si="48"/>
        <v/>
      </c>
      <c r="G574" s="56" t="b">
        <f t="shared" si="44"/>
        <v>1</v>
      </c>
      <c r="H574" s="57" t="s">
        <v>593</v>
      </c>
      <c r="I574" s="56" t="b">
        <f>IFERROR(OR(NOT($D574), 'Upload Data Inputs'!B561 &lt;&gt; ""), FALSE)</f>
        <v>1</v>
      </c>
      <c r="J574" s="57" t="s">
        <v>593</v>
      </c>
      <c r="K574" s="56" t="b">
        <f>IFERROR(OR(NOT($D574), 'Upload Data Inputs'!D561 &lt;&gt; ""), FALSE)</f>
        <v>1</v>
      </c>
      <c r="L574" s="56" t="b">
        <f>IFERROR(OR(AND(NOT(D574), 'Upload Data Inputs'!E561 = ""), IFERROR(_xlfn.NUMBERVALUE('Upload Data Inputs'!E561) &gt; 0, FALSE)), FALSE)</f>
        <v>1</v>
      </c>
      <c r="M574" s="56" t="b">
        <f>IFERROR(OR('Upload Data Inputs'!F561 = "", IFERROR(_xlfn.NUMBERVALUE('Upload Data Inputs'!F561) &gt; 0, FALSE)), FALSE)</f>
        <v>1</v>
      </c>
      <c r="N574" s="56" t="b">
        <f>IFERROR(OR('Upload Data Inputs'!F561 = "", IFERROR(MATCH('Upload Data Inputs'!G561, listVolumeUnits, 0), FALSE)), FALSE)</f>
        <v>1</v>
      </c>
      <c r="O574" s="56" t="b">
        <f>IFERROR(OR('Upload Data Inputs'!H561 = "", IFERROR(_xlfn.NUMBERVALUE('Upload Data Inputs'!H561) &gt; 0, FALSE)), FALSE)</f>
        <v>1</v>
      </c>
      <c r="P574" s="56" t="b">
        <f>IFERROR(OR('Upload Data Inputs'!H561 = "", IFERROR(MATCH('Upload Data Inputs'!I561, listWeightUnits, 0), FALSE)), FALSE)</f>
        <v>1</v>
      </c>
      <c r="Q574" s="57" t="s">
        <v>593</v>
      </c>
      <c r="R574" s="56"/>
      <c r="S574" s="56"/>
    </row>
    <row r="575" spans="1:19">
      <c r="A575" s="55">
        <f t="shared" si="45"/>
        <v>562</v>
      </c>
      <c r="B575" s="54" t="b">
        <f>NOT(IFERROR('Upload Data Inputs'!A562 = "ERROR", TRUE))</f>
        <v>1</v>
      </c>
      <c r="C575" s="54">
        <f t="shared" si="46"/>
        <v>562</v>
      </c>
      <c r="D575" s="56" t="b">
        <f>IF(B575, ('Upload Data Inputs'!A562 &amp; 'Upload Data Inputs'!B562 &amp; 'Upload Data Inputs'!C562 &amp; 'Upload Data Inputs'!D562 &amp; 'Upload Data Inputs'!E562 &amp; 'Upload Data Inputs'!F562 &amp; 'Upload Data Inputs'!G562 &amp; 'Upload Data Inputs'!H562 &amp; 'Upload Data Inputs'!I562) &lt;&gt; "", FALSE)</f>
        <v>0</v>
      </c>
      <c r="E575" s="56" t="str">
        <f t="shared" si="47"/>
        <v/>
      </c>
      <c r="F575" s="56" t="str">
        <f t="shared" si="48"/>
        <v/>
      </c>
      <c r="G575" s="56" t="b">
        <f t="shared" si="44"/>
        <v>1</v>
      </c>
      <c r="H575" s="57" t="s">
        <v>593</v>
      </c>
      <c r="I575" s="56" t="b">
        <f>IFERROR(OR(NOT($D575), 'Upload Data Inputs'!B562 &lt;&gt; ""), FALSE)</f>
        <v>1</v>
      </c>
      <c r="J575" s="57" t="s">
        <v>593</v>
      </c>
      <c r="K575" s="56" t="b">
        <f>IFERROR(OR(NOT($D575), 'Upload Data Inputs'!D562 &lt;&gt; ""), FALSE)</f>
        <v>1</v>
      </c>
      <c r="L575" s="56" t="b">
        <f>IFERROR(OR(AND(NOT(D575), 'Upload Data Inputs'!E562 = ""), IFERROR(_xlfn.NUMBERVALUE('Upload Data Inputs'!E562) &gt; 0, FALSE)), FALSE)</f>
        <v>1</v>
      </c>
      <c r="M575" s="56" t="b">
        <f>IFERROR(OR('Upload Data Inputs'!F562 = "", IFERROR(_xlfn.NUMBERVALUE('Upload Data Inputs'!F562) &gt; 0, FALSE)), FALSE)</f>
        <v>1</v>
      </c>
      <c r="N575" s="56" t="b">
        <f>IFERROR(OR('Upload Data Inputs'!F562 = "", IFERROR(MATCH('Upload Data Inputs'!G562, listVolumeUnits, 0), FALSE)), FALSE)</f>
        <v>1</v>
      </c>
      <c r="O575" s="56" t="b">
        <f>IFERROR(OR('Upload Data Inputs'!H562 = "", IFERROR(_xlfn.NUMBERVALUE('Upload Data Inputs'!H562) &gt; 0, FALSE)), FALSE)</f>
        <v>1</v>
      </c>
      <c r="P575" s="56" t="b">
        <f>IFERROR(OR('Upload Data Inputs'!H562 = "", IFERROR(MATCH('Upload Data Inputs'!I562, listWeightUnits, 0), FALSE)), FALSE)</f>
        <v>1</v>
      </c>
      <c r="Q575" s="57" t="s">
        <v>593</v>
      </c>
      <c r="R575" s="56"/>
      <c r="S575" s="56"/>
    </row>
    <row r="576" spans="1:19">
      <c r="A576" s="55">
        <f t="shared" si="45"/>
        <v>563</v>
      </c>
      <c r="B576" s="54" t="b">
        <f>NOT(IFERROR('Upload Data Inputs'!A563 = "ERROR", TRUE))</f>
        <v>1</v>
      </c>
      <c r="C576" s="54">
        <f t="shared" si="46"/>
        <v>563</v>
      </c>
      <c r="D576" s="56" t="b">
        <f>IF(B576, ('Upload Data Inputs'!A563 &amp; 'Upload Data Inputs'!B563 &amp; 'Upload Data Inputs'!C563 &amp; 'Upload Data Inputs'!D563 &amp; 'Upload Data Inputs'!E563 &amp; 'Upload Data Inputs'!F563 &amp; 'Upload Data Inputs'!G563 &amp; 'Upload Data Inputs'!H563 &amp; 'Upload Data Inputs'!I563) &lt;&gt; "", FALSE)</f>
        <v>0</v>
      </c>
      <c r="E576" s="56" t="str">
        <f t="shared" si="47"/>
        <v/>
      </c>
      <c r="F576" s="56" t="str">
        <f t="shared" si="48"/>
        <v/>
      </c>
      <c r="G576" s="56" t="b">
        <f t="shared" si="44"/>
        <v>1</v>
      </c>
      <c r="H576" s="57" t="s">
        <v>593</v>
      </c>
      <c r="I576" s="56" t="b">
        <f>IFERROR(OR(NOT($D576), 'Upload Data Inputs'!B563 &lt;&gt; ""), FALSE)</f>
        <v>1</v>
      </c>
      <c r="J576" s="57" t="s">
        <v>593</v>
      </c>
      <c r="K576" s="56" t="b">
        <f>IFERROR(OR(NOT($D576), 'Upload Data Inputs'!D563 &lt;&gt; ""), FALSE)</f>
        <v>1</v>
      </c>
      <c r="L576" s="56" t="b">
        <f>IFERROR(OR(AND(NOT(D576), 'Upload Data Inputs'!E563 = ""), IFERROR(_xlfn.NUMBERVALUE('Upload Data Inputs'!E563) &gt; 0, FALSE)), FALSE)</f>
        <v>1</v>
      </c>
      <c r="M576" s="56" t="b">
        <f>IFERROR(OR('Upload Data Inputs'!F563 = "", IFERROR(_xlfn.NUMBERVALUE('Upload Data Inputs'!F563) &gt; 0, FALSE)), FALSE)</f>
        <v>1</v>
      </c>
      <c r="N576" s="56" t="b">
        <f>IFERROR(OR('Upload Data Inputs'!F563 = "", IFERROR(MATCH('Upload Data Inputs'!G563, listVolumeUnits, 0), FALSE)), FALSE)</f>
        <v>1</v>
      </c>
      <c r="O576" s="56" t="b">
        <f>IFERROR(OR('Upload Data Inputs'!H563 = "", IFERROR(_xlfn.NUMBERVALUE('Upload Data Inputs'!H563) &gt; 0, FALSE)), FALSE)</f>
        <v>1</v>
      </c>
      <c r="P576" s="56" t="b">
        <f>IFERROR(OR('Upload Data Inputs'!H563 = "", IFERROR(MATCH('Upload Data Inputs'!I563, listWeightUnits, 0), FALSE)), FALSE)</f>
        <v>1</v>
      </c>
      <c r="Q576" s="57" t="s">
        <v>593</v>
      </c>
      <c r="R576" s="56"/>
      <c r="S576" s="56"/>
    </row>
    <row r="577" spans="1:19">
      <c r="A577" s="55">
        <f t="shared" si="45"/>
        <v>564</v>
      </c>
      <c r="B577" s="54" t="b">
        <f>NOT(IFERROR('Upload Data Inputs'!A564 = "ERROR", TRUE))</f>
        <v>1</v>
      </c>
      <c r="C577" s="54">
        <f t="shared" si="46"/>
        <v>564</v>
      </c>
      <c r="D577" s="56" t="b">
        <f>IF(B577, ('Upload Data Inputs'!A564 &amp; 'Upload Data Inputs'!B564 &amp; 'Upload Data Inputs'!C564 &amp; 'Upload Data Inputs'!D564 &amp; 'Upload Data Inputs'!E564 &amp; 'Upload Data Inputs'!F564 &amp; 'Upload Data Inputs'!G564 &amp; 'Upload Data Inputs'!H564 &amp; 'Upload Data Inputs'!I564) &lt;&gt; "", FALSE)</f>
        <v>0</v>
      </c>
      <c r="E577" s="56" t="str">
        <f t="shared" si="47"/>
        <v/>
      </c>
      <c r="F577" s="56" t="str">
        <f t="shared" si="48"/>
        <v/>
      </c>
      <c r="G577" s="56" t="b">
        <f t="shared" si="44"/>
        <v>1</v>
      </c>
      <c r="H577" s="57" t="s">
        <v>593</v>
      </c>
      <c r="I577" s="56" t="b">
        <f>IFERROR(OR(NOT($D577), 'Upload Data Inputs'!B564 &lt;&gt; ""), FALSE)</f>
        <v>1</v>
      </c>
      <c r="J577" s="57" t="s">
        <v>593</v>
      </c>
      <c r="K577" s="56" t="b">
        <f>IFERROR(OR(NOT($D577), 'Upload Data Inputs'!D564 &lt;&gt; ""), FALSE)</f>
        <v>1</v>
      </c>
      <c r="L577" s="56" t="b">
        <f>IFERROR(OR(AND(NOT(D577), 'Upload Data Inputs'!E564 = ""), IFERROR(_xlfn.NUMBERVALUE('Upload Data Inputs'!E564) &gt; 0, FALSE)), FALSE)</f>
        <v>1</v>
      </c>
      <c r="M577" s="56" t="b">
        <f>IFERROR(OR('Upload Data Inputs'!F564 = "", IFERROR(_xlfn.NUMBERVALUE('Upload Data Inputs'!F564) &gt; 0, FALSE)), FALSE)</f>
        <v>1</v>
      </c>
      <c r="N577" s="56" t="b">
        <f>IFERROR(OR('Upload Data Inputs'!F564 = "", IFERROR(MATCH('Upload Data Inputs'!G564, listVolumeUnits, 0), FALSE)), FALSE)</f>
        <v>1</v>
      </c>
      <c r="O577" s="56" t="b">
        <f>IFERROR(OR('Upload Data Inputs'!H564 = "", IFERROR(_xlfn.NUMBERVALUE('Upload Data Inputs'!H564) &gt; 0, FALSE)), FALSE)</f>
        <v>1</v>
      </c>
      <c r="P577" s="56" t="b">
        <f>IFERROR(OR('Upload Data Inputs'!H564 = "", IFERROR(MATCH('Upload Data Inputs'!I564, listWeightUnits, 0), FALSE)), FALSE)</f>
        <v>1</v>
      </c>
      <c r="Q577" s="57" t="s">
        <v>593</v>
      </c>
      <c r="R577" s="56"/>
      <c r="S577" s="56"/>
    </row>
    <row r="578" spans="1:19">
      <c r="A578" s="55">
        <f t="shared" si="45"/>
        <v>565</v>
      </c>
      <c r="B578" s="54" t="b">
        <f>NOT(IFERROR('Upload Data Inputs'!A565 = "ERROR", TRUE))</f>
        <v>1</v>
      </c>
      <c r="C578" s="54">
        <f t="shared" si="46"/>
        <v>565</v>
      </c>
      <c r="D578" s="56" t="b">
        <f>IF(B578, ('Upload Data Inputs'!A565 &amp; 'Upload Data Inputs'!B565 &amp; 'Upload Data Inputs'!C565 &amp; 'Upload Data Inputs'!D565 &amp; 'Upload Data Inputs'!E565 &amp; 'Upload Data Inputs'!F565 &amp; 'Upload Data Inputs'!G565 &amp; 'Upload Data Inputs'!H565 &amp; 'Upload Data Inputs'!I565) &lt;&gt; "", FALSE)</f>
        <v>0</v>
      </c>
      <c r="E578" s="56" t="str">
        <f t="shared" si="47"/>
        <v/>
      </c>
      <c r="F578" s="56" t="str">
        <f t="shared" si="48"/>
        <v/>
      </c>
      <c r="G578" s="56" t="b">
        <f t="shared" si="44"/>
        <v>1</v>
      </c>
      <c r="H578" s="57" t="s">
        <v>593</v>
      </c>
      <c r="I578" s="56" t="b">
        <f>IFERROR(OR(NOT($D578), 'Upload Data Inputs'!B565 &lt;&gt; ""), FALSE)</f>
        <v>1</v>
      </c>
      <c r="J578" s="57" t="s">
        <v>593</v>
      </c>
      <c r="K578" s="56" t="b">
        <f>IFERROR(OR(NOT($D578), 'Upload Data Inputs'!D565 &lt;&gt; ""), FALSE)</f>
        <v>1</v>
      </c>
      <c r="L578" s="56" t="b">
        <f>IFERROR(OR(AND(NOT(D578), 'Upload Data Inputs'!E565 = ""), IFERROR(_xlfn.NUMBERVALUE('Upload Data Inputs'!E565) &gt; 0, FALSE)), FALSE)</f>
        <v>1</v>
      </c>
      <c r="M578" s="56" t="b">
        <f>IFERROR(OR('Upload Data Inputs'!F565 = "", IFERROR(_xlfn.NUMBERVALUE('Upload Data Inputs'!F565) &gt; 0, FALSE)), FALSE)</f>
        <v>1</v>
      </c>
      <c r="N578" s="56" t="b">
        <f>IFERROR(OR('Upload Data Inputs'!F565 = "", IFERROR(MATCH('Upload Data Inputs'!G565, listVolumeUnits, 0), FALSE)), FALSE)</f>
        <v>1</v>
      </c>
      <c r="O578" s="56" t="b">
        <f>IFERROR(OR('Upload Data Inputs'!H565 = "", IFERROR(_xlfn.NUMBERVALUE('Upload Data Inputs'!H565) &gt; 0, FALSE)), FALSE)</f>
        <v>1</v>
      </c>
      <c r="P578" s="56" t="b">
        <f>IFERROR(OR('Upload Data Inputs'!H565 = "", IFERROR(MATCH('Upload Data Inputs'!I565, listWeightUnits, 0), FALSE)), FALSE)</f>
        <v>1</v>
      </c>
      <c r="Q578" s="57" t="s">
        <v>593</v>
      </c>
      <c r="R578" s="56"/>
      <c r="S578" s="56"/>
    </row>
    <row r="579" spans="1:19">
      <c r="A579" s="55">
        <f t="shared" si="45"/>
        <v>566</v>
      </c>
      <c r="B579" s="54" t="b">
        <f>NOT(IFERROR('Upload Data Inputs'!A566 = "ERROR", TRUE))</f>
        <v>1</v>
      </c>
      <c r="C579" s="54">
        <f t="shared" si="46"/>
        <v>566</v>
      </c>
      <c r="D579" s="56" t="b">
        <f>IF(B579, ('Upload Data Inputs'!A566 &amp; 'Upload Data Inputs'!B566 &amp; 'Upload Data Inputs'!C566 &amp; 'Upload Data Inputs'!D566 &amp; 'Upload Data Inputs'!E566 &amp; 'Upload Data Inputs'!F566 &amp; 'Upload Data Inputs'!G566 &amp; 'Upload Data Inputs'!H566 &amp; 'Upload Data Inputs'!I566) &lt;&gt; "", FALSE)</f>
        <v>0</v>
      </c>
      <c r="E579" s="56" t="str">
        <f t="shared" si="47"/>
        <v/>
      </c>
      <c r="F579" s="56" t="str">
        <f t="shared" si="48"/>
        <v/>
      </c>
      <c r="G579" s="56" t="b">
        <f t="shared" si="44"/>
        <v>1</v>
      </c>
      <c r="H579" s="57" t="s">
        <v>593</v>
      </c>
      <c r="I579" s="56" t="b">
        <f>IFERROR(OR(NOT($D579), 'Upload Data Inputs'!B566 &lt;&gt; ""), FALSE)</f>
        <v>1</v>
      </c>
      <c r="J579" s="57" t="s">
        <v>593</v>
      </c>
      <c r="K579" s="56" t="b">
        <f>IFERROR(OR(NOT($D579), 'Upload Data Inputs'!D566 &lt;&gt; ""), FALSE)</f>
        <v>1</v>
      </c>
      <c r="L579" s="56" t="b">
        <f>IFERROR(OR(AND(NOT(D579), 'Upload Data Inputs'!E566 = ""), IFERROR(_xlfn.NUMBERVALUE('Upload Data Inputs'!E566) &gt; 0, FALSE)), FALSE)</f>
        <v>1</v>
      </c>
      <c r="M579" s="56" t="b">
        <f>IFERROR(OR('Upload Data Inputs'!F566 = "", IFERROR(_xlfn.NUMBERVALUE('Upload Data Inputs'!F566) &gt; 0, FALSE)), FALSE)</f>
        <v>1</v>
      </c>
      <c r="N579" s="56" t="b">
        <f>IFERROR(OR('Upload Data Inputs'!F566 = "", IFERROR(MATCH('Upload Data Inputs'!G566, listVolumeUnits, 0), FALSE)), FALSE)</f>
        <v>1</v>
      </c>
      <c r="O579" s="56" t="b">
        <f>IFERROR(OR('Upload Data Inputs'!H566 = "", IFERROR(_xlfn.NUMBERVALUE('Upload Data Inputs'!H566) &gt; 0, FALSE)), FALSE)</f>
        <v>1</v>
      </c>
      <c r="P579" s="56" t="b">
        <f>IFERROR(OR('Upload Data Inputs'!H566 = "", IFERROR(MATCH('Upload Data Inputs'!I566, listWeightUnits, 0), FALSE)), FALSE)</f>
        <v>1</v>
      </c>
      <c r="Q579" s="57" t="s">
        <v>593</v>
      </c>
      <c r="R579" s="56"/>
      <c r="S579" s="56"/>
    </row>
    <row r="580" spans="1:19">
      <c r="A580" s="55">
        <f t="shared" si="45"/>
        <v>567</v>
      </c>
      <c r="B580" s="54" t="b">
        <f>NOT(IFERROR('Upload Data Inputs'!A567 = "ERROR", TRUE))</f>
        <v>1</v>
      </c>
      <c r="C580" s="54">
        <f t="shared" si="46"/>
        <v>567</v>
      </c>
      <c r="D580" s="56" t="b">
        <f>IF(B580, ('Upload Data Inputs'!A567 &amp; 'Upload Data Inputs'!B567 &amp; 'Upload Data Inputs'!C567 &amp; 'Upload Data Inputs'!D567 &amp; 'Upload Data Inputs'!E567 &amp; 'Upload Data Inputs'!F567 &amp; 'Upload Data Inputs'!G567 &amp; 'Upload Data Inputs'!H567 &amp; 'Upload Data Inputs'!I567) &lt;&gt; "", FALSE)</f>
        <v>0</v>
      </c>
      <c r="E580" s="56" t="str">
        <f t="shared" si="47"/>
        <v/>
      </c>
      <c r="F580" s="56" t="str">
        <f t="shared" si="48"/>
        <v/>
      </c>
      <c r="G580" s="56" t="b">
        <f t="shared" si="44"/>
        <v>1</v>
      </c>
      <c r="H580" s="57" t="s">
        <v>593</v>
      </c>
      <c r="I580" s="56" t="b">
        <f>IFERROR(OR(NOT($D580), 'Upload Data Inputs'!B567 &lt;&gt; ""), FALSE)</f>
        <v>1</v>
      </c>
      <c r="J580" s="57" t="s">
        <v>593</v>
      </c>
      <c r="K580" s="56" t="b">
        <f>IFERROR(OR(NOT($D580), 'Upload Data Inputs'!D567 &lt;&gt; ""), FALSE)</f>
        <v>1</v>
      </c>
      <c r="L580" s="56" t="b">
        <f>IFERROR(OR(AND(NOT(D580), 'Upload Data Inputs'!E567 = ""), IFERROR(_xlfn.NUMBERVALUE('Upload Data Inputs'!E567) &gt; 0, FALSE)), FALSE)</f>
        <v>1</v>
      </c>
      <c r="M580" s="56" t="b">
        <f>IFERROR(OR('Upload Data Inputs'!F567 = "", IFERROR(_xlfn.NUMBERVALUE('Upload Data Inputs'!F567) &gt; 0, FALSE)), FALSE)</f>
        <v>1</v>
      </c>
      <c r="N580" s="56" t="b">
        <f>IFERROR(OR('Upload Data Inputs'!F567 = "", IFERROR(MATCH('Upload Data Inputs'!G567, listVolumeUnits, 0), FALSE)), FALSE)</f>
        <v>1</v>
      </c>
      <c r="O580" s="56" t="b">
        <f>IFERROR(OR('Upload Data Inputs'!H567 = "", IFERROR(_xlfn.NUMBERVALUE('Upload Data Inputs'!H567) &gt; 0, FALSE)), FALSE)</f>
        <v>1</v>
      </c>
      <c r="P580" s="56" t="b">
        <f>IFERROR(OR('Upload Data Inputs'!H567 = "", IFERROR(MATCH('Upload Data Inputs'!I567, listWeightUnits, 0), FALSE)), FALSE)</f>
        <v>1</v>
      </c>
      <c r="Q580" s="57" t="s">
        <v>593</v>
      </c>
      <c r="R580" s="56"/>
      <c r="S580" s="56"/>
    </row>
    <row r="581" spans="1:19">
      <c r="A581" s="55">
        <f t="shared" si="45"/>
        <v>568</v>
      </c>
      <c r="B581" s="54" t="b">
        <f>NOT(IFERROR('Upload Data Inputs'!A568 = "ERROR", TRUE))</f>
        <v>1</v>
      </c>
      <c r="C581" s="54">
        <f t="shared" si="46"/>
        <v>568</v>
      </c>
      <c r="D581" s="56" t="b">
        <f>IF(B581, ('Upload Data Inputs'!A568 &amp; 'Upload Data Inputs'!B568 &amp; 'Upload Data Inputs'!C568 &amp; 'Upload Data Inputs'!D568 &amp; 'Upload Data Inputs'!E568 &amp; 'Upload Data Inputs'!F568 &amp; 'Upload Data Inputs'!G568 &amp; 'Upload Data Inputs'!H568 &amp; 'Upload Data Inputs'!I568) &lt;&gt; "", FALSE)</f>
        <v>0</v>
      </c>
      <c r="E581" s="56" t="str">
        <f t="shared" si="47"/>
        <v/>
      </c>
      <c r="F581" s="56" t="str">
        <f t="shared" si="48"/>
        <v/>
      </c>
      <c r="G581" s="56" t="b">
        <f t="shared" si="44"/>
        <v>1</v>
      </c>
      <c r="H581" s="57" t="s">
        <v>593</v>
      </c>
      <c r="I581" s="56" t="b">
        <f>IFERROR(OR(NOT($D581), 'Upload Data Inputs'!B568 &lt;&gt; ""), FALSE)</f>
        <v>1</v>
      </c>
      <c r="J581" s="57" t="s">
        <v>593</v>
      </c>
      <c r="K581" s="56" t="b">
        <f>IFERROR(OR(NOT($D581), 'Upload Data Inputs'!D568 &lt;&gt; ""), FALSE)</f>
        <v>1</v>
      </c>
      <c r="L581" s="56" t="b">
        <f>IFERROR(OR(AND(NOT(D581), 'Upload Data Inputs'!E568 = ""), IFERROR(_xlfn.NUMBERVALUE('Upload Data Inputs'!E568) &gt; 0, FALSE)), FALSE)</f>
        <v>1</v>
      </c>
      <c r="M581" s="56" t="b">
        <f>IFERROR(OR('Upload Data Inputs'!F568 = "", IFERROR(_xlfn.NUMBERVALUE('Upload Data Inputs'!F568) &gt; 0, FALSE)), FALSE)</f>
        <v>1</v>
      </c>
      <c r="N581" s="56" t="b">
        <f>IFERROR(OR('Upload Data Inputs'!F568 = "", IFERROR(MATCH('Upload Data Inputs'!G568, listVolumeUnits, 0), FALSE)), FALSE)</f>
        <v>1</v>
      </c>
      <c r="O581" s="56" t="b">
        <f>IFERROR(OR('Upload Data Inputs'!H568 = "", IFERROR(_xlfn.NUMBERVALUE('Upload Data Inputs'!H568) &gt; 0, FALSE)), FALSE)</f>
        <v>1</v>
      </c>
      <c r="P581" s="56" t="b">
        <f>IFERROR(OR('Upload Data Inputs'!H568 = "", IFERROR(MATCH('Upload Data Inputs'!I568, listWeightUnits, 0), FALSE)), FALSE)</f>
        <v>1</v>
      </c>
      <c r="Q581" s="57" t="s">
        <v>593</v>
      </c>
      <c r="R581" s="56"/>
      <c r="S581" s="56"/>
    </row>
    <row r="582" spans="1:19">
      <c r="A582" s="55">
        <f t="shared" si="45"/>
        <v>569</v>
      </c>
      <c r="B582" s="54" t="b">
        <f>NOT(IFERROR('Upload Data Inputs'!A569 = "ERROR", TRUE))</f>
        <v>1</v>
      </c>
      <c r="C582" s="54">
        <f t="shared" si="46"/>
        <v>569</v>
      </c>
      <c r="D582" s="56" t="b">
        <f>IF(B582, ('Upload Data Inputs'!A569 &amp; 'Upload Data Inputs'!B569 &amp; 'Upload Data Inputs'!C569 &amp; 'Upload Data Inputs'!D569 &amp; 'Upload Data Inputs'!E569 &amp; 'Upload Data Inputs'!F569 &amp; 'Upload Data Inputs'!G569 &amp; 'Upload Data Inputs'!H569 &amp; 'Upload Data Inputs'!I569) &lt;&gt; "", FALSE)</f>
        <v>0</v>
      </c>
      <c r="E582" s="56" t="str">
        <f t="shared" si="47"/>
        <v/>
      </c>
      <c r="F582" s="56" t="str">
        <f t="shared" si="48"/>
        <v/>
      </c>
      <c r="G582" s="56" t="b">
        <f t="shared" si="44"/>
        <v>1</v>
      </c>
      <c r="H582" s="57" t="s">
        <v>593</v>
      </c>
      <c r="I582" s="56" t="b">
        <f>IFERROR(OR(NOT($D582), 'Upload Data Inputs'!B569 &lt;&gt; ""), FALSE)</f>
        <v>1</v>
      </c>
      <c r="J582" s="57" t="s">
        <v>593</v>
      </c>
      <c r="K582" s="56" t="b">
        <f>IFERROR(OR(NOT($D582), 'Upload Data Inputs'!D569 &lt;&gt; ""), FALSE)</f>
        <v>1</v>
      </c>
      <c r="L582" s="56" t="b">
        <f>IFERROR(OR(AND(NOT(D582), 'Upload Data Inputs'!E569 = ""), IFERROR(_xlfn.NUMBERVALUE('Upload Data Inputs'!E569) &gt; 0, FALSE)), FALSE)</f>
        <v>1</v>
      </c>
      <c r="M582" s="56" t="b">
        <f>IFERROR(OR('Upload Data Inputs'!F569 = "", IFERROR(_xlfn.NUMBERVALUE('Upload Data Inputs'!F569) &gt; 0, FALSE)), FALSE)</f>
        <v>1</v>
      </c>
      <c r="N582" s="56" t="b">
        <f>IFERROR(OR('Upload Data Inputs'!F569 = "", IFERROR(MATCH('Upload Data Inputs'!G569, listVolumeUnits, 0), FALSE)), FALSE)</f>
        <v>1</v>
      </c>
      <c r="O582" s="56" t="b">
        <f>IFERROR(OR('Upload Data Inputs'!H569 = "", IFERROR(_xlfn.NUMBERVALUE('Upload Data Inputs'!H569) &gt; 0, FALSE)), FALSE)</f>
        <v>1</v>
      </c>
      <c r="P582" s="56" t="b">
        <f>IFERROR(OR('Upload Data Inputs'!H569 = "", IFERROR(MATCH('Upload Data Inputs'!I569, listWeightUnits, 0), FALSE)), FALSE)</f>
        <v>1</v>
      </c>
      <c r="Q582" s="57" t="s">
        <v>593</v>
      </c>
      <c r="R582" s="56"/>
      <c r="S582" s="56"/>
    </row>
    <row r="583" spans="1:19">
      <c r="A583" s="55">
        <f t="shared" si="45"/>
        <v>570</v>
      </c>
      <c r="B583" s="54" t="b">
        <f>NOT(IFERROR('Upload Data Inputs'!A570 = "ERROR", TRUE))</f>
        <v>1</v>
      </c>
      <c r="C583" s="54">
        <f t="shared" si="46"/>
        <v>570</v>
      </c>
      <c r="D583" s="56" t="b">
        <f>IF(B583, ('Upload Data Inputs'!A570 &amp; 'Upload Data Inputs'!B570 &amp; 'Upload Data Inputs'!C570 &amp; 'Upload Data Inputs'!D570 &amp; 'Upload Data Inputs'!E570 &amp; 'Upload Data Inputs'!F570 &amp; 'Upload Data Inputs'!G570 &amp; 'Upload Data Inputs'!H570 &amp; 'Upload Data Inputs'!I570) &lt;&gt; "", FALSE)</f>
        <v>0</v>
      </c>
      <c r="E583" s="56" t="str">
        <f t="shared" si="47"/>
        <v/>
      </c>
      <c r="F583" s="56" t="str">
        <f t="shared" si="48"/>
        <v/>
      </c>
      <c r="G583" s="56" t="b">
        <f t="shared" si="44"/>
        <v>1</v>
      </c>
      <c r="H583" s="57" t="s">
        <v>593</v>
      </c>
      <c r="I583" s="56" t="b">
        <f>IFERROR(OR(NOT($D583), 'Upload Data Inputs'!B570 &lt;&gt; ""), FALSE)</f>
        <v>1</v>
      </c>
      <c r="J583" s="57" t="s">
        <v>593</v>
      </c>
      <c r="K583" s="56" t="b">
        <f>IFERROR(OR(NOT($D583), 'Upload Data Inputs'!D570 &lt;&gt; ""), FALSE)</f>
        <v>1</v>
      </c>
      <c r="L583" s="56" t="b">
        <f>IFERROR(OR(AND(NOT(D583), 'Upload Data Inputs'!E570 = ""), IFERROR(_xlfn.NUMBERVALUE('Upload Data Inputs'!E570) &gt; 0, FALSE)), FALSE)</f>
        <v>1</v>
      </c>
      <c r="M583" s="56" t="b">
        <f>IFERROR(OR('Upload Data Inputs'!F570 = "", IFERROR(_xlfn.NUMBERVALUE('Upload Data Inputs'!F570) &gt; 0, FALSE)), FALSE)</f>
        <v>1</v>
      </c>
      <c r="N583" s="56" t="b">
        <f>IFERROR(OR('Upload Data Inputs'!F570 = "", IFERROR(MATCH('Upload Data Inputs'!G570, listVolumeUnits, 0), FALSE)), FALSE)</f>
        <v>1</v>
      </c>
      <c r="O583" s="56" t="b">
        <f>IFERROR(OR('Upload Data Inputs'!H570 = "", IFERROR(_xlfn.NUMBERVALUE('Upload Data Inputs'!H570) &gt; 0, FALSE)), FALSE)</f>
        <v>1</v>
      </c>
      <c r="P583" s="56" t="b">
        <f>IFERROR(OR('Upload Data Inputs'!H570 = "", IFERROR(MATCH('Upload Data Inputs'!I570, listWeightUnits, 0), FALSE)), FALSE)</f>
        <v>1</v>
      </c>
      <c r="Q583" s="57" t="s">
        <v>593</v>
      </c>
      <c r="R583" s="56"/>
      <c r="S583" s="56"/>
    </row>
    <row r="584" spans="1:19">
      <c r="A584" s="55">
        <f t="shared" si="45"/>
        <v>571</v>
      </c>
      <c r="B584" s="54" t="b">
        <f>NOT(IFERROR('Upload Data Inputs'!A571 = "ERROR", TRUE))</f>
        <v>1</v>
      </c>
      <c r="C584" s="54">
        <f t="shared" si="46"/>
        <v>571</v>
      </c>
      <c r="D584" s="56" t="b">
        <f>IF(B584, ('Upload Data Inputs'!A571 &amp; 'Upload Data Inputs'!B571 &amp; 'Upload Data Inputs'!C571 &amp; 'Upload Data Inputs'!D571 &amp; 'Upload Data Inputs'!E571 &amp; 'Upload Data Inputs'!F571 &amp; 'Upload Data Inputs'!G571 &amp; 'Upload Data Inputs'!H571 &amp; 'Upload Data Inputs'!I571) &lt;&gt; "", FALSE)</f>
        <v>0</v>
      </c>
      <c r="E584" s="56" t="str">
        <f t="shared" si="47"/>
        <v/>
      </c>
      <c r="F584" s="56" t="str">
        <f t="shared" si="48"/>
        <v/>
      </c>
      <c r="G584" s="56" t="b">
        <f t="shared" si="44"/>
        <v>1</v>
      </c>
      <c r="H584" s="57" t="s">
        <v>593</v>
      </c>
      <c r="I584" s="56" t="b">
        <f>IFERROR(OR(NOT($D584), 'Upload Data Inputs'!B571 &lt;&gt; ""), FALSE)</f>
        <v>1</v>
      </c>
      <c r="J584" s="57" t="s">
        <v>593</v>
      </c>
      <c r="K584" s="56" t="b">
        <f>IFERROR(OR(NOT($D584), 'Upload Data Inputs'!D571 &lt;&gt; ""), FALSE)</f>
        <v>1</v>
      </c>
      <c r="L584" s="56" t="b">
        <f>IFERROR(OR(AND(NOT(D584), 'Upload Data Inputs'!E571 = ""), IFERROR(_xlfn.NUMBERVALUE('Upload Data Inputs'!E571) &gt; 0, FALSE)), FALSE)</f>
        <v>1</v>
      </c>
      <c r="M584" s="56" t="b">
        <f>IFERROR(OR('Upload Data Inputs'!F571 = "", IFERROR(_xlfn.NUMBERVALUE('Upload Data Inputs'!F571) &gt; 0, FALSE)), FALSE)</f>
        <v>1</v>
      </c>
      <c r="N584" s="56" t="b">
        <f>IFERROR(OR('Upload Data Inputs'!F571 = "", IFERROR(MATCH('Upload Data Inputs'!G571, listVolumeUnits, 0), FALSE)), FALSE)</f>
        <v>1</v>
      </c>
      <c r="O584" s="56" t="b">
        <f>IFERROR(OR('Upload Data Inputs'!H571 = "", IFERROR(_xlfn.NUMBERVALUE('Upload Data Inputs'!H571) &gt; 0, FALSE)), FALSE)</f>
        <v>1</v>
      </c>
      <c r="P584" s="56" t="b">
        <f>IFERROR(OR('Upload Data Inputs'!H571 = "", IFERROR(MATCH('Upload Data Inputs'!I571, listWeightUnits, 0), FALSE)), FALSE)</f>
        <v>1</v>
      </c>
      <c r="Q584" s="57" t="s">
        <v>593</v>
      </c>
      <c r="R584" s="56"/>
      <c r="S584" s="56"/>
    </row>
    <row r="585" spans="1:19">
      <c r="A585" s="55">
        <f t="shared" si="45"/>
        <v>572</v>
      </c>
      <c r="B585" s="54" t="b">
        <f>NOT(IFERROR('Upload Data Inputs'!A572 = "ERROR", TRUE))</f>
        <v>1</v>
      </c>
      <c r="C585" s="54">
        <f t="shared" si="46"/>
        <v>572</v>
      </c>
      <c r="D585" s="56" t="b">
        <f>IF(B585, ('Upload Data Inputs'!A572 &amp; 'Upload Data Inputs'!B572 &amp; 'Upload Data Inputs'!C572 &amp; 'Upload Data Inputs'!D572 &amp; 'Upload Data Inputs'!E572 &amp; 'Upload Data Inputs'!F572 &amp; 'Upload Data Inputs'!G572 &amp; 'Upload Data Inputs'!H572 &amp; 'Upload Data Inputs'!I572) &lt;&gt; "", FALSE)</f>
        <v>0</v>
      </c>
      <c r="E585" s="56" t="str">
        <f t="shared" si="47"/>
        <v/>
      </c>
      <c r="F585" s="56" t="str">
        <f t="shared" si="48"/>
        <v/>
      </c>
      <c r="G585" s="56" t="b">
        <f t="shared" si="44"/>
        <v>1</v>
      </c>
      <c r="H585" s="57" t="s">
        <v>593</v>
      </c>
      <c r="I585" s="56" t="b">
        <f>IFERROR(OR(NOT($D585), 'Upload Data Inputs'!B572 &lt;&gt; ""), FALSE)</f>
        <v>1</v>
      </c>
      <c r="J585" s="57" t="s">
        <v>593</v>
      </c>
      <c r="K585" s="56" t="b">
        <f>IFERROR(OR(NOT($D585), 'Upload Data Inputs'!D572 &lt;&gt; ""), FALSE)</f>
        <v>1</v>
      </c>
      <c r="L585" s="56" t="b">
        <f>IFERROR(OR(AND(NOT(D585), 'Upload Data Inputs'!E572 = ""), IFERROR(_xlfn.NUMBERVALUE('Upload Data Inputs'!E572) &gt; 0, FALSE)), FALSE)</f>
        <v>1</v>
      </c>
      <c r="M585" s="56" t="b">
        <f>IFERROR(OR('Upload Data Inputs'!F572 = "", IFERROR(_xlfn.NUMBERVALUE('Upload Data Inputs'!F572) &gt; 0, FALSE)), FALSE)</f>
        <v>1</v>
      </c>
      <c r="N585" s="56" t="b">
        <f>IFERROR(OR('Upload Data Inputs'!F572 = "", IFERROR(MATCH('Upload Data Inputs'!G572, listVolumeUnits, 0), FALSE)), FALSE)</f>
        <v>1</v>
      </c>
      <c r="O585" s="56" t="b">
        <f>IFERROR(OR('Upload Data Inputs'!H572 = "", IFERROR(_xlfn.NUMBERVALUE('Upload Data Inputs'!H572) &gt; 0, FALSE)), FALSE)</f>
        <v>1</v>
      </c>
      <c r="P585" s="56" t="b">
        <f>IFERROR(OR('Upload Data Inputs'!H572 = "", IFERROR(MATCH('Upload Data Inputs'!I572, listWeightUnits, 0), FALSE)), FALSE)</f>
        <v>1</v>
      </c>
      <c r="Q585" s="57" t="s">
        <v>593</v>
      </c>
      <c r="R585" s="56"/>
      <c r="S585" s="56"/>
    </row>
    <row r="586" spans="1:19">
      <c r="A586" s="55">
        <f t="shared" si="45"/>
        <v>573</v>
      </c>
      <c r="B586" s="54" t="b">
        <f>NOT(IFERROR('Upload Data Inputs'!A573 = "ERROR", TRUE))</f>
        <v>1</v>
      </c>
      <c r="C586" s="54">
        <f t="shared" si="46"/>
        <v>573</v>
      </c>
      <c r="D586" s="56" t="b">
        <f>IF(B586, ('Upload Data Inputs'!A573 &amp; 'Upload Data Inputs'!B573 &amp; 'Upload Data Inputs'!C573 &amp; 'Upload Data Inputs'!D573 &amp; 'Upload Data Inputs'!E573 &amp; 'Upload Data Inputs'!F573 &amp; 'Upload Data Inputs'!G573 &amp; 'Upload Data Inputs'!H573 &amp; 'Upload Data Inputs'!I573) &lt;&gt; "", FALSE)</f>
        <v>0</v>
      </c>
      <c r="E586" s="56" t="str">
        <f t="shared" si="47"/>
        <v/>
      </c>
      <c r="F586" s="56" t="str">
        <f t="shared" si="48"/>
        <v/>
      </c>
      <c r="G586" s="56" t="b">
        <f t="shared" si="44"/>
        <v>1</v>
      </c>
      <c r="H586" s="57" t="s">
        <v>593</v>
      </c>
      <c r="I586" s="56" t="b">
        <f>IFERROR(OR(NOT($D586), 'Upload Data Inputs'!B573 &lt;&gt; ""), FALSE)</f>
        <v>1</v>
      </c>
      <c r="J586" s="57" t="s">
        <v>593</v>
      </c>
      <c r="K586" s="56" t="b">
        <f>IFERROR(OR(NOT($D586), 'Upload Data Inputs'!D573 &lt;&gt; ""), FALSE)</f>
        <v>1</v>
      </c>
      <c r="L586" s="56" t="b">
        <f>IFERROR(OR(AND(NOT(D586), 'Upload Data Inputs'!E573 = ""), IFERROR(_xlfn.NUMBERVALUE('Upload Data Inputs'!E573) &gt; 0, FALSE)), FALSE)</f>
        <v>1</v>
      </c>
      <c r="M586" s="56" t="b">
        <f>IFERROR(OR('Upload Data Inputs'!F573 = "", IFERROR(_xlfn.NUMBERVALUE('Upload Data Inputs'!F573) &gt; 0, FALSE)), FALSE)</f>
        <v>1</v>
      </c>
      <c r="N586" s="56" t="b">
        <f>IFERROR(OR('Upload Data Inputs'!F573 = "", IFERROR(MATCH('Upload Data Inputs'!G573, listVolumeUnits, 0), FALSE)), FALSE)</f>
        <v>1</v>
      </c>
      <c r="O586" s="56" t="b">
        <f>IFERROR(OR('Upload Data Inputs'!H573 = "", IFERROR(_xlfn.NUMBERVALUE('Upload Data Inputs'!H573) &gt; 0, FALSE)), FALSE)</f>
        <v>1</v>
      </c>
      <c r="P586" s="56" t="b">
        <f>IFERROR(OR('Upload Data Inputs'!H573 = "", IFERROR(MATCH('Upload Data Inputs'!I573, listWeightUnits, 0), FALSE)), FALSE)</f>
        <v>1</v>
      </c>
      <c r="Q586" s="57" t="s">
        <v>593</v>
      </c>
      <c r="R586" s="56"/>
      <c r="S586" s="56"/>
    </row>
    <row r="587" spans="1:19">
      <c r="A587" s="55">
        <f t="shared" si="45"/>
        <v>574</v>
      </c>
      <c r="B587" s="54" t="b">
        <f>NOT(IFERROR('Upload Data Inputs'!A574 = "ERROR", TRUE))</f>
        <v>1</v>
      </c>
      <c r="C587" s="54">
        <f t="shared" si="46"/>
        <v>574</v>
      </c>
      <c r="D587" s="56" t="b">
        <f>IF(B587, ('Upload Data Inputs'!A574 &amp; 'Upload Data Inputs'!B574 &amp; 'Upload Data Inputs'!C574 &amp; 'Upload Data Inputs'!D574 &amp; 'Upload Data Inputs'!E574 &amp; 'Upload Data Inputs'!F574 &amp; 'Upload Data Inputs'!G574 &amp; 'Upload Data Inputs'!H574 &amp; 'Upload Data Inputs'!I574) &lt;&gt; "", FALSE)</f>
        <v>0</v>
      </c>
      <c r="E587" s="56" t="str">
        <f t="shared" si="47"/>
        <v/>
      </c>
      <c r="F587" s="56" t="str">
        <f t="shared" si="48"/>
        <v/>
      </c>
      <c r="G587" s="56" t="b">
        <f t="shared" si="44"/>
        <v>1</v>
      </c>
      <c r="H587" s="57" t="s">
        <v>593</v>
      </c>
      <c r="I587" s="56" t="b">
        <f>IFERROR(OR(NOT($D587), 'Upload Data Inputs'!B574 &lt;&gt; ""), FALSE)</f>
        <v>1</v>
      </c>
      <c r="J587" s="57" t="s">
        <v>593</v>
      </c>
      <c r="K587" s="56" t="b">
        <f>IFERROR(OR(NOT($D587), 'Upload Data Inputs'!D574 &lt;&gt; ""), FALSE)</f>
        <v>1</v>
      </c>
      <c r="L587" s="56" t="b">
        <f>IFERROR(OR(AND(NOT(D587), 'Upload Data Inputs'!E574 = ""), IFERROR(_xlfn.NUMBERVALUE('Upload Data Inputs'!E574) &gt; 0, FALSE)), FALSE)</f>
        <v>1</v>
      </c>
      <c r="M587" s="56" t="b">
        <f>IFERROR(OR('Upload Data Inputs'!F574 = "", IFERROR(_xlfn.NUMBERVALUE('Upload Data Inputs'!F574) &gt; 0, FALSE)), FALSE)</f>
        <v>1</v>
      </c>
      <c r="N587" s="56" t="b">
        <f>IFERROR(OR('Upload Data Inputs'!F574 = "", IFERROR(MATCH('Upload Data Inputs'!G574, listVolumeUnits, 0), FALSE)), FALSE)</f>
        <v>1</v>
      </c>
      <c r="O587" s="56" t="b">
        <f>IFERROR(OR('Upload Data Inputs'!H574 = "", IFERROR(_xlfn.NUMBERVALUE('Upload Data Inputs'!H574) &gt; 0, FALSE)), FALSE)</f>
        <v>1</v>
      </c>
      <c r="P587" s="56" t="b">
        <f>IFERROR(OR('Upload Data Inputs'!H574 = "", IFERROR(MATCH('Upload Data Inputs'!I574, listWeightUnits, 0), FALSE)), FALSE)</f>
        <v>1</v>
      </c>
      <c r="Q587" s="57" t="s">
        <v>593</v>
      </c>
      <c r="R587" s="56"/>
      <c r="S587" s="56"/>
    </row>
    <row r="588" spans="1:19">
      <c r="A588" s="55">
        <f t="shared" si="45"/>
        <v>575</v>
      </c>
      <c r="B588" s="54" t="b">
        <f>NOT(IFERROR('Upload Data Inputs'!A575 = "ERROR", TRUE))</f>
        <v>1</v>
      </c>
      <c r="C588" s="54">
        <f t="shared" si="46"/>
        <v>575</v>
      </c>
      <c r="D588" s="56" t="b">
        <f>IF(B588, ('Upload Data Inputs'!A575 &amp; 'Upload Data Inputs'!B575 &amp; 'Upload Data Inputs'!C575 &amp; 'Upload Data Inputs'!D575 &amp; 'Upload Data Inputs'!E575 &amp; 'Upload Data Inputs'!F575 &amp; 'Upload Data Inputs'!G575 &amp; 'Upload Data Inputs'!H575 &amp; 'Upload Data Inputs'!I575) &lt;&gt; "", FALSE)</f>
        <v>0</v>
      </c>
      <c r="E588" s="56" t="str">
        <f t="shared" si="47"/>
        <v/>
      </c>
      <c r="F588" s="56" t="str">
        <f t="shared" si="48"/>
        <v/>
      </c>
      <c r="G588" s="56" t="b">
        <f t="shared" si="44"/>
        <v>1</v>
      </c>
      <c r="H588" s="57" t="s">
        <v>593</v>
      </c>
      <c r="I588" s="56" t="b">
        <f>IFERROR(OR(NOT($D588), 'Upload Data Inputs'!B575 &lt;&gt; ""), FALSE)</f>
        <v>1</v>
      </c>
      <c r="J588" s="57" t="s">
        <v>593</v>
      </c>
      <c r="K588" s="56" t="b">
        <f>IFERROR(OR(NOT($D588), 'Upload Data Inputs'!D575 &lt;&gt; ""), FALSE)</f>
        <v>1</v>
      </c>
      <c r="L588" s="56" t="b">
        <f>IFERROR(OR(AND(NOT(D588), 'Upload Data Inputs'!E575 = ""), IFERROR(_xlfn.NUMBERVALUE('Upload Data Inputs'!E575) &gt; 0, FALSE)), FALSE)</f>
        <v>1</v>
      </c>
      <c r="M588" s="56" t="b">
        <f>IFERROR(OR('Upload Data Inputs'!F575 = "", IFERROR(_xlfn.NUMBERVALUE('Upload Data Inputs'!F575) &gt; 0, FALSE)), FALSE)</f>
        <v>1</v>
      </c>
      <c r="N588" s="56" t="b">
        <f>IFERROR(OR('Upload Data Inputs'!F575 = "", IFERROR(MATCH('Upload Data Inputs'!G575, listVolumeUnits, 0), FALSE)), FALSE)</f>
        <v>1</v>
      </c>
      <c r="O588" s="56" t="b">
        <f>IFERROR(OR('Upload Data Inputs'!H575 = "", IFERROR(_xlfn.NUMBERVALUE('Upload Data Inputs'!H575) &gt; 0, FALSE)), FALSE)</f>
        <v>1</v>
      </c>
      <c r="P588" s="56" t="b">
        <f>IFERROR(OR('Upload Data Inputs'!H575 = "", IFERROR(MATCH('Upload Data Inputs'!I575, listWeightUnits, 0), FALSE)), FALSE)</f>
        <v>1</v>
      </c>
      <c r="Q588" s="57" t="s">
        <v>593</v>
      </c>
      <c r="R588" s="56"/>
      <c r="S588" s="56"/>
    </row>
    <row r="589" spans="1:19">
      <c r="A589" s="55">
        <f t="shared" si="45"/>
        <v>576</v>
      </c>
      <c r="B589" s="54" t="b">
        <f>NOT(IFERROR('Upload Data Inputs'!A576 = "ERROR", TRUE))</f>
        <v>1</v>
      </c>
      <c r="C589" s="54">
        <f t="shared" si="46"/>
        <v>576</v>
      </c>
      <c r="D589" s="56" t="b">
        <f>IF(B589, ('Upload Data Inputs'!A576 &amp; 'Upload Data Inputs'!B576 &amp; 'Upload Data Inputs'!C576 &amp; 'Upload Data Inputs'!D576 &amp; 'Upload Data Inputs'!E576 &amp; 'Upload Data Inputs'!F576 &amp; 'Upload Data Inputs'!G576 &amp; 'Upload Data Inputs'!H576 &amp; 'Upload Data Inputs'!I576) &lt;&gt; "", FALSE)</f>
        <v>0</v>
      </c>
      <c r="E589" s="56" t="str">
        <f t="shared" si="47"/>
        <v/>
      </c>
      <c r="F589" s="56" t="str">
        <f t="shared" si="48"/>
        <v/>
      </c>
      <c r="G589" s="56" t="b">
        <f t="shared" si="44"/>
        <v>1</v>
      </c>
      <c r="H589" s="57" t="s">
        <v>593</v>
      </c>
      <c r="I589" s="56" t="b">
        <f>IFERROR(OR(NOT($D589), 'Upload Data Inputs'!B576 &lt;&gt; ""), FALSE)</f>
        <v>1</v>
      </c>
      <c r="J589" s="57" t="s">
        <v>593</v>
      </c>
      <c r="K589" s="56" t="b">
        <f>IFERROR(OR(NOT($D589), 'Upload Data Inputs'!D576 &lt;&gt; ""), FALSE)</f>
        <v>1</v>
      </c>
      <c r="L589" s="56" t="b">
        <f>IFERROR(OR(AND(NOT(D589), 'Upload Data Inputs'!E576 = ""), IFERROR(_xlfn.NUMBERVALUE('Upload Data Inputs'!E576) &gt; 0, FALSE)), FALSE)</f>
        <v>1</v>
      </c>
      <c r="M589" s="56" t="b">
        <f>IFERROR(OR('Upload Data Inputs'!F576 = "", IFERROR(_xlfn.NUMBERVALUE('Upload Data Inputs'!F576) &gt; 0, FALSE)), FALSE)</f>
        <v>1</v>
      </c>
      <c r="N589" s="56" t="b">
        <f>IFERROR(OR('Upload Data Inputs'!F576 = "", IFERROR(MATCH('Upload Data Inputs'!G576, listVolumeUnits, 0), FALSE)), FALSE)</f>
        <v>1</v>
      </c>
      <c r="O589" s="56" t="b">
        <f>IFERROR(OR('Upload Data Inputs'!H576 = "", IFERROR(_xlfn.NUMBERVALUE('Upload Data Inputs'!H576) &gt; 0, FALSE)), FALSE)</f>
        <v>1</v>
      </c>
      <c r="P589" s="56" t="b">
        <f>IFERROR(OR('Upload Data Inputs'!H576 = "", IFERROR(MATCH('Upload Data Inputs'!I576, listWeightUnits, 0), FALSE)), FALSE)</f>
        <v>1</v>
      </c>
      <c r="Q589" s="57" t="s">
        <v>593</v>
      </c>
      <c r="R589" s="56"/>
      <c r="S589" s="56"/>
    </row>
    <row r="590" spans="1:19">
      <c r="A590" s="55">
        <f t="shared" si="45"/>
        <v>577</v>
      </c>
      <c r="B590" s="54" t="b">
        <f>NOT(IFERROR('Upload Data Inputs'!A577 = "ERROR", TRUE))</f>
        <v>1</v>
      </c>
      <c r="C590" s="54">
        <f t="shared" si="46"/>
        <v>577</v>
      </c>
      <c r="D590" s="56" t="b">
        <f>IF(B590, ('Upload Data Inputs'!A577 &amp; 'Upload Data Inputs'!B577 &amp; 'Upload Data Inputs'!C577 &amp; 'Upload Data Inputs'!D577 &amp; 'Upload Data Inputs'!E577 &amp; 'Upload Data Inputs'!F577 &amp; 'Upload Data Inputs'!G577 &amp; 'Upload Data Inputs'!H577 &amp; 'Upload Data Inputs'!I577) &lt;&gt; "", FALSE)</f>
        <v>0</v>
      </c>
      <c r="E590" s="56" t="str">
        <f t="shared" si="47"/>
        <v/>
      </c>
      <c r="F590" s="56" t="str">
        <f t="shared" si="48"/>
        <v/>
      </c>
      <c r="G590" s="56" t="b">
        <f t="shared" si="44"/>
        <v>1</v>
      </c>
      <c r="H590" s="57" t="s">
        <v>593</v>
      </c>
      <c r="I590" s="56" t="b">
        <f>IFERROR(OR(NOT($D590), 'Upload Data Inputs'!B577 &lt;&gt; ""), FALSE)</f>
        <v>1</v>
      </c>
      <c r="J590" s="57" t="s">
        <v>593</v>
      </c>
      <c r="K590" s="56" t="b">
        <f>IFERROR(OR(NOT($D590), 'Upload Data Inputs'!D577 &lt;&gt; ""), FALSE)</f>
        <v>1</v>
      </c>
      <c r="L590" s="56" t="b">
        <f>IFERROR(OR(AND(NOT(D590), 'Upload Data Inputs'!E577 = ""), IFERROR(_xlfn.NUMBERVALUE('Upload Data Inputs'!E577) &gt; 0, FALSE)), FALSE)</f>
        <v>1</v>
      </c>
      <c r="M590" s="56" t="b">
        <f>IFERROR(OR('Upload Data Inputs'!F577 = "", IFERROR(_xlfn.NUMBERVALUE('Upload Data Inputs'!F577) &gt; 0, FALSE)), FALSE)</f>
        <v>1</v>
      </c>
      <c r="N590" s="56" t="b">
        <f>IFERROR(OR('Upload Data Inputs'!F577 = "", IFERROR(MATCH('Upload Data Inputs'!G577, listVolumeUnits, 0), FALSE)), FALSE)</f>
        <v>1</v>
      </c>
      <c r="O590" s="56" t="b">
        <f>IFERROR(OR('Upload Data Inputs'!H577 = "", IFERROR(_xlfn.NUMBERVALUE('Upload Data Inputs'!H577) &gt; 0, FALSE)), FALSE)</f>
        <v>1</v>
      </c>
      <c r="P590" s="56" t="b">
        <f>IFERROR(OR('Upload Data Inputs'!H577 = "", IFERROR(MATCH('Upload Data Inputs'!I577, listWeightUnits, 0), FALSE)), FALSE)</f>
        <v>1</v>
      </c>
      <c r="Q590" s="57" t="s">
        <v>593</v>
      </c>
      <c r="R590" s="56"/>
      <c r="S590" s="56"/>
    </row>
    <row r="591" spans="1:19">
      <c r="A591" s="55">
        <f t="shared" si="45"/>
        <v>578</v>
      </c>
      <c r="B591" s="54" t="b">
        <f>NOT(IFERROR('Upload Data Inputs'!A578 = "ERROR", TRUE))</f>
        <v>1</v>
      </c>
      <c r="C591" s="54">
        <f t="shared" si="46"/>
        <v>578</v>
      </c>
      <c r="D591" s="56" t="b">
        <f>IF(B591, ('Upload Data Inputs'!A578 &amp; 'Upload Data Inputs'!B578 &amp; 'Upload Data Inputs'!C578 &amp; 'Upload Data Inputs'!D578 &amp; 'Upload Data Inputs'!E578 &amp; 'Upload Data Inputs'!F578 &amp; 'Upload Data Inputs'!G578 &amp; 'Upload Data Inputs'!H578 &amp; 'Upload Data Inputs'!I578) &lt;&gt; "", FALSE)</f>
        <v>0</v>
      </c>
      <c r="E591" s="56" t="str">
        <f t="shared" si="47"/>
        <v/>
      </c>
      <c r="F591" s="56" t="str">
        <f t="shared" si="48"/>
        <v/>
      </c>
      <c r="G591" s="56" t="b">
        <f t="shared" ref="G591:G654" si="49">AND(H591:Q591)</f>
        <v>1</v>
      </c>
      <c r="H591" s="57" t="s">
        <v>593</v>
      </c>
      <c r="I591" s="56" t="b">
        <f>IFERROR(OR(NOT($D591), 'Upload Data Inputs'!B578 &lt;&gt; ""), FALSE)</f>
        <v>1</v>
      </c>
      <c r="J591" s="57" t="s">
        <v>593</v>
      </c>
      <c r="K591" s="56" t="b">
        <f>IFERROR(OR(NOT($D591), 'Upload Data Inputs'!D578 &lt;&gt; ""), FALSE)</f>
        <v>1</v>
      </c>
      <c r="L591" s="56" t="b">
        <f>IFERROR(OR(AND(NOT(D591), 'Upload Data Inputs'!E578 = ""), IFERROR(_xlfn.NUMBERVALUE('Upload Data Inputs'!E578) &gt; 0, FALSE)), FALSE)</f>
        <v>1</v>
      </c>
      <c r="M591" s="56" t="b">
        <f>IFERROR(OR('Upload Data Inputs'!F578 = "", IFERROR(_xlfn.NUMBERVALUE('Upload Data Inputs'!F578) &gt; 0, FALSE)), FALSE)</f>
        <v>1</v>
      </c>
      <c r="N591" s="56" t="b">
        <f>IFERROR(OR('Upload Data Inputs'!F578 = "", IFERROR(MATCH('Upload Data Inputs'!G578, listVolumeUnits, 0), FALSE)), FALSE)</f>
        <v>1</v>
      </c>
      <c r="O591" s="56" t="b">
        <f>IFERROR(OR('Upload Data Inputs'!H578 = "", IFERROR(_xlfn.NUMBERVALUE('Upload Data Inputs'!H578) &gt; 0, FALSE)), FALSE)</f>
        <v>1</v>
      </c>
      <c r="P591" s="56" t="b">
        <f>IFERROR(OR('Upload Data Inputs'!H578 = "", IFERROR(MATCH('Upload Data Inputs'!I578, listWeightUnits, 0), FALSE)), FALSE)</f>
        <v>1</v>
      </c>
      <c r="Q591" s="57" t="s">
        <v>593</v>
      </c>
      <c r="R591" s="56"/>
      <c r="S591" s="56"/>
    </row>
    <row r="592" spans="1:19">
      <c r="A592" s="55">
        <f t="shared" ref="A592:A655" si="50">IF(B592, C592, 0)</f>
        <v>579</v>
      </c>
      <c r="B592" s="54" t="b">
        <f>NOT(IFERROR('Upload Data Inputs'!A579 = "ERROR", TRUE))</f>
        <v>1</v>
      </c>
      <c r="C592" s="54">
        <f t="shared" ref="C592:C655" si="51">IF(B592, C591 + 1, C591)</f>
        <v>579</v>
      </c>
      <c r="D592" s="56" t="b">
        <f>IF(B592, ('Upload Data Inputs'!A579 &amp; 'Upload Data Inputs'!B579 &amp; 'Upload Data Inputs'!C579 &amp; 'Upload Data Inputs'!D579 &amp; 'Upload Data Inputs'!E579 &amp; 'Upload Data Inputs'!F579 &amp; 'Upload Data Inputs'!G579 &amp; 'Upload Data Inputs'!H579 &amp; 'Upload Data Inputs'!I579) &lt;&gt; "", FALSE)</f>
        <v>0</v>
      </c>
      <c r="E592" s="56" t="str">
        <f t="shared" si="47"/>
        <v/>
      </c>
      <c r="F592" s="56" t="str">
        <f t="shared" si="48"/>
        <v/>
      </c>
      <c r="G592" s="56" t="b">
        <f t="shared" si="49"/>
        <v>1</v>
      </c>
      <c r="H592" s="57" t="s">
        <v>593</v>
      </c>
      <c r="I592" s="56" t="b">
        <f>IFERROR(OR(NOT($D592), 'Upload Data Inputs'!B579 &lt;&gt; ""), FALSE)</f>
        <v>1</v>
      </c>
      <c r="J592" s="57" t="s">
        <v>593</v>
      </c>
      <c r="K592" s="56" t="b">
        <f>IFERROR(OR(NOT($D592), 'Upload Data Inputs'!D579 &lt;&gt; ""), FALSE)</f>
        <v>1</v>
      </c>
      <c r="L592" s="56" t="b">
        <f>IFERROR(OR(AND(NOT(D592), 'Upload Data Inputs'!E579 = ""), IFERROR(_xlfn.NUMBERVALUE('Upload Data Inputs'!E579) &gt; 0, FALSE)), FALSE)</f>
        <v>1</v>
      </c>
      <c r="M592" s="56" t="b">
        <f>IFERROR(OR('Upload Data Inputs'!F579 = "", IFERROR(_xlfn.NUMBERVALUE('Upload Data Inputs'!F579) &gt; 0, FALSE)), FALSE)</f>
        <v>1</v>
      </c>
      <c r="N592" s="56" t="b">
        <f>IFERROR(OR('Upload Data Inputs'!F579 = "", IFERROR(MATCH('Upload Data Inputs'!G579, listVolumeUnits, 0), FALSE)), FALSE)</f>
        <v>1</v>
      </c>
      <c r="O592" s="56" t="b">
        <f>IFERROR(OR('Upload Data Inputs'!H579 = "", IFERROR(_xlfn.NUMBERVALUE('Upload Data Inputs'!H579) &gt; 0, FALSE)), FALSE)</f>
        <v>1</v>
      </c>
      <c r="P592" s="56" t="b">
        <f>IFERROR(OR('Upload Data Inputs'!H579 = "", IFERROR(MATCH('Upload Data Inputs'!I579, listWeightUnits, 0), FALSE)), FALSE)</f>
        <v>1</v>
      </c>
      <c r="Q592" s="57" t="s">
        <v>593</v>
      </c>
      <c r="R592" s="56"/>
      <c r="S592" s="56"/>
    </row>
    <row r="593" spans="1:19">
      <c r="A593" s="55">
        <f t="shared" si="50"/>
        <v>580</v>
      </c>
      <c r="B593" s="54" t="b">
        <f>NOT(IFERROR('Upload Data Inputs'!A580 = "ERROR", TRUE))</f>
        <v>1</v>
      </c>
      <c r="C593" s="54">
        <f t="shared" si="51"/>
        <v>580</v>
      </c>
      <c r="D593" s="56" t="b">
        <f>IF(B593, ('Upload Data Inputs'!A580 &amp; 'Upload Data Inputs'!B580 &amp; 'Upload Data Inputs'!C580 &amp; 'Upload Data Inputs'!D580 &amp; 'Upload Data Inputs'!E580 &amp; 'Upload Data Inputs'!F580 &amp; 'Upload Data Inputs'!G580 &amp; 'Upload Data Inputs'!H580 &amp; 'Upload Data Inputs'!I580) &lt;&gt; "", FALSE)</f>
        <v>0</v>
      </c>
      <c r="E593" s="56" t="str">
        <f t="shared" si="47"/>
        <v/>
      </c>
      <c r="F593" s="56" t="str">
        <f t="shared" si="48"/>
        <v/>
      </c>
      <c r="G593" s="56" t="b">
        <f t="shared" si="49"/>
        <v>1</v>
      </c>
      <c r="H593" s="57" t="s">
        <v>593</v>
      </c>
      <c r="I593" s="56" t="b">
        <f>IFERROR(OR(NOT($D593), 'Upload Data Inputs'!B580 &lt;&gt; ""), FALSE)</f>
        <v>1</v>
      </c>
      <c r="J593" s="57" t="s">
        <v>593</v>
      </c>
      <c r="K593" s="56" t="b">
        <f>IFERROR(OR(NOT($D593), 'Upload Data Inputs'!D580 &lt;&gt; ""), FALSE)</f>
        <v>1</v>
      </c>
      <c r="L593" s="56" t="b">
        <f>IFERROR(OR(AND(NOT(D593), 'Upload Data Inputs'!E580 = ""), IFERROR(_xlfn.NUMBERVALUE('Upload Data Inputs'!E580) &gt; 0, FALSE)), FALSE)</f>
        <v>1</v>
      </c>
      <c r="M593" s="56" t="b">
        <f>IFERROR(OR('Upload Data Inputs'!F580 = "", IFERROR(_xlfn.NUMBERVALUE('Upload Data Inputs'!F580) &gt; 0, FALSE)), FALSE)</f>
        <v>1</v>
      </c>
      <c r="N593" s="56" t="b">
        <f>IFERROR(OR('Upload Data Inputs'!F580 = "", IFERROR(MATCH('Upload Data Inputs'!G580, listVolumeUnits, 0), FALSE)), FALSE)</f>
        <v>1</v>
      </c>
      <c r="O593" s="56" t="b">
        <f>IFERROR(OR('Upload Data Inputs'!H580 = "", IFERROR(_xlfn.NUMBERVALUE('Upload Data Inputs'!H580) &gt; 0, FALSE)), FALSE)</f>
        <v>1</v>
      </c>
      <c r="P593" s="56" t="b">
        <f>IFERROR(OR('Upload Data Inputs'!H580 = "", IFERROR(MATCH('Upload Data Inputs'!I580, listWeightUnits, 0), FALSE)), FALSE)</f>
        <v>1</v>
      </c>
      <c r="Q593" s="57" t="s">
        <v>593</v>
      </c>
      <c r="R593" s="56"/>
      <c r="S593" s="56"/>
    </row>
    <row r="594" spans="1:19">
      <c r="A594" s="55">
        <f t="shared" si="50"/>
        <v>581</v>
      </c>
      <c r="B594" s="54" t="b">
        <f>NOT(IFERROR('Upload Data Inputs'!A581 = "ERROR", TRUE))</f>
        <v>1</v>
      </c>
      <c r="C594" s="54">
        <f t="shared" si="51"/>
        <v>581</v>
      </c>
      <c r="D594" s="56" t="b">
        <f>IF(B594, ('Upload Data Inputs'!A581 &amp; 'Upload Data Inputs'!B581 &amp; 'Upload Data Inputs'!C581 &amp; 'Upload Data Inputs'!D581 &amp; 'Upload Data Inputs'!E581 &amp; 'Upload Data Inputs'!F581 &amp; 'Upload Data Inputs'!G581 &amp; 'Upload Data Inputs'!H581 &amp; 'Upload Data Inputs'!I581) &lt;&gt; "", FALSE)</f>
        <v>0</v>
      </c>
      <c r="E594" s="56" t="str">
        <f t="shared" si="47"/>
        <v/>
      </c>
      <c r="F594" s="56" t="str">
        <f t="shared" si="48"/>
        <v/>
      </c>
      <c r="G594" s="56" t="b">
        <f t="shared" si="49"/>
        <v>1</v>
      </c>
      <c r="H594" s="57" t="s">
        <v>593</v>
      </c>
      <c r="I594" s="56" t="b">
        <f>IFERROR(OR(NOT($D594), 'Upload Data Inputs'!B581 &lt;&gt; ""), FALSE)</f>
        <v>1</v>
      </c>
      <c r="J594" s="57" t="s">
        <v>593</v>
      </c>
      <c r="K594" s="56" t="b">
        <f>IFERROR(OR(NOT($D594), 'Upload Data Inputs'!D581 &lt;&gt; ""), FALSE)</f>
        <v>1</v>
      </c>
      <c r="L594" s="56" t="b">
        <f>IFERROR(OR(AND(NOT(D594), 'Upload Data Inputs'!E581 = ""), IFERROR(_xlfn.NUMBERVALUE('Upload Data Inputs'!E581) &gt; 0, FALSE)), FALSE)</f>
        <v>1</v>
      </c>
      <c r="M594" s="56" t="b">
        <f>IFERROR(OR('Upload Data Inputs'!F581 = "", IFERROR(_xlfn.NUMBERVALUE('Upload Data Inputs'!F581) &gt; 0, FALSE)), FALSE)</f>
        <v>1</v>
      </c>
      <c r="N594" s="56" t="b">
        <f>IFERROR(OR('Upload Data Inputs'!F581 = "", IFERROR(MATCH('Upload Data Inputs'!G581, listVolumeUnits, 0), FALSE)), FALSE)</f>
        <v>1</v>
      </c>
      <c r="O594" s="56" t="b">
        <f>IFERROR(OR('Upload Data Inputs'!H581 = "", IFERROR(_xlfn.NUMBERVALUE('Upload Data Inputs'!H581) &gt; 0, FALSE)), FALSE)</f>
        <v>1</v>
      </c>
      <c r="P594" s="56" t="b">
        <f>IFERROR(OR('Upload Data Inputs'!H581 = "", IFERROR(MATCH('Upload Data Inputs'!I581, listWeightUnits, 0), FALSE)), FALSE)</f>
        <v>1</v>
      </c>
      <c r="Q594" s="57" t="s">
        <v>593</v>
      </c>
      <c r="R594" s="56"/>
      <c r="S594" s="56"/>
    </row>
    <row r="595" spans="1:19">
      <c r="A595" s="55">
        <f t="shared" si="50"/>
        <v>582</v>
      </c>
      <c r="B595" s="54" t="b">
        <f>NOT(IFERROR('Upload Data Inputs'!A582 = "ERROR", TRUE))</f>
        <v>1</v>
      </c>
      <c r="C595" s="54">
        <f t="shared" si="51"/>
        <v>582</v>
      </c>
      <c r="D595" s="56" t="b">
        <f>IF(B595, ('Upload Data Inputs'!A582 &amp; 'Upload Data Inputs'!B582 &amp; 'Upload Data Inputs'!C582 &amp; 'Upload Data Inputs'!D582 &amp; 'Upload Data Inputs'!E582 &amp; 'Upload Data Inputs'!F582 &amp; 'Upload Data Inputs'!G582 &amp; 'Upload Data Inputs'!H582 &amp; 'Upload Data Inputs'!I582) &lt;&gt; "", FALSE)</f>
        <v>0</v>
      </c>
      <c r="E595" s="56" t="str">
        <f t="shared" si="47"/>
        <v/>
      </c>
      <c r="F595" s="56" t="str">
        <f t="shared" si="48"/>
        <v/>
      </c>
      <c r="G595" s="56" t="b">
        <f t="shared" si="49"/>
        <v>1</v>
      </c>
      <c r="H595" s="57" t="s">
        <v>593</v>
      </c>
      <c r="I595" s="56" t="b">
        <f>IFERROR(OR(NOT($D595), 'Upload Data Inputs'!B582 &lt;&gt; ""), FALSE)</f>
        <v>1</v>
      </c>
      <c r="J595" s="57" t="s">
        <v>593</v>
      </c>
      <c r="K595" s="56" t="b">
        <f>IFERROR(OR(NOT($D595), 'Upload Data Inputs'!D582 &lt;&gt; ""), FALSE)</f>
        <v>1</v>
      </c>
      <c r="L595" s="56" t="b">
        <f>IFERROR(OR(AND(NOT(D595), 'Upload Data Inputs'!E582 = ""), IFERROR(_xlfn.NUMBERVALUE('Upload Data Inputs'!E582) &gt; 0, FALSE)), FALSE)</f>
        <v>1</v>
      </c>
      <c r="M595" s="56" t="b">
        <f>IFERROR(OR('Upload Data Inputs'!F582 = "", IFERROR(_xlfn.NUMBERVALUE('Upload Data Inputs'!F582) &gt; 0, FALSE)), FALSE)</f>
        <v>1</v>
      </c>
      <c r="N595" s="56" t="b">
        <f>IFERROR(OR('Upload Data Inputs'!F582 = "", IFERROR(MATCH('Upload Data Inputs'!G582, listVolumeUnits, 0), FALSE)), FALSE)</f>
        <v>1</v>
      </c>
      <c r="O595" s="56" t="b">
        <f>IFERROR(OR('Upload Data Inputs'!H582 = "", IFERROR(_xlfn.NUMBERVALUE('Upload Data Inputs'!H582) &gt; 0, FALSE)), FALSE)</f>
        <v>1</v>
      </c>
      <c r="P595" s="56" t="b">
        <f>IFERROR(OR('Upload Data Inputs'!H582 = "", IFERROR(MATCH('Upload Data Inputs'!I582, listWeightUnits, 0), FALSE)), FALSE)</f>
        <v>1</v>
      </c>
      <c r="Q595" s="57" t="s">
        <v>593</v>
      </c>
      <c r="R595" s="56"/>
      <c r="S595" s="56"/>
    </row>
    <row r="596" spans="1:19">
      <c r="A596" s="55">
        <f t="shared" si="50"/>
        <v>583</v>
      </c>
      <c r="B596" s="54" t="b">
        <f>NOT(IFERROR('Upload Data Inputs'!A583 = "ERROR", TRUE))</f>
        <v>1</v>
      </c>
      <c r="C596" s="54">
        <f t="shared" si="51"/>
        <v>583</v>
      </c>
      <c r="D596" s="56" t="b">
        <f>IF(B596, ('Upload Data Inputs'!A583 &amp; 'Upload Data Inputs'!B583 &amp; 'Upload Data Inputs'!C583 &amp; 'Upload Data Inputs'!D583 &amp; 'Upload Data Inputs'!E583 &amp; 'Upload Data Inputs'!F583 &amp; 'Upload Data Inputs'!G583 &amp; 'Upload Data Inputs'!H583 &amp; 'Upload Data Inputs'!I583) &lt;&gt; "", FALSE)</f>
        <v>0</v>
      </c>
      <c r="E596" s="56" t="str">
        <f t="shared" si="47"/>
        <v/>
      </c>
      <c r="F596" s="56" t="str">
        <f t="shared" si="48"/>
        <v/>
      </c>
      <c r="G596" s="56" t="b">
        <f t="shared" si="49"/>
        <v>1</v>
      </c>
      <c r="H596" s="57" t="s">
        <v>593</v>
      </c>
      <c r="I596" s="56" t="b">
        <f>IFERROR(OR(NOT($D596), 'Upload Data Inputs'!B583 &lt;&gt; ""), FALSE)</f>
        <v>1</v>
      </c>
      <c r="J596" s="57" t="s">
        <v>593</v>
      </c>
      <c r="K596" s="56" t="b">
        <f>IFERROR(OR(NOT($D596), 'Upload Data Inputs'!D583 &lt;&gt; ""), FALSE)</f>
        <v>1</v>
      </c>
      <c r="L596" s="56" t="b">
        <f>IFERROR(OR(AND(NOT(D596), 'Upload Data Inputs'!E583 = ""), IFERROR(_xlfn.NUMBERVALUE('Upload Data Inputs'!E583) &gt; 0, FALSE)), FALSE)</f>
        <v>1</v>
      </c>
      <c r="M596" s="56" t="b">
        <f>IFERROR(OR('Upload Data Inputs'!F583 = "", IFERROR(_xlfn.NUMBERVALUE('Upload Data Inputs'!F583) &gt; 0, FALSE)), FALSE)</f>
        <v>1</v>
      </c>
      <c r="N596" s="56" t="b">
        <f>IFERROR(OR('Upload Data Inputs'!F583 = "", IFERROR(MATCH('Upload Data Inputs'!G583, listVolumeUnits, 0), FALSE)), FALSE)</f>
        <v>1</v>
      </c>
      <c r="O596" s="56" t="b">
        <f>IFERROR(OR('Upload Data Inputs'!H583 = "", IFERROR(_xlfn.NUMBERVALUE('Upload Data Inputs'!H583) &gt; 0, FALSE)), FALSE)</f>
        <v>1</v>
      </c>
      <c r="P596" s="56" t="b">
        <f>IFERROR(OR('Upload Data Inputs'!H583 = "", IFERROR(MATCH('Upload Data Inputs'!I583, listWeightUnits, 0), FALSE)), FALSE)</f>
        <v>1</v>
      </c>
      <c r="Q596" s="57" t="s">
        <v>593</v>
      </c>
      <c r="R596" s="56"/>
      <c r="S596" s="56"/>
    </row>
    <row r="597" spans="1:19">
      <c r="A597" s="55">
        <f t="shared" si="50"/>
        <v>584</v>
      </c>
      <c r="B597" s="54" t="b">
        <f>NOT(IFERROR('Upload Data Inputs'!A584 = "ERROR", TRUE))</f>
        <v>1</v>
      </c>
      <c r="C597" s="54">
        <f t="shared" si="51"/>
        <v>584</v>
      </c>
      <c r="D597" s="56" t="b">
        <f>IF(B597, ('Upload Data Inputs'!A584 &amp; 'Upload Data Inputs'!B584 &amp; 'Upload Data Inputs'!C584 &amp; 'Upload Data Inputs'!D584 &amp; 'Upload Data Inputs'!E584 &amp; 'Upload Data Inputs'!F584 &amp; 'Upload Data Inputs'!G584 &amp; 'Upload Data Inputs'!H584 &amp; 'Upload Data Inputs'!I584) &lt;&gt; "", FALSE)</f>
        <v>0</v>
      </c>
      <c r="E597" s="56" t="str">
        <f t="shared" si="47"/>
        <v/>
      </c>
      <c r="F597" s="56" t="str">
        <f t="shared" si="48"/>
        <v/>
      </c>
      <c r="G597" s="56" t="b">
        <f t="shared" si="49"/>
        <v>1</v>
      </c>
      <c r="H597" s="57" t="s">
        <v>593</v>
      </c>
      <c r="I597" s="56" t="b">
        <f>IFERROR(OR(NOT($D597), 'Upload Data Inputs'!B584 &lt;&gt; ""), FALSE)</f>
        <v>1</v>
      </c>
      <c r="J597" s="57" t="s">
        <v>593</v>
      </c>
      <c r="K597" s="56" t="b">
        <f>IFERROR(OR(NOT($D597), 'Upload Data Inputs'!D584 &lt;&gt; ""), FALSE)</f>
        <v>1</v>
      </c>
      <c r="L597" s="56" t="b">
        <f>IFERROR(OR(AND(NOT(D597), 'Upload Data Inputs'!E584 = ""), IFERROR(_xlfn.NUMBERVALUE('Upload Data Inputs'!E584) &gt; 0, FALSE)), FALSE)</f>
        <v>1</v>
      </c>
      <c r="M597" s="56" t="b">
        <f>IFERROR(OR('Upload Data Inputs'!F584 = "", IFERROR(_xlfn.NUMBERVALUE('Upload Data Inputs'!F584) &gt; 0, FALSE)), FALSE)</f>
        <v>1</v>
      </c>
      <c r="N597" s="56" t="b">
        <f>IFERROR(OR('Upload Data Inputs'!F584 = "", IFERROR(MATCH('Upload Data Inputs'!G584, listVolumeUnits, 0), FALSE)), FALSE)</f>
        <v>1</v>
      </c>
      <c r="O597" s="56" t="b">
        <f>IFERROR(OR('Upload Data Inputs'!H584 = "", IFERROR(_xlfn.NUMBERVALUE('Upload Data Inputs'!H584) &gt; 0, FALSE)), FALSE)</f>
        <v>1</v>
      </c>
      <c r="P597" s="56" t="b">
        <f>IFERROR(OR('Upload Data Inputs'!H584 = "", IFERROR(MATCH('Upload Data Inputs'!I584, listWeightUnits, 0), FALSE)), FALSE)</f>
        <v>1</v>
      </c>
      <c r="Q597" s="57" t="s">
        <v>593</v>
      </c>
      <c r="R597" s="56"/>
      <c r="S597" s="56"/>
    </row>
    <row r="598" spans="1:19">
      <c r="A598" s="55">
        <f t="shared" si="50"/>
        <v>585</v>
      </c>
      <c r="B598" s="54" t="b">
        <f>NOT(IFERROR('Upload Data Inputs'!A585 = "ERROR", TRUE))</f>
        <v>1</v>
      </c>
      <c r="C598" s="54">
        <f t="shared" si="51"/>
        <v>585</v>
      </c>
      <c r="D598" s="56" t="b">
        <f>IF(B598, ('Upload Data Inputs'!A585 &amp; 'Upload Data Inputs'!B585 &amp; 'Upload Data Inputs'!C585 &amp; 'Upload Data Inputs'!D585 &amp; 'Upload Data Inputs'!E585 &amp; 'Upload Data Inputs'!F585 &amp; 'Upload Data Inputs'!G585 &amp; 'Upload Data Inputs'!H585 &amp; 'Upload Data Inputs'!I585) &lt;&gt; "", FALSE)</f>
        <v>0</v>
      </c>
      <c r="E598" s="56" t="str">
        <f t="shared" si="47"/>
        <v/>
      </c>
      <c r="F598" s="56" t="str">
        <f t="shared" si="48"/>
        <v/>
      </c>
      <c r="G598" s="56" t="b">
        <f t="shared" si="49"/>
        <v>1</v>
      </c>
      <c r="H598" s="57" t="s">
        <v>593</v>
      </c>
      <c r="I598" s="56" t="b">
        <f>IFERROR(OR(NOT($D598), 'Upload Data Inputs'!B585 &lt;&gt; ""), FALSE)</f>
        <v>1</v>
      </c>
      <c r="J598" s="57" t="s">
        <v>593</v>
      </c>
      <c r="K598" s="56" t="b">
        <f>IFERROR(OR(NOT($D598), 'Upload Data Inputs'!D585 &lt;&gt; ""), FALSE)</f>
        <v>1</v>
      </c>
      <c r="L598" s="56" t="b">
        <f>IFERROR(OR(AND(NOT(D598), 'Upload Data Inputs'!E585 = ""), IFERROR(_xlfn.NUMBERVALUE('Upload Data Inputs'!E585) &gt; 0, FALSE)), FALSE)</f>
        <v>1</v>
      </c>
      <c r="M598" s="56" t="b">
        <f>IFERROR(OR('Upload Data Inputs'!F585 = "", IFERROR(_xlfn.NUMBERVALUE('Upload Data Inputs'!F585) &gt; 0, FALSE)), FALSE)</f>
        <v>1</v>
      </c>
      <c r="N598" s="56" t="b">
        <f>IFERROR(OR('Upload Data Inputs'!F585 = "", IFERROR(MATCH('Upload Data Inputs'!G585, listVolumeUnits, 0), FALSE)), FALSE)</f>
        <v>1</v>
      </c>
      <c r="O598" s="56" t="b">
        <f>IFERROR(OR('Upload Data Inputs'!H585 = "", IFERROR(_xlfn.NUMBERVALUE('Upload Data Inputs'!H585) &gt; 0, FALSE)), FALSE)</f>
        <v>1</v>
      </c>
      <c r="P598" s="56" t="b">
        <f>IFERROR(OR('Upload Data Inputs'!H585 = "", IFERROR(MATCH('Upload Data Inputs'!I585, listWeightUnits, 0), FALSE)), FALSE)</f>
        <v>1</v>
      </c>
      <c r="Q598" s="57" t="s">
        <v>593</v>
      </c>
      <c r="R598" s="56"/>
      <c r="S598" s="56"/>
    </row>
    <row r="599" spans="1:19">
      <c r="A599" s="55">
        <f t="shared" si="50"/>
        <v>586</v>
      </c>
      <c r="B599" s="54" t="b">
        <f>NOT(IFERROR('Upload Data Inputs'!A586 = "ERROR", TRUE))</f>
        <v>1</v>
      </c>
      <c r="C599" s="54">
        <f t="shared" si="51"/>
        <v>586</v>
      </c>
      <c r="D599" s="56" t="b">
        <f>IF(B599, ('Upload Data Inputs'!A586 &amp; 'Upload Data Inputs'!B586 &amp; 'Upload Data Inputs'!C586 &amp; 'Upload Data Inputs'!D586 &amp; 'Upload Data Inputs'!E586 &amp; 'Upload Data Inputs'!F586 &amp; 'Upload Data Inputs'!G586 &amp; 'Upload Data Inputs'!H586 &amp; 'Upload Data Inputs'!I586) &lt;&gt; "", FALSE)</f>
        <v>0</v>
      </c>
      <c r="E599" s="56" t="str">
        <f t="shared" si="47"/>
        <v/>
      </c>
      <c r="F599" s="56" t="str">
        <f t="shared" si="48"/>
        <v/>
      </c>
      <c r="G599" s="56" t="b">
        <f t="shared" si="49"/>
        <v>1</v>
      </c>
      <c r="H599" s="57" t="s">
        <v>593</v>
      </c>
      <c r="I599" s="56" t="b">
        <f>IFERROR(OR(NOT($D599), 'Upload Data Inputs'!B586 &lt;&gt; ""), FALSE)</f>
        <v>1</v>
      </c>
      <c r="J599" s="57" t="s">
        <v>593</v>
      </c>
      <c r="K599" s="56" t="b">
        <f>IFERROR(OR(NOT($D599), 'Upload Data Inputs'!D586 &lt;&gt; ""), FALSE)</f>
        <v>1</v>
      </c>
      <c r="L599" s="56" t="b">
        <f>IFERROR(OR(AND(NOT(D599), 'Upload Data Inputs'!E586 = ""), IFERROR(_xlfn.NUMBERVALUE('Upload Data Inputs'!E586) &gt; 0, FALSE)), FALSE)</f>
        <v>1</v>
      </c>
      <c r="M599" s="56" t="b">
        <f>IFERROR(OR('Upload Data Inputs'!F586 = "", IFERROR(_xlfn.NUMBERVALUE('Upload Data Inputs'!F586) &gt; 0, FALSE)), FALSE)</f>
        <v>1</v>
      </c>
      <c r="N599" s="56" t="b">
        <f>IFERROR(OR('Upload Data Inputs'!F586 = "", IFERROR(MATCH('Upload Data Inputs'!G586, listVolumeUnits, 0), FALSE)), FALSE)</f>
        <v>1</v>
      </c>
      <c r="O599" s="56" t="b">
        <f>IFERROR(OR('Upload Data Inputs'!H586 = "", IFERROR(_xlfn.NUMBERVALUE('Upload Data Inputs'!H586) &gt; 0, FALSE)), FALSE)</f>
        <v>1</v>
      </c>
      <c r="P599" s="56" t="b">
        <f>IFERROR(OR('Upload Data Inputs'!H586 = "", IFERROR(MATCH('Upload Data Inputs'!I586, listWeightUnits, 0), FALSE)), FALSE)</f>
        <v>1</v>
      </c>
      <c r="Q599" s="57" t="s">
        <v>593</v>
      </c>
      <c r="R599" s="56"/>
      <c r="S599" s="56"/>
    </row>
    <row r="600" spans="1:19">
      <c r="A600" s="55">
        <f t="shared" si="50"/>
        <v>587</v>
      </c>
      <c r="B600" s="54" t="b">
        <f>NOT(IFERROR('Upload Data Inputs'!A587 = "ERROR", TRUE))</f>
        <v>1</v>
      </c>
      <c r="C600" s="54">
        <f t="shared" si="51"/>
        <v>587</v>
      </c>
      <c r="D600" s="56" t="b">
        <f>IF(B600, ('Upload Data Inputs'!A587 &amp; 'Upload Data Inputs'!B587 &amp; 'Upload Data Inputs'!C587 &amp; 'Upload Data Inputs'!D587 &amp; 'Upload Data Inputs'!E587 &amp; 'Upload Data Inputs'!F587 &amp; 'Upload Data Inputs'!G587 &amp; 'Upload Data Inputs'!H587 &amp; 'Upload Data Inputs'!I587) &lt;&gt; "", FALSE)</f>
        <v>0</v>
      </c>
      <c r="E600" s="56" t="str">
        <f t="shared" si="47"/>
        <v/>
      </c>
      <c r="F600" s="56" t="str">
        <f t="shared" si="48"/>
        <v/>
      </c>
      <c r="G600" s="56" t="b">
        <f t="shared" si="49"/>
        <v>1</v>
      </c>
      <c r="H600" s="57" t="s">
        <v>593</v>
      </c>
      <c r="I600" s="56" t="b">
        <f>IFERROR(OR(NOT($D600), 'Upload Data Inputs'!B587 &lt;&gt; ""), FALSE)</f>
        <v>1</v>
      </c>
      <c r="J600" s="57" t="s">
        <v>593</v>
      </c>
      <c r="K600" s="56" t="b">
        <f>IFERROR(OR(NOT($D600), 'Upload Data Inputs'!D587 &lt;&gt; ""), FALSE)</f>
        <v>1</v>
      </c>
      <c r="L600" s="56" t="b">
        <f>IFERROR(OR(AND(NOT(D600), 'Upload Data Inputs'!E587 = ""), IFERROR(_xlfn.NUMBERVALUE('Upload Data Inputs'!E587) &gt; 0, FALSE)), FALSE)</f>
        <v>1</v>
      </c>
      <c r="M600" s="56" t="b">
        <f>IFERROR(OR('Upload Data Inputs'!F587 = "", IFERROR(_xlfn.NUMBERVALUE('Upload Data Inputs'!F587) &gt; 0, FALSE)), FALSE)</f>
        <v>1</v>
      </c>
      <c r="N600" s="56" t="b">
        <f>IFERROR(OR('Upload Data Inputs'!F587 = "", IFERROR(MATCH('Upload Data Inputs'!G587, listVolumeUnits, 0), FALSE)), FALSE)</f>
        <v>1</v>
      </c>
      <c r="O600" s="56" t="b">
        <f>IFERROR(OR('Upload Data Inputs'!H587 = "", IFERROR(_xlfn.NUMBERVALUE('Upload Data Inputs'!H587) &gt; 0, FALSE)), FALSE)</f>
        <v>1</v>
      </c>
      <c r="P600" s="56" t="b">
        <f>IFERROR(OR('Upload Data Inputs'!H587 = "", IFERROR(MATCH('Upload Data Inputs'!I587, listWeightUnits, 0), FALSE)), FALSE)</f>
        <v>1</v>
      </c>
      <c r="Q600" s="57" t="s">
        <v>593</v>
      </c>
      <c r="R600" s="56"/>
      <c r="S600" s="56"/>
    </row>
    <row r="601" spans="1:19">
      <c r="A601" s="55">
        <f t="shared" si="50"/>
        <v>588</v>
      </c>
      <c r="B601" s="54" t="b">
        <f>NOT(IFERROR('Upload Data Inputs'!A588 = "ERROR", TRUE))</f>
        <v>1</v>
      </c>
      <c r="C601" s="54">
        <f t="shared" si="51"/>
        <v>588</v>
      </c>
      <c r="D601" s="56" t="b">
        <f>IF(B601, ('Upload Data Inputs'!A588 &amp; 'Upload Data Inputs'!B588 &amp; 'Upload Data Inputs'!C588 &amp; 'Upload Data Inputs'!D588 &amp; 'Upload Data Inputs'!E588 &amp; 'Upload Data Inputs'!F588 &amp; 'Upload Data Inputs'!G588 &amp; 'Upload Data Inputs'!H588 &amp; 'Upload Data Inputs'!I588) &lt;&gt; "", FALSE)</f>
        <v>0</v>
      </c>
      <c r="E601" s="56" t="str">
        <f t="shared" si="47"/>
        <v/>
      </c>
      <c r="F601" s="56" t="str">
        <f t="shared" si="48"/>
        <v/>
      </c>
      <c r="G601" s="56" t="b">
        <f t="shared" si="49"/>
        <v>1</v>
      </c>
      <c r="H601" s="57" t="s">
        <v>593</v>
      </c>
      <c r="I601" s="56" t="b">
        <f>IFERROR(OR(NOT($D601), 'Upload Data Inputs'!B588 &lt;&gt; ""), FALSE)</f>
        <v>1</v>
      </c>
      <c r="J601" s="57" t="s">
        <v>593</v>
      </c>
      <c r="K601" s="56" t="b">
        <f>IFERROR(OR(NOT($D601), 'Upload Data Inputs'!D588 &lt;&gt; ""), FALSE)</f>
        <v>1</v>
      </c>
      <c r="L601" s="56" t="b">
        <f>IFERROR(OR(AND(NOT(D601), 'Upload Data Inputs'!E588 = ""), IFERROR(_xlfn.NUMBERVALUE('Upload Data Inputs'!E588) &gt; 0, FALSE)), FALSE)</f>
        <v>1</v>
      </c>
      <c r="M601" s="56" t="b">
        <f>IFERROR(OR('Upload Data Inputs'!F588 = "", IFERROR(_xlfn.NUMBERVALUE('Upload Data Inputs'!F588) &gt; 0, FALSE)), FALSE)</f>
        <v>1</v>
      </c>
      <c r="N601" s="56" t="b">
        <f>IFERROR(OR('Upload Data Inputs'!F588 = "", IFERROR(MATCH('Upload Data Inputs'!G588, listVolumeUnits, 0), FALSE)), FALSE)</f>
        <v>1</v>
      </c>
      <c r="O601" s="56" t="b">
        <f>IFERROR(OR('Upload Data Inputs'!H588 = "", IFERROR(_xlfn.NUMBERVALUE('Upload Data Inputs'!H588) &gt; 0, FALSE)), FALSE)</f>
        <v>1</v>
      </c>
      <c r="P601" s="56" t="b">
        <f>IFERROR(OR('Upload Data Inputs'!H588 = "", IFERROR(MATCH('Upload Data Inputs'!I588, listWeightUnits, 0), FALSE)), FALSE)</f>
        <v>1</v>
      </c>
      <c r="Q601" s="57" t="s">
        <v>593</v>
      </c>
      <c r="R601" s="56"/>
      <c r="S601" s="56"/>
    </row>
    <row r="602" spans="1:19">
      <c r="A602" s="55">
        <f t="shared" si="50"/>
        <v>589</v>
      </c>
      <c r="B602" s="54" t="b">
        <f>NOT(IFERROR('Upload Data Inputs'!A589 = "ERROR", TRUE))</f>
        <v>1</v>
      </c>
      <c r="C602" s="54">
        <f t="shared" si="51"/>
        <v>589</v>
      </c>
      <c r="D602" s="56" t="b">
        <f>IF(B602, ('Upload Data Inputs'!A589 &amp; 'Upload Data Inputs'!B589 &amp; 'Upload Data Inputs'!C589 &amp; 'Upload Data Inputs'!D589 &amp; 'Upload Data Inputs'!E589 &amp; 'Upload Data Inputs'!F589 &amp; 'Upload Data Inputs'!G589 &amp; 'Upload Data Inputs'!H589 &amp; 'Upload Data Inputs'!I589) &lt;&gt; "", FALSE)</f>
        <v>0</v>
      </c>
      <c r="E602" s="56" t="str">
        <f t="shared" si="47"/>
        <v/>
      </c>
      <c r="F602" s="56" t="str">
        <f t="shared" si="48"/>
        <v/>
      </c>
      <c r="G602" s="56" t="b">
        <f t="shared" si="49"/>
        <v>1</v>
      </c>
      <c r="H602" s="57" t="s">
        <v>593</v>
      </c>
      <c r="I602" s="56" t="b">
        <f>IFERROR(OR(NOT($D602), 'Upload Data Inputs'!B589 &lt;&gt; ""), FALSE)</f>
        <v>1</v>
      </c>
      <c r="J602" s="57" t="s">
        <v>593</v>
      </c>
      <c r="K602" s="56" t="b">
        <f>IFERROR(OR(NOT($D602), 'Upload Data Inputs'!D589 &lt;&gt; ""), FALSE)</f>
        <v>1</v>
      </c>
      <c r="L602" s="56" t="b">
        <f>IFERROR(OR(AND(NOT(D602), 'Upload Data Inputs'!E589 = ""), IFERROR(_xlfn.NUMBERVALUE('Upload Data Inputs'!E589) &gt; 0, FALSE)), FALSE)</f>
        <v>1</v>
      </c>
      <c r="M602" s="56" t="b">
        <f>IFERROR(OR('Upload Data Inputs'!F589 = "", IFERROR(_xlfn.NUMBERVALUE('Upload Data Inputs'!F589) &gt; 0, FALSE)), FALSE)</f>
        <v>1</v>
      </c>
      <c r="N602" s="56" t="b">
        <f>IFERROR(OR('Upload Data Inputs'!F589 = "", IFERROR(MATCH('Upload Data Inputs'!G589, listVolumeUnits, 0), FALSE)), FALSE)</f>
        <v>1</v>
      </c>
      <c r="O602" s="56" t="b">
        <f>IFERROR(OR('Upload Data Inputs'!H589 = "", IFERROR(_xlfn.NUMBERVALUE('Upload Data Inputs'!H589) &gt; 0, FALSE)), FALSE)</f>
        <v>1</v>
      </c>
      <c r="P602" s="56" t="b">
        <f>IFERROR(OR('Upload Data Inputs'!H589 = "", IFERROR(MATCH('Upload Data Inputs'!I589, listWeightUnits, 0), FALSE)), FALSE)</f>
        <v>1</v>
      </c>
      <c r="Q602" s="57" t="s">
        <v>593</v>
      </c>
      <c r="R602" s="56"/>
      <c r="S602" s="56"/>
    </row>
    <row r="603" spans="1:19">
      <c r="A603" s="55">
        <f t="shared" si="50"/>
        <v>590</v>
      </c>
      <c r="B603" s="54" t="b">
        <f>NOT(IFERROR('Upload Data Inputs'!A590 = "ERROR", TRUE))</f>
        <v>1</v>
      </c>
      <c r="C603" s="54">
        <f t="shared" si="51"/>
        <v>590</v>
      </c>
      <c r="D603" s="56" t="b">
        <f>IF(B603, ('Upload Data Inputs'!A590 &amp; 'Upload Data Inputs'!B590 &amp; 'Upload Data Inputs'!C590 &amp; 'Upload Data Inputs'!D590 &amp; 'Upload Data Inputs'!E590 &amp; 'Upload Data Inputs'!F590 &amp; 'Upload Data Inputs'!G590 &amp; 'Upload Data Inputs'!H590 &amp; 'Upload Data Inputs'!I590) &lt;&gt; "", FALSE)</f>
        <v>0</v>
      </c>
      <c r="E603" s="56" t="str">
        <f t="shared" si="47"/>
        <v/>
      </c>
      <c r="F603" s="56" t="str">
        <f t="shared" si="48"/>
        <v/>
      </c>
      <c r="G603" s="56" t="b">
        <f t="shared" si="49"/>
        <v>1</v>
      </c>
      <c r="H603" s="57" t="s">
        <v>593</v>
      </c>
      <c r="I603" s="56" t="b">
        <f>IFERROR(OR(NOT($D603), 'Upload Data Inputs'!B590 &lt;&gt; ""), FALSE)</f>
        <v>1</v>
      </c>
      <c r="J603" s="57" t="s">
        <v>593</v>
      </c>
      <c r="K603" s="56" t="b">
        <f>IFERROR(OR(NOT($D603), 'Upload Data Inputs'!D590 &lt;&gt; ""), FALSE)</f>
        <v>1</v>
      </c>
      <c r="L603" s="56" t="b">
        <f>IFERROR(OR(AND(NOT(D603), 'Upload Data Inputs'!E590 = ""), IFERROR(_xlfn.NUMBERVALUE('Upload Data Inputs'!E590) &gt; 0, FALSE)), FALSE)</f>
        <v>1</v>
      </c>
      <c r="M603" s="56" t="b">
        <f>IFERROR(OR('Upload Data Inputs'!F590 = "", IFERROR(_xlfn.NUMBERVALUE('Upload Data Inputs'!F590) &gt; 0, FALSE)), FALSE)</f>
        <v>1</v>
      </c>
      <c r="N603" s="56" t="b">
        <f>IFERROR(OR('Upload Data Inputs'!F590 = "", IFERROR(MATCH('Upload Data Inputs'!G590, listVolumeUnits, 0), FALSE)), FALSE)</f>
        <v>1</v>
      </c>
      <c r="O603" s="56" t="b">
        <f>IFERROR(OR('Upload Data Inputs'!H590 = "", IFERROR(_xlfn.NUMBERVALUE('Upload Data Inputs'!H590) &gt; 0, FALSE)), FALSE)</f>
        <v>1</v>
      </c>
      <c r="P603" s="56" t="b">
        <f>IFERROR(OR('Upload Data Inputs'!H590 = "", IFERROR(MATCH('Upload Data Inputs'!I590, listWeightUnits, 0), FALSE)), FALSE)</f>
        <v>1</v>
      </c>
      <c r="Q603" s="57" t="s">
        <v>593</v>
      </c>
      <c r="R603" s="56"/>
      <c r="S603" s="56"/>
    </row>
    <row r="604" spans="1:19">
      <c r="A604" s="55">
        <f t="shared" si="50"/>
        <v>591</v>
      </c>
      <c r="B604" s="54" t="b">
        <f>NOT(IFERROR('Upload Data Inputs'!A591 = "ERROR", TRUE))</f>
        <v>1</v>
      </c>
      <c r="C604" s="54">
        <f t="shared" si="51"/>
        <v>591</v>
      </c>
      <c r="D604" s="56" t="b">
        <f>IF(B604, ('Upload Data Inputs'!A591 &amp; 'Upload Data Inputs'!B591 &amp; 'Upload Data Inputs'!C591 &amp; 'Upload Data Inputs'!D591 &amp; 'Upload Data Inputs'!E591 &amp; 'Upload Data Inputs'!F591 &amp; 'Upload Data Inputs'!G591 &amp; 'Upload Data Inputs'!H591 &amp; 'Upload Data Inputs'!I591) &lt;&gt; "", FALSE)</f>
        <v>0</v>
      </c>
      <c r="E604" s="56" t="str">
        <f t="shared" si="47"/>
        <v/>
      </c>
      <c r="F604" s="56" t="str">
        <f t="shared" si="48"/>
        <v/>
      </c>
      <c r="G604" s="56" t="b">
        <f t="shared" si="49"/>
        <v>1</v>
      </c>
      <c r="H604" s="57" t="s">
        <v>593</v>
      </c>
      <c r="I604" s="56" t="b">
        <f>IFERROR(OR(NOT($D604), 'Upload Data Inputs'!B591 &lt;&gt; ""), FALSE)</f>
        <v>1</v>
      </c>
      <c r="J604" s="57" t="s">
        <v>593</v>
      </c>
      <c r="K604" s="56" t="b">
        <f>IFERROR(OR(NOT($D604), 'Upload Data Inputs'!D591 &lt;&gt; ""), FALSE)</f>
        <v>1</v>
      </c>
      <c r="L604" s="56" t="b">
        <f>IFERROR(OR(AND(NOT(D604), 'Upload Data Inputs'!E591 = ""), IFERROR(_xlfn.NUMBERVALUE('Upload Data Inputs'!E591) &gt; 0, FALSE)), FALSE)</f>
        <v>1</v>
      </c>
      <c r="M604" s="56" t="b">
        <f>IFERROR(OR('Upload Data Inputs'!F591 = "", IFERROR(_xlfn.NUMBERVALUE('Upload Data Inputs'!F591) &gt; 0, FALSE)), FALSE)</f>
        <v>1</v>
      </c>
      <c r="N604" s="56" t="b">
        <f>IFERROR(OR('Upload Data Inputs'!F591 = "", IFERROR(MATCH('Upload Data Inputs'!G591, listVolumeUnits, 0), FALSE)), FALSE)</f>
        <v>1</v>
      </c>
      <c r="O604" s="56" t="b">
        <f>IFERROR(OR('Upload Data Inputs'!H591 = "", IFERROR(_xlfn.NUMBERVALUE('Upload Data Inputs'!H591) &gt; 0, FALSE)), FALSE)</f>
        <v>1</v>
      </c>
      <c r="P604" s="56" t="b">
        <f>IFERROR(OR('Upload Data Inputs'!H591 = "", IFERROR(MATCH('Upload Data Inputs'!I591, listWeightUnits, 0), FALSE)), FALSE)</f>
        <v>1</v>
      </c>
      <c r="Q604" s="57" t="s">
        <v>593</v>
      </c>
      <c r="R604" s="56"/>
      <c r="S604" s="56"/>
    </row>
    <row r="605" spans="1:19">
      <c r="A605" s="55">
        <f t="shared" si="50"/>
        <v>592</v>
      </c>
      <c r="B605" s="54" t="b">
        <f>NOT(IFERROR('Upload Data Inputs'!A592 = "ERROR", TRUE))</f>
        <v>1</v>
      </c>
      <c r="C605" s="54">
        <f t="shared" si="51"/>
        <v>592</v>
      </c>
      <c r="D605" s="56" t="b">
        <f>IF(B605, ('Upload Data Inputs'!A592 &amp; 'Upload Data Inputs'!B592 &amp; 'Upload Data Inputs'!C592 &amp; 'Upload Data Inputs'!D592 &amp; 'Upload Data Inputs'!E592 &amp; 'Upload Data Inputs'!F592 &amp; 'Upload Data Inputs'!G592 &amp; 'Upload Data Inputs'!H592 &amp; 'Upload Data Inputs'!I592) &lt;&gt; "", FALSE)</f>
        <v>0</v>
      </c>
      <c r="E605" s="56" t="str">
        <f t="shared" si="47"/>
        <v/>
      </c>
      <c r="F605" s="56" t="str">
        <f t="shared" si="48"/>
        <v/>
      </c>
      <c r="G605" s="56" t="b">
        <f t="shared" si="49"/>
        <v>1</v>
      </c>
      <c r="H605" s="57" t="s">
        <v>593</v>
      </c>
      <c r="I605" s="56" t="b">
        <f>IFERROR(OR(NOT($D605), 'Upload Data Inputs'!B592 &lt;&gt; ""), FALSE)</f>
        <v>1</v>
      </c>
      <c r="J605" s="57" t="s">
        <v>593</v>
      </c>
      <c r="K605" s="56" t="b">
        <f>IFERROR(OR(NOT($D605), 'Upload Data Inputs'!D592 &lt;&gt; ""), FALSE)</f>
        <v>1</v>
      </c>
      <c r="L605" s="56" t="b">
        <f>IFERROR(OR(AND(NOT(D605), 'Upload Data Inputs'!E592 = ""), IFERROR(_xlfn.NUMBERVALUE('Upload Data Inputs'!E592) &gt; 0, FALSE)), FALSE)</f>
        <v>1</v>
      </c>
      <c r="M605" s="56" t="b">
        <f>IFERROR(OR('Upload Data Inputs'!F592 = "", IFERROR(_xlfn.NUMBERVALUE('Upload Data Inputs'!F592) &gt; 0, FALSE)), FALSE)</f>
        <v>1</v>
      </c>
      <c r="N605" s="56" t="b">
        <f>IFERROR(OR('Upload Data Inputs'!F592 = "", IFERROR(MATCH('Upload Data Inputs'!G592, listVolumeUnits, 0), FALSE)), FALSE)</f>
        <v>1</v>
      </c>
      <c r="O605" s="56" t="b">
        <f>IFERROR(OR('Upload Data Inputs'!H592 = "", IFERROR(_xlfn.NUMBERVALUE('Upload Data Inputs'!H592) &gt; 0, FALSE)), FALSE)</f>
        <v>1</v>
      </c>
      <c r="P605" s="56" t="b">
        <f>IFERROR(OR('Upload Data Inputs'!H592 = "", IFERROR(MATCH('Upload Data Inputs'!I592, listWeightUnits, 0), FALSE)), FALSE)</f>
        <v>1</v>
      </c>
      <c r="Q605" s="57" t="s">
        <v>593</v>
      </c>
      <c r="R605" s="56"/>
      <c r="S605" s="56"/>
    </row>
    <row r="606" spans="1:19">
      <c r="A606" s="55">
        <f t="shared" si="50"/>
        <v>593</v>
      </c>
      <c r="B606" s="54" t="b">
        <f>NOT(IFERROR('Upload Data Inputs'!A593 = "ERROR", TRUE))</f>
        <v>1</v>
      </c>
      <c r="C606" s="54">
        <f t="shared" si="51"/>
        <v>593</v>
      </c>
      <c r="D606" s="56" t="b">
        <f>IF(B606, ('Upload Data Inputs'!A593 &amp; 'Upload Data Inputs'!B593 &amp; 'Upload Data Inputs'!C593 &amp; 'Upload Data Inputs'!D593 &amp; 'Upload Data Inputs'!E593 &amp; 'Upload Data Inputs'!F593 &amp; 'Upload Data Inputs'!G593 &amp; 'Upload Data Inputs'!H593 &amp; 'Upload Data Inputs'!I593) &lt;&gt; "", FALSE)</f>
        <v>0</v>
      </c>
      <c r="E606" s="56" t="str">
        <f t="shared" si="47"/>
        <v/>
      </c>
      <c r="F606" s="56" t="str">
        <f t="shared" si="48"/>
        <v/>
      </c>
      <c r="G606" s="56" t="b">
        <f t="shared" si="49"/>
        <v>1</v>
      </c>
      <c r="H606" s="57" t="s">
        <v>593</v>
      </c>
      <c r="I606" s="56" t="b">
        <f>IFERROR(OR(NOT($D606), 'Upload Data Inputs'!B593 &lt;&gt; ""), FALSE)</f>
        <v>1</v>
      </c>
      <c r="J606" s="57" t="s">
        <v>593</v>
      </c>
      <c r="K606" s="56" t="b">
        <f>IFERROR(OR(NOT($D606), 'Upload Data Inputs'!D593 &lt;&gt; ""), FALSE)</f>
        <v>1</v>
      </c>
      <c r="L606" s="56" t="b">
        <f>IFERROR(OR(AND(NOT(D606), 'Upload Data Inputs'!E593 = ""), IFERROR(_xlfn.NUMBERVALUE('Upload Data Inputs'!E593) &gt; 0, FALSE)), FALSE)</f>
        <v>1</v>
      </c>
      <c r="M606" s="56" t="b">
        <f>IFERROR(OR('Upload Data Inputs'!F593 = "", IFERROR(_xlfn.NUMBERVALUE('Upload Data Inputs'!F593) &gt; 0, FALSE)), FALSE)</f>
        <v>1</v>
      </c>
      <c r="N606" s="56" t="b">
        <f>IFERROR(OR('Upload Data Inputs'!F593 = "", IFERROR(MATCH('Upload Data Inputs'!G593, listVolumeUnits, 0), FALSE)), FALSE)</f>
        <v>1</v>
      </c>
      <c r="O606" s="56" t="b">
        <f>IFERROR(OR('Upload Data Inputs'!H593 = "", IFERROR(_xlfn.NUMBERVALUE('Upload Data Inputs'!H593) &gt; 0, FALSE)), FALSE)</f>
        <v>1</v>
      </c>
      <c r="P606" s="56" t="b">
        <f>IFERROR(OR('Upload Data Inputs'!H593 = "", IFERROR(MATCH('Upload Data Inputs'!I593, listWeightUnits, 0), FALSE)), FALSE)</f>
        <v>1</v>
      </c>
      <c r="Q606" s="57" t="s">
        <v>593</v>
      </c>
      <c r="R606" s="56"/>
      <c r="S606" s="56"/>
    </row>
    <row r="607" spans="1:19">
      <c r="A607" s="55">
        <f t="shared" si="50"/>
        <v>594</v>
      </c>
      <c r="B607" s="54" t="b">
        <f>NOT(IFERROR('Upload Data Inputs'!A594 = "ERROR", TRUE))</f>
        <v>1</v>
      </c>
      <c r="C607" s="54">
        <f t="shared" si="51"/>
        <v>594</v>
      </c>
      <c r="D607" s="56" t="b">
        <f>IF(B607, ('Upload Data Inputs'!A594 &amp; 'Upload Data Inputs'!B594 &amp; 'Upload Data Inputs'!C594 &amp; 'Upload Data Inputs'!D594 &amp; 'Upload Data Inputs'!E594 &amp; 'Upload Data Inputs'!F594 &amp; 'Upload Data Inputs'!G594 &amp; 'Upload Data Inputs'!H594 &amp; 'Upload Data Inputs'!I594) &lt;&gt; "", FALSE)</f>
        <v>0</v>
      </c>
      <c r="E607" s="56" t="str">
        <f t="shared" si="47"/>
        <v/>
      </c>
      <c r="F607" s="56" t="str">
        <f t="shared" si="48"/>
        <v/>
      </c>
      <c r="G607" s="56" t="b">
        <f t="shared" si="49"/>
        <v>1</v>
      </c>
      <c r="H607" s="57" t="s">
        <v>593</v>
      </c>
      <c r="I607" s="56" t="b">
        <f>IFERROR(OR(NOT($D607), 'Upload Data Inputs'!B594 &lt;&gt; ""), FALSE)</f>
        <v>1</v>
      </c>
      <c r="J607" s="57" t="s">
        <v>593</v>
      </c>
      <c r="K607" s="56" t="b">
        <f>IFERROR(OR(NOT($D607), 'Upload Data Inputs'!D594 &lt;&gt; ""), FALSE)</f>
        <v>1</v>
      </c>
      <c r="L607" s="56" t="b">
        <f>IFERROR(OR(AND(NOT(D607), 'Upload Data Inputs'!E594 = ""), IFERROR(_xlfn.NUMBERVALUE('Upload Data Inputs'!E594) &gt; 0, FALSE)), FALSE)</f>
        <v>1</v>
      </c>
      <c r="M607" s="56" t="b">
        <f>IFERROR(OR('Upload Data Inputs'!F594 = "", IFERROR(_xlfn.NUMBERVALUE('Upload Data Inputs'!F594) &gt; 0, FALSE)), FALSE)</f>
        <v>1</v>
      </c>
      <c r="N607" s="56" t="b">
        <f>IFERROR(OR('Upload Data Inputs'!F594 = "", IFERROR(MATCH('Upload Data Inputs'!G594, listVolumeUnits, 0), FALSE)), FALSE)</f>
        <v>1</v>
      </c>
      <c r="O607" s="56" t="b">
        <f>IFERROR(OR('Upload Data Inputs'!H594 = "", IFERROR(_xlfn.NUMBERVALUE('Upload Data Inputs'!H594) &gt; 0, FALSE)), FALSE)</f>
        <v>1</v>
      </c>
      <c r="P607" s="56" t="b">
        <f>IFERROR(OR('Upload Data Inputs'!H594 = "", IFERROR(MATCH('Upload Data Inputs'!I594, listWeightUnits, 0), FALSE)), FALSE)</f>
        <v>1</v>
      </c>
      <c r="Q607" s="57" t="s">
        <v>593</v>
      </c>
      <c r="R607" s="56"/>
      <c r="S607" s="56"/>
    </row>
    <row r="608" spans="1:19">
      <c r="A608" s="55">
        <f t="shared" si="50"/>
        <v>595</v>
      </c>
      <c r="B608" s="54" t="b">
        <f>NOT(IFERROR('Upload Data Inputs'!A595 = "ERROR", TRUE))</f>
        <v>1</v>
      </c>
      <c r="C608" s="54">
        <f t="shared" si="51"/>
        <v>595</v>
      </c>
      <c r="D608" s="56" t="b">
        <f>IF(B608, ('Upload Data Inputs'!A595 &amp; 'Upload Data Inputs'!B595 &amp; 'Upload Data Inputs'!C595 &amp; 'Upload Data Inputs'!D595 &amp; 'Upload Data Inputs'!E595 &amp; 'Upload Data Inputs'!F595 &amp; 'Upload Data Inputs'!G595 &amp; 'Upload Data Inputs'!H595 &amp; 'Upload Data Inputs'!I595) &lt;&gt; "", FALSE)</f>
        <v>0</v>
      </c>
      <c r="E608" s="56" t="str">
        <f t="shared" si="47"/>
        <v/>
      </c>
      <c r="F608" s="56" t="str">
        <f t="shared" si="48"/>
        <v/>
      </c>
      <c r="G608" s="56" t="b">
        <f t="shared" si="49"/>
        <v>1</v>
      </c>
      <c r="H608" s="57" t="s">
        <v>593</v>
      </c>
      <c r="I608" s="56" t="b">
        <f>IFERROR(OR(NOT($D608), 'Upload Data Inputs'!B595 &lt;&gt; ""), FALSE)</f>
        <v>1</v>
      </c>
      <c r="J608" s="57" t="s">
        <v>593</v>
      </c>
      <c r="K608" s="56" t="b">
        <f>IFERROR(OR(NOT($D608), 'Upload Data Inputs'!D595 &lt;&gt; ""), FALSE)</f>
        <v>1</v>
      </c>
      <c r="L608" s="56" t="b">
        <f>IFERROR(OR(AND(NOT(D608), 'Upload Data Inputs'!E595 = ""), IFERROR(_xlfn.NUMBERVALUE('Upload Data Inputs'!E595) &gt; 0, FALSE)), FALSE)</f>
        <v>1</v>
      </c>
      <c r="M608" s="56" t="b">
        <f>IFERROR(OR('Upload Data Inputs'!F595 = "", IFERROR(_xlfn.NUMBERVALUE('Upload Data Inputs'!F595) &gt; 0, FALSE)), FALSE)</f>
        <v>1</v>
      </c>
      <c r="N608" s="56" t="b">
        <f>IFERROR(OR('Upload Data Inputs'!F595 = "", IFERROR(MATCH('Upload Data Inputs'!G595, listVolumeUnits, 0), FALSE)), FALSE)</f>
        <v>1</v>
      </c>
      <c r="O608" s="56" t="b">
        <f>IFERROR(OR('Upload Data Inputs'!H595 = "", IFERROR(_xlfn.NUMBERVALUE('Upload Data Inputs'!H595) &gt; 0, FALSE)), FALSE)</f>
        <v>1</v>
      </c>
      <c r="P608" s="56" t="b">
        <f>IFERROR(OR('Upload Data Inputs'!H595 = "", IFERROR(MATCH('Upload Data Inputs'!I595, listWeightUnits, 0), FALSE)), FALSE)</f>
        <v>1</v>
      </c>
      <c r="Q608" s="57" t="s">
        <v>593</v>
      </c>
      <c r="R608" s="56"/>
      <c r="S608" s="56"/>
    </row>
    <row r="609" spans="1:19">
      <c r="A609" s="55">
        <f t="shared" si="50"/>
        <v>596</v>
      </c>
      <c r="B609" s="54" t="b">
        <f>NOT(IFERROR('Upload Data Inputs'!A596 = "ERROR", TRUE))</f>
        <v>1</v>
      </c>
      <c r="C609" s="54">
        <f t="shared" si="51"/>
        <v>596</v>
      </c>
      <c r="D609" s="56" t="b">
        <f>IF(B609, ('Upload Data Inputs'!A596 &amp; 'Upload Data Inputs'!B596 &amp; 'Upload Data Inputs'!C596 &amp; 'Upload Data Inputs'!D596 &amp; 'Upload Data Inputs'!E596 &amp; 'Upload Data Inputs'!F596 &amp; 'Upload Data Inputs'!G596 &amp; 'Upload Data Inputs'!H596 &amp; 'Upload Data Inputs'!I596) &lt;&gt; "", FALSE)</f>
        <v>0</v>
      </c>
      <c r="E609" s="56" t="str">
        <f t="shared" si="47"/>
        <v/>
      </c>
      <c r="F609" s="56" t="str">
        <f t="shared" si="48"/>
        <v/>
      </c>
      <c r="G609" s="56" t="b">
        <f t="shared" si="49"/>
        <v>1</v>
      </c>
      <c r="H609" s="57" t="s">
        <v>593</v>
      </c>
      <c r="I609" s="56" t="b">
        <f>IFERROR(OR(NOT($D609), 'Upload Data Inputs'!B596 &lt;&gt; ""), FALSE)</f>
        <v>1</v>
      </c>
      <c r="J609" s="57" t="s">
        <v>593</v>
      </c>
      <c r="K609" s="56" t="b">
        <f>IFERROR(OR(NOT($D609), 'Upload Data Inputs'!D596 &lt;&gt; ""), FALSE)</f>
        <v>1</v>
      </c>
      <c r="L609" s="56" t="b">
        <f>IFERROR(OR(AND(NOT(D609), 'Upload Data Inputs'!E596 = ""), IFERROR(_xlfn.NUMBERVALUE('Upload Data Inputs'!E596) &gt; 0, FALSE)), FALSE)</f>
        <v>1</v>
      </c>
      <c r="M609" s="56" t="b">
        <f>IFERROR(OR('Upload Data Inputs'!F596 = "", IFERROR(_xlfn.NUMBERVALUE('Upload Data Inputs'!F596) &gt; 0, FALSE)), FALSE)</f>
        <v>1</v>
      </c>
      <c r="N609" s="56" t="b">
        <f>IFERROR(OR('Upload Data Inputs'!F596 = "", IFERROR(MATCH('Upload Data Inputs'!G596, listVolumeUnits, 0), FALSE)), FALSE)</f>
        <v>1</v>
      </c>
      <c r="O609" s="56" t="b">
        <f>IFERROR(OR('Upload Data Inputs'!H596 = "", IFERROR(_xlfn.NUMBERVALUE('Upload Data Inputs'!H596) &gt; 0, FALSE)), FALSE)</f>
        <v>1</v>
      </c>
      <c r="P609" s="56" t="b">
        <f>IFERROR(OR('Upload Data Inputs'!H596 = "", IFERROR(MATCH('Upload Data Inputs'!I596, listWeightUnits, 0), FALSE)), FALSE)</f>
        <v>1</v>
      </c>
      <c r="Q609" s="57" t="s">
        <v>593</v>
      </c>
      <c r="R609" s="56"/>
      <c r="S609" s="56"/>
    </row>
    <row r="610" spans="1:19">
      <c r="A610" s="55">
        <f t="shared" si="50"/>
        <v>597</v>
      </c>
      <c r="B610" s="54" t="b">
        <f>NOT(IFERROR('Upload Data Inputs'!A597 = "ERROR", TRUE))</f>
        <v>1</v>
      </c>
      <c r="C610" s="54">
        <f t="shared" si="51"/>
        <v>597</v>
      </c>
      <c r="D610" s="56" t="b">
        <f>IF(B610, ('Upload Data Inputs'!A597 &amp; 'Upload Data Inputs'!B597 &amp; 'Upload Data Inputs'!C597 &amp; 'Upload Data Inputs'!D597 &amp; 'Upload Data Inputs'!E597 &amp; 'Upload Data Inputs'!F597 &amp; 'Upload Data Inputs'!G597 &amp; 'Upload Data Inputs'!H597 &amp; 'Upload Data Inputs'!I597) &lt;&gt; "", FALSE)</f>
        <v>0</v>
      </c>
      <c r="E610" s="56" t="str">
        <f t="shared" si="47"/>
        <v/>
      </c>
      <c r="F610" s="56" t="str">
        <f t="shared" si="48"/>
        <v/>
      </c>
      <c r="G610" s="56" t="b">
        <f t="shared" si="49"/>
        <v>1</v>
      </c>
      <c r="H610" s="57" t="s">
        <v>593</v>
      </c>
      <c r="I610" s="56" t="b">
        <f>IFERROR(OR(NOT($D610), 'Upload Data Inputs'!B597 &lt;&gt; ""), FALSE)</f>
        <v>1</v>
      </c>
      <c r="J610" s="57" t="s">
        <v>593</v>
      </c>
      <c r="K610" s="56" t="b">
        <f>IFERROR(OR(NOT($D610), 'Upload Data Inputs'!D597 &lt;&gt; ""), FALSE)</f>
        <v>1</v>
      </c>
      <c r="L610" s="56" t="b">
        <f>IFERROR(OR(AND(NOT(D610), 'Upload Data Inputs'!E597 = ""), IFERROR(_xlfn.NUMBERVALUE('Upload Data Inputs'!E597) &gt; 0, FALSE)), FALSE)</f>
        <v>1</v>
      </c>
      <c r="M610" s="56" t="b">
        <f>IFERROR(OR('Upload Data Inputs'!F597 = "", IFERROR(_xlfn.NUMBERVALUE('Upload Data Inputs'!F597) &gt; 0, FALSE)), FALSE)</f>
        <v>1</v>
      </c>
      <c r="N610" s="56" t="b">
        <f>IFERROR(OR('Upload Data Inputs'!F597 = "", IFERROR(MATCH('Upload Data Inputs'!G597, listVolumeUnits, 0), FALSE)), FALSE)</f>
        <v>1</v>
      </c>
      <c r="O610" s="56" t="b">
        <f>IFERROR(OR('Upload Data Inputs'!H597 = "", IFERROR(_xlfn.NUMBERVALUE('Upload Data Inputs'!H597) &gt; 0, FALSE)), FALSE)</f>
        <v>1</v>
      </c>
      <c r="P610" s="56" t="b">
        <f>IFERROR(OR('Upload Data Inputs'!H597 = "", IFERROR(MATCH('Upload Data Inputs'!I597, listWeightUnits, 0), FALSE)), FALSE)</f>
        <v>1</v>
      </c>
      <c r="Q610" s="57" t="s">
        <v>593</v>
      </c>
      <c r="R610" s="56"/>
      <c r="S610" s="56"/>
    </row>
    <row r="611" spans="1:19">
      <c r="A611" s="55">
        <f t="shared" si="50"/>
        <v>598</v>
      </c>
      <c r="B611" s="54" t="b">
        <f>NOT(IFERROR('Upload Data Inputs'!A598 = "ERROR", TRUE))</f>
        <v>1</v>
      </c>
      <c r="C611" s="54">
        <f t="shared" si="51"/>
        <v>598</v>
      </c>
      <c r="D611" s="56" t="b">
        <f>IF(B611, ('Upload Data Inputs'!A598 &amp; 'Upload Data Inputs'!B598 &amp; 'Upload Data Inputs'!C598 &amp; 'Upload Data Inputs'!D598 &amp; 'Upload Data Inputs'!E598 &amp; 'Upload Data Inputs'!F598 &amp; 'Upload Data Inputs'!G598 &amp; 'Upload Data Inputs'!H598 &amp; 'Upload Data Inputs'!I598) &lt;&gt; "", FALSE)</f>
        <v>0</v>
      </c>
      <c r="E611" s="56" t="str">
        <f t="shared" si="47"/>
        <v/>
      </c>
      <c r="F611" s="56" t="str">
        <f t="shared" si="48"/>
        <v/>
      </c>
      <c r="G611" s="56" t="b">
        <f t="shared" si="49"/>
        <v>1</v>
      </c>
      <c r="H611" s="57" t="s">
        <v>593</v>
      </c>
      <c r="I611" s="56" t="b">
        <f>IFERROR(OR(NOT($D611), 'Upload Data Inputs'!B598 &lt;&gt; ""), FALSE)</f>
        <v>1</v>
      </c>
      <c r="J611" s="57" t="s">
        <v>593</v>
      </c>
      <c r="K611" s="56" t="b">
        <f>IFERROR(OR(NOT($D611), 'Upload Data Inputs'!D598 &lt;&gt; ""), FALSE)</f>
        <v>1</v>
      </c>
      <c r="L611" s="56" t="b">
        <f>IFERROR(OR(AND(NOT(D611), 'Upload Data Inputs'!E598 = ""), IFERROR(_xlfn.NUMBERVALUE('Upload Data Inputs'!E598) &gt; 0, FALSE)), FALSE)</f>
        <v>1</v>
      </c>
      <c r="M611" s="56" t="b">
        <f>IFERROR(OR('Upload Data Inputs'!F598 = "", IFERROR(_xlfn.NUMBERVALUE('Upload Data Inputs'!F598) &gt; 0, FALSE)), FALSE)</f>
        <v>1</v>
      </c>
      <c r="N611" s="56" t="b">
        <f>IFERROR(OR('Upload Data Inputs'!F598 = "", IFERROR(MATCH('Upload Data Inputs'!G598, listVolumeUnits, 0), FALSE)), FALSE)</f>
        <v>1</v>
      </c>
      <c r="O611" s="56" t="b">
        <f>IFERROR(OR('Upload Data Inputs'!H598 = "", IFERROR(_xlfn.NUMBERVALUE('Upload Data Inputs'!H598) &gt; 0, FALSE)), FALSE)</f>
        <v>1</v>
      </c>
      <c r="P611" s="56" t="b">
        <f>IFERROR(OR('Upload Data Inputs'!H598 = "", IFERROR(MATCH('Upload Data Inputs'!I598, listWeightUnits, 0), FALSE)), FALSE)</f>
        <v>1</v>
      </c>
      <c r="Q611" s="57" t="s">
        <v>593</v>
      </c>
      <c r="R611" s="56"/>
      <c r="S611" s="56"/>
    </row>
    <row r="612" spans="1:19">
      <c r="A612" s="55">
        <f t="shared" si="50"/>
        <v>599</v>
      </c>
      <c r="B612" s="54" t="b">
        <f>NOT(IFERROR('Upload Data Inputs'!A599 = "ERROR", TRUE))</f>
        <v>1</v>
      </c>
      <c r="C612" s="54">
        <f t="shared" si="51"/>
        <v>599</v>
      </c>
      <c r="D612" s="56" t="b">
        <f>IF(B612, ('Upload Data Inputs'!A599 &amp; 'Upload Data Inputs'!B599 &amp; 'Upload Data Inputs'!C599 &amp; 'Upload Data Inputs'!D599 &amp; 'Upload Data Inputs'!E599 &amp; 'Upload Data Inputs'!F599 &amp; 'Upload Data Inputs'!G599 &amp; 'Upload Data Inputs'!H599 &amp; 'Upload Data Inputs'!I599) &lt;&gt; "", FALSE)</f>
        <v>0</v>
      </c>
      <c r="E612" s="56" t="str">
        <f t="shared" si="47"/>
        <v/>
      </c>
      <c r="F612" s="56" t="str">
        <f t="shared" si="48"/>
        <v/>
      </c>
      <c r="G612" s="56" t="b">
        <f t="shared" si="49"/>
        <v>1</v>
      </c>
      <c r="H612" s="57" t="s">
        <v>593</v>
      </c>
      <c r="I612" s="56" t="b">
        <f>IFERROR(OR(NOT($D612), 'Upload Data Inputs'!B599 &lt;&gt; ""), FALSE)</f>
        <v>1</v>
      </c>
      <c r="J612" s="57" t="s">
        <v>593</v>
      </c>
      <c r="K612" s="56" t="b">
        <f>IFERROR(OR(NOT($D612), 'Upload Data Inputs'!D599 &lt;&gt; ""), FALSE)</f>
        <v>1</v>
      </c>
      <c r="L612" s="56" t="b">
        <f>IFERROR(OR(AND(NOT(D612), 'Upload Data Inputs'!E599 = ""), IFERROR(_xlfn.NUMBERVALUE('Upload Data Inputs'!E599) &gt; 0, FALSE)), FALSE)</f>
        <v>1</v>
      </c>
      <c r="M612" s="56" t="b">
        <f>IFERROR(OR('Upload Data Inputs'!F599 = "", IFERROR(_xlfn.NUMBERVALUE('Upload Data Inputs'!F599) &gt; 0, FALSE)), FALSE)</f>
        <v>1</v>
      </c>
      <c r="N612" s="56" t="b">
        <f>IFERROR(OR('Upload Data Inputs'!F599 = "", IFERROR(MATCH('Upload Data Inputs'!G599, listVolumeUnits, 0), FALSE)), FALSE)</f>
        <v>1</v>
      </c>
      <c r="O612" s="56" t="b">
        <f>IFERROR(OR('Upload Data Inputs'!H599 = "", IFERROR(_xlfn.NUMBERVALUE('Upload Data Inputs'!H599) &gt; 0, FALSE)), FALSE)</f>
        <v>1</v>
      </c>
      <c r="P612" s="56" t="b">
        <f>IFERROR(OR('Upload Data Inputs'!H599 = "", IFERROR(MATCH('Upload Data Inputs'!I599, listWeightUnits, 0), FALSE)), FALSE)</f>
        <v>1</v>
      </c>
      <c r="Q612" s="57" t="s">
        <v>593</v>
      </c>
      <c r="R612" s="56"/>
      <c r="S612" s="56"/>
    </row>
    <row r="613" spans="1:19">
      <c r="A613" s="55">
        <f t="shared" si="50"/>
        <v>600</v>
      </c>
      <c r="B613" s="54" t="b">
        <f>NOT(IFERROR('Upload Data Inputs'!A600 = "ERROR", TRUE))</f>
        <v>1</v>
      </c>
      <c r="C613" s="54">
        <f t="shared" si="51"/>
        <v>600</v>
      </c>
      <c r="D613" s="56" t="b">
        <f>IF(B613, ('Upload Data Inputs'!A600 &amp; 'Upload Data Inputs'!B600 &amp; 'Upload Data Inputs'!C600 &amp; 'Upload Data Inputs'!D600 &amp; 'Upload Data Inputs'!E600 &amp; 'Upload Data Inputs'!F600 &amp; 'Upload Data Inputs'!G600 &amp; 'Upload Data Inputs'!H600 &amp; 'Upload Data Inputs'!I600) &lt;&gt; "", FALSE)</f>
        <v>0</v>
      </c>
      <c r="E613" s="56" t="str">
        <f t="shared" si="47"/>
        <v/>
      </c>
      <c r="F613" s="56" t="str">
        <f t="shared" si="48"/>
        <v/>
      </c>
      <c r="G613" s="56" t="b">
        <f t="shared" si="49"/>
        <v>1</v>
      </c>
      <c r="H613" s="57" t="s">
        <v>593</v>
      </c>
      <c r="I613" s="56" t="b">
        <f>IFERROR(OR(NOT($D613), 'Upload Data Inputs'!B600 &lt;&gt; ""), FALSE)</f>
        <v>1</v>
      </c>
      <c r="J613" s="57" t="s">
        <v>593</v>
      </c>
      <c r="K613" s="56" t="b">
        <f>IFERROR(OR(NOT($D613), 'Upload Data Inputs'!D600 &lt;&gt; ""), FALSE)</f>
        <v>1</v>
      </c>
      <c r="L613" s="56" t="b">
        <f>IFERROR(OR(AND(NOT(D613), 'Upload Data Inputs'!E600 = ""), IFERROR(_xlfn.NUMBERVALUE('Upload Data Inputs'!E600) &gt; 0, FALSE)), FALSE)</f>
        <v>1</v>
      </c>
      <c r="M613" s="56" t="b">
        <f>IFERROR(OR('Upload Data Inputs'!F600 = "", IFERROR(_xlfn.NUMBERVALUE('Upload Data Inputs'!F600) &gt; 0, FALSE)), FALSE)</f>
        <v>1</v>
      </c>
      <c r="N613" s="56" t="b">
        <f>IFERROR(OR('Upload Data Inputs'!F600 = "", IFERROR(MATCH('Upload Data Inputs'!G600, listVolumeUnits, 0), FALSE)), FALSE)</f>
        <v>1</v>
      </c>
      <c r="O613" s="56" t="b">
        <f>IFERROR(OR('Upload Data Inputs'!H600 = "", IFERROR(_xlfn.NUMBERVALUE('Upload Data Inputs'!H600) &gt; 0, FALSE)), FALSE)</f>
        <v>1</v>
      </c>
      <c r="P613" s="56" t="b">
        <f>IFERROR(OR('Upload Data Inputs'!H600 = "", IFERROR(MATCH('Upload Data Inputs'!I600, listWeightUnits, 0), FALSE)), FALSE)</f>
        <v>1</v>
      </c>
      <c r="Q613" s="57" t="s">
        <v>593</v>
      </c>
      <c r="R613" s="56"/>
      <c r="S613" s="56"/>
    </row>
    <row r="614" spans="1:19">
      <c r="A614" s="55">
        <f t="shared" si="50"/>
        <v>601</v>
      </c>
      <c r="B614" s="54" t="b">
        <f>NOT(IFERROR('Upload Data Inputs'!A601 = "ERROR", TRUE))</f>
        <v>1</v>
      </c>
      <c r="C614" s="54">
        <f t="shared" si="51"/>
        <v>601</v>
      </c>
      <c r="D614" s="56" t="b">
        <f>IF(B614, ('Upload Data Inputs'!A601 &amp; 'Upload Data Inputs'!B601 &amp; 'Upload Data Inputs'!C601 &amp; 'Upload Data Inputs'!D601 &amp; 'Upload Data Inputs'!E601 &amp; 'Upload Data Inputs'!F601 &amp; 'Upload Data Inputs'!G601 &amp; 'Upload Data Inputs'!H601 &amp; 'Upload Data Inputs'!I601) &lt;&gt; "", FALSE)</f>
        <v>0</v>
      </c>
      <c r="E614" s="56" t="str">
        <f t="shared" si="47"/>
        <v/>
      </c>
      <c r="F614" s="56" t="str">
        <f t="shared" si="48"/>
        <v/>
      </c>
      <c r="G614" s="56" t="b">
        <f t="shared" si="49"/>
        <v>1</v>
      </c>
      <c r="H614" s="57" t="s">
        <v>593</v>
      </c>
      <c r="I614" s="56" t="b">
        <f>IFERROR(OR(NOT($D614), 'Upload Data Inputs'!B601 &lt;&gt; ""), FALSE)</f>
        <v>1</v>
      </c>
      <c r="J614" s="57" t="s">
        <v>593</v>
      </c>
      <c r="K614" s="56" t="b">
        <f>IFERROR(OR(NOT($D614), 'Upload Data Inputs'!D601 &lt;&gt; ""), FALSE)</f>
        <v>1</v>
      </c>
      <c r="L614" s="56" t="b">
        <f>IFERROR(OR(AND(NOT(D614), 'Upload Data Inputs'!E601 = ""), IFERROR(_xlfn.NUMBERVALUE('Upload Data Inputs'!E601) &gt; 0, FALSE)), FALSE)</f>
        <v>1</v>
      </c>
      <c r="M614" s="56" t="b">
        <f>IFERROR(OR('Upload Data Inputs'!F601 = "", IFERROR(_xlfn.NUMBERVALUE('Upload Data Inputs'!F601) &gt; 0, FALSE)), FALSE)</f>
        <v>1</v>
      </c>
      <c r="N614" s="56" t="b">
        <f>IFERROR(OR('Upload Data Inputs'!F601 = "", IFERROR(MATCH('Upload Data Inputs'!G601, listVolumeUnits, 0), FALSE)), FALSE)</f>
        <v>1</v>
      </c>
      <c r="O614" s="56" t="b">
        <f>IFERROR(OR('Upload Data Inputs'!H601 = "", IFERROR(_xlfn.NUMBERVALUE('Upload Data Inputs'!H601) &gt; 0, FALSE)), FALSE)</f>
        <v>1</v>
      </c>
      <c r="P614" s="56" t="b">
        <f>IFERROR(OR('Upload Data Inputs'!H601 = "", IFERROR(MATCH('Upload Data Inputs'!I601, listWeightUnits, 0), FALSE)), FALSE)</f>
        <v>1</v>
      </c>
      <c r="Q614" s="57" t="s">
        <v>593</v>
      </c>
      <c r="R614" s="56"/>
      <c r="S614" s="56"/>
    </row>
    <row r="615" spans="1:19">
      <c r="A615" s="55">
        <f t="shared" si="50"/>
        <v>602</v>
      </c>
      <c r="B615" s="54" t="b">
        <f>NOT(IFERROR('Upload Data Inputs'!A602 = "ERROR", TRUE))</f>
        <v>1</v>
      </c>
      <c r="C615" s="54">
        <f t="shared" si="51"/>
        <v>602</v>
      </c>
      <c r="D615" s="56" t="b">
        <f>IF(B615, ('Upload Data Inputs'!A602 &amp; 'Upload Data Inputs'!B602 &amp; 'Upload Data Inputs'!C602 &amp; 'Upload Data Inputs'!D602 &amp; 'Upload Data Inputs'!E602 &amp; 'Upload Data Inputs'!F602 &amp; 'Upload Data Inputs'!G602 &amp; 'Upload Data Inputs'!H602 &amp; 'Upload Data Inputs'!I602) &lt;&gt; "", FALSE)</f>
        <v>0</v>
      </c>
      <c r="E615" s="56" t="str">
        <f t="shared" ref="E615:E678" si="52">IF(AND(D615, G615), A615, "")</f>
        <v/>
      </c>
      <c r="F615" s="56" t="str">
        <f t="shared" ref="F615:F678" si="53">IF(AND(D615, NOT(G615)), A615, "")</f>
        <v/>
      </c>
      <c r="G615" s="56" t="b">
        <f t="shared" si="49"/>
        <v>1</v>
      </c>
      <c r="H615" s="57" t="s">
        <v>593</v>
      </c>
      <c r="I615" s="56" t="b">
        <f>IFERROR(OR(NOT($D615), 'Upload Data Inputs'!B602 &lt;&gt; ""), FALSE)</f>
        <v>1</v>
      </c>
      <c r="J615" s="57" t="s">
        <v>593</v>
      </c>
      <c r="K615" s="56" t="b">
        <f>IFERROR(OR(NOT($D615), 'Upload Data Inputs'!D602 &lt;&gt; ""), FALSE)</f>
        <v>1</v>
      </c>
      <c r="L615" s="56" t="b">
        <f>IFERROR(OR(AND(NOT(D615), 'Upload Data Inputs'!E602 = ""), IFERROR(_xlfn.NUMBERVALUE('Upload Data Inputs'!E602) &gt; 0, FALSE)), FALSE)</f>
        <v>1</v>
      </c>
      <c r="M615" s="56" t="b">
        <f>IFERROR(OR('Upload Data Inputs'!F602 = "", IFERROR(_xlfn.NUMBERVALUE('Upload Data Inputs'!F602) &gt; 0, FALSE)), FALSE)</f>
        <v>1</v>
      </c>
      <c r="N615" s="56" t="b">
        <f>IFERROR(OR('Upload Data Inputs'!F602 = "", IFERROR(MATCH('Upload Data Inputs'!G602, listVolumeUnits, 0), FALSE)), FALSE)</f>
        <v>1</v>
      </c>
      <c r="O615" s="56" t="b">
        <f>IFERROR(OR('Upload Data Inputs'!H602 = "", IFERROR(_xlfn.NUMBERVALUE('Upload Data Inputs'!H602) &gt; 0, FALSE)), FALSE)</f>
        <v>1</v>
      </c>
      <c r="P615" s="56" t="b">
        <f>IFERROR(OR('Upload Data Inputs'!H602 = "", IFERROR(MATCH('Upload Data Inputs'!I602, listWeightUnits, 0), FALSE)), FALSE)</f>
        <v>1</v>
      </c>
      <c r="Q615" s="57" t="s">
        <v>593</v>
      </c>
      <c r="R615" s="56"/>
      <c r="S615" s="56"/>
    </row>
    <row r="616" spans="1:19">
      <c r="A616" s="55">
        <f t="shared" si="50"/>
        <v>603</v>
      </c>
      <c r="B616" s="54" t="b">
        <f>NOT(IFERROR('Upload Data Inputs'!A603 = "ERROR", TRUE))</f>
        <v>1</v>
      </c>
      <c r="C616" s="54">
        <f t="shared" si="51"/>
        <v>603</v>
      </c>
      <c r="D616" s="56" t="b">
        <f>IF(B616, ('Upload Data Inputs'!A603 &amp; 'Upload Data Inputs'!B603 &amp; 'Upload Data Inputs'!C603 &amp; 'Upload Data Inputs'!D603 &amp; 'Upload Data Inputs'!E603 &amp; 'Upload Data Inputs'!F603 &amp; 'Upload Data Inputs'!G603 &amp; 'Upload Data Inputs'!H603 &amp; 'Upload Data Inputs'!I603) &lt;&gt; "", FALSE)</f>
        <v>0</v>
      </c>
      <c r="E616" s="56" t="str">
        <f t="shared" si="52"/>
        <v/>
      </c>
      <c r="F616" s="56" t="str">
        <f t="shared" si="53"/>
        <v/>
      </c>
      <c r="G616" s="56" t="b">
        <f t="shared" si="49"/>
        <v>1</v>
      </c>
      <c r="H616" s="57" t="s">
        <v>593</v>
      </c>
      <c r="I616" s="56" t="b">
        <f>IFERROR(OR(NOT($D616), 'Upload Data Inputs'!B603 &lt;&gt; ""), FALSE)</f>
        <v>1</v>
      </c>
      <c r="J616" s="57" t="s">
        <v>593</v>
      </c>
      <c r="K616" s="56" t="b">
        <f>IFERROR(OR(NOT($D616), 'Upload Data Inputs'!D603 &lt;&gt; ""), FALSE)</f>
        <v>1</v>
      </c>
      <c r="L616" s="56" t="b">
        <f>IFERROR(OR(AND(NOT(D616), 'Upload Data Inputs'!E603 = ""), IFERROR(_xlfn.NUMBERVALUE('Upload Data Inputs'!E603) &gt; 0, FALSE)), FALSE)</f>
        <v>1</v>
      </c>
      <c r="M616" s="56" t="b">
        <f>IFERROR(OR('Upload Data Inputs'!F603 = "", IFERROR(_xlfn.NUMBERVALUE('Upload Data Inputs'!F603) &gt; 0, FALSE)), FALSE)</f>
        <v>1</v>
      </c>
      <c r="N616" s="56" t="b">
        <f>IFERROR(OR('Upload Data Inputs'!F603 = "", IFERROR(MATCH('Upload Data Inputs'!G603, listVolumeUnits, 0), FALSE)), FALSE)</f>
        <v>1</v>
      </c>
      <c r="O616" s="56" t="b">
        <f>IFERROR(OR('Upload Data Inputs'!H603 = "", IFERROR(_xlfn.NUMBERVALUE('Upload Data Inputs'!H603) &gt; 0, FALSE)), FALSE)</f>
        <v>1</v>
      </c>
      <c r="P616" s="56" t="b">
        <f>IFERROR(OR('Upload Data Inputs'!H603 = "", IFERROR(MATCH('Upload Data Inputs'!I603, listWeightUnits, 0), FALSE)), FALSE)</f>
        <v>1</v>
      </c>
      <c r="Q616" s="57" t="s">
        <v>593</v>
      </c>
      <c r="R616" s="56"/>
      <c r="S616" s="56"/>
    </row>
    <row r="617" spans="1:19">
      <c r="A617" s="55">
        <f t="shared" si="50"/>
        <v>604</v>
      </c>
      <c r="B617" s="54" t="b">
        <f>NOT(IFERROR('Upload Data Inputs'!A604 = "ERROR", TRUE))</f>
        <v>1</v>
      </c>
      <c r="C617" s="54">
        <f t="shared" si="51"/>
        <v>604</v>
      </c>
      <c r="D617" s="56" t="b">
        <f>IF(B617, ('Upload Data Inputs'!A604 &amp; 'Upload Data Inputs'!B604 &amp; 'Upload Data Inputs'!C604 &amp; 'Upload Data Inputs'!D604 &amp; 'Upload Data Inputs'!E604 &amp; 'Upload Data Inputs'!F604 &amp; 'Upload Data Inputs'!G604 &amp; 'Upload Data Inputs'!H604 &amp; 'Upload Data Inputs'!I604) &lt;&gt; "", FALSE)</f>
        <v>0</v>
      </c>
      <c r="E617" s="56" t="str">
        <f t="shared" si="52"/>
        <v/>
      </c>
      <c r="F617" s="56" t="str">
        <f t="shared" si="53"/>
        <v/>
      </c>
      <c r="G617" s="56" t="b">
        <f t="shared" si="49"/>
        <v>1</v>
      </c>
      <c r="H617" s="57" t="s">
        <v>593</v>
      </c>
      <c r="I617" s="56" t="b">
        <f>IFERROR(OR(NOT($D617), 'Upload Data Inputs'!B604 &lt;&gt; ""), FALSE)</f>
        <v>1</v>
      </c>
      <c r="J617" s="57" t="s">
        <v>593</v>
      </c>
      <c r="K617" s="56" t="b">
        <f>IFERROR(OR(NOT($D617), 'Upload Data Inputs'!D604 &lt;&gt; ""), FALSE)</f>
        <v>1</v>
      </c>
      <c r="L617" s="56" t="b">
        <f>IFERROR(OR(AND(NOT(D617), 'Upload Data Inputs'!E604 = ""), IFERROR(_xlfn.NUMBERVALUE('Upload Data Inputs'!E604) &gt; 0, FALSE)), FALSE)</f>
        <v>1</v>
      </c>
      <c r="M617" s="56" t="b">
        <f>IFERROR(OR('Upload Data Inputs'!F604 = "", IFERROR(_xlfn.NUMBERVALUE('Upload Data Inputs'!F604) &gt; 0, FALSE)), FALSE)</f>
        <v>1</v>
      </c>
      <c r="N617" s="56" t="b">
        <f>IFERROR(OR('Upload Data Inputs'!F604 = "", IFERROR(MATCH('Upload Data Inputs'!G604, listVolumeUnits, 0), FALSE)), FALSE)</f>
        <v>1</v>
      </c>
      <c r="O617" s="56" t="b">
        <f>IFERROR(OR('Upload Data Inputs'!H604 = "", IFERROR(_xlfn.NUMBERVALUE('Upload Data Inputs'!H604) &gt; 0, FALSE)), FALSE)</f>
        <v>1</v>
      </c>
      <c r="P617" s="56" t="b">
        <f>IFERROR(OR('Upload Data Inputs'!H604 = "", IFERROR(MATCH('Upload Data Inputs'!I604, listWeightUnits, 0), FALSE)), FALSE)</f>
        <v>1</v>
      </c>
      <c r="Q617" s="57" t="s">
        <v>593</v>
      </c>
      <c r="R617" s="56"/>
      <c r="S617" s="56"/>
    </row>
    <row r="618" spans="1:19">
      <c r="A618" s="55">
        <f t="shared" si="50"/>
        <v>605</v>
      </c>
      <c r="B618" s="54" t="b">
        <f>NOT(IFERROR('Upload Data Inputs'!A605 = "ERROR", TRUE))</f>
        <v>1</v>
      </c>
      <c r="C618" s="54">
        <f t="shared" si="51"/>
        <v>605</v>
      </c>
      <c r="D618" s="56" t="b">
        <f>IF(B618, ('Upload Data Inputs'!A605 &amp; 'Upload Data Inputs'!B605 &amp; 'Upload Data Inputs'!C605 &amp; 'Upload Data Inputs'!D605 &amp; 'Upload Data Inputs'!E605 &amp; 'Upload Data Inputs'!F605 &amp; 'Upload Data Inputs'!G605 &amp; 'Upload Data Inputs'!H605 &amp; 'Upload Data Inputs'!I605) &lt;&gt; "", FALSE)</f>
        <v>0</v>
      </c>
      <c r="E618" s="56" t="str">
        <f t="shared" si="52"/>
        <v/>
      </c>
      <c r="F618" s="56" t="str">
        <f t="shared" si="53"/>
        <v/>
      </c>
      <c r="G618" s="56" t="b">
        <f t="shared" si="49"/>
        <v>1</v>
      </c>
      <c r="H618" s="57" t="s">
        <v>593</v>
      </c>
      <c r="I618" s="56" t="b">
        <f>IFERROR(OR(NOT($D618), 'Upload Data Inputs'!B605 &lt;&gt; ""), FALSE)</f>
        <v>1</v>
      </c>
      <c r="J618" s="57" t="s">
        <v>593</v>
      </c>
      <c r="K618" s="56" t="b">
        <f>IFERROR(OR(NOT($D618), 'Upload Data Inputs'!D605 &lt;&gt; ""), FALSE)</f>
        <v>1</v>
      </c>
      <c r="L618" s="56" t="b">
        <f>IFERROR(OR(AND(NOT(D618), 'Upload Data Inputs'!E605 = ""), IFERROR(_xlfn.NUMBERVALUE('Upload Data Inputs'!E605) &gt; 0, FALSE)), FALSE)</f>
        <v>1</v>
      </c>
      <c r="M618" s="56" t="b">
        <f>IFERROR(OR('Upload Data Inputs'!F605 = "", IFERROR(_xlfn.NUMBERVALUE('Upload Data Inputs'!F605) &gt; 0, FALSE)), FALSE)</f>
        <v>1</v>
      </c>
      <c r="N618" s="56" t="b">
        <f>IFERROR(OR('Upload Data Inputs'!F605 = "", IFERROR(MATCH('Upload Data Inputs'!G605, listVolumeUnits, 0), FALSE)), FALSE)</f>
        <v>1</v>
      </c>
      <c r="O618" s="56" t="b">
        <f>IFERROR(OR('Upload Data Inputs'!H605 = "", IFERROR(_xlfn.NUMBERVALUE('Upload Data Inputs'!H605) &gt; 0, FALSE)), FALSE)</f>
        <v>1</v>
      </c>
      <c r="P618" s="56" t="b">
        <f>IFERROR(OR('Upload Data Inputs'!H605 = "", IFERROR(MATCH('Upload Data Inputs'!I605, listWeightUnits, 0), FALSE)), FALSE)</f>
        <v>1</v>
      </c>
      <c r="Q618" s="57" t="s">
        <v>593</v>
      </c>
      <c r="R618" s="56"/>
      <c r="S618" s="56"/>
    </row>
    <row r="619" spans="1:19">
      <c r="A619" s="55">
        <f t="shared" si="50"/>
        <v>606</v>
      </c>
      <c r="B619" s="54" t="b">
        <f>NOT(IFERROR('Upload Data Inputs'!A606 = "ERROR", TRUE))</f>
        <v>1</v>
      </c>
      <c r="C619" s="54">
        <f t="shared" si="51"/>
        <v>606</v>
      </c>
      <c r="D619" s="56" t="b">
        <f>IF(B619, ('Upload Data Inputs'!A606 &amp; 'Upload Data Inputs'!B606 &amp; 'Upload Data Inputs'!C606 &amp; 'Upload Data Inputs'!D606 &amp; 'Upload Data Inputs'!E606 &amp; 'Upload Data Inputs'!F606 &amp; 'Upload Data Inputs'!G606 &amp; 'Upload Data Inputs'!H606 &amp; 'Upload Data Inputs'!I606) &lt;&gt; "", FALSE)</f>
        <v>0</v>
      </c>
      <c r="E619" s="56" t="str">
        <f t="shared" si="52"/>
        <v/>
      </c>
      <c r="F619" s="56" t="str">
        <f t="shared" si="53"/>
        <v/>
      </c>
      <c r="G619" s="56" t="b">
        <f t="shared" si="49"/>
        <v>1</v>
      </c>
      <c r="H619" s="57" t="s">
        <v>593</v>
      </c>
      <c r="I619" s="56" t="b">
        <f>IFERROR(OR(NOT($D619), 'Upload Data Inputs'!B606 &lt;&gt; ""), FALSE)</f>
        <v>1</v>
      </c>
      <c r="J619" s="57" t="s">
        <v>593</v>
      </c>
      <c r="K619" s="56" t="b">
        <f>IFERROR(OR(NOT($D619), 'Upload Data Inputs'!D606 &lt;&gt; ""), FALSE)</f>
        <v>1</v>
      </c>
      <c r="L619" s="56" t="b">
        <f>IFERROR(OR(AND(NOT(D619), 'Upload Data Inputs'!E606 = ""), IFERROR(_xlfn.NUMBERVALUE('Upload Data Inputs'!E606) &gt; 0, FALSE)), FALSE)</f>
        <v>1</v>
      </c>
      <c r="M619" s="56" t="b">
        <f>IFERROR(OR('Upload Data Inputs'!F606 = "", IFERROR(_xlfn.NUMBERVALUE('Upload Data Inputs'!F606) &gt; 0, FALSE)), FALSE)</f>
        <v>1</v>
      </c>
      <c r="N619" s="56" t="b">
        <f>IFERROR(OR('Upload Data Inputs'!F606 = "", IFERROR(MATCH('Upload Data Inputs'!G606, listVolumeUnits, 0), FALSE)), FALSE)</f>
        <v>1</v>
      </c>
      <c r="O619" s="56" t="b">
        <f>IFERROR(OR('Upload Data Inputs'!H606 = "", IFERROR(_xlfn.NUMBERVALUE('Upload Data Inputs'!H606) &gt; 0, FALSE)), FALSE)</f>
        <v>1</v>
      </c>
      <c r="P619" s="56" t="b">
        <f>IFERROR(OR('Upload Data Inputs'!H606 = "", IFERROR(MATCH('Upload Data Inputs'!I606, listWeightUnits, 0), FALSE)), FALSE)</f>
        <v>1</v>
      </c>
      <c r="Q619" s="57" t="s">
        <v>593</v>
      </c>
      <c r="R619" s="56"/>
      <c r="S619" s="56"/>
    </row>
    <row r="620" spans="1:19">
      <c r="A620" s="55">
        <f t="shared" si="50"/>
        <v>607</v>
      </c>
      <c r="B620" s="54" t="b">
        <f>NOT(IFERROR('Upload Data Inputs'!A607 = "ERROR", TRUE))</f>
        <v>1</v>
      </c>
      <c r="C620" s="54">
        <f t="shared" si="51"/>
        <v>607</v>
      </c>
      <c r="D620" s="56" t="b">
        <f>IF(B620, ('Upload Data Inputs'!A607 &amp; 'Upload Data Inputs'!B607 &amp; 'Upload Data Inputs'!C607 &amp; 'Upload Data Inputs'!D607 &amp; 'Upload Data Inputs'!E607 &amp; 'Upload Data Inputs'!F607 &amp; 'Upload Data Inputs'!G607 &amp; 'Upload Data Inputs'!H607 &amp; 'Upload Data Inputs'!I607) &lt;&gt; "", FALSE)</f>
        <v>0</v>
      </c>
      <c r="E620" s="56" t="str">
        <f t="shared" si="52"/>
        <v/>
      </c>
      <c r="F620" s="56" t="str">
        <f t="shared" si="53"/>
        <v/>
      </c>
      <c r="G620" s="56" t="b">
        <f t="shared" si="49"/>
        <v>1</v>
      </c>
      <c r="H620" s="57" t="s">
        <v>593</v>
      </c>
      <c r="I620" s="56" t="b">
        <f>IFERROR(OR(NOT($D620), 'Upload Data Inputs'!B607 &lt;&gt; ""), FALSE)</f>
        <v>1</v>
      </c>
      <c r="J620" s="57" t="s">
        <v>593</v>
      </c>
      <c r="K620" s="56" t="b">
        <f>IFERROR(OR(NOT($D620), 'Upload Data Inputs'!D607 &lt;&gt; ""), FALSE)</f>
        <v>1</v>
      </c>
      <c r="L620" s="56" t="b">
        <f>IFERROR(OR(AND(NOT(D620), 'Upload Data Inputs'!E607 = ""), IFERROR(_xlfn.NUMBERVALUE('Upload Data Inputs'!E607) &gt; 0, FALSE)), FALSE)</f>
        <v>1</v>
      </c>
      <c r="M620" s="56" t="b">
        <f>IFERROR(OR('Upload Data Inputs'!F607 = "", IFERROR(_xlfn.NUMBERVALUE('Upload Data Inputs'!F607) &gt; 0, FALSE)), FALSE)</f>
        <v>1</v>
      </c>
      <c r="N620" s="56" t="b">
        <f>IFERROR(OR('Upload Data Inputs'!F607 = "", IFERROR(MATCH('Upload Data Inputs'!G607, listVolumeUnits, 0), FALSE)), FALSE)</f>
        <v>1</v>
      </c>
      <c r="O620" s="56" t="b">
        <f>IFERROR(OR('Upload Data Inputs'!H607 = "", IFERROR(_xlfn.NUMBERVALUE('Upload Data Inputs'!H607) &gt; 0, FALSE)), FALSE)</f>
        <v>1</v>
      </c>
      <c r="P620" s="56" t="b">
        <f>IFERROR(OR('Upload Data Inputs'!H607 = "", IFERROR(MATCH('Upload Data Inputs'!I607, listWeightUnits, 0), FALSE)), FALSE)</f>
        <v>1</v>
      </c>
      <c r="Q620" s="57" t="s">
        <v>593</v>
      </c>
      <c r="R620" s="56"/>
      <c r="S620" s="56"/>
    </row>
    <row r="621" spans="1:19">
      <c r="A621" s="55">
        <f t="shared" si="50"/>
        <v>608</v>
      </c>
      <c r="B621" s="54" t="b">
        <f>NOT(IFERROR('Upload Data Inputs'!A608 = "ERROR", TRUE))</f>
        <v>1</v>
      </c>
      <c r="C621" s="54">
        <f t="shared" si="51"/>
        <v>608</v>
      </c>
      <c r="D621" s="56" t="b">
        <f>IF(B621, ('Upload Data Inputs'!A608 &amp; 'Upload Data Inputs'!B608 &amp; 'Upload Data Inputs'!C608 &amp; 'Upload Data Inputs'!D608 &amp; 'Upload Data Inputs'!E608 &amp; 'Upload Data Inputs'!F608 &amp; 'Upload Data Inputs'!G608 &amp; 'Upload Data Inputs'!H608 &amp; 'Upload Data Inputs'!I608) &lt;&gt; "", FALSE)</f>
        <v>0</v>
      </c>
      <c r="E621" s="56" t="str">
        <f t="shared" si="52"/>
        <v/>
      </c>
      <c r="F621" s="56" t="str">
        <f t="shared" si="53"/>
        <v/>
      </c>
      <c r="G621" s="56" t="b">
        <f t="shared" si="49"/>
        <v>1</v>
      </c>
      <c r="H621" s="57" t="s">
        <v>593</v>
      </c>
      <c r="I621" s="56" t="b">
        <f>IFERROR(OR(NOT($D621), 'Upload Data Inputs'!B608 &lt;&gt; ""), FALSE)</f>
        <v>1</v>
      </c>
      <c r="J621" s="57" t="s">
        <v>593</v>
      </c>
      <c r="K621" s="56" t="b">
        <f>IFERROR(OR(NOT($D621), 'Upload Data Inputs'!D608 &lt;&gt; ""), FALSE)</f>
        <v>1</v>
      </c>
      <c r="L621" s="56" t="b">
        <f>IFERROR(OR(AND(NOT(D621), 'Upload Data Inputs'!E608 = ""), IFERROR(_xlfn.NUMBERVALUE('Upload Data Inputs'!E608) &gt; 0, FALSE)), FALSE)</f>
        <v>1</v>
      </c>
      <c r="M621" s="56" t="b">
        <f>IFERROR(OR('Upload Data Inputs'!F608 = "", IFERROR(_xlfn.NUMBERVALUE('Upload Data Inputs'!F608) &gt; 0, FALSE)), FALSE)</f>
        <v>1</v>
      </c>
      <c r="N621" s="56" t="b">
        <f>IFERROR(OR('Upload Data Inputs'!F608 = "", IFERROR(MATCH('Upload Data Inputs'!G608, listVolumeUnits, 0), FALSE)), FALSE)</f>
        <v>1</v>
      </c>
      <c r="O621" s="56" t="b">
        <f>IFERROR(OR('Upload Data Inputs'!H608 = "", IFERROR(_xlfn.NUMBERVALUE('Upload Data Inputs'!H608) &gt; 0, FALSE)), FALSE)</f>
        <v>1</v>
      </c>
      <c r="P621" s="56" t="b">
        <f>IFERROR(OR('Upload Data Inputs'!H608 = "", IFERROR(MATCH('Upload Data Inputs'!I608, listWeightUnits, 0), FALSE)), FALSE)</f>
        <v>1</v>
      </c>
      <c r="Q621" s="57" t="s">
        <v>593</v>
      </c>
      <c r="R621" s="56"/>
      <c r="S621" s="56"/>
    </row>
    <row r="622" spans="1:19">
      <c r="A622" s="55">
        <f t="shared" si="50"/>
        <v>609</v>
      </c>
      <c r="B622" s="54" t="b">
        <f>NOT(IFERROR('Upload Data Inputs'!A609 = "ERROR", TRUE))</f>
        <v>1</v>
      </c>
      <c r="C622" s="54">
        <f t="shared" si="51"/>
        <v>609</v>
      </c>
      <c r="D622" s="56" t="b">
        <f>IF(B622, ('Upload Data Inputs'!A609 &amp; 'Upload Data Inputs'!B609 &amp; 'Upload Data Inputs'!C609 &amp; 'Upload Data Inputs'!D609 &amp; 'Upload Data Inputs'!E609 &amp; 'Upload Data Inputs'!F609 &amp; 'Upload Data Inputs'!G609 &amp; 'Upload Data Inputs'!H609 &amp; 'Upload Data Inputs'!I609) &lt;&gt; "", FALSE)</f>
        <v>0</v>
      </c>
      <c r="E622" s="56" t="str">
        <f t="shared" si="52"/>
        <v/>
      </c>
      <c r="F622" s="56" t="str">
        <f t="shared" si="53"/>
        <v/>
      </c>
      <c r="G622" s="56" t="b">
        <f t="shared" si="49"/>
        <v>1</v>
      </c>
      <c r="H622" s="57" t="s">
        <v>593</v>
      </c>
      <c r="I622" s="56" t="b">
        <f>IFERROR(OR(NOT($D622), 'Upload Data Inputs'!B609 &lt;&gt; ""), FALSE)</f>
        <v>1</v>
      </c>
      <c r="J622" s="57" t="s">
        <v>593</v>
      </c>
      <c r="K622" s="56" t="b">
        <f>IFERROR(OR(NOT($D622), 'Upload Data Inputs'!D609 &lt;&gt; ""), FALSE)</f>
        <v>1</v>
      </c>
      <c r="L622" s="56" t="b">
        <f>IFERROR(OR(AND(NOT(D622), 'Upload Data Inputs'!E609 = ""), IFERROR(_xlfn.NUMBERVALUE('Upload Data Inputs'!E609) &gt; 0, FALSE)), FALSE)</f>
        <v>1</v>
      </c>
      <c r="M622" s="56" t="b">
        <f>IFERROR(OR('Upload Data Inputs'!F609 = "", IFERROR(_xlfn.NUMBERVALUE('Upload Data Inputs'!F609) &gt; 0, FALSE)), FALSE)</f>
        <v>1</v>
      </c>
      <c r="N622" s="56" t="b">
        <f>IFERROR(OR('Upload Data Inputs'!F609 = "", IFERROR(MATCH('Upload Data Inputs'!G609, listVolumeUnits, 0), FALSE)), FALSE)</f>
        <v>1</v>
      </c>
      <c r="O622" s="56" t="b">
        <f>IFERROR(OR('Upload Data Inputs'!H609 = "", IFERROR(_xlfn.NUMBERVALUE('Upload Data Inputs'!H609) &gt; 0, FALSE)), FALSE)</f>
        <v>1</v>
      </c>
      <c r="P622" s="56" t="b">
        <f>IFERROR(OR('Upload Data Inputs'!H609 = "", IFERROR(MATCH('Upload Data Inputs'!I609, listWeightUnits, 0), FALSE)), FALSE)</f>
        <v>1</v>
      </c>
      <c r="Q622" s="57" t="s">
        <v>593</v>
      </c>
      <c r="R622" s="56"/>
      <c r="S622" s="56"/>
    </row>
    <row r="623" spans="1:19">
      <c r="A623" s="55">
        <f t="shared" si="50"/>
        <v>610</v>
      </c>
      <c r="B623" s="54" t="b">
        <f>NOT(IFERROR('Upload Data Inputs'!A610 = "ERROR", TRUE))</f>
        <v>1</v>
      </c>
      <c r="C623" s="54">
        <f t="shared" si="51"/>
        <v>610</v>
      </c>
      <c r="D623" s="56" t="b">
        <f>IF(B623, ('Upload Data Inputs'!A610 &amp; 'Upload Data Inputs'!B610 &amp; 'Upload Data Inputs'!C610 &amp; 'Upload Data Inputs'!D610 &amp; 'Upload Data Inputs'!E610 &amp; 'Upload Data Inputs'!F610 &amp; 'Upload Data Inputs'!G610 &amp; 'Upload Data Inputs'!H610 &amp; 'Upload Data Inputs'!I610) &lt;&gt; "", FALSE)</f>
        <v>0</v>
      </c>
      <c r="E623" s="56" t="str">
        <f t="shared" si="52"/>
        <v/>
      </c>
      <c r="F623" s="56" t="str">
        <f t="shared" si="53"/>
        <v/>
      </c>
      <c r="G623" s="56" t="b">
        <f t="shared" si="49"/>
        <v>1</v>
      </c>
      <c r="H623" s="57" t="s">
        <v>593</v>
      </c>
      <c r="I623" s="56" t="b">
        <f>IFERROR(OR(NOT($D623), 'Upload Data Inputs'!B610 &lt;&gt; ""), FALSE)</f>
        <v>1</v>
      </c>
      <c r="J623" s="57" t="s">
        <v>593</v>
      </c>
      <c r="K623" s="56" t="b">
        <f>IFERROR(OR(NOT($D623), 'Upload Data Inputs'!D610 &lt;&gt; ""), FALSE)</f>
        <v>1</v>
      </c>
      <c r="L623" s="56" t="b">
        <f>IFERROR(OR(AND(NOT(D623), 'Upload Data Inputs'!E610 = ""), IFERROR(_xlfn.NUMBERVALUE('Upload Data Inputs'!E610) &gt; 0, FALSE)), FALSE)</f>
        <v>1</v>
      </c>
      <c r="M623" s="56" t="b">
        <f>IFERROR(OR('Upload Data Inputs'!F610 = "", IFERROR(_xlfn.NUMBERVALUE('Upload Data Inputs'!F610) &gt; 0, FALSE)), FALSE)</f>
        <v>1</v>
      </c>
      <c r="N623" s="56" t="b">
        <f>IFERROR(OR('Upload Data Inputs'!F610 = "", IFERROR(MATCH('Upload Data Inputs'!G610, listVolumeUnits, 0), FALSE)), FALSE)</f>
        <v>1</v>
      </c>
      <c r="O623" s="56" t="b">
        <f>IFERROR(OR('Upload Data Inputs'!H610 = "", IFERROR(_xlfn.NUMBERVALUE('Upload Data Inputs'!H610) &gt; 0, FALSE)), FALSE)</f>
        <v>1</v>
      </c>
      <c r="P623" s="56" t="b">
        <f>IFERROR(OR('Upload Data Inputs'!H610 = "", IFERROR(MATCH('Upload Data Inputs'!I610, listWeightUnits, 0), FALSE)), FALSE)</f>
        <v>1</v>
      </c>
      <c r="Q623" s="57" t="s">
        <v>593</v>
      </c>
      <c r="R623" s="56"/>
      <c r="S623" s="56"/>
    </row>
    <row r="624" spans="1:19">
      <c r="A624" s="55">
        <f t="shared" si="50"/>
        <v>611</v>
      </c>
      <c r="B624" s="54" t="b">
        <f>NOT(IFERROR('Upload Data Inputs'!A611 = "ERROR", TRUE))</f>
        <v>1</v>
      </c>
      <c r="C624" s="54">
        <f t="shared" si="51"/>
        <v>611</v>
      </c>
      <c r="D624" s="56" t="b">
        <f>IF(B624, ('Upload Data Inputs'!A611 &amp; 'Upload Data Inputs'!B611 &amp; 'Upload Data Inputs'!C611 &amp; 'Upload Data Inputs'!D611 &amp; 'Upload Data Inputs'!E611 &amp; 'Upload Data Inputs'!F611 &amp; 'Upload Data Inputs'!G611 &amp; 'Upload Data Inputs'!H611 &amp; 'Upload Data Inputs'!I611) &lt;&gt; "", FALSE)</f>
        <v>0</v>
      </c>
      <c r="E624" s="56" t="str">
        <f t="shared" si="52"/>
        <v/>
      </c>
      <c r="F624" s="56" t="str">
        <f t="shared" si="53"/>
        <v/>
      </c>
      <c r="G624" s="56" t="b">
        <f t="shared" si="49"/>
        <v>1</v>
      </c>
      <c r="H624" s="57" t="s">
        <v>593</v>
      </c>
      <c r="I624" s="56" t="b">
        <f>IFERROR(OR(NOT($D624), 'Upload Data Inputs'!B611 &lt;&gt; ""), FALSE)</f>
        <v>1</v>
      </c>
      <c r="J624" s="57" t="s">
        <v>593</v>
      </c>
      <c r="K624" s="56" t="b">
        <f>IFERROR(OR(NOT($D624), 'Upload Data Inputs'!D611 &lt;&gt; ""), FALSE)</f>
        <v>1</v>
      </c>
      <c r="L624" s="56" t="b">
        <f>IFERROR(OR(AND(NOT(D624), 'Upload Data Inputs'!E611 = ""), IFERROR(_xlfn.NUMBERVALUE('Upload Data Inputs'!E611) &gt; 0, FALSE)), FALSE)</f>
        <v>1</v>
      </c>
      <c r="M624" s="56" t="b">
        <f>IFERROR(OR('Upload Data Inputs'!F611 = "", IFERROR(_xlfn.NUMBERVALUE('Upload Data Inputs'!F611) &gt; 0, FALSE)), FALSE)</f>
        <v>1</v>
      </c>
      <c r="N624" s="56" t="b">
        <f>IFERROR(OR('Upload Data Inputs'!F611 = "", IFERROR(MATCH('Upload Data Inputs'!G611, listVolumeUnits, 0), FALSE)), FALSE)</f>
        <v>1</v>
      </c>
      <c r="O624" s="56" t="b">
        <f>IFERROR(OR('Upload Data Inputs'!H611 = "", IFERROR(_xlfn.NUMBERVALUE('Upload Data Inputs'!H611) &gt; 0, FALSE)), FALSE)</f>
        <v>1</v>
      </c>
      <c r="P624" s="56" t="b">
        <f>IFERROR(OR('Upload Data Inputs'!H611 = "", IFERROR(MATCH('Upload Data Inputs'!I611, listWeightUnits, 0), FALSE)), FALSE)</f>
        <v>1</v>
      </c>
      <c r="Q624" s="57" t="s">
        <v>593</v>
      </c>
      <c r="R624" s="56"/>
      <c r="S624" s="56"/>
    </row>
    <row r="625" spans="1:19">
      <c r="A625" s="55">
        <f t="shared" si="50"/>
        <v>612</v>
      </c>
      <c r="B625" s="54" t="b">
        <f>NOT(IFERROR('Upload Data Inputs'!A612 = "ERROR", TRUE))</f>
        <v>1</v>
      </c>
      <c r="C625" s="54">
        <f t="shared" si="51"/>
        <v>612</v>
      </c>
      <c r="D625" s="56" t="b">
        <f>IF(B625, ('Upload Data Inputs'!A612 &amp; 'Upload Data Inputs'!B612 &amp; 'Upload Data Inputs'!C612 &amp; 'Upload Data Inputs'!D612 &amp; 'Upload Data Inputs'!E612 &amp; 'Upload Data Inputs'!F612 &amp; 'Upload Data Inputs'!G612 &amp; 'Upload Data Inputs'!H612 &amp; 'Upload Data Inputs'!I612) &lt;&gt; "", FALSE)</f>
        <v>0</v>
      </c>
      <c r="E625" s="56" t="str">
        <f t="shared" si="52"/>
        <v/>
      </c>
      <c r="F625" s="56" t="str">
        <f t="shared" si="53"/>
        <v/>
      </c>
      <c r="G625" s="56" t="b">
        <f t="shared" si="49"/>
        <v>1</v>
      </c>
      <c r="H625" s="57" t="s">
        <v>593</v>
      </c>
      <c r="I625" s="56" t="b">
        <f>IFERROR(OR(NOT($D625), 'Upload Data Inputs'!B612 &lt;&gt; ""), FALSE)</f>
        <v>1</v>
      </c>
      <c r="J625" s="57" t="s">
        <v>593</v>
      </c>
      <c r="K625" s="56" t="b">
        <f>IFERROR(OR(NOT($D625), 'Upload Data Inputs'!D612 &lt;&gt; ""), FALSE)</f>
        <v>1</v>
      </c>
      <c r="L625" s="56" t="b">
        <f>IFERROR(OR(AND(NOT(D625), 'Upload Data Inputs'!E612 = ""), IFERROR(_xlfn.NUMBERVALUE('Upload Data Inputs'!E612) &gt; 0, FALSE)), FALSE)</f>
        <v>1</v>
      </c>
      <c r="M625" s="56" t="b">
        <f>IFERROR(OR('Upload Data Inputs'!F612 = "", IFERROR(_xlfn.NUMBERVALUE('Upload Data Inputs'!F612) &gt; 0, FALSE)), FALSE)</f>
        <v>1</v>
      </c>
      <c r="N625" s="56" t="b">
        <f>IFERROR(OR('Upload Data Inputs'!F612 = "", IFERROR(MATCH('Upload Data Inputs'!G612, listVolumeUnits, 0), FALSE)), FALSE)</f>
        <v>1</v>
      </c>
      <c r="O625" s="56" t="b">
        <f>IFERROR(OR('Upload Data Inputs'!H612 = "", IFERROR(_xlfn.NUMBERVALUE('Upload Data Inputs'!H612) &gt; 0, FALSE)), FALSE)</f>
        <v>1</v>
      </c>
      <c r="P625" s="56" t="b">
        <f>IFERROR(OR('Upload Data Inputs'!H612 = "", IFERROR(MATCH('Upload Data Inputs'!I612, listWeightUnits, 0), FALSE)), FALSE)</f>
        <v>1</v>
      </c>
      <c r="Q625" s="57" t="s">
        <v>593</v>
      </c>
      <c r="R625" s="56"/>
      <c r="S625" s="56"/>
    </row>
    <row r="626" spans="1:19">
      <c r="A626" s="55">
        <f t="shared" si="50"/>
        <v>613</v>
      </c>
      <c r="B626" s="54" t="b">
        <f>NOT(IFERROR('Upload Data Inputs'!A613 = "ERROR", TRUE))</f>
        <v>1</v>
      </c>
      <c r="C626" s="54">
        <f t="shared" si="51"/>
        <v>613</v>
      </c>
      <c r="D626" s="56" t="b">
        <f>IF(B626, ('Upload Data Inputs'!A613 &amp; 'Upload Data Inputs'!B613 &amp; 'Upload Data Inputs'!C613 &amp; 'Upload Data Inputs'!D613 &amp; 'Upload Data Inputs'!E613 &amp; 'Upload Data Inputs'!F613 &amp; 'Upload Data Inputs'!G613 &amp; 'Upload Data Inputs'!H613 &amp; 'Upload Data Inputs'!I613) &lt;&gt; "", FALSE)</f>
        <v>0</v>
      </c>
      <c r="E626" s="56" t="str">
        <f t="shared" si="52"/>
        <v/>
      </c>
      <c r="F626" s="56" t="str">
        <f t="shared" si="53"/>
        <v/>
      </c>
      <c r="G626" s="56" t="b">
        <f t="shared" si="49"/>
        <v>1</v>
      </c>
      <c r="H626" s="57" t="s">
        <v>593</v>
      </c>
      <c r="I626" s="56" t="b">
        <f>IFERROR(OR(NOT($D626), 'Upload Data Inputs'!B613 &lt;&gt; ""), FALSE)</f>
        <v>1</v>
      </c>
      <c r="J626" s="57" t="s">
        <v>593</v>
      </c>
      <c r="K626" s="56" t="b">
        <f>IFERROR(OR(NOT($D626), 'Upload Data Inputs'!D613 &lt;&gt; ""), FALSE)</f>
        <v>1</v>
      </c>
      <c r="L626" s="56" t="b">
        <f>IFERROR(OR(AND(NOT(D626), 'Upload Data Inputs'!E613 = ""), IFERROR(_xlfn.NUMBERVALUE('Upload Data Inputs'!E613) &gt; 0, FALSE)), FALSE)</f>
        <v>1</v>
      </c>
      <c r="M626" s="56" t="b">
        <f>IFERROR(OR('Upload Data Inputs'!F613 = "", IFERROR(_xlfn.NUMBERVALUE('Upload Data Inputs'!F613) &gt; 0, FALSE)), FALSE)</f>
        <v>1</v>
      </c>
      <c r="N626" s="56" t="b">
        <f>IFERROR(OR('Upload Data Inputs'!F613 = "", IFERROR(MATCH('Upload Data Inputs'!G613, listVolumeUnits, 0), FALSE)), FALSE)</f>
        <v>1</v>
      </c>
      <c r="O626" s="56" t="b">
        <f>IFERROR(OR('Upload Data Inputs'!H613 = "", IFERROR(_xlfn.NUMBERVALUE('Upload Data Inputs'!H613) &gt; 0, FALSE)), FALSE)</f>
        <v>1</v>
      </c>
      <c r="P626" s="56" t="b">
        <f>IFERROR(OR('Upload Data Inputs'!H613 = "", IFERROR(MATCH('Upload Data Inputs'!I613, listWeightUnits, 0), FALSE)), FALSE)</f>
        <v>1</v>
      </c>
      <c r="Q626" s="57" t="s">
        <v>593</v>
      </c>
      <c r="R626" s="56"/>
      <c r="S626" s="56"/>
    </row>
    <row r="627" spans="1:19">
      <c r="A627" s="55">
        <f t="shared" si="50"/>
        <v>614</v>
      </c>
      <c r="B627" s="54" t="b">
        <f>NOT(IFERROR('Upload Data Inputs'!A614 = "ERROR", TRUE))</f>
        <v>1</v>
      </c>
      <c r="C627" s="54">
        <f t="shared" si="51"/>
        <v>614</v>
      </c>
      <c r="D627" s="56" t="b">
        <f>IF(B627, ('Upload Data Inputs'!A614 &amp; 'Upload Data Inputs'!B614 &amp; 'Upload Data Inputs'!C614 &amp; 'Upload Data Inputs'!D614 &amp; 'Upload Data Inputs'!E614 &amp; 'Upload Data Inputs'!F614 &amp; 'Upload Data Inputs'!G614 &amp; 'Upload Data Inputs'!H614 &amp; 'Upload Data Inputs'!I614) &lt;&gt; "", FALSE)</f>
        <v>0</v>
      </c>
      <c r="E627" s="56" t="str">
        <f t="shared" si="52"/>
        <v/>
      </c>
      <c r="F627" s="56" t="str">
        <f t="shared" si="53"/>
        <v/>
      </c>
      <c r="G627" s="56" t="b">
        <f t="shared" si="49"/>
        <v>1</v>
      </c>
      <c r="H627" s="57" t="s">
        <v>593</v>
      </c>
      <c r="I627" s="56" t="b">
        <f>IFERROR(OR(NOT($D627), 'Upload Data Inputs'!B614 &lt;&gt; ""), FALSE)</f>
        <v>1</v>
      </c>
      <c r="J627" s="57" t="s">
        <v>593</v>
      </c>
      <c r="K627" s="56" t="b">
        <f>IFERROR(OR(NOT($D627), 'Upload Data Inputs'!D614 &lt;&gt; ""), FALSE)</f>
        <v>1</v>
      </c>
      <c r="L627" s="56" t="b">
        <f>IFERROR(OR(AND(NOT(D627), 'Upload Data Inputs'!E614 = ""), IFERROR(_xlfn.NUMBERVALUE('Upload Data Inputs'!E614) &gt; 0, FALSE)), FALSE)</f>
        <v>1</v>
      </c>
      <c r="M627" s="56" t="b">
        <f>IFERROR(OR('Upload Data Inputs'!F614 = "", IFERROR(_xlfn.NUMBERVALUE('Upload Data Inputs'!F614) &gt; 0, FALSE)), FALSE)</f>
        <v>1</v>
      </c>
      <c r="N627" s="56" t="b">
        <f>IFERROR(OR('Upload Data Inputs'!F614 = "", IFERROR(MATCH('Upload Data Inputs'!G614, listVolumeUnits, 0), FALSE)), FALSE)</f>
        <v>1</v>
      </c>
      <c r="O627" s="56" t="b">
        <f>IFERROR(OR('Upload Data Inputs'!H614 = "", IFERROR(_xlfn.NUMBERVALUE('Upload Data Inputs'!H614) &gt; 0, FALSE)), FALSE)</f>
        <v>1</v>
      </c>
      <c r="P627" s="56" t="b">
        <f>IFERROR(OR('Upload Data Inputs'!H614 = "", IFERROR(MATCH('Upload Data Inputs'!I614, listWeightUnits, 0), FALSE)), FALSE)</f>
        <v>1</v>
      </c>
      <c r="Q627" s="57" t="s">
        <v>593</v>
      </c>
      <c r="R627" s="56"/>
      <c r="S627" s="56"/>
    </row>
    <row r="628" spans="1:19">
      <c r="A628" s="55">
        <f t="shared" si="50"/>
        <v>615</v>
      </c>
      <c r="B628" s="54" t="b">
        <f>NOT(IFERROR('Upload Data Inputs'!A615 = "ERROR", TRUE))</f>
        <v>1</v>
      </c>
      <c r="C628" s="54">
        <f t="shared" si="51"/>
        <v>615</v>
      </c>
      <c r="D628" s="56" t="b">
        <f>IF(B628, ('Upload Data Inputs'!A615 &amp; 'Upload Data Inputs'!B615 &amp; 'Upload Data Inputs'!C615 &amp; 'Upload Data Inputs'!D615 &amp; 'Upload Data Inputs'!E615 &amp; 'Upload Data Inputs'!F615 &amp; 'Upload Data Inputs'!G615 &amp; 'Upload Data Inputs'!H615 &amp; 'Upload Data Inputs'!I615) &lt;&gt; "", FALSE)</f>
        <v>0</v>
      </c>
      <c r="E628" s="56" t="str">
        <f t="shared" si="52"/>
        <v/>
      </c>
      <c r="F628" s="56" t="str">
        <f t="shared" si="53"/>
        <v/>
      </c>
      <c r="G628" s="56" t="b">
        <f t="shared" si="49"/>
        <v>1</v>
      </c>
      <c r="H628" s="57" t="s">
        <v>593</v>
      </c>
      <c r="I628" s="56" t="b">
        <f>IFERROR(OR(NOT($D628), 'Upload Data Inputs'!B615 &lt;&gt; ""), FALSE)</f>
        <v>1</v>
      </c>
      <c r="J628" s="57" t="s">
        <v>593</v>
      </c>
      <c r="K628" s="56" t="b">
        <f>IFERROR(OR(NOT($D628), 'Upload Data Inputs'!D615 &lt;&gt; ""), FALSE)</f>
        <v>1</v>
      </c>
      <c r="L628" s="56" t="b">
        <f>IFERROR(OR(AND(NOT(D628), 'Upload Data Inputs'!E615 = ""), IFERROR(_xlfn.NUMBERVALUE('Upload Data Inputs'!E615) &gt; 0, FALSE)), FALSE)</f>
        <v>1</v>
      </c>
      <c r="M628" s="56" t="b">
        <f>IFERROR(OR('Upload Data Inputs'!F615 = "", IFERROR(_xlfn.NUMBERVALUE('Upload Data Inputs'!F615) &gt; 0, FALSE)), FALSE)</f>
        <v>1</v>
      </c>
      <c r="N628" s="56" t="b">
        <f>IFERROR(OR('Upload Data Inputs'!F615 = "", IFERROR(MATCH('Upload Data Inputs'!G615, listVolumeUnits, 0), FALSE)), FALSE)</f>
        <v>1</v>
      </c>
      <c r="O628" s="56" t="b">
        <f>IFERROR(OR('Upload Data Inputs'!H615 = "", IFERROR(_xlfn.NUMBERVALUE('Upload Data Inputs'!H615) &gt; 0, FALSE)), FALSE)</f>
        <v>1</v>
      </c>
      <c r="P628" s="56" t="b">
        <f>IFERROR(OR('Upload Data Inputs'!H615 = "", IFERROR(MATCH('Upload Data Inputs'!I615, listWeightUnits, 0), FALSE)), FALSE)</f>
        <v>1</v>
      </c>
      <c r="Q628" s="57" t="s">
        <v>593</v>
      </c>
      <c r="R628" s="56"/>
      <c r="S628" s="56"/>
    </row>
    <row r="629" spans="1:19">
      <c r="A629" s="55">
        <f t="shared" si="50"/>
        <v>616</v>
      </c>
      <c r="B629" s="54" t="b">
        <f>NOT(IFERROR('Upload Data Inputs'!A616 = "ERROR", TRUE))</f>
        <v>1</v>
      </c>
      <c r="C629" s="54">
        <f t="shared" si="51"/>
        <v>616</v>
      </c>
      <c r="D629" s="56" t="b">
        <f>IF(B629, ('Upload Data Inputs'!A616 &amp; 'Upload Data Inputs'!B616 &amp; 'Upload Data Inputs'!C616 &amp; 'Upload Data Inputs'!D616 &amp; 'Upload Data Inputs'!E616 &amp; 'Upload Data Inputs'!F616 &amp; 'Upload Data Inputs'!G616 &amp; 'Upload Data Inputs'!H616 &amp; 'Upload Data Inputs'!I616) &lt;&gt; "", FALSE)</f>
        <v>0</v>
      </c>
      <c r="E629" s="56" t="str">
        <f t="shared" si="52"/>
        <v/>
      </c>
      <c r="F629" s="56" t="str">
        <f t="shared" si="53"/>
        <v/>
      </c>
      <c r="G629" s="56" t="b">
        <f t="shared" si="49"/>
        <v>1</v>
      </c>
      <c r="H629" s="57" t="s">
        <v>593</v>
      </c>
      <c r="I629" s="56" t="b">
        <f>IFERROR(OR(NOT($D629), 'Upload Data Inputs'!B616 &lt;&gt; ""), FALSE)</f>
        <v>1</v>
      </c>
      <c r="J629" s="57" t="s">
        <v>593</v>
      </c>
      <c r="K629" s="56" t="b">
        <f>IFERROR(OR(NOT($D629), 'Upload Data Inputs'!D616 &lt;&gt; ""), FALSE)</f>
        <v>1</v>
      </c>
      <c r="L629" s="56" t="b">
        <f>IFERROR(OR(AND(NOT(D629), 'Upload Data Inputs'!E616 = ""), IFERROR(_xlfn.NUMBERVALUE('Upload Data Inputs'!E616) &gt; 0, FALSE)), FALSE)</f>
        <v>1</v>
      </c>
      <c r="M629" s="56" t="b">
        <f>IFERROR(OR('Upload Data Inputs'!F616 = "", IFERROR(_xlfn.NUMBERVALUE('Upload Data Inputs'!F616) &gt; 0, FALSE)), FALSE)</f>
        <v>1</v>
      </c>
      <c r="N629" s="56" t="b">
        <f>IFERROR(OR('Upload Data Inputs'!F616 = "", IFERROR(MATCH('Upload Data Inputs'!G616, listVolumeUnits, 0), FALSE)), FALSE)</f>
        <v>1</v>
      </c>
      <c r="O629" s="56" t="b">
        <f>IFERROR(OR('Upload Data Inputs'!H616 = "", IFERROR(_xlfn.NUMBERVALUE('Upload Data Inputs'!H616) &gt; 0, FALSE)), FALSE)</f>
        <v>1</v>
      </c>
      <c r="P629" s="56" t="b">
        <f>IFERROR(OR('Upload Data Inputs'!H616 = "", IFERROR(MATCH('Upload Data Inputs'!I616, listWeightUnits, 0), FALSE)), FALSE)</f>
        <v>1</v>
      </c>
      <c r="Q629" s="57" t="s">
        <v>593</v>
      </c>
      <c r="R629" s="56"/>
      <c r="S629" s="56"/>
    </row>
    <row r="630" spans="1:19">
      <c r="A630" s="55">
        <f t="shared" si="50"/>
        <v>617</v>
      </c>
      <c r="B630" s="54" t="b">
        <f>NOT(IFERROR('Upload Data Inputs'!A617 = "ERROR", TRUE))</f>
        <v>1</v>
      </c>
      <c r="C630" s="54">
        <f t="shared" si="51"/>
        <v>617</v>
      </c>
      <c r="D630" s="56" t="b">
        <f>IF(B630, ('Upload Data Inputs'!A617 &amp; 'Upload Data Inputs'!B617 &amp; 'Upload Data Inputs'!C617 &amp; 'Upload Data Inputs'!D617 &amp; 'Upload Data Inputs'!E617 &amp; 'Upload Data Inputs'!F617 &amp; 'Upload Data Inputs'!G617 &amp; 'Upload Data Inputs'!H617 &amp; 'Upload Data Inputs'!I617) &lt;&gt; "", FALSE)</f>
        <v>0</v>
      </c>
      <c r="E630" s="56" t="str">
        <f t="shared" si="52"/>
        <v/>
      </c>
      <c r="F630" s="56" t="str">
        <f t="shared" si="53"/>
        <v/>
      </c>
      <c r="G630" s="56" t="b">
        <f t="shared" si="49"/>
        <v>1</v>
      </c>
      <c r="H630" s="57" t="s">
        <v>593</v>
      </c>
      <c r="I630" s="56" t="b">
        <f>IFERROR(OR(NOT($D630), 'Upload Data Inputs'!B617 &lt;&gt; ""), FALSE)</f>
        <v>1</v>
      </c>
      <c r="J630" s="57" t="s">
        <v>593</v>
      </c>
      <c r="K630" s="56" t="b">
        <f>IFERROR(OR(NOT($D630), 'Upload Data Inputs'!D617 &lt;&gt; ""), FALSE)</f>
        <v>1</v>
      </c>
      <c r="L630" s="56" t="b">
        <f>IFERROR(OR(AND(NOT(D630), 'Upload Data Inputs'!E617 = ""), IFERROR(_xlfn.NUMBERVALUE('Upload Data Inputs'!E617) &gt; 0, FALSE)), FALSE)</f>
        <v>1</v>
      </c>
      <c r="M630" s="56" t="b">
        <f>IFERROR(OR('Upload Data Inputs'!F617 = "", IFERROR(_xlfn.NUMBERVALUE('Upload Data Inputs'!F617) &gt; 0, FALSE)), FALSE)</f>
        <v>1</v>
      </c>
      <c r="N630" s="56" t="b">
        <f>IFERROR(OR('Upload Data Inputs'!F617 = "", IFERROR(MATCH('Upload Data Inputs'!G617, listVolumeUnits, 0), FALSE)), FALSE)</f>
        <v>1</v>
      </c>
      <c r="O630" s="56" t="b">
        <f>IFERROR(OR('Upload Data Inputs'!H617 = "", IFERROR(_xlfn.NUMBERVALUE('Upload Data Inputs'!H617) &gt; 0, FALSE)), FALSE)</f>
        <v>1</v>
      </c>
      <c r="P630" s="56" t="b">
        <f>IFERROR(OR('Upload Data Inputs'!H617 = "", IFERROR(MATCH('Upload Data Inputs'!I617, listWeightUnits, 0), FALSE)), FALSE)</f>
        <v>1</v>
      </c>
      <c r="Q630" s="57" t="s">
        <v>593</v>
      </c>
      <c r="R630" s="56"/>
      <c r="S630" s="56"/>
    </row>
    <row r="631" spans="1:19">
      <c r="A631" s="55">
        <f t="shared" si="50"/>
        <v>618</v>
      </c>
      <c r="B631" s="54" t="b">
        <f>NOT(IFERROR('Upload Data Inputs'!A618 = "ERROR", TRUE))</f>
        <v>1</v>
      </c>
      <c r="C631" s="54">
        <f t="shared" si="51"/>
        <v>618</v>
      </c>
      <c r="D631" s="56" t="b">
        <f>IF(B631, ('Upload Data Inputs'!A618 &amp; 'Upload Data Inputs'!B618 &amp; 'Upload Data Inputs'!C618 &amp; 'Upload Data Inputs'!D618 &amp; 'Upload Data Inputs'!E618 &amp; 'Upload Data Inputs'!F618 &amp; 'Upload Data Inputs'!G618 &amp; 'Upload Data Inputs'!H618 &amp; 'Upload Data Inputs'!I618) &lt;&gt; "", FALSE)</f>
        <v>0</v>
      </c>
      <c r="E631" s="56" t="str">
        <f t="shared" si="52"/>
        <v/>
      </c>
      <c r="F631" s="56" t="str">
        <f t="shared" si="53"/>
        <v/>
      </c>
      <c r="G631" s="56" t="b">
        <f t="shared" si="49"/>
        <v>1</v>
      </c>
      <c r="H631" s="57" t="s">
        <v>593</v>
      </c>
      <c r="I631" s="56" t="b">
        <f>IFERROR(OR(NOT($D631), 'Upload Data Inputs'!B618 &lt;&gt; ""), FALSE)</f>
        <v>1</v>
      </c>
      <c r="J631" s="57" t="s">
        <v>593</v>
      </c>
      <c r="K631" s="56" t="b">
        <f>IFERROR(OR(NOT($D631), 'Upload Data Inputs'!D618 &lt;&gt; ""), FALSE)</f>
        <v>1</v>
      </c>
      <c r="L631" s="56" t="b">
        <f>IFERROR(OR(AND(NOT(D631), 'Upload Data Inputs'!E618 = ""), IFERROR(_xlfn.NUMBERVALUE('Upload Data Inputs'!E618) &gt; 0, FALSE)), FALSE)</f>
        <v>1</v>
      </c>
      <c r="M631" s="56" t="b">
        <f>IFERROR(OR('Upload Data Inputs'!F618 = "", IFERROR(_xlfn.NUMBERVALUE('Upload Data Inputs'!F618) &gt; 0, FALSE)), FALSE)</f>
        <v>1</v>
      </c>
      <c r="N631" s="56" t="b">
        <f>IFERROR(OR('Upload Data Inputs'!F618 = "", IFERROR(MATCH('Upload Data Inputs'!G618, listVolumeUnits, 0), FALSE)), FALSE)</f>
        <v>1</v>
      </c>
      <c r="O631" s="56" t="b">
        <f>IFERROR(OR('Upload Data Inputs'!H618 = "", IFERROR(_xlfn.NUMBERVALUE('Upload Data Inputs'!H618) &gt; 0, FALSE)), FALSE)</f>
        <v>1</v>
      </c>
      <c r="P631" s="56" t="b">
        <f>IFERROR(OR('Upload Data Inputs'!H618 = "", IFERROR(MATCH('Upload Data Inputs'!I618, listWeightUnits, 0), FALSE)), FALSE)</f>
        <v>1</v>
      </c>
      <c r="Q631" s="57" t="s">
        <v>593</v>
      </c>
      <c r="R631" s="56"/>
      <c r="S631" s="56"/>
    </row>
    <row r="632" spans="1:19">
      <c r="A632" s="55">
        <f t="shared" si="50"/>
        <v>619</v>
      </c>
      <c r="B632" s="54" t="b">
        <f>NOT(IFERROR('Upload Data Inputs'!A619 = "ERROR", TRUE))</f>
        <v>1</v>
      </c>
      <c r="C632" s="54">
        <f t="shared" si="51"/>
        <v>619</v>
      </c>
      <c r="D632" s="56" t="b">
        <f>IF(B632, ('Upload Data Inputs'!A619 &amp; 'Upload Data Inputs'!B619 &amp; 'Upload Data Inputs'!C619 &amp; 'Upload Data Inputs'!D619 &amp; 'Upload Data Inputs'!E619 &amp; 'Upload Data Inputs'!F619 &amp; 'Upload Data Inputs'!G619 &amp; 'Upload Data Inputs'!H619 &amp; 'Upload Data Inputs'!I619) &lt;&gt; "", FALSE)</f>
        <v>0</v>
      </c>
      <c r="E632" s="56" t="str">
        <f t="shared" si="52"/>
        <v/>
      </c>
      <c r="F632" s="56" t="str">
        <f t="shared" si="53"/>
        <v/>
      </c>
      <c r="G632" s="56" t="b">
        <f t="shared" si="49"/>
        <v>1</v>
      </c>
      <c r="H632" s="57" t="s">
        <v>593</v>
      </c>
      <c r="I632" s="56" t="b">
        <f>IFERROR(OR(NOT($D632), 'Upload Data Inputs'!B619 &lt;&gt; ""), FALSE)</f>
        <v>1</v>
      </c>
      <c r="J632" s="57" t="s">
        <v>593</v>
      </c>
      <c r="K632" s="56" t="b">
        <f>IFERROR(OR(NOT($D632), 'Upload Data Inputs'!D619 &lt;&gt; ""), FALSE)</f>
        <v>1</v>
      </c>
      <c r="L632" s="56" t="b">
        <f>IFERROR(OR(AND(NOT(D632), 'Upload Data Inputs'!E619 = ""), IFERROR(_xlfn.NUMBERVALUE('Upload Data Inputs'!E619) &gt; 0, FALSE)), FALSE)</f>
        <v>1</v>
      </c>
      <c r="M632" s="56" t="b">
        <f>IFERROR(OR('Upload Data Inputs'!F619 = "", IFERROR(_xlfn.NUMBERVALUE('Upload Data Inputs'!F619) &gt; 0, FALSE)), FALSE)</f>
        <v>1</v>
      </c>
      <c r="N632" s="56" t="b">
        <f>IFERROR(OR('Upload Data Inputs'!F619 = "", IFERROR(MATCH('Upload Data Inputs'!G619, listVolumeUnits, 0), FALSE)), FALSE)</f>
        <v>1</v>
      </c>
      <c r="O632" s="56" t="b">
        <f>IFERROR(OR('Upload Data Inputs'!H619 = "", IFERROR(_xlfn.NUMBERVALUE('Upload Data Inputs'!H619) &gt; 0, FALSE)), FALSE)</f>
        <v>1</v>
      </c>
      <c r="P632" s="56" t="b">
        <f>IFERROR(OR('Upload Data Inputs'!H619 = "", IFERROR(MATCH('Upload Data Inputs'!I619, listWeightUnits, 0), FALSE)), FALSE)</f>
        <v>1</v>
      </c>
      <c r="Q632" s="57" t="s">
        <v>593</v>
      </c>
      <c r="R632" s="56"/>
      <c r="S632" s="56"/>
    </row>
    <row r="633" spans="1:19">
      <c r="A633" s="55">
        <f t="shared" si="50"/>
        <v>620</v>
      </c>
      <c r="B633" s="54" t="b">
        <f>NOT(IFERROR('Upload Data Inputs'!A620 = "ERROR", TRUE))</f>
        <v>1</v>
      </c>
      <c r="C633" s="54">
        <f t="shared" si="51"/>
        <v>620</v>
      </c>
      <c r="D633" s="56" t="b">
        <f>IF(B633, ('Upload Data Inputs'!A620 &amp; 'Upload Data Inputs'!B620 &amp; 'Upload Data Inputs'!C620 &amp; 'Upload Data Inputs'!D620 &amp; 'Upload Data Inputs'!E620 &amp; 'Upload Data Inputs'!F620 &amp; 'Upload Data Inputs'!G620 &amp; 'Upload Data Inputs'!H620 &amp; 'Upload Data Inputs'!I620) &lt;&gt; "", FALSE)</f>
        <v>0</v>
      </c>
      <c r="E633" s="56" t="str">
        <f t="shared" si="52"/>
        <v/>
      </c>
      <c r="F633" s="56" t="str">
        <f t="shared" si="53"/>
        <v/>
      </c>
      <c r="G633" s="56" t="b">
        <f t="shared" si="49"/>
        <v>1</v>
      </c>
      <c r="H633" s="57" t="s">
        <v>593</v>
      </c>
      <c r="I633" s="56" t="b">
        <f>IFERROR(OR(NOT($D633), 'Upload Data Inputs'!B620 &lt;&gt; ""), FALSE)</f>
        <v>1</v>
      </c>
      <c r="J633" s="57" t="s">
        <v>593</v>
      </c>
      <c r="K633" s="56" t="b">
        <f>IFERROR(OR(NOT($D633), 'Upload Data Inputs'!D620 &lt;&gt; ""), FALSE)</f>
        <v>1</v>
      </c>
      <c r="L633" s="56" t="b">
        <f>IFERROR(OR(AND(NOT(D633), 'Upload Data Inputs'!E620 = ""), IFERROR(_xlfn.NUMBERVALUE('Upload Data Inputs'!E620) &gt; 0, FALSE)), FALSE)</f>
        <v>1</v>
      </c>
      <c r="M633" s="56" t="b">
        <f>IFERROR(OR('Upload Data Inputs'!F620 = "", IFERROR(_xlfn.NUMBERVALUE('Upload Data Inputs'!F620) &gt; 0, FALSE)), FALSE)</f>
        <v>1</v>
      </c>
      <c r="N633" s="56" t="b">
        <f>IFERROR(OR('Upload Data Inputs'!F620 = "", IFERROR(MATCH('Upload Data Inputs'!G620, listVolumeUnits, 0), FALSE)), FALSE)</f>
        <v>1</v>
      </c>
      <c r="O633" s="56" t="b">
        <f>IFERROR(OR('Upload Data Inputs'!H620 = "", IFERROR(_xlfn.NUMBERVALUE('Upload Data Inputs'!H620) &gt; 0, FALSE)), FALSE)</f>
        <v>1</v>
      </c>
      <c r="P633" s="56" t="b">
        <f>IFERROR(OR('Upload Data Inputs'!H620 = "", IFERROR(MATCH('Upload Data Inputs'!I620, listWeightUnits, 0), FALSE)), FALSE)</f>
        <v>1</v>
      </c>
      <c r="Q633" s="57" t="s">
        <v>593</v>
      </c>
      <c r="R633" s="56"/>
      <c r="S633" s="56"/>
    </row>
    <row r="634" spans="1:19">
      <c r="A634" s="55">
        <f t="shared" si="50"/>
        <v>621</v>
      </c>
      <c r="B634" s="54" t="b">
        <f>NOT(IFERROR('Upload Data Inputs'!A621 = "ERROR", TRUE))</f>
        <v>1</v>
      </c>
      <c r="C634" s="54">
        <f t="shared" si="51"/>
        <v>621</v>
      </c>
      <c r="D634" s="56" t="b">
        <f>IF(B634, ('Upload Data Inputs'!A621 &amp; 'Upload Data Inputs'!B621 &amp; 'Upload Data Inputs'!C621 &amp; 'Upload Data Inputs'!D621 &amp; 'Upload Data Inputs'!E621 &amp; 'Upload Data Inputs'!F621 &amp; 'Upload Data Inputs'!G621 &amp; 'Upload Data Inputs'!H621 &amp; 'Upload Data Inputs'!I621) &lt;&gt; "", FALSE)</f>
        <v>0</v>
      </c>
      <c r="E634" s="56" t="str">
        <f t="shared" si="52"/>
        <v/>
      </c>
      <c r="F634" s="56" t="str">
        <f t="shared" si="53"/>
        <v/>
      </c>
      <c r="G634" s="56" t="b">
        <f t="shared" si="49"/>
        <v>1</v>
      </c>
      <c r="H634" s="57" t="s">
        <v>593</v>
      </c>
      <c r="I634" s="56" t="b">
        <f>IFERROR(OR(NOT($D634), 'Upload Data Inputs'!B621 &lt;&gt; ""), FALSE)</f>
        <v>1</v>
      </c>
      <c r="J634" s="57" t="s">
        <v>593</v>
      </c>
      <c r="K634" s="56" t="b">
        <f>IFERROR(OR(NOT($D634), 'Upload Data Inputs'!D621 &lt;&gt; ""), FALSE)</f>
        <v>1</v>
      </c>
      <c r="L634" s="56" t="b">
        <f>IFERROR(OR(AND(NOT(D634), 'Upload Data Inputs'!E621 = ""), IFERROR(_xlfn.NUMBERVALUE('Upload Data Inputs'!E621) &gt; 0, FALSE)), FALSE)</f>
        <v>1</v>
      </c>
      <c r="M634" s="56" t="b">
        <f>IFERROR(OR('Upload Data Inputs'!F621 = "", IFERROR(_xlfn.NUMBERVALUE('Upload Data Inputs'!F621) &gt; 0, FALSE)), FALSE)</f>
        <v>1</v>
      </c>
      <c r="N634" s="56" t="b">
        <f>IFERROR(OR('Upload Data Inputs'!F621 = "", IFERROR(MATCH('Upload Data Inputs'!G621, listVolumeUnits, 0), FALSE)), FALSE)</f>
        <v>1</v>
      </c>
      <c r="O634" s="56" t="b">
        <f>IFERROR(OR('Upload Data Inputs'!H621 = "", IFERROR(_xlfn.NUMBERVALUE('Upload Data Inputs'!H621) &gt; 0, FALSE)), FALSE)</f>
        <v>1</v>
      </c>
      <c r="P634" s="56" t="b">
        <f>IFERROR(OR('Upload Data Inputs'!H621 = "", IFERROR(MATCH('Upload Data Inputs'!I621, listWeightUnits, 0), FALSE)), FALSE)</f>
        <v>1</v>
      </c>
      <c r="Q634" s="57" t="s">
        <v>593</v>
      </c>
      <c r="R634" s="56"/>
      <c r="S634" s="56"/>
    </row>
    <row r="635" spans="1:19">
      <c r="A635" s="55">
        <f t="shared" si="50"/>
        <v>622</v>
      </c>
      <c r="B635" s="54" t="b">
        <f>NOT(IFERROR('Upload Data Inputs'!A622 = "ERROR", TRUE))</f>
        <v>1</v>
      </c>
      <c r="C635" s="54">
        <f t="shared" si="51"/>
        <v>622</v>
      </c>
      <c r="D635" s="56" t="b">
        <f>IF(B635, ('Upload Data Inputs'!A622 &amp; 'Upload Data Inputs'!B622 &amp; 'Upload Data Inputs'!C622 &amp; 'Upload Data Inputs'!D622 &amp; 'Upload Data Inputs'!E622 &amp; 'Upload Data Inputs'!F622 &amp; 'Upload Data Inputs'!G622 &amp; 'Upload Data Inputs'!H622 &amp; 'Upload Data Inputs'!I622) &lt;&gt; "", FALSE)</f>
        <v>0</v>
      </c>
      <c r="E635" s="56" t="str">
        <f t="shared" si="52"/>
        <v/>
      </c>
      <c r="F635" s="56" t="str">
        <f t="shared" si="53"/>
        <v/>
      </c>
      <c r="G635" s="56" t="b">
        <f t="shared" si="49"/>
        <v>1</v>
      </c>
      <c r="H635" s="57" t="s">
        <v>593</v>
      </c>
      <c r="I635" s="56" t="b">
        <f>IFERROR(OR(NOT($D635), 'Upload Data Inputs'!B622 &lt;&gt; ""), FALSE)</f>
        <v>1</v>
      </c>
      <c r="J635" s="57" t="s">
        <v>593</v>
      </c>
      <c r="K635" s="56" t="b">
        <f>IFERROR(OR(NOT($D635), 'Upload Data Inputs'!D622 &lt;&gt; ""), FALSE)</f>
        <v>1</v>
      </c>
      <c r="L635" s="56" t="b">
        <f>IFERROR(OR(AND(NOT(D635), 'Upload Data Inputs'!E622 = ""), IFERROR(_xlfn.NUMBERVALUE('Upload Data Inputs'!E622) &gt; 0, FALSE)), FALSE)</f>
        <v>1</v>
      </c>
      <c r="M635" s="56" t="b">
        <f>IFERROR(OR('Upload Data Inputs'!F622 = "", IFERROR(_xlfn.NUMBERVALUE('Upload Data Inputs'!F622) &gt; 0, FALSE)), FALSE)</f>
        <v>1</v>
      </c>
      <c r="N635" s="56" t="b">
        <f>IFERROR(OR('Upload Data Inputs'!F622 = "", IFERROR(MATCH('Upload Data Inputs'!G622, listVolumeUnits, 0), FALSE)), FALSE)</f>
        <v>1</v>
      </c>
      <c r="O635" s="56" t="b">
        <f>IFERROR(OR('Upload Data Inputs'!H622 = "", IFERROR(_xlfn.NUMBERVALUE('Upload Data Inputs'!H622) &gt; 0, FALSE)), FALSE)</f>
        <v>1</v>
      </c>
      <c r="P635" s="56" t="b">
        <f>IFERROR(OR('Upload Data Inputs'!H622 = "", IFERROR(MATCH('Upload Data Inputs'!I622, listWeightUnits, 0), FALSE)), FALSE)</f>
        <v>1</v>
      </c>
      <c r="Q635" s="57" t="s">
        <v>593</v>
      </c>
      <c r="R635" s="56"/>
      <c r="S635" s="56"/>
    </row>
    <row r="636" spans="1:19">
      <c r="A636" s="55">
        <f t="shared" si="50"/>
        <v>623</v>
      </c>
      <c r="B636" s="54" t="b">
        <f>NOT(IFERROR('Upload Data Inputs'!A623 = "ERROR", TRUE))</f>
        <v>1</v>
      </c>
      <c r="C636" s="54">
        <f t="shared" si="51"/>
        <v>623</v>
      </c>
      <c r="D636" s="56" t="b">
        <f>IF(B636, ('Upload Data Inputs'!A623 &amp; 'Upload Data Inputs'!B623 &amp; 'Upload Data Inputs'!C623 &amp; 'Upload Data Inputs'!D623 &amp; 'Upload Data Inputs'!E623 &amp; 'Upload Data Inputs'!F623 &amp; 'Upload Data Inputs'!G623 &amp; 'Upload Data Inputs'!H623 &amp; 'Upload Data Inputs'!I623) &lt;&gt; "", FALSE)</f>
        <v>0</v>
      </c>
      <c r="E636" s="56" t="str">
        <f t="shared" si="52"/>
        <v/>
      </c>
      <c r="F636" s="56" t="str">
        <f t="shared" si="53"/>
        <v/>
      </c>
      <c r="G636" s="56" t="b">
        <f t="shared" si="49"/>
        <v>1</v>
      </c>
      <c r="H636" s="57" t="s">
        <v>593</v>
      </c>
      <c r="I636" s="56" t="b">
        <f>IFERROR(OR(NOT($D636), 'Upload Data Inputs'!B623 &lt;&gt; ""), FALSE)</f>
        <v>1</v>
      </c>
      <c r="J636" s="57" t="s">
        <v>593</v>
      </c>
      <c r="K636" s="56" t="b">
        <f>IFERROR(OR(NOT($D636), 'Upload Data Inputs'!D623 &lt;&gt; ""), FALSE)</f>
        <v>1</v>
      </c>
      <c r="L636" s="56" t="b">
        <f>IFERROR(OR(AND(NOT(D636), 'Upload Data Inputs'!E623 = ""), IFERROR(_xlfn.NUMBERVALUE('Upload Data Inputs'!E623) &gt; 0, FALSE)), FALSE)</f>
        <v>1</v>
      </c>
      <c r="M636" s="56" t="b">
        <f>IFERROR(OR('Upload Data Inputs'!F623 = "", IFERROR(_xlfn.NUMBERVALUE('Upload Data Inputs'!F623) &gt; 0, FALSE)), FALSE)</f>
        <v>1</v>
      </c>
      <c r="N636" s="56" t="b">
        <f>IFERROR(OR('Upload Data Inputs'!F623 = "", IFERROR(MATCH('Upload Data Inputs'!G623, listVolumeUnits, 0), FALSE)), FALSE)</f>
        <v>1</v>
      </c>
      <c r="O636" s="56" t="b">
        <f>IFERROR(OR('Upload Data Inputs'!H623 = "", IFERROR(_xlfn.NUMBERVALUE('Upload Data Inputs'!H623) &gt; 0, FALSE)), FALSE)</f>
        <v>1</v>
      </c>
      <c r="P636" s="56" t="b">
        <f>IFERROR(OR('Upload Data Inputs'!H623 = "", IFERROR(MATCH('Upload Data Inputs'!I623, listWeightUnits, 0), FALSE)), FALSE)</f>
        <v>1</v>
      </c>
      <c r="Q636" s="57" t="s">
        <v>593</v>
      </c>
      <c r="R636" s="56"/>
      <c r="S636" s="56"/>
    </row>
    <row r="637" spans="1:19">
      <c r="A637" s="55">
        <f t="shared" si="50"/>
        <v>624</v>
      </c>
      <c r="B637" s="54" t="b">
        <f>NOT(IFERROR('Upload Data Inputs'!A624 = "ERROR", TRUE))</f>
        <v>1</v>
      </c>
      <c r="C637" s="54">
        <f t="shared" si="51"/>
        <v>624</v>
      </c>
      <c r="D637" s="56" t="b">
        <f>IF(B637, ('Upload Data Inputs'!A624 &amp; 'Upload Data Inputs'!B624 &amp; 'Upload Data Inputs'!C624 &amp; 'Upload Data Inputs'!D624 &amp; 'Upload Data Inputs'!E624 &amp; 'Upload Data Inputs'!F624 &amp; 'Upload Data Inputs'!G624 &amp; 'Upload Data Inputs'!H624 &amp; 'Upload Data Inputs'!I624) &lt;&gt; "", FALSE)</f>
        <v>0</v>
      </c>
      <c r="E637" s="56" t="str">
        <f t="shared" si="52"/>
        <v/>
      </c>
      <c r="F637" s="56" t="str">
        <f t="shared" si="53"/>
        <v/>
      </c>
      <c r="G637" s="56" t="b">
        <f t="shared" si="49"/>
        <v>1</v>
      </c>
      <c r="H637" s="57" t="s">
        <v>593</v>
      </c>
      <c r="I637" s="56" t="b">
        <f>IFERROR(OR(NOT($D637), 'Upload Data Inputs'!B624 &lt;&gt; ""), FALSE)</f>
        <v>1</v>
      </c>
      <c r="J637" s="57" t="s">
        <v>593</v>
      </c>
      <c r="K637" s="56" t="b">
        <f>IFERROR(OR(NOT($D637), 'Upload Data Inputs'!D624 &lt;&gt; ""), FALSE)</f>
        <v>1</v>
      </c>
      <c r="L637" s="56" t="b">
        <f>IFERROR(OR(AND(NOT(D637), 'Upload Data Inputs'!E624 = ""), IFERROR(_xlfn.NUMBERVALUE('Upload Data Inputs'!E624) &gt; 0, FALSE)), FALSE)</f>
        <v>1</v>
      </c>
      <c r="M637" s="56" t="b">
        <f>IFERROR(OR('Upload Data Inputs'!F624 = "", IFERROR(_xlfn.NUMBERVALUE('Upload Data Inputs'!F624) &gt; 0, FALSE)), FALSE)</f>
        <v>1</v>
      </c>
      <c r="N637" s="56" t="b">
        <f>IFERROR(OR('Upload Data Inputs'!F624 = "", IFERROR(MATCH('Upload Data Inputs'!G624, listVolumeUnits, 0), FALSE)), FALSE)</f>
        <v>1</v>
      </c>
      <c r="O637" s="56" t="b">
        <f>IFERROR(OR('Upload Data Inputs'!H624 = "", IFERROR(_xlfn.NUMBERVALUE('Upload Data Inputs'!H624) &gt; 0, FALSE)), FALSE)</f>
        <v>1</v>
      </c>
      <c r="P637" s="56" t="b">
        <f>IFERROR(OR('Upload Data Inputs'!H624 = "", IFERROR(MATCH('Upload Data Inputs'!I624, listWeightUnits, 0), FALSE)), FALSE)</f>
        <v>1</v>
      </c>
      <c r="Q637" s="57" t="s">
        <v>593</v>
      </c>
      <c r="R637" s="56"/>
      <c r="S637" s="56"/>
    </row>
    <row r="638" spans="1:19">
      <c r="A638" s="55">
        <f t="shared" si="50"/>
        <v>625</v>
      </c>
      <c r="B638" s="54" t="b">
        <f>NOT(IFERROR('Upload Data Inputs'!A625 = "ERROR", TRUE))</f>
        <v>1</v>
      </c>
      <c r="C638" s="54">
        <f t="shared" si="51"/>
        <v>625</v>
      </c>
      <c r="D638" s="56" t="b">
        <f>IF(B638, ('Upload Data Inputs'!A625 &amp; 'Upload Data Inputs'!B625 &amp; 'Upload Data Inputs'!C625 &amp; 'Upload Data Inputs'!D625 &amp; 'Upload Data Inputs'!E625 &amp; 'Upload Data Inputs'!F625 &amp; 'Upload Data Inputs'!G625 &amp; 'Upload Data Inputs'!H625 &amp; 'Upload Data Inputs'!I625) &lt;&gt; "", FALSE)</f>
        <v>0</v>
      </c>
      <c r="E638" s="56" t="str">
        <f t="shared" si="52"/>
        <v/>
      </c>
      <c r="F638" s="56" t="str">
        <f t="shared" si="53"/>
        <v/>
      </c>
      <c r="G638" s="56" t="b">
        <f t="shared" si="49"/>
        <v>1</v>
      </c>
      <c r="H638" s="57" t="s">
        <v>593</v>
      </c>
      <c r="I638" s="56" t="b">
        <f>IFERROR(OR(NOT($D638), 'Upload Data Inputs'!B625 &lt;&gt; ""), FALSE)</f>
        <v>1</v>
      </c>
      <c r="J638" s="57" t="s">
        <v>593</v>
      </c>
      <c r="K638" s="56" t="b">
        <f>IFERROR(OR(NOT($D638), 'Upload Data Inputs'!D625 &lt;&gt; ""), FALSE)</f>
        <v>1</v>
      </c>
      <c r="L638" s="56" t="b">
        <f>IFERROR(OR(AND(NOT(D638), 'Upload Data Inputs'!E625 = ""), IFERROR(_xlfn.NUMBERVALUE('Upload Data Inputs'!E625) &gt; 0, FALSE)), FALSE)</f>
        <v>1</v>
      </c>
      <c r="M638" s="56" t="b">
        <f>IFERROR(OR('Upload Data Inputs'!F625 = "", IFERROR(_xlfn.NUMBERVALUE('Upload Data Inputs'!F625) &gt; 0, FALSE)), FALSE)</f>
        <v>1</v>
      </c>
      <c r="N638" s="56" t="b">
        <f>IFERROR(OR('Upload Data Inputs'!F625 = "", IFERROR(MATCH('Upload Data Inputs'!G625, listVolumeUnits, 0), FALSE)), FALSE)</f>
        <v>1</v>
      </c>
      <c r="O638" s="56" t="b">
        <f>IFERROR(OR('Upload Data Inputs'!H625 = "", IFERROR(_xlfn.NUMBERVALUE('Upload Data Inputs'!H625) &gt; 0, FALSE)), FALSE)</f>
        <v>1</v>
      </c>
      <c r="P638" s="56" t="b">
        <f>IFERROR(OR('Upload Data Inputs'!H625 = "", IFERROR(MATCH('Upload Data Inputs'!I625, listWeightUnits, 0), FALSE)), FALSE)</f>
        <v>1</v>
      </c>
      <c r="Q638" s="57" t="s">
        <v>593</v>
      </c>
      <c r="R638" s="56"/>
      <c r="S638" s="56"/>
    </row>
    <row r="639" spans="1:19">
      <c r="A639" s="55">
        <f t="shared" si="50"/>
        <v>626</v>
      </c>
      <c r="B639" s="54" t="b">
        <f>NOT(IFERROR('Upload Data Inputs'!A626 = "ERROR", TRUE))</f>
        <v>1</v>
      </c>
      <c r="C639" s="54">
        <f t="shared" si="51"/>
        <v>626</v>
      </c>
      <c r="D639" s="56" t="b">
        <f>IF(B639, ('Upload Data Inputs'!A626 &amp; 'Upload Data Inputs'!B626 &amp; 'Upload Data Inputs'!C626 &amp; 'Upload Data Inputs'!D626 &amp; 'Upload Data Inputs'!E626 &amp; 'Upload Data Inputs'!F626 &amp; 'Upload Data Inputs'!G626 &amp; 'Upload Data Inputs'!H626 &amp; 'Upload Data Inputs'!I626) &lt;&gt; "", FALSE)</f>
        <v>0</v>
      </c>
      <c r="E639" s="56" t="str">
        <f t="shared" si="52"/>
        <v/>
      </c>
      <c r="F639" s="56" t="str">
        <f t="shared" si="53"/>
        <v/>
      </c>
      <c r="G639" s="56" t="b">
        <f t="shared" si="49"/>
        <v>1</v>
      </c>
      <c r="H639" s="57" t="s">
        <v>593</v>
      </c>
      <c r="I639" s="56" t="b">
        <f>IFERROR(OR(NOT($D639), 'Upload Data Inputs'!B626 &lt;&gt; ""), FALSE)</f>
        <v>1</v>
      </c>
      <c r="J639" s="57" t="s">
        <v>593</v>
      </c>
      <c r="K639" s="56" t="b">
        <f>IFERROR(OR(NOT($D639), 'Upload Data Inputs'!D626 &lt;&gt; ""), FALSE)</f>
        <v>1</v>
      </c>
      <c r="L639" s="56" t="b">
        <f>IFERROR(OR(AND(NOT(D639), 'Upload Data Inputs'!E626 = ""), IFERROR(_xlfn.NUMBERVALUE('Upload Data Inputs'!E626) &gt; 0, FALSE)), FALSE)</f>
        <v>1</v>
      </c>
      <c r="M639" s="56" t="b">
        <f>IFERROR(OR('Upload Data Inputs'!F626 = "", IFERROR(_xlfn.NUMBERVALUE('Upload Data Inputs'!F626) &gt; 0, FALSE)), FALSE)</f>
        <v>1</v>
      </c>
      <c r="N639" s="56" t="b">
        <f>IFERROR(OR('Upload Data Inputs'!F626 = "", IFERROR(MATCH('Upload Data Inputs'!G626, listVolumeUnits, 0), FALSE)), FALSE)</f>
        <v>1</v>
      </c>
      <c r="O639" s="56" t="b">
        <f>IFERROR(OR('Upload Data Inputs'!H626 = "", IFERROR(_xlfn.NUMBERVALUE('Upload Data Inputs'!H626) &gt; 0, FALSE)), FALSE)</f>
        <v>1</v>
      </c>
      <c r="P639" s="56" t="b">
        <f>IFERROR(OR('Upload Data Inputs'!H626 = "", IFERROR(MATCH('Upload Data Inputs'!I626, listWeightUnits, 0), FALSE)), FALSE)</f>
        <v>1</v>
      </c>
      <c r="Q639" s="57" t="s">
        <v>593</v>
      </c>
      <c r="R639" s="56"/>
      <c r="S639" s="56"/>
    </row>
    <row r="640" spans="1:19">
      <c r="A640" s="55">
        <f t="shared" si="50"/>
        <v>627</v>
      </c>
      <c r="B640" s="54" t="b">
        <f>NOT(IFERROR('Upload Data Inputs'!A627 = "ERROR", TRUE))</f>
        <v>1</v>
      </c>
      <c r="C640" s="54">
        <f t="shared" si="51"/>
        <v>627</v>
      </c>
      <c r="D640" s="56" t="b">
        <f>IF(B640, ('Upload Data Inputs'!A627 &amp; 'Upload Data Inputs'!B627 &amp; 'Upload Data Inputs'!C627 &amp; 'Upload Data Inputs'!D627 &amp; 'Upload Data Inputs'!E627 &amp; 'Upload Data Inputs'!F627 &amp; 'Upload Data Inputs'!G627 &amp; 'Upload Data Inputs'!H627 &amp; 'Upload Data Inputs'!I627) &lt;&gt; "", FALSE)</f>
        <v>0</v>
      </c>
      <c r="E640" s="56" t="str">
        <f t="shared" si="52"/>
        <v/>
      </c>
      <c r="F640" s="56" t="str">
        <f t="shared" si="53"/>
        <v/>
      </c>
      <c r="G640" s="56" t="b">
        <f t="shared" si="49"/>
        <v>1</v>
      </c>
      <c r="H640" s="57" t="s">
        <v>593</v>
      </c>
      <c r="I640" s="56" t="b">
        <f>IFERROR(OR(NOT($D640), 'Upload Data Inputs'!B627 &lt;&gt; ""), FALSE)</f>
        <v>1</v>
      </c>
      <c r="J640" s="57" t="s">
        <v>593</v>
      </c>
      <c r="K640" s="56" t="b">
        <f>IFERROR(OR(NOT($D640), 'Upload Data Inputs'!D627 &lt;&gt; ""), FALSE)</f>
        <v>1</v>
      </c>
      <c r="L640" s="56" t="b">
        <f>IFERROR(OR(AND(NOT(D640), 'Upload Data Inputs'!E627 = ""), IFERROR(_xlfn.NUMBERVALUE('Upload Data Inputs'!E627) &gt; 0, FALSE)), FALSE)</f>
        <v>1</v>
      </c>
      <c r="M640" s="56" t="b">
        <f>IFERROR(OR('Upload Data Inputs'!F627 = "", IFERROR(_xlfn.NUMBERVALUE('Upload Data Inputs'!F627) &gt; 0, FALSE)), FALSE)</f>
        <v>1</v>
      </c>
      <c r="N640" s="56" t="b">
        <f>IFERROR(OR('Upload Data Inputs'!F627 = "", IFERROR(MATCH('Upload Data Inputs'!G627, listVolumeUnits, 0), FALSE)), FALSE)</f>
        <v>1</v>
      </c>
      <c r="O640" s="56" t="b">
        <f>IFERROR(OR('Upload Data Inputs'!H627 = "", IFERROR(_xlfn.NUMBERVALUE('Upload Data Inputs'!H627) &gt; 0, FALSE)), FALSE)</f>
        <v>1</v>
      </c>
      <c r="P640" s="56" t="b">
        <f>IFERROR(OR('Upload Data Inputs'!H627 = "", IFERROR(MATCH('Upload Data Inputs'!I627, listWeightUnits, 0), FALSE)), FALSE)</f>
        <v>1</v>
      </c>
      <c r="Q640" s="57" t="s">
        <v>593</v>
      </c>
      <c r="R640" s="56"/>
      <c r="S640" s="56"/>
    </row>
    <row r="641" spans="1:19">
      <c r="A641" s="55">
        <f t="shared" si="50"/>
        <v>628</v>
      </c>
      <c r="B641" s="54" t="b">
        <f>NOT(IFERROR('Upload Data Inputs'!A628 = "ERROR", TRUE))</f>
        <v>1</v>
      </c>
      <c r="C641" s="54">
        <f t="shared" si="51"/>
        <v>628</v>
      </c>
      <c r="D641" s="56" t="b">
        <f>IF(B641, ('Upload Data Inputs'!A628 &amp; 'Upload Data Inputs'!B628 &amp; 'Upload Data Inputs'!C628 &amp; 'Upload Data Inputs'!D628 &amp; 'Upload Data Inputs'!E628 &amp; 'Upload Data Inputs'!F628 &amp; 'Upload Data Inputs'!G628 &amp; 'Upload Data Inputs'!H628 &amp; 'Upload Data Inputs'!I628) &lt;&gt; "", FALSE)</f>
        <v>0</v>
      </c>
      <c r="E641" s="56" t="str">
        <f t="shared" si="52"/>
        <v/>
      </c>
      <c r="F641" s="56" t="str">
        <f t="shared" si="53"/>
        <v/>
      </c>
      <c r="G641" s="56" t="b">
        <f t="shared" si="49"/>
        <v>1</v>
      </c>
      <c r="H641" s="57" t="s">
        <v>593</v>
      </c>
      <c r="I641" s="56" t="b">
        <f>IFERROR(OR(NOT($D641), 'Upload Data Inputs'!B628 &lt;&gt; ""), FALSE)</f>
        <v>1</v>
      </c>
      <c r="J641" s="57" t="s">
        <v>593</v>
      </c>
      <c r="K641" s="56" t="b">
        <f>IFERROR(OR(NOT($D641), 'Upload Data Inputs'!D628 &lt;&gt; ""), FALSE)</f>
        <v>1</v>
      </c>
      <c r="L641" s="56" t="b">
        <f>IFERROR(OR(AND(NOT(D641), 'Upload Data Inputs'!E628 = ""), IFERROR(_xlfn.NUMBERVALUE('Upload Data Inputs'!E628) &gt; 0, FALSE)), FALSE)</f>
        <v>1</v>
      </c>
      <c r="M641" s="56" t="b">
        <f>IFERROR(OR('Upload Data Inputs'!F628 = "", IFERROR(_xlfn.NUMBERVALUE('Upload Data Inputs'!F628) &gt; 0, FALSE)), FALSE)</f>
        <v>1</v>
      </c>
      <c r="N641" s="56" t="b">
        <f>IFERROR(OR('Upload Data Inputs'!F628 = "", IFERROR(MATCH('Upload Data Inputs'!G628, listVolumeUnits, 0), FALSE)), FALSE)</f>
        <v>1</v>
      </c>
      <c r="O641" s="56" t="b">
        <f>IFERROR(OR('Upload Data Inputs'!H628 = "", IFERROR(_xlfn.NUMBERVALUE('Upload Data Inputs'!H628) &gt; 0, FALSE)), FALSE)</f>
        <v>1</v>
      </c>
      <c r="P641" s="56" t="b">
        <f>IFERROR(OR('Upload Data Inputs'!H628 = "", IFERROR(MATCH('Upload Data Inputs'!I628, listWeightUnits, 0), FALSE)), FALSE)</f>
        <v>1</v>
      </c>
      <c r="Q641" s="57" t="s">
        <v>593</v>
      </c>
      <c r="R641" s="56"/>
      <c r="S641" s="56"/>
    </row>
    <row r="642" spans="1:19">
      <c r="A642" s="55">
        <f t="shared" si="50"/>
        <v>629</v>
      </c>
      <c r="B642" s="54" t="b">
        <f>NOT(IFERROR('Upload Data Inputs'!A629 = "ERROR", TRUE))</f>
        <v>1</v>
      </c>
      <c r="C642" s="54">
        <f t="shared" si="51"/>
        <v>629</v>
      </c>
      <c r="D642" s="56" t="b">
        <f>IF(B642, ('Upload Data Inputs'!A629 &amp; 'Upload Data Inputs'!B629 &amp; 'Upload Data Inputs'!C629 &amp; 'Upload Data Inputs'!D629 &amp; 'Upload Data Inputs'!E629 &amp; 'Upload Data Inputs'!F629 &amp; 'Upload Data Inputs'!G629 &amp; 'Upload Data Inputs'!H629 &amp; 'Upload Data Inputs'!I629) &lt;&gt; "", FALSE)</f>
        <v>0</v>
      </c>
      <c r="E642" s="56" t="str">
        <f t="shared" si="52"/>
        <v/>
      </c>
      <c r="F642" s="56" t="str">
        <f t="shared" si="53"/>
        <v/>
      </c>
      <c r="G642" s="56" t="b">
        <f t="shared" si="49"/>
        <v>1</v>
      </c>
      <c r="H642" s="57" t="s">
        <v>593</v>
      </c>
      <c r="I642" s="56" t="b">
        <f>IFERROR(OR(NOT($D642), 'Upload Data Inputs'!B629 &lt;&gt; ""), FALSE)</f>
        <v>1</v>
      </c>
      <c r="J642" s="57" t="s">
        <v>593</v>
      </c>
      <c r="K642" s="56" t="b">
        <f>IFERROR(OR(NOT($D642), 'Upload Data Inputs'!D629 &lt;&gt; ""), FALSE)</f>
        <v>1</v>
      </c>
      <c r="L642" s="56" t="b">
        <f>IFERROR(OR(AND(NOT(D642), 'Upload Data Inputs'!E629 = ""), IFERROR(_xlfn.NUMBERVALUE('Upload Data Inputs'!E629) &gt; 0, FALSE)), FALSE)</f>
        <v>1</v>
      </c>
      <c r="M642" s="56" t="b">
        <f>IFERROR(OR('Upload Data Inputs'!F629 = "", IFERROR(_xlfn.NUMBERVALUE('Upload Data Inputs'!F629) &gt; 0, FALSE)), FALSE)</f>
        <v>1</v>
      </c>
      <c r="N642" s="56" t="b">
        <f>IFERROR(OR('Upload Data Inputs'!F629 = "", IFERROR(MATCH('Upload Data Inputs'!G629, listVolumeUnits, 0), FALSE)), FALSE)</f>
        <v>1</v>
      </c>
      <c r="O642" s="56" t="b">
        <f>IFERROR(OR('Upload Data Inputs'!H629 = "", IFERROR(_xlfn.NUMBERVALUE('Upload Data Inputs'!H629) &gt; 0, FALSE)), FALSE)</f>
        <v>1</v>
      </c>
      <c r="P642" s="56" t="b">
        <f>IFERROR(OR('Upload Data Inputs'!H629 = "", IFERROR(MATCH('Upload Data Inputs'!I629, listWeightUnits, 0), FALSE)), FALSE)</f>
        <v>1</v>
      </c>
      <c r="Q642" s="57" t="s">
        <v>593</v>
      </c>
      <c r="R642" s="56"/>
      <c r="S642" s="56"/>
    </row>
    <row r="643" spans="1:19">
      <c r="A643" s="55">
        <f t="shared" si="50"/>
        <v>630</v>
      </c>
      <c r="B643" s="54" t="b">
        <f>NOT(IFERROR('Upload Data Inputs'!A630 = "ERROR", TRUE))</f>
        <v>1</v>
      </c>
      <c r="C643" s="54">
        <f t="shared" si="51"/>
        <v>630</v>
      </c>
      <c r="D643" s="56" t="b">
        <f>IF(B643, ('Upload Data Inputs'!A630 &amp; 'Upload Data Inputs'!B630 &amp; 'Upload Data Inputs'!C630 &amp; 'Upload Data Inputs'!D630 &amp; 'Upload Data Inputs'!E630 &amp; 'Upload Data Inputs'!F630 &amp; 'Upload Data Inputs'!G630 &amp; 'Upload Data Inputs'!H630 &amp; 'Upload Data Inputs'!I630) &lt;&gt; "", FALSE)</f>
        <v>0</v>
      </c>
      <c r="E643" s="56" t="str">
        <f t="shared" si="52"/>
        <v/>
      </c>
      <c r="F643" s="56" t="str">
        <f t="shared" si="53"/>
        <v/>
      </c>
      <c r="G643" s="56" t="b">
        <f t="shared" si="49"/>
        <v>1</v>
      </c>
      <c r="H643" s="57" t="s">
        <v>593</v>
      </c>
      <c r="I643" s="56" t="b">
        <f>IFERROR(OR(NOT($D643), 'Upload Data Inputs'!B630 &lt;&gt; ""), FALSE)</f>
        <v>1</v>
      </c>
      <c r="J643" s="57" t="s">
        <v>593</v>
      </c>
      <c r="K643" s="56" t="b">
        <f>IFERROR(OR(NOT($D643), 'Upload Data Inputs'!D630 &lt;&gt; ""), FALSE)</f>
        <v>1</v>
      </c>
      <c r="L643" s="56" t="b">
        <f>IFERROR(OR(AND(NOT(D643), 'Upload Data Inputs'!E630 = ""), IFERROR(_xlfn.NUMBERVALUE('Upload Data Inputs'!E630) &gt; 0, FALSE)), FALSE)</f>
        <v>1</v>
      </c>
      <c r="M643" s="56" t="b">
        <f>IFERROR(OR('Upload Data Inputs'!F630 = "", IFERROR(_xlfn.NUMBERVALUE('Upload Data Inputs'!F630) &gt; 0, FALSE)), FALSE)</f>
        <v>1</v>
      </c>
      <c r="N643" s="56" t="b">
        <f>IFERROR(OR('Upload Data Inputs'!F630 = "", IFERROR(MATCH('Upload Data Inputs'!G630, listVolumeUnits, 0), FALSE)), FALSE)</f>
        <v>1</v>
      </c>
      <c r="O643" s="56" t="b">
        <f>IFERROR(OR('Upload Data Inputs'!H630 = "", IFERROR(_xlfn.NUMBERVALUE('Upload Data Inputs'!H630) &gt; 0, FALSE)), FALSE)</f>
        <v>1</v>
      </c>
      <c r="P643" s="56" t="b">
        <f>IFERROR(OR('Upload Data Inputs'!H630 = "", IFERROR(MATCH('Upload Data Inputs'!I630, listWeightUnits, 0), FALSE)), FALSE)</f>
        <v>1</v>
      </c>
      <c r="Q643" s="57" t="s">
        <v>593</v>
      </c>
      <c r="R643" s="56"/>
      <c r="S643" s="56"/>
    </row>
    <row r="644" spans="1:19">
      <c r="A644" s="55">
        <f t="shared" si="50"/>
        <v>631</v>
      </c>
      <c r="B644" s="54" t="b">
        <f>NOT(IFERROR('Upload Data Inputs'!A631 = "ERROR", TRUE))</f>
        <v>1</v>
      </c>
      <c r="C644" s="54">
        <f t="shared" si="51"/>
        <v>631</v>
      </c>
      <c r="D644" s="56" t="b">
        <f>IF(B644, ('Upload Data Inputs'!A631 &amp; 'Upload Data Inputs'!B631 &amp; 'Upload Data Inputs'!C631 &amp; 'Upload Data Inputs'!D631 &amp; 'Upload Data Inputs'!E631 &amp; 'Upload Data Inputs'!F631 &amp; 'Upload Data Inputs'!G631 &amp; 'Upload Data Inputs'!H631 &amp; 'Upload Data Inputs'!I631) &lt;&gt; "", FALSE)</f>
        <v>0</v>
      </c>
      <c r="E644" s="56" t="str">
        <f t="shared" si="52"/>
        <v/>
      </c>
      <c r="F644" s="56" t="str">
        <f t="shared" si="53"/>
        <v/>
      </c>
      <c r="G644" s="56" t="b">
        <f t="shared" si="49"/>
        <v>1</v>
      </c>
      <c r="H644" s="57" t="s">
        <v>593</v>
      </c>
      <c r="I644" s="56" t="b">
        <f>IFERROR(OR(NOT($D644), 'Upload Data Inputs'!B631 &lt;&gt; ""), FALSE)</f>
        <v>1</v>
      </c>
      <c r="J644" s="57" t="s">
        <v>593</v>
      </c>
      <c r="K644" s="56" t="b">
        <f>IFERROR(OR(NOT($D644), 'Upload Data Inputs'!D631 &lt;&gt; ""), FALSE)</f>
        <v>1</v>
      </c>
      <c r="L644" s="56" t="b">
        <f>IFERROR(OR(AND(NOT(D644), 'Upload Data Inputs'!E631 = ""), IFERROR(_xlfn.NUMBERVALUE('Upload Data Inputs'!E631) &gt; 0, FALSE)), FALSE)</f>
        <v>1</v>
      </c>
      <c r="M644" s="56" t="b">
        <f>IFERROR(OR('Upload Data Inputs'!F631 = "", IFERROR(_xlfn.NUMBERVALUE('Upload Data Inputs'!F631) &gt; 0, FALSE)), FALSE)</f>
        <v>1</v>
      </c>
      <c r="N644" s="56" t="b">
        <f>IFERROR(OR('Upload Data Inputs'!F631 = "", IFERROR(MATCH('Upload Data Inputs'!G631, listVolumeUnits, 0), FALSE)), FALSE)</f>
        <v>1</v>
      </c>
      <c r="O644" s="56" t="b">
        <f>IFERROR(OR('Upload Data Inputs'!H631 = "", IFERROR(_xlfn.NUMBERVALUE('Upload Data Inputs'!H631) &gt; 0, FALSE)), FALSE)</f>
        <v>1</v>
      </c>
      <c r="P644" s="56" t="b">
        <f>IFERROR(OR('Upload Data Inputs'!H631 = "", IFERROR(MATCH('Upload Data Inputs'!I631, listWeightUnits, 0), FALSE)), FALSE)</f>
        <v>1</v>
      </c>
      <c r="Q644" s="57" t="s">
        <v>593</v>
      </c>
      <c r="R644" s="56"/>
      <c r="S644" s="56"/>
    </row>
    <row r="645" spans="1:19">
      <c r="A645" s="55">
        <f t="shared" si="50"/>
        <v>632</v>
      </c>
      <c r="B645" s="54" t="b">
        <f>NOT(IFERROR('Upload Data Inputs'!A632 = "ERROR", TRUE))</f>
        <v>1</v>
      </c>
      <c r="C645" s="54">
        <f t="shared" si="51"/>
        <v>632</v>
      </c>
      <c r="D645" s="56" t="b">
        <f>IF(B645, ('Upload Data Inputs'!A632 &amp; 'Upload Data Inputs'!B632 &amp; 'Upload Data Inputs'!C632 &amp; 'Upload Data Inputs'!D632 &amp; 'Upload Data Inputs'!E632 &amp; 'Upload Data Inputs'!F632 &amp; 'Upload Data Inputs'!G632 &amp; 'Upload Data Inputs'!H632 &amp; 'Upload Data Inputs'!I632) &lt;&gt; "", FALSE)</f>
        <v>0</v>
      </c>
      <c r="E645" s="56" t="str">
        <f t="shared" si="52"/>
        <v/>
      </c>
      <c r="F645" s="56" t="str">
        <f t="shared" si="53"/>
        <v/>
      </c>
      <c r="G645" s="56" t="b">
        <f t="shared" si="49"/>
        <v>1</v>
      </c>
      <c r="H645" s="57" t="s">
        <v>593</v>
      </c>
      <c r="I645" s="56" t="b">
        <f>IFERROR(OR(NOT($D645), 'Upload Data Inputs'!B632 &lt;&gt; ""), FALSE)</f>
        <v>1</v>
      </c>
      <c r="J645" s="57" t="s">
        <v>593</v>
      </c>
      <c r="K645" s="56" t="b">
        <f>IFERROR(OR(NOT($D645), 'Upload Data Inputs'!D632 &lt;&gt; ""), FALSE)</f>
        <v>1</v>
      </c>
      <c r="L645" s="56" t="b">
        <f>IFERROR(OR(AND(NOT(D645), 'Upload Data Inputs'!E632 = ""), IFERROR(_xlfn.NUMBERVALUE('Upload Data Inputs'!E632) &gt; 0, FALSE)), FALSE)</f>
        <v>1</v>
      </c>
      <c r="M645" s="56" t="b">
        <f>IFERROR(OR('Upload Data Inputs'!F632 = "", IFERROR(_xlfn.NUMBERVALUE('Upload Data Inputs'!F632) &gt; 0, FALSE)), FALSE)</f>
        <v>1</v>
      </c>
      <c r="N645" s="56" t="b">
        <f>IFERROR(OR('Upload Data Inputs'!F632 = "", IFERROR(MATCH('Upload Data Inputs'!G632, listVolumeUnits, 0), FALSE)), FALSE)</f>
        <v>1</v>
      </c>
      <c r="O645" s="56" t="b">
        <f>IFERROR(OR('Upload Data Inputs'!H632 = "", IFERROR(_xlfn.NUMBERVALUE('Upload Data Inputs'!H632) &gt; 0, FALSE)), FALSE)</f>
        <v>1</v>
      </c>
      <c r="P645" s="56" t="b">
        <f>IFERROR(OR('Upload Data Inputs'!H632 = "", IFERROR(MATCH('Upload Data Inputs'!I632, listWeightUnits, 0), FALSE)), FALSE)</f>
        <v>1</v>
      </c>
      <c r="Q645" s="57" t="s">
        <v>593</v>
      </c>
      <c r="R645" s="56"/>
      <c r="S645" s="56"/>
    </row>
    <row r="646" spans="1:19">
      <c r="A646" s="55">
        <f t="shared" si="50"/>
        <v>633</v>
      </c>
      <c r="B646" s="54" t="b">
        <f>NOT(IFERROR('Upload Data Inputs'!A633 = "ERROR", TRUE))</f>
        <v>1</v>
      </c>
      <c r="C646" s="54">
        <f t="shared" si="51"/>
        <v>633</v>
      </c>
      <c r="D646" s="56" t="b">
        <f>IF(B646, ('Upload Data Inputs'!A633 &amp; 'Upload Data Inputs'!B633 &amp; 'Upload Data Inputs'!C633 &amp; 'Upload Data Inputs'!D633 &amp; 'Upload Data Inputs'!E633 &amp; 'Upload Data Inputs'!F633 &amp; 'Upload Data Inputs'!G633 &amp; 'Upload Data Inputs'!H633 &amp; 'Upload Data Inputs'!I633) &lt;&gt; "", FALSE)</f>
        <v>0</v>
      </c>
      <c r="E646" s="56" t="str">
        <f t="shared" si="52"/>
        <v/>
      </c>
      <c r="F646" s="56" t="str">
        <f t="shared" si="53"/>
        <v/>
      </c>
      <c r="G646" s="56" t="b">
        <f t="shared" si="49"/>
        <v>1</v>
      </c>
      <c r="H646" s="57" t="s">
        <v>593</v>
      </c>
      <c r="I646" s="56" t="b">
        <f>IFERROR(OR(NOT($D646), 'Upload Data Inputs'!B633 &lt;&gt; ""), FALSE)</f>
        <v>1</v>
      </c>
      <c r="J646" s="57" t="s">
        <v>593</v>
      </c>
      <c r="K646" s="56" t="b">
        <f>IFERROR(OR(NOT($D646), 'Upload Data Inputs'!D633 &lt;&gt; ""), FALSE)</f>
        <v>1</v>
      </c>
      <c r="L646" s="56" t="b">
        <f>IFERROR(OR(AND(NOT(D646), 'Upload Data Inputs'!E633 = ""), IFERROR(_xlfn.NUMBERVALUE('Upload Data Inputs'!E633) &gt; 0, FALSE)), FALSE)</f>
        <v>1</v>
      </c>
      <c r="M646" s="56" t="b">
        <f>IFERROR(OR('Upload Data Inputs'!F633 = "", IFERROR(_xlfn.NUMBERVALUE('Upload Data Inputs'!F633) &gt; 0, FALSE)), FALSE)</f>
        <v>1</v>
      </c>
      <c r="N646" s="56" t="b">
        <f>IFERROR(OR('Upload Data Inputs'!F633 = "", IFERROR(MATCH('Upload Data Inputs'!G633, listVolumeUnits, 0), FALSE)), FALSE)</f>
        <v>1</v>
      </c>
      <c r="O646" s="56" t="b">
        <f>IFERROR(OR('Upload Data Inputs'!H633 = "", IFERROR(_xlfn.NUMBERVALUE('Upload Data Inputs'!H633) &gt; 0, FALSE)), FALSE)</f>
        <v>1</v>
      </c>
      <c r="P646" s="56" t="b">
        <f>IFERROR(OR('Upload Data Inputs'!H633 = "", IFERROR(MATCH('Upload Data Inputs'!I633, listWeightUnits, 0), FALSE)), FALSE)</f>
        <v>1</v>
      </c>
      <c r="Q646" s="57" t="s">
        <v>593</v>
      </c>
      <c r="R646" s="56"/>
      <c r="S646" s="56"/>
    </row>
    <row r="647" spans="1:19">
      <c r="A647" s="55">
        <f t="shared" si="50"/>
        <v>634</v>
      </c>
      <c r="B647" s="54" t="b">
        <f>NOT(IFERROR('Upload Data Inputs'!A634 = "ERROR", TRUE))</f>
        <v>1</v>
      </c>
      <c r="C647" s="54">
        <f t="shared" si="51"/>
        <v>634</v>
      </c>
      <c r="D647" s="56" t="b">
        <f>IF(B647, ('Upload Data Inputs'!A634 &amp; 'Upload Data Inputs'!B634 &amp; 'Upload Data Inputs'!C634 &amp; 'Upload Data Inputs'!D634 &amp; 'Upload Data Inputs'!E634 &amp; 'Upload Data Inputs'!F634 &amp; 'Upload Data Inputs'!G634 &amp; 'Upload Data Inputs'!H634 &amp; 'Upload Data Inputs'!I634) &lt;&gt; "", FALSE)</f>
        <v>0</v>
      </c>
      <c r="E647" s="56" t="str">
        <f t="shared" si="52"/>
        <v/>
      </c>
      <c r="F647" s="56" t="str">
        <f t="shared" si="53"/>
        <v/>
      </c>
      <c r="G647" s="56" t="b">
        <f t="shared" si="49"/>
        <v>1</v>
      </c>
      <c r="H647" s="57" t="s">
        <v>593</v>
      </c>
      <c r="I647" s="56" t="b">
        <f>IFERROR(OR(NOT($D647), 'Upload Data Inputs'!B634 &lt;&gt; ""), FALSE)</f>
        <v>1</v>
      </c>
      <c r="J647" s="57" t="s">
        <v>593</v>
      </c>
      <c r="K647" s="56" t="b">
        <f>IFERROR(OR(NOT($D647), 'Upload Data Inputs'!D634 &lt;&gt; ""), FALSE)</f>
        <v>1</v>
      </c>
      <c r="L647" s="56" t="b">
        <f>IFERROR(OR(AND(NOT(D647), 'Upload Data Inputs'!E634 = ""), IFERROR(_xlfn.NUMBERVALUE('Upload Data Inputs'!E634) &gt; 0, FALSE)), FALSE)</f>
        <v>1</v>
      </c>
      <c r="M647" s="56" t="b">
        <f>IFERROR(OR('Upload Data Inputs'!F634 = "", IFERROR(_xlfn.NUMBERVALUE('Upload Data Inputs'!F634) &gt; 0, FALSE)), FALSE)</f>
        <v>1</v>
      </c>
      <c r="N647" s="56" t="b">
        <f>IFERROR(OR('Upload Data Inputs'!F634 = "", IFERROR(MATCH('Upload Data Inputs'!G634, listVolumeUnits, 0), FALSE)), FALSE)</f>
        <v>1</v>
      </c>
      <c r="O647" s="56" t="b">
        <f>IFERROR(OR('Upload Data Inputs'!H634 = "", IFERROR(_xlfn.NUMBERVALUE('Upload Data Inputs'!H634) &gt; 0, FALSE)), FALSE)</f>
        <v>1</v>
      </c>
      <c r="P647" s="56" t="b">
        <f>IFERROR(OR('Upload Data Inputs'!H634 = "", IFERROR(MATCH('Upload Data Inputs'!I634, listWeightUnits, 0), FALSE)), FALSE)</f>
        <v>1</v>
      </c>
      <c r="Q647" s="57" t="s">
        <v>593</v>
      </c>
      <c r="R647" s="56"/>
      <c r="S647" s="56"/>
    </row>
    <row r="648" spans="1:19">
      <c r="A648" s="55">
        <f t="shared" si="50"/>
        <v>635</v>
      </c>
      <c r="B648" s="54" t="b">
        <f>NOT(IFERROR('Upload Data Inputs'!A635 = "ERROR", TRUE))</f>
        <v>1</v>
      </c>
      <c r="C648" s="54">
        <f t="shared" si="51"/>
        <v>635</v>
      </c>
      <c r="D648" s="56" t="b">
        <f>IF(B648, ('Upload Data Inputs'!A635 &amp; 'Upload Data Inputs'!B635 &amp; 'Upload Data Inputs'!C635 &amp; 'Upload Data Inputs'!D635 &amp; 'Upload Data Inputs'!E635 &amp; 'Upload Data Inputs'!F635 &amp; 'Upload Data Inputs'!G635 &amp; 'Upload Data Inputs'!H635 &amp; 'Upload Data Inputs'!I635) &lt;&gt; "", FALSE)</f>
        <v>0</v>
      </c>
      <c r="E648" s="56" t="str">
        <f t="shared" si="52"/>
        <v/>
      </c>
      <c r="F648" s="56" t="str">
        <f t="shared" si="53"/>
        <v/>
      </c>
      <c r="G648" s="56" t="b">
        <f t="shared" si="49"/>
        <v>1</v>
      </c>
      <c r="H648" s="57" t="s">
        <v>593</v>
      </c>
      <c r="I648" s="56" t="b">
        <f>IFERROR(OR(NOT($D648), 'Upload Data Inputs'!B635 &lt;&gt; ""), FALSE)</f>
        <v>1</v>
      </c>
      <c r="J648" s="57" t="s">
        <v>593</v>
      </c>
      <c r="K648" s="56" t="b">
        <f>IFERROR(OR(NOT($D648), 'Upload Data Inputs'!D635 &lt;&gt; ""), FALSE)</f>
        <v>1</v>
      </c>
      <c r="L648" s="56" t="b">
        <f>IFERROR(OR(AND(NOT(D648), 'Upload Data Inputs'!E635 = ""), IFERROR(_xlfn.NUMBERVALUE('Upload Data Inputs'!E635) &gt; 0, FALSE)), FALSE)</f>
        <v>1</v>
      </c>
      <c r="M648" s="56" t="b">
        <f>IFERROR(OR('Upload Data Inputs'!F635 = "", IFERROR(_xlfn.NUMBERVALUE('Upload Data Inputs'!F635) &gt; 0, FALSE)), FALSE)</f>
        <v>1</v>
      </c>
      <c r="N648" s="56" t="b">
        <f>IFERROR(OR('Upload Data Inputs'!F635 = "", IFERROR(MATCH('Upload Data Inputs'!G635, listVolumeUnits, 0), FALSE)), FALSE)</f>
        <v>1</v>
      </c>
      <c r="O648" s="56" t="b">
        <f>IFERROR(OR('Upload Data Inputs'!H635 = "", IFERROR(_xlfn.NUMBERVALUE('Upload Data Inputs'!H635) &gt; 0, FALSE)), FALSE)</f>
        <v>1</v>
      </c>
      <c r="P648" s="56" t="b">
        <f>IFERROR(OR('Upload Data Inputs'!H635 = "", IFERROR(MATCH('Upload Data Inputs'!I635, listWeightUnits, 0), FALSE)), FALSE)</f>
        <v>1</v>
      </c>
      <c r="Q648" s="57" t="s">
        <v>593</v>
      </c>
      <c r="R648" s="56"/>
      <c r="S648" s="56"/>
    </row>
    <row r="649" spans="1:19">
      <c r="A649" s="55">
        <f t="shared" si="50"/>
        <v>636</v>
      </c>
      <c r="B649" s="54" t="b">
        <f>NOT(IFERROR('Upload Data Inputs'!A636 = "ERROR", TRUE))</f>
        <v>1</v>
      </c>
      <c r="C649" s="54">
        <f t="shared" si="51"/>
        <v>636</v>
      </c>
      <c r="D649" s="56" t="b">
        <f>IF(B649, ('Upload Data Inputs'!A636 &amp; 'Upload Data Inputs'!B636 &amp; 'Upload Data Inputs'!C636 &amp; 'Upload Data Inputs'!D636 &amp; 'Upload Data Inputs'!E636 &amp; 'Upload Data Inputs'!F636 &amp; 'Upload Data Inputs'!G636 &amp; 'Upload Data Inputs'!H636 &amp; 'Upload Data Inputs'!I636) &lt;&gt; "", FALSE)</f>
        <v>0</v>
      </c>
      <c r="E649" s="56" t="str">
        <f t="shared" si="52"/>
        <v/>
      </c>
      <c r="F649" s="56" t="str">
        <f t="shared" si="53"/>
        <v/>
      </c>
      <c r="G649" s="56" t="b">
        <f t="shared" si="49"/>
        <v>1</v>
      </c>
      <c r="H649" s="57" t="s">
        <v>593</v>
      </c>
      <c r="I649" s="56" t="b">
        <f>IFERROR(OR(NOT($D649), 'Upload Data Inputs'!B636 &lt;&gt; ""), FALSE)</f>
        <v>1</v>
      </c>
      <c r="J649" s="57" t="s">
        <v>593</v>
      </c>
      <c r="K649" s="56" t="b">
        <f>IFERROR(OR(NOT($D649), 'Upload Data Inputs'!D636 &lt;&gt; ""), FALSE)</f>
        <v>1</v>
      </c>
      <c r="L649" s="56" t="b">
        <f>IFERROR(OR(AND(NOT(D649), 'Upload Data Inputs'!E636 = ""), IFERROR(_xlfn.NUMBERVALUE('Upload Data Inputs'!E636) &gt; 0, FALSE)), FALSE)</f>
        <v>1</v>
      </c>
      <c r="M649" s="56" t="b">
        <f>IFERROR(OR('Upload Data Inputs'!F636 = "", IFERROR(_xlfn.NUMBERVALUE('Upload Data Inputs'!F636) &gt; 0, FALSE)), FALSE)</f>
        <v>1</v>
      </c>
      <c r="N649" s="56" t="b">
        <f>IFERROR(OR('Upload Data Inputs'!F636 = "", IFERROR(MATCH('Upload Data Inputs'!G636, listVolumeUnits, 0), FALSE)), FALSE)</f>
        <v>1</v>
      </c>
      <c r="O649" s="56" t="b">
        <f>IFERROR(OR('Upload Data Inputs'!H636 = "", IFERROR(_xlfn.NUMBERVALUE('Upload Data Inputs'!H636) &gt; 0, FALSE)), FALSE)</f>
        <v>1</v>
      </c>
      <c r="P649" s="56" t="b">
        <f>IFERROR(OR('Upload Data Inputs'!H636 = "", IFERROR(MATCH('Upload Data Inputs'!I636, listWeightUnits, 0), FALSE)), FALSE)</f>
        <v>1</v>
      </c>
      <c r="Q649" s="57" t="s">
        <v>593</v>
      </c>
      <c r="R649" s="56"/>
      <c r="S649" s="56"/>
    </row>
    <row r="650" spans="1:19">
      <c r="A650" s="55">
        <f t="shared" si="50"/>
        <v>637</v>
      </c>
      <c r="B650" s="54" t="b">
        <f>NOT(IFERROR('Upload Data Inputs'!A637 = "ERROR", TRUE))</f>
        <v>1</v>
      </c>
      <c r="C650" s="54">
        <f t="shared" si="51"/>
        <v>637</v>
      </c>
      <c r="D650" s="56" t="b">
        <f>IF(B650, ('Upload Data Inputs'!A637 &amp; 'Upload Data Inputs'!B637 &amp; 'Upload Data Inputs'!C637 &amp; 'Upload Data Inputs'!D637 &amp; 'Upload Data Inputs'!E637 &amp; 'Upload Data Inputs'!F637 &amp; 'Upload Data Inputs'!G637 &amp; 'Upload Data Inputs'!H637 &amp; 'Upload Data Inputs'!I637) &lt;&gt; "", FALSE)</f>
        <v>0</v>
      </c>
      <c r="E650" s="56" t="str">
        <f t="shared" si="52"/>
        <v/>
      </c>
      <c r="F650" s="56" t="str">
        <f t="shared" si="53"/>
        <v/>
      </c>
      <c r="G650" s="56" t="b">
        <f t="shared" si="49"/>
        <v>1</v>
      </c>
      <c r="H650" s="57" t="s">
        <v>593</v>
      </c>
      <c r="I650" s="56" t="b">
        <f>IFERROR(OR(NOT($D650), 'Upload Data Inputs'!B637 &lt;&gt; ""), FALSE)</f>
        <v>1</v>
      </c>
      <c r="J650" s="57" t="s">
        <v>593</v>
      </c>
      <c r="K650" s="56" t="b">
        <f>IFERROR(OR(NOT($D650), 'Upload Data Inputs'!D637 &lt;&gt; ""), FALSE)</f>
        <v>1</v>
      </c>
      <c r="L650" s="56" t="b">
        <f>IFERROR(OR(AND(NOT(D650), 'Upload Data Inputs'!E637 = ""), IFERROR(_xlfn.NUMBERVALUE('Upload Data Inputs'!E637) &gt; 0, FALSE)), FALSE)</f>
        <v>1</v>
      </c>
      <c r="M650" s="56" t="b">
        <f>IFERROR(OR('Upload Data Inputs'!F637 = "", IFERROR(_xlfn.NUMBERVALUE('Upload Data Inputs'!F637) &gt; 0, FALSE)), FALSE)</f>
        <v>1</v>
      </c>
      <c r="N650" s="56" t="b">
        <f>IFERROR(OR('Upload Data Inputs'!F637 = "", IFERROR(MATCH('Upload Data Inputs'!G637, listVolumeUnits, 0), FALSE)), FALSE)</f>
        <v>1</v>
      </c>
      <c r="O650" s="56" t="b">
        <f>IFERROR(OR('Upload Data Inputs'!H637 = "", IFERROR(_xlfn.NUMBERVALUE('Upload Data Inputs'!H637) &gt; 0, FALSE)), FALSE)</f>
        <v>1</v>
      </c>
      <c r="P650" s="56" t="b">
        <f>IFERROR(OR('Upload Data Inputs'!H637 = "", IFERROR(MATCH('Upload Data Inputs'!I637, listWeightUnits, 0), FALSE)), FALSE)</f>
        <v>1</v>
      </c>
      <c r="Q650" s="57" t="s">
        <v>593</v>
      </c>
      <c r="R650" s="56"/>
      <c r="S650" s="56"/>
    </row>
    <row r="651" spans="1:19">
      <c r="A651" s="55">
        <f t="shared" si="50"/>
        <v>638</v>
      </c>
      <c r="B651" s="54" t="b">
        <f>NOT(IFERROR('Upload Data Inputs'!A638 = "ERROR", TRUE))</f>
        <v>1</v>
      </c>
      <c r="C651" s="54">
        <f t="shared" si="51"/>
        <v>638</v>
      </c>
      <c r="D651" s="56" t="b">
        <f>IF(B651, ('Upload Data Inputs'!A638 &amp; 'Upload Data Inputs'!B638 &amp; 'Upload Data Inputs'!C638 &amp; 'Upload Data Inputs'!D638 &amp; 'Upload Data Inputs'!E638 &amp; 'Upload Data Inputs'!F638 &amp; 'Upload Data Inputs'!G638 &amp; 'Upload Data Inputs'!H638 &amp; 'Upload Data Inputs'!I638) &lt;&gt; "", FALSE)</f>
        <v>0</v>
      </c>
      <c r="E651" s="56" t="str">
        <f t="shared" si="52"/>
        <v/>
      </c>
      <c r="F651" s="56" t="str">
        <f t="shared" si="53"/>
        <v/>
      </c>
      <c r="G651" s="56" t="b">
        <f t="shared" si="49"/>
        <v>1</v>
      </c>
      <c r="H651" s="57" t="s">
        <v>593</v>
      </c>
      <c r="I651" s="56" t="b">
        <f>IFERROR(OR(NOT($D651), 'Upload Data Inputs'!B638 &lt;&gt; ""), FALSE)</f>
        <v>1</v>
      </c>
      <c r="J651" s="57" t="s">
        <v>593</v>
      </c>
      <c r="K651" s="56" t="b">
        <f>IFERROR(OR(NOT($D651), 'Upload Data Inputs'!D638 &lt;&gt; ""), FALSE)</f>
        <v>1</v>
      </c>
      <c r="L651" s="56" t="b">
        <f>IFERROR(OR(AND(NOT(D651), 'Upload Data Inputs'!E638 = ""), IFERROR(_xlfn.NUMBERVALUE('Upload Data Inputs'!E638) &gt; 0, FALSE)), FALSE)</f>
        <v>1</v>
      </c>
      <c r="M651" s="56" t="b">
        <f>IFERROR(OR('Upload Data Inputs'!F638 = "", IFERROR(_xlfn.NUMBERVALUE('Upload Data Inputs'!F638) &gt; 0, FALSE)), FALSE)</f>
        <v>1</v>
      </c>
      <c r="N651" s="56" t="b">
        <f>IFERROR(OR('Upload Data Inputs'!F638 = "", IFERROR(MATCH('Upload Data Inputs'!G638, listVolumeUnits, 0), FALSE)), FALSE)</f>
        <v>1</v>
      </c>
      <c r="O651" s="56" t="b">
        <f>IFERROR(OR('Upload Data Inputs'!H638 = "", IFERROR(_xlfn.NUMBERVALUE('Upload Data Inputs'!H638) &gt; 0, FALSE)), FALSE)</f>
        <v>1</v>
      </c>
      <c r="P651" s="56" t="b">
        <f>IFERROR(OR('Upload Data Inputs'!H638 = "", IFERROR(MATCH('Upload Data Inputs'!I638, listWeightUnits, 0), FALSE)), FALSE)</f>
        <v>1</v>
      </c>
      <c r="Q651" s="57" t="s">
        <v>593</v>
      </c>
      <c r="R651" s="56"/>
      <c r="S651" s="56"/>
    </row>
    <row r="652" spans="1:19">
      <c r="A652" s="55">
        <f t="shared" si="50"/>
        <v>639</v>
      </c>
      <c r="B652" s="54" t="b">
        <f>NOT(IFERROR('Upload Data Inputs'!A639 = "ERROR", TRUE))</f>
        <v>1</v>
      </c>
      <c r="C652" s="54">
        <f t="shared" si="51"/>
        <v>639</v>
      </c>
      <c r="D652" s="56" t="b">
        <f>IF(B652, ('Upload Data Inputs'!A639 &amp; 'Upload Data Inputs'!B639 &amp; 'Upload Data Inputs'!C639 &amp; 'Upload Data Inputs'!D639 &amp; 'Upload Data Inputs'!E639 &amp; 'Upload Data Inputs'!F639 &amp; 'Upload Data Inputs'!G639 &amp; 'Upload Data Inputs'!H639 &amp; 'Upload Data Inputs'!I639) &lt;&gt; "", FALSE)</f>
        <v>0</v>
      </c>
      <c r="E652" s="56" t="str">
        <f t="shared" si="52"/>
        <v/>
      </c>
      <c r="F652" s="56" t="str">
        <f t="shared" si="53"/>
        <v/>
      </c>
      <c r="G652" s="56" t="b">
        <f t="shared" si="49"/>
        <v>1</v>
      </c>
      <c r="H652" s="57" t="s">
        <v>593</v>
      </c>
      <c r="I652" s="56" t="b">
        <f>IFERROR(OR(NOT($D652), 'Upload Data Inputs'!B639 &lt;&gt; ""), FALSE)</f>
        <v>1</v>
      </c>
      <c r="J652" s="57" t="s">
        <v>593</v>
      </c>
      <c r="K652" s="56" t="b">
        <f>IFERROR(OR(NOT($D652), 'Upload Data Inputs'!D639 &lt;&gt; ""), FALSE)</f>
        <v>1</v>
      </c>
      <c r="L652" s="56" t="b">
        <f>IFERROR(OR(AND(NOT(D652), 'Upload Data Inputs'!E639 = ""), IFERROR(_xlfn.NUMBERVALUE('Upload Data Inputs'!E639) &gt; 0, FALSE)), FALSE)</f>
        <v>1</v>
      </c>
      <c r="M652" s="56" t="b">
        <f>IFERROR(OR('Upload Data Inputs'!F639 = "", IFERROR(_xlfn.NUMBERVALUE('Upload Data Inputs'!F639) &gt; 0, FALSE)), FALSE)</f>
        <v>1</v>
      </c>
      <c r="N652" s="56" t="b">
        <f>IFERROR(OR('Upload Data Inputs'!F639 = "", IFERROR(MATCH('Upload Data Inputs'!G639, listVolumeUnits, 0), FALSE)), FALSE)</f>
        <v>1</v>
      </c>
      <c r="O652" s="56" t="b">
        <f>IFERROR(OR('Upload Data Inputs'!H639 = "", IFERROR(_xlfn.NUMBERVALUE('Upload Data Inputs'!H639) &gt; 0, FALSE)), FALSE)</f>
        <v>1</v>
      </c>
      <c r="P652" s="56" t="b">
        <f>IFERROR(OR('Upload Data Inputs'!H639 = "", IFERROR(MATCH('Upload Data Inputs'!I639, listWeightUnits, 0), FALSE)), FALSE)</f>
        <v>1</v>
      </c>
      <c r="Q652" s="57" t="s">
        <v>593</v>
      </c>
      <c r="R652" s="56"/>
      <c r="S652" s="56"/>
    </row>
    <row r="653" spans="1:19">
      <c r="A653" s="55">
        <f t="shared" si="50"/>
        <v>640</v>
      </c>
      <c r="B653" s="54" t="b">
        <f>NOT(IFERROR('Upload Data Inputs'!A640 = "ERROR", TRUE))</f>
        <v>1</v>
      </c>
      <c r="C653" s="54">
        <f t="shared" si="51"/>
        <v>640</v>
      </c>
      <c r="D653" s="56" t="b">
        <f>IF(B653, ('Upload Data Inputs'!A640 &amp; 'Upload Data Inputs'!B640 &amp; 'Upload Data Inputs'!C640 &amp; 'Upload Data Inputs'!D640 &amp; 'Upload Data Inputs'!E640 &amp; 'Upload Data Inputs'!F640 &amp; 'Upload Data Inputs'!G640 &amp; 'Upload Data Inputs'!H640 &amp; 'Upload Data Inputs'!I640) &lt;&gt; "", FALSE)</f>
        <v>0</v>
      </c>
      <c r="E653" s="56" t="str">
        <f t="shared" si="52"/>
        <v/>
      </c>
      <c r="F653" s="56" t="str">
        <f t="shared" si="53"/>
        <v/>
      </c>
      <c r="G653" s="56" t="b">
        <f t="shared" si="49"/>
        <v>1</v>
      </c>
      <c r="H653" s="57" t="s">
        <v>593</v>
      </c>
      <c r="I653" s="56" t="b">
        <f>IFERROR(OR(NOT($D653), 'Upload Data Inputs'!B640 &lt;&gt; ""), FALSE)</f>
        <v>1</v>
      </c>
      <c r="J653" s="57" t="s">
        <v>593</v>
      </c>
      <c r="K653" s="56" t="b">
        <f>IFERROR(OR(NOT($D653), 'Upload Data Inputs'!D640 &lt;&gt; ""), FALSE)</f>
        <v>1</v>
      </c>
      <c r="L653" s="56" t="b">
        <f>IFERROR(OR(AND(NOT(D653), 'Upload Data Inputs'!E640 = ""), IFERROR(_xlfn.NUMBERVALUE('Upload Data Inputs'!E640) &gt; 0, FALSE)), FALSE)</f>
        <v>1</v>
      </c>
      <c r="M653" s="56" t="b">
        <f>IFERROR(OR('Upload Data Inputs'!F640 = "", IFERROR(_xlfn.NUMBERVALUE('Upload Data Inputs'!F640) &gt; 0, FALSE)), FALSE)</f>
        <v>1</v>
      </c>
      <c r="N653" s="56" t="b">
        <f>IFERROR(OR('Upload Data Inputs'!F640 = "", IFERROR(MATCH('Upload Data Inputs'!G640, listVolumeUnits, 0), FALSE)), FALSE)</f>
        <v>1</v>
      </c>
      <c r="O653" s="56" t="b">
        <f>IFERROR(OR('Upload Data Inputs'!H640 = "", IFERROR(_xlfn.NUMBERVALUE('Upload Data Inputs'!H640) &gt; 0, FALSE)), FALSE)</f>
        <v>1</v>
      </c>
      <c r="P653" s="56" t="b">
        <f>IFERROR(OR('Upload Data Inputs'!H640 = "", IFERROR(MATCH('Upload Data Inputs'!I640, listWeightUnits, 0), FALSE)), FALSE)</f>
        <v>1</v>
      </c>
      <c r="Q653" s="57" t="s">
        <v>593</v>
      </c>
      <c r="R653" s="56"/>
      <c r="S653" s="56"/>
    </row>
    <row r="654" spans="1:19">
      <c r="A654" s="55">
        <f t="shared" si="50"/>
        <v>641</v>
      </c>
      <c r="B654" s="54" t="b">
        <f>NOT(IFERROR('Upload Data Inputs'!A641 = "ERROR", TRUE))</f>
        <v>1</v>
      </c>
      <c r="C654" s="54">
        <f t="shared" si="51"/>
        <v>641</v>
      </c>
      <c r="D654" s="56" t="b">
        <f>IF(B654, ('Upload Data Inputs'!A641 &amp; 'Upload Data Inputs'!B641 &amp; 'Upload Data Inputs'!C641 &amp; 'Upload Data Inputs'!D641 &amp; 'Upload Data Inputs'!E641 &amp; 'Upload Data Inputs'!F641 &amp; 'Upload Data Inputs'!G641 &amp; 'Upload Data Inputs'!H641 &amp; 'Upload Data Inputs'!I641) &lt;&gt; "", FALSE)</f>
        <v>0</v>
      </c>
      <c r="E654" s="56" t="str">
        <f t="shared" si="52"/>
        <v/>
      </c>
      <c r="F654" s="56" t="str">
        <f t="shared" si="53"/>
        <v/>
      </c>
      <c r="G654" s="56" t="b">
        <f t="shared" si="49"/>
        <v>1</v>
      </c>
      <c r="H654" s="57" t="s">
        <v>593</v>
      </c>
      <c r="I654" s="56" t="b">
        <f>IFERROR(OR(NOT($D654), 'Upload Data Inputs'!B641 &lt;&gt; ""), FALSE)</f>
        <v>1</v>
      </c>
      <c r="J654" s="57" t="s">
        <v>593</v>
      </c>
      <c r="K654" s="56" t="b">
        <f>IFERROR(OR(NOT($D654), 'Upload Data Inputs'!D641 &lt;&gt; ""), FALSE)</f>
        <v>1</v>
      </c>
      <c r="L654" s="56" t="b">
        <f>IFERROR(OR(AND(NOT(D654), 'Upload Data Inputs'!E641 = ""), IFERROR(_xlfn.NUMBERVALUE('Upload Data Inputs'!E641) &gt; 0, FALSE)), FALSE)</f>
        <v>1</v>
      </c>
      <c r="M654" s="56" t="b">
        <f>IFERROR(OR('Upload Data Inputs'!F641 = "", IFERROR(_xlfn.NUMBERVALUE('Upload Data Inputs'!F641) &gt; 0, FALSE)), FALSE)</f>
        <v>1</v>
      </c>
      <c r="N654" s="56" t="b">
        <f>IFERROR(OR('Upload Data Inputs'!F641 = "", IFERROR(MATCH('Upload Data Inputs'!G641, listVolumeUnits, 0), FALSE)), FALSE)</f>
        <v>1</v>
      </c>
      <c r="O654" s="56" t="b">
        <f>IFERROR(OR('Upload Data Inputs'!H641 = "", IFERROR(_xlfn.NUMBERVALUE('Upload Data Inputs'!H641) &gt; 0, FALSE)), FALSE)</f>
        <v>1</v>
      </c>
      <c r="P654" s="56" t="b">
        <f>IFERROR(OR('Upload Data Inputs'!H641 = "", IFERROR(MATCH('Upload Data Inputs'!I641, listWeightUnits, 0), FALSE)), FALSE)</f>
        <v>1</v>
      </c>
      <c r="Q654" s="57" t="s">
        <v>593</v>
      </c>
      <c r="R654" s="56"/>
      <c r="S654" s="56"/>
    </row>
    <row r="655" spans="1:19">
      <c r="A655" s="55">
        <f t="shared" si="50"/>
        <v>642</v>
      </c>
      <c r="B655" s="54" t="b">
        <f>NOT(IFERROR('Upload Data Inputs'!A642 = "ERROR", TRUE))</f>
        <v>1</v>
      </c>
      <c r="C655" s="54">
        <f t="shared" si="51"/>
        <v>642</v>
      </c>
      <c r="D655" s="56" t="b">
        <f>IF(B655, ('Upload Data Inputs'!A642 &amp; 'Upload Data Inputs'!B642 &amp; 'Upload Data Inputs'!C642 &amp; 'Upload Data Inputs'!D642 &amp; 'Upload Data Inputs'!E642 &amp; 'Upload Data Inputs'!F642 &amp; 'Upload Data Inputs'!G642 &amp; 'Upload Data Inputs'!H642 &amp; 'Upload Data Inputs'!I642) &lt;&gt; "", FALSE)</f>
        <v>0</v>
      </c>
      <c r="E655" s="56" t="str">
        <f t="shared" si="52"/>
        <v/>
      </c>
      <c r="F655" s="56" t="str">
        <f t="shared" si="53"/>
        <v/>
      </c>
      <c r="G655" s="56" t="b">
        <f t="shared" ref="G655:G718" si="54">AND(H655:Q655)</f>
        <v>1</v>
      </c>
      <c r="H655" s="57" t="s">
        <v>593</v>
      </c>
      <c r="I655" s="56" t="b">
        <f>IFERROR(OR(NOT($D655), 'Upload Data Inputs'!B642 &lt;&gt; ""), FALSE)</f>
        <v>1</v>
      </c>
      <c r="J655" s="57" t="s">
        <v>593</v>
      </c>
      <c r="K655" s="56" t="b">
        <f>IFERROR(OR(NOT($D655), 'Upload Data Inputs'!D642 &lt;&gt; ""), FALSE)</f>
        <v>1</v>
      </c>
      <c r="L655" s="56" t="b">
        <f>IFERROR(OR(AND(NOT(D655), 'Upload Data Inputs'!E642 = ""), IFERROR(_xlfn.NUMBERVALUE('Upload Data Inputs'!E642) &gt; 0, FALSE)), FALSE)</f>
        <v>1</v>
      </c>
      <c r="M655" s="56" t="b">
        <f>IFERROR(OR('Upload Data Inputs'!F642 = "", IFERROR(_xlfn.NUMBERVALUE('Upload Data Inputs'!F642) &gt; 0, FALSE)), FALSE)</f>
        <v>1</v>
      </c>
      <c r="N655" s="56" t="b">
        <f>IFERROR(OR('Upload Data Inputs'!F642 = "", IFERROR(MATCH('Upload Data Inputs'!G642, listVolumeUnits, 0), FALSE)), FALSE)</f>
        <v>1</v>
      </c>
      <c r="O655" s="56" t="b">
        <f>IFERROR(OR('Upload Data Inputs'!H642 = "", IFERROR(_xlfn.NUMBERVALUE('Upload Data Inputs'!H642) &gt; 0, FALSE)), FALSE)</f>
        <v>1</v>
      </c>
      <c r="P655" s="56" t="b">
        <f>IFERROR(OR('Upload Data Inputs'!H642 = "", IFERROR(MATCH('Upload Data Inputs'!I642, listWeightUnits, 0), FALSE)), FALSE)</f>
        <v>1</v>
      </c>
      <c r="Q655" s="57" t="s">
        <v>593</v>
      </c>
      <c r="R655" s="56"/>
      <c r="S655" s="56"/>
    </row>
    <row r="656" spans="1:19">
      <c r="A656" s="55">
        <f t="shared" ref="A656:A719" si="55">IF(B656, C656, 0)</f>
        <v>643</v>
      </c>
      <c r="B656" s="54" t="b">
        <f>NOT(IFERROR('Upload Data Inputs'!A643 = "ERROR", TRUE))</f>
        <v>1</v>
      </c>
      <c r="C656" s="54">
        <f t="shared" ref="C656:C719" si="56">IF(B656, C655 + 1, C655)</f>
        <v>643</v>
      </c>
      <c r="D656" s="56" t="b">
        <f>IF(B656, ('Upload Data Inputs'!A643 &amp; 'Upload Data Inputs'!B643 &amp; 'Upload Data Inputs'!C643 &amp; 'Upload Data Inputs'!D643 &amp; 'Upload Data Inputs'!E643 &amp; 'Upload Data Inputs'!F643 &amp; 'Upload Data Inputs'!G643 &amp; 'Upload Data Inputs'!H643 &amp; 'Upload Data Inputs'!I643) &lt;&gt; "", FALSE)</f>
        <v>0</v>
      </c>
      <c r="E656" s="56" t="str">
        <f t="shared" si="52"/>
        <v/>
      </c>
      <c r="F656" s="56" t="str">
        <f t="shared" si="53"/>
        <v/>
      </c>
      <c r="G656" s="56" t="b">
        <f t="shared" si="54"/>
        <v>1</v>
      </c>
      <c r="H656" s="57" t="s">
        <v>593</v>
      </c>
      <c r="I656" s="56" t="b">
        <f>IFERROR(OR(NOT($D656), 'Upload Data Inputs'!B643 &lt;&gt; ""), FALSE)</f>
        <v>1</v>
      </c>
      <c r="J656" s="57" t="s">
        <v>593</v>
      </c>
      <c r="K656" s="56" t="b">
        <f>IFERROR(OR(NOT($D656), 'Upload Data Inputs'!D643 &lt;&gt; ""), FALSE)</f>
        <v>1</v>
      </c>
      <c r="L656" s="56" t="b">
        <f>IFERROR(OR(AND(NOT(D656), 'Upload Data Inputs'!E643 = ""), IFERROR(_xlfn.NUMBERVALUE('Upload Data Inputs'!E643) &gt; 0, FALSE)), FALSE)</f>
        <v>1</v>
      </c>
      <c r="M656" s="56" t="b">
        <f>IFERROR(OR('Upload Data Inputs'!F643 = "", IFERROR(_xlfn.NUMBERVALUE('Upload Data Inputs'!F643) &gt; 0, FALSE)), FALSE)</f>
        <v>1</v>
      </c>
      <c r="N656" s="56" t="b">
        <f>IFERROR(OR('Upload Data Inputs'!F643 = "", IFERROR(MATCH('Upload Data Inputs'!G643, listVolumeUnits, 0), FALSE)), FALSE)</f>
        <v>1</v>
      </c>
      <c r="O656" s="56" t="b">
        <f>IFERROR(OR('Upload Data Inputs'!H643 = "", IFERROR(_xlfn.NUMBERVALUE('Upload Data Inputs'!H643) &gt; 0, FALSE)), FALSE)</f>
        <v>1</v>
      </c>
      <c r="P656" s="56" t="b">
        <f>IFERROR(OR('Upload Data Inputs'!H643 = "", IFERROR(MATCH('Upload Data Inputs'!I643, listWeightUnits, 0), FALSE)), FALSE)</f>
        <v>1</v>
      </c>
      <c r="Q656" s="57" t="s">
        <v>593</v>
      </c>
      <c r="R656" s="56"/>
      <c r="S656" s="56"/>
    </row>
    <row r="657" spans="1:19">
      <c r="A657" s="55">
        <f t="shared" si="55"/>
        <v>644</v>
      </c>
      <c r="B657" s="54" t="b">
        <f>NOT(IFERROR('Upload Data Inputs'!A644 = "ERROR", TRUE))</f>
        <v>1</v>
      </c>
      <c r="C657" s="54">
        <f t="shared" si="56"/>
        <v>644</v>
      </c>
      <c r="D657" s="56" t="b">
        <f>IF(B657, ('Upload Data Inputs'!A644 &amp; 'Upload Data Inputs'!B644 &amp; 'Upload Data Inputs'!C644 &amp; 'Upload Data Inputs'!D644 &amp; 'Upload Data Inputs'!E644 &amp; 'Upload Data Inputs'!F644 &amp; 'Upload Data Inputs'!G644 &amp; 'Upload Data Inputs'!H644 &amp; 'Upload Data Inputs'!I644) &lt;&gt; "", FALSE)</f>
        <v>0</v>
      </c>
      <c r="E657" s="56" t="str">
        <f t="shared" si="52"/>
        <v/>
      </c>
      <c r="F657" s="56" t="str">
        <f t="shared" si="53"/>
        <v/>
      </c>
      <c r="G657" s="56" t="b">
        <f t="shared" si="54"/>
        <v>1</v>
      </c>
      <c r="H657" s="57" t="s">
        <v>593</v>
      </c>
      <c r="I657" s="56" t="b">
        <f>IFERROR(OR(NOT($D657), 'Upload Data Inputs'!B644 &lt;&gt; ""), FALSE)</f>
        <v>1</v>
      </c>
      <c r="J657" s="57" t="s">
        <v>593</v>
      </c>
      <c r="K657" s="56" t="b">
        <f>IFERROR(OR(NOT($D657), 'Upload Data Inputs'!D644 &lt;&gt; ""), FALSE)</f>
        <v>1</v>
      </c>
      <c r="L657" s="56" t="b">
        <f>IFERROR(OR(AND(NOT(D657), 'Upload Data Inputs'!E644 = ""), IFERROR(_xlfn.NUMBERVALUE('Upload Data Inputs'!E644) &gt; 0, FALSE)), FALSE)</f>
        <v>1</v>
      </c>
      <c r="M657" s="56" t="b">
        <f>IFERROR(OR('Upload Data Inputs'!F644 = "", IFERROR(_xlfn.NUMBERVALUE('Upload Data Inputs'!F644) &gt; 0, FALSE)), FALSE)</f>
        <v>1</v>
      </c>
      <c r="N657" s="56" t="b">
        <f>IFERROR(OR('Upload Data Inputs'!F644 = "", IFERROR(MATCH('Upload Data Inputs'!G644, listVolumeUnits, 0), FALSE)), FALSE)</f>
        <v>1</v>
      </c>
      <c r="O657" s="56" t="b">
        <f>IFERROR(OR('Upload Data Inputs'!H644 = "", IFERROR(_xlfn.NUMBERVALUE('Upload Data Inputs'!H644) &gt; 0, FALSE)), FALSE)</f>
        <v>1</v>
      </c>
      <c r="P657" s="56" t="b">
        <f>IFERROR(OR('Upload Data Inputs'!H644 = "", IFERROR(MATCH('Upload Data Inputs'!I644, listWeightUnits, 0), FALSE)), FALSE)</f>
        <v>1</v>
      </c>
      <c r="Q657" s="57" t="s">
        <v>593</v>
      </c>
      <c r="R657" s="56"/>
      <c r="S657" s="56"/>
    </row>
    <row r="658" spans="1:19">
      <c r="A658" s="55">
        <f t="shared" si="55"/>
        <v>645</v>
      </c>
      <c r="B658" s="54" t="b">
        <f>NOT(IFERROR('Upload Data Inputs'!A645 = "ERROR", TRUE))</f>
        <v>1</v>
      </c>
      <c r="C658" s="54">
        <f t="shared" si="56"/>
        <v>645</v>
      </c>
      <c r="D658" s="56" t="b">
        <f>IF(B658, ('Upload Data Inputs'!A645 &amp; 'Upload Data Inputs'!B645 &amp; 'Upload Data Inputs'!C645 &amp; 'Upload Data Inputs'!D645 &amp; 'Upload Data Inputs'!E645 &amp; 'Upload Data Inputs'!F645 &amp; 'Upload Data Inputs'!G645 &amp; 'Upload Data Inputs'!H645 &amp; 'Upload Data Inputs'!I645) &lt;&gt; "", FALSE)</f>
        <v>0</v>
      </c>
      <c r="E658" s="56" t="str">
        <f t="shared" si="52"/>
        <v/>
      </c>
      <c r="F658" s="56" t="str">
        <f t="shared" si="53"/>
        <v/>
      </c>
      <c r="G658" s="56" t="b">
        <f t="shared" si="54"/>
        <v>1</v>
      </c>
      <c r="H658" s="57" t="s">
        <v>593</v>
      </c>
      <c r="I658" s="56" t="b">
        <f>IFERROR(OR(NOT($D658), 'Upload Data Inputs'!B645 &lt;&gt; ""), FALSE)</f>
        <v>1</v>
      </c>
      <c r="J658" s="57" t="s">
        <v>593</v>
      </c>
      <c r="K658" s="56" t="b">
        <f>IFERROR(OR(NOT($D658), 'Upload Data Inputs'!D645 &lt;&gt; ""), FALSE)</f>
        <v>1</v>
      </c>
      <c r="L658" s="56" t="b">
        <f>IFERROR(OR(AND(NOT(D658), 'Upload Data Inputs'!E645 = ""), IFERROR(_xlfn.NUMBERVALUE('Upload Data Inputs'!E645) &gt; 0, FALSE)), FALSE)</f>
        <v>1</v>
      </c>
      <c r="M658" s="56" t="b">
        <f>IFERROR(OR('Upload Data Inputs'!F645 = "", IFERROR(_xlfn.NUMBERVALUE('Upload Data Inputs'!F645) &gt; 0, FALSE)), FALSE)</f>
        <v>1</v>
      </c>
      <c r="N658" s="56" t="b">
        <f>IFERROR(OR('Upload Data Inputs'!F645 = "", IFERROR(MATCH('Upload Data Inputs'!G645, listVolumeUnits, 0), FALSE)), FALSE)</f>
        <v>1</v>
      </c>
      <c r="O658" s="56" t="b">
        <f>IFERROR(OR('Upload Data Inputs'!H645 = "", IFERROR(_xlfn.NUMBERVALUE('Upload Data Inputs'!H645) &gt; 0, FALSE)), FALSE)</f>
        <v>1</v>
      </c>
      <c r="P658" s="56" t="b">
        <f>IFERROR(OR('Upload Data Inputs'!H645 = "", IFERROR(MATCH('Upload Data Inputs'!I645, listWeightUnits, 0), FALSE)), FALSE)</f>
        <v>1</v>
      </c>
      <c r="Q658" s="57" t="s">
        <v>593</v>
      </c>
      <c r="R658" s="56"/>
      <c r="S658" s="56"/>
    </row>
    <row r="659" spans="1:19">
      <c r="A659" s="55">
        <f t="shared" si="55"/>
        <v>646</v>
      </c>
      <c r="B659" s="54" t="b">
        <f>NOT(IFERROR('Upload Data Inputs'!A646 = "ERROR", TRUE))</f>
        <v>1</v>
      </c>
      <c r="C659" s="54">
        <f t="shared" si="56"/>
        <v>646</v>
      </c>
      <c r="D659" s="56" t="b">
        <f>IF(B659, ('Upload Data Inputs'!A646 &amp; 'Upload Data Inputs'!B646 &amp; 'Upload Data Inputs'!C646 &amp; 'Upload Data Inputs'!D646 &amp; 'Upload Data Inputs'!E646 &amp; 'Upload Data Inputs'!F646 &amp; 'Upload Data Inputs'!G646 &amp; 'Upload Data Inputs'!H646 &amp; 'Upload Data Inputs'!I646) &lt;&gt; "", FALSE)</f>
        <v>0</v>
      </c>
      <c r="E659" s="56" t="str">
        <f t="shared" si="52"/>
        <v/>
      </c>
      <c r="F659" s="56" t="str">
        <f t="shared" si="53"/>
        <v/>
      </c>
      <c r="G659" s="56" t="b">
        <f t="shared" si="54"/>
        <v>1</v>
      </c>
      <c r="H659" s="57" t="s">
        <v>593</v>
      </c>
      <c r="I659" s="56" t="b">
        <f>IFERROR(OR(NOT($D659), 'Upload Data Inputs'!B646 &lt;&gt; ""), FALSE)</f>
        <v>1</v>
      </c>
      <c r="J659" s="57" t="s">
        <v>593</v>
      </c>
      <c r="K659" s="56" t="b">
        <f>IFERROR(OR(NOT($D659), 'Upload Data Inputs'!D646 &lt;&gt; ""), FALSE)</f>
        <v>1</v>
      </c>
      <c r="L659" s="56" t="b">
        <f>IFERROR(OR(AND(NOT(D659), 'Upload Data Inputs'!E646 = ""), IFERROR(_xlfn.NUMBERVALUE('Upload Data Inputs'!E646) &gt; 0, FALSE)), FALSE)</f>
        <v>1</v>
      </c>
      <c r="M659" s="56" t="b">
        <f>IFERROR(OR('Upload Data Inputs'!F646 = "", IFERROR(_xlfn.NUMBERVALUE('Upload Data Inputs'!F646) &gt; 0, FALSE)), FALSE)</f>
        <v>1</v>
      </c>
      <c r="N659" s="56" t="b">
        <f>IFERROR(OR('Upload Data Inputs'!F646 = "", IFERROR(MATCH('Upload Data Inputs'!G646, listVolumeUnits, 0), FALSE)), FALSE)</f>
        <v>1</v>
      </c>
      <c r="O659" s="56" t="b">
        <f>IFERROR(OR('Upload Data Inputs'!H646 = "", IFERROR(_xlfn.NUMBERVALUE('Upload Data Inputs'!H646) &gt; 0, FALSE)), FALSE)</f>
        <v>1</v>
      </c>
      <c r="P659" s="56" t="b">
        <f>IFERROR(OR('Upload Data Inputs'!H646 = "", IFERROR(MATCH('Upload Data Inputs'!I646, listWeightUnits, 0), FALSE)), FALSE)</f>
        <v>1</v>
      </c>
      <c r="Q659" s="57" t="s">
        <v>593</v>
      </c>
      <c r="R659" s="56"/>
      <c r="S659" s="56"/>
    </row>
    <row r="660" spans="1:19">
      <c r="A660" s="55">
        <f t="shared" si="55"/>
        <v>647</v>
      </c>
      <c r="B660" s="54" t="b">
        <f>NOT(IFERROR('Upload Data Inputs'!A647 = "ERROR", TRUE))</f>
        <v>1</v>
      </c>
      <c r="C660" s="54">
        <f t="shared" si="56"/>
        <v>647</v>
      </c>
      <c r="D660" s="56" t="b">
        <f>IF(B660, ('Upload Data Inputs'!A647 &amp; 'Upload Data Inputs'!B647 &amp; 'Upload Data Inputs'!C647 &amp; 'Upload Data Inputs'!D647 &amp; 'Upload Data Inputs'!E647 &amp; 'Upload Data Inputs'!F647 &amp; 'Upload Data Inputs'!G647 &amp; 'Upload Data Inputs'!H647 &amp; 'Upload Data Inputs'!I647) &lt;&gt; "", FALSE)</f>
        <v>0</v>
      </c>
      <c r="E660" s="56" t="str">
        <f t="shared" si="52"/>
        <v/>
      </c>
      <c r="F660" s="56" t="str">
        <f t="shared" si="53"/>
        <v/>
      </c>
      <c r="G660" s="56" t="b">
        <f t="shared" si="54"/>
        <v>1</v>
      </c>
      <c r="H660" s="57" t="s">
        <v>593</v>
      </c>
      <c r="I660" s="56" t="b">
        <f>IFERROR(OR(NOT($D660), 'Upload Data Inputs'!B647 &lt;&gt; ""), FALSE)</f>
        <v>1</v>
      </c>
      <c r="J660" s="57" t="s">
        <v>593</v>
      </c>
      <c r="K660" s="56" t="b">
        <f>IFERROR(OR(NOT($D660), 'Upload Data Inputs'!D647 &lt;&gt; ""), FALSE)</f>
        <v>1</v>
      </c>
      <c r="L660" s="56" t="b">
        <f>IFERROR(OR(AND(NOT(D660), 'Upload Data Inputs'!E647 = ""), IFERROR(_xlfn.NUMBERVALUE('Upload Data Inputs'!E647) &gt; 0, FALSE)), FALSE)</f>
        <v>1</v>
      </c>
      <c r="M660" s="56" t="b">
        <f>IFERROR(OR('Upload Data Inputs'!F647 = "", IFERROR(_xlfn.NUMBERVALUE('Upload Data Inputs'!F647) &gt; 0, FALSE)), FALSE)</f>
        <v>1</v>
      </c>
      <c r="N660" s="56" t="b">
        <f>IFERROR(OR('Upload Data Inputs'!F647 = "", IFERROR(MATCH('Upload Data Inputs'!G647, listVolumeUnits, 0), FALSE)), FALSE)</f>
        <v>1</v>
      </c>
      <c r="O660" s="56" t="b">
        <f>IFERROR(OR('Upload Data Inputs'!H647 = "", IFERROR(_xlfn.NUMBERVALUE('Upload Data Inputs'!H647) &gt; 0, FALSE)), FALSE)</f>
        <v>1</v>
      </c>
      <c r="P660" s="56" t="b">
        <f>IFERROR(OR('Upload Data Inputs'!H647 = "", IFERROR(MATCH('Upload Data Inputs'!I647, listWeightUnits, 0), FALSE)), FALSE)</f>
        <v>1</v>
      </c>
      <c r="Q660" s="57" t="s">
        <v>593</v>
      </c>
      <c r="R660" s="56"/>
      <c r="S660" s="56"/>
    </row>
    <row r="661" spans="1:19">
      <c r="A661" s="55">
        <f t="shared" si="55"/>
        <v>648</v>
      </c>
      <c r="B661" s="54" t="b">
        <f>NOT(IFERROR('Upload Data Inputs'!A648 = "ERROR", TRUE))</f>
        <v>1</v>
      </c>
      <c r="C661" s="54">
        <f t="shared" si="56"/>
        <v>648</v>
      </c>
      <c r="D661" s="56" t="b">
        <f>IF(B661, ('Upload Data Inputs'!A648 &amp; 'Upload Data Inputs'!B648 &amp; 'Upload Data Inputs'!C648 &amp; 'Upload Data Inputs'!D648 &amp; 'Upload Data Inputs'!E648 &amp; 'Upload Data Inputs'!F648 &amp; 'Upload Data Inputs'!G648 &amp; 'Upload Data Inputs'!H648 &amp; 'Upload Data Inputs'!I648) &lt;&gt; "", FALSE)</f>
        <v>0</v>
      </c>
      <c r="E661" s="56" t="str">
        <f t="shared" si="52"/>
        <v/>
      </c>
      <c r="F661" s="56" t="str">
        <f t="shared" si="53"/>
        <v/>
      </c>
      <c r="G661" s="56" t="b">
        <f t="shared" si="54"/>
        <v>1</v>
      </c>
      <c r="H661" s="57" t="s">
        <v>593</v>
      </c>
      <c r="I661" s="56" t="b">
        <f>IFERROR(OR(NOT($D661), 'Upload Data Inputs'!B648 &lt;&gt; ""), FALSE)</f>
        <v>1</v>
      </c>
      <c r="J661" s="57" t="s">
        <v>593</v>
      </c>
      <c r="K661" s="56" t="b">
        <f>IFERROR(OR(NOT($D661), 'Upload Data Inputs'!D648 &lt;&gt; ""), FALSE)</f>
        <v>1</v>
      </c>
      <c r="L661" s="56" t="b">
        <f>IFERROR(OR(AND(NOT(D661), 'Upload Data Inputs'!E648 = ""), IFERROR(_xlfn.NUMBERVALUE('Upload Data Inputs'!E648) &gt; 0, FALSE)), FALSE)</f>
        <v>1</v>
      </c>
      <c r="M661" s="56" t="b">
        <f>IFERROR(OR('Upload Data Inputs'!F648 = "", IFERROR(_xlfn.NUMBERVALUE('Upload Data Inputs'!F648) &gt; 0, FALSE)), FALSE)</f>
        <v>1</v>
      </c>
      <c r="N661" s="56" t="b">
        <f>IFERROR(OR('Upload Data Inputs'!F648 = "", IFERROR(MATCH('Upload Data Inputs'!G648, listVolumeUnits, 0), FALSE)), FALSE)</f>
        <v>1</v>
      </c>
      <c r="O661" s="56" t="b">
        <f>IFERROR(OR('Upload Data Inputs'!H648 = "", IFERROR(_xlfn.NUMBERVALUE('Upload Data Inputs'!H648) &gt; 0, FALSE)), FALSE)</f>
        <v>1</v>
      </c>
      <c r="P661" s="56" t="b">
        <f>IFERROR(OR('Upload Data Inputs'!H648 = "", IFERROR(MATCH('Upload Data Inputs'!I648, listWeightUnits, 0), FALSE)), FALSE)</f>
        <v>1</v>
      </c>
      <c r="Q661" s="57" t="s">
        <v>593</v>
      </c>
      <c r="R661" s="56"/>
      <c r="S661" s="56"/>
    </row>
    <row r="662" spans="1:19">
      <c r="A662" s="55">
        <f t="shared" si="55"/>
        <v>649</v>
      </c>
      <c r="B662" s="54" t="b">
        <f>NOT(IFERROR('Upload Data Inputs'!A649 = "ERROR", TRUE))</f>
        <v>1</v>
      </c>
      <c r="C662" s="54">
        <f t="shared" si="56"/>
        <v>649</v>
      </c>
      <c r="D662" s="56" t="b">
        <f>IF(B662, ('Upload Data Inputs'!A649 &amp; 'Upload Data Inputs'!B649 &amp; 'Upload Data Inputs'!C649 &amp; 'Upload Data Inputs'!D649 &amp; 'Upload Data Inputs'!E649 &amp; 'Upload Data Inputs'!F649 &amp; 'Upload Data Inputs'!G649 &amp; 'Upload Data Inputs'!H649 &amp; 'Upload Data Inputs'!I649) &lt;&gt; "", FALSE)</f>
        <v>0</v>
      </c>
      <c r="E662" s="56" t="str">
        <f t="shared" si="52"/>
        <v/>
      </c>
      <c r="F662" s="56" t="str">
        <f t="shared" si="53"/>
        <v/>
      </c>
      <c r="G662" s="56" t="b">
        <f t="shared" si="54"/>
        <v>1</v>
      </c>
      <c r="H662" s="57" t="s">
        <v>593</v>
      </c>
      <c r="I662" s="56" t="b">
        <f>IFERROR(OR(NOT($D662), 'Upload Data Inputs'!B649 &lt;&gt; ""), FALSE)</f>
        <v>1</v>
      </c>
      <c r="J662" s="57" t="s">
        <v>593</v>
      </c>
      <c r="K662" s="56" t="b">
        <f>IFERROR(OR(NOT($D662), 'Upload Data Inputs'!D649 &lt;&gt; ""), FALSE)</f>
        <v>1</v>
      </c>
      <c r="L662" s="56" t="b">
        <f>IFERROR(OR(AND(NOT(D662), 'Upload Data Inputs'!E649 = ""), IFERROR(_xlfn.NUMBERVALUE('Upload Data Inputs'!E649) &gt; 0, FALSE)), FALSE)</f>
        <v>1</v>
      </c>
      <c r="M662" s="56" t="b">
        <f>IFERROR(OR('Upload Data Inputs'!F649 = "", IFERROR(_xlfn.NUMBERVALUE('Upload Data Inputs'!F649) &gt; 0, FALSE)), FALSE)</f>
        <v>1</v>
      </c>
      <c r="N662" s="56" t="b">
        <f>IFERROR(OR('Upload Data Inputs'!F649 = "", IFERROR(MATCH('Upload Data Inputs'!G649, listVolumeUnits, 0), FALSE)), FALSE)</f>
        <v>1</v>
      </c>
      <c r="O662" s="56" t="b">
        <f>IFERROR(OR('Upload Data Inputs'!H649 = "", IFERROR(_xlfn.NUMBERVALUE('Upload Data Inputs'!H649) &gt; 0, FALSE)), FALSE)</f>
        <v>1</v>
      </c>
      <c r="P662" s="56" t="b">
        <f>IFERROR(OR('Upload Data Inputs'!H649 = "", IFERROR(MATCH('Upload Data Inputs'!I649, listWeightUnits, 0), FALSE)), FALSE)</f>
        <v>1</v>
      </c>
      <c r="Q662" s="57" t="s">
        <v>593</v>
      </c>
      <c r="R662" s="56"/>
      <c r="S662" s="56"/>
    </row>
    <row r="663" spans="1:19">
      <c r="A663" s="55">
        <f t="shared" si="55"/>
        <v>650</v>
      </c>
      <c r="B663" s="54" t="b">
        <f>NOT(IFERROR('Upload Data Inputs'!A650 = "ERROR", TRUE))</f>
        <v>1</v>
      </c>
      <c r="C663" s="54">
        <f t="shared" si="56"/>
        <v>650</v>
      </c>
      <c r="D663" s="56" t="b">
        <f>IF(B663, ('Upload Data Inputs'!A650 &amp; 'Upload Data Inputs'!B650 &amp; 'Upload Data Inputs'!C650 &amp; 'Upload Data Inputs'!D650 &amp; 'Upload Data Inputs'!E650 &amp; 'Upload Data Inputs'!F650 &amp; 'Upload Data Inputs'!G650 &amp; 'Upload Data Inputs'!H650 &amp; 'Upload Data Inputs'!I650) &lt;&gt; "", FALSE)</f>
        <v>0</v>
      </c>
      <c r="E663" s="56" t="str">
        <f t="shared" si="52"/>
        <v/>
      </c>
      <c r="F663" s="56" t="str">
        <f t="shared" si="53"/>
        <v/>
      </c>
      <c r="G663" s="56" t="b">
        <f t="shared" si="54"/>
        <v>1</v>
      </c>
      <c r="H663" s="57" t="s">
        <v>593</v>
      </c>
      <c r="I663" s="56" t="b">
        <f>IFERROR(OR(NOT($D663), 'Upload Data Inputs'!B650 &lt;&gt; ""), FALSE)</f>
        <v>1</v>
      </c>
      <c r="J663" s="57" t="s">
        <v>593</v>
      </c>
      <c r="K663" s="56" t="b">
        <f>IFERROR(OR(NOT($D663), 'Upload Data Inputs'!D650 &lt;&gt; ""), FALSE)</f>
        <v>1</v>
      </c>
      <c r="L663" s="56" t="b">
        <f>IFERROR(OR(AND(NOT(D663), 'Upload Data Inputs'!E650 = ""), IFERROR(_xlfn.NUMBERVALUE('Upload Data Inputs'!E650) &gt; 0, FALSE)), FALSE)</f>
        <v>1</v>
      </c>
      <c r="M663" s="56" t="b">
        <f>IFERROR(OR('Upload Data Inputs'!F650 = "", IFERROR(_xlfn.NUMBERVALUE('Upload Data Inputs'!F650) &gt; 0, FALSE)), FALSE)</f>
        <v>1</v>
      </c>
      <c r="N663" s="56" t="b">
        <f>IFERROR(OR('Upload Data Inputs'!F650 = "", IFERROR(MATCH('Upload Data Inputs'!G650, listVolumeUnits, 0), FALSE)), FALSE)</f>
        <v>1</v>
      </c>
      <c r="O663" s="56" t="b">
        <f>IFERROR(OR('Upload Data Inputs'!H650 = "", IFERROR(_xlfn.NUMBERVALUE('Upload Data Inputs'!H650) &gt; 0, FALSE)), FALSE)</f>
        <v>1</v>
      </c>
      <c r="P663" s="56" t="b">
        <f>IFERROR(OR('Upload Data Inputs'!H650 = "", IFERROR(MATCH('Upload Data Inputs'!I650, listWeightUnits, 0), FALSE)), FALSE)</f>
        <v>1</v>
      </c>
      <c r="Q663" s="57" t="s">
        <v>593</v>
      </c>
      <c r="R663" s="56"/>
      <c r="S663" s="56"/>
    </row>
    <row r="664" spans="1:19">
      <c r="A664" s="55">
        <f t="shared" si="55"/>
        <v>651</v>
      </c>
      <c r="B664" s="54" t="b">
        <f>NOT(IFERROR('Upload Data Inputs'!A651 = "ERROR", TRUE))</f>
        <v>1</v>
      </c>
      <c r="C664" s="54">
        <f t="shared" si="56"/>
        <v>651</v>
      </c>
      <c r="D664" s="56" t="b">
        <f>IF(B664, ('Upload Data Inputs'!A651 &amp; 'Upload Data Inputs'!B651 &amp; 'Upload Data Inputs'!C651 &amp; 'Upload Data Inputs'!D651 &amp; 'Upload Data Inputs'!E651 &amp; 'Upload Data Inputs'!F651 &amp; 'Upload Data Inputs'!G651 &amp; 'Upload Data Inputs'!H651 &amp; 'Upload Data Inputs'!I651) &lt;&gt; "", FALSE)</f>
        <v>0</v>
      </c>
      <c r="E664" s="56" t="str">
        <f t="shared" si="52"/>
        <v/>
      </c>
      <c r="F664" s="56" t="str">
        <f t="shared" si="53"/>
        <v/>
      </c>
      <c r="G664" s="56" t="b">
        <f t="shared" si="54"/>
        <v>1</v>
      </c>
      <c r="H664" s="57" t="s">
        <v>593</v>
      </c>
      <c r="I664" s="56" t="b">
        <f>IFERROR(OR(NOT($D664), 'Upload Data Inputs'!B651 &lt;&gt; ""), FALSE)</f>
        <v>1</v>
      </c>
      <c r="J664" s="57" t="s">
        <v>593</v>
      </c>
      <c r="K664" s="56" t="b">
        <f>IFERROR(OR(NOT($D664), 'Upload Data Inputs'!D651 &lt;&gt; ""), FALSE)</f>
        <v>1</v>
      </c>
      <c r="L664" s="56" t="b">
        <f>IFERROR(OR(AND(NOT(D664), 'Upload Data Inputs'!E651 = ""), IFERROR(_xlfn.NUMBERVALUE('Upload Data Inputs'!E651) &gt; 0, FALSE)), FALSE)</f>
        <v>1</v>
      </c>
      <c r="M664" s="56" t="b">
        <f>IFERROR(OR('Upload Data Inputs'!F651 = "", IFERROR(_xlfn.NUMBERVALUE('Upload Data Inputs'!F651) &gt; 0, FALSE)), FALSE)</f>
        <v>1</v>
      </c>
      <c r="N664" s="56" t="b">
        <f>IFERROR(OR('Upload Data Inputs'!F651 = "", IFERROR(MATCH('Upload Data Inputs'!G651, listVolumeUnits, 0), FALSE)), FALSE)</f>
        <v>1</v>
      </c>
      <c r="O664" s="56" t="b">
        <f>IFERROR(OR('Upload Data Inputs'!H651 = "", IFERROR(_xlfn.NUMBERVALUE('Upload Data Inputs'!H651) &gt; 0, FALSE)), FALSE)</f>
        <v>1</v>
      </c>
      <c r="P664" s="56" t="b">
        <f>IFERROR(OR('Upload Data Inputs'!H651 = "", IFERROR(MATCH('Upload Data Inputs'!I651, listWeightUnits, 0), FALSE)), FALSE)</f>
        <v>1</v>
      </c>
      <c r="Q664" s="57" t="s">
        <v>593</v>
      </c>
      <c r="R664" s="56"/>
      <c r="S664" s="56"/>
    </row>
    <row r="665" spans="1:19">
      <c r="A665" s="55">
        <f t="shared" si="55"/>
        <v>652</v>
      </c>
      <c r="B665" s="54" t="b">
        <f>NOT(IFERROR('Upload Data Inputs'!A652 = "ERROR", TRUE))</f>
        <v>1</v>
      </c>
      <c r="C665" s="54">
        <f t="shared" si="56"/>
        <v>652</v>
      </c>
      <c r="D665" s="56" t="b">
        <f>IF(B665, ('Upload Data Inputs'!A652 &amp; 'Upload Data Inputs'!B652 &amp; 'Upload Data Inputs'!C652 &amp; 'Upload Data Inputs'!D652 &amp; 'Upload Data Inputs'!E652 &amp; 'Upload Data Inputs'!F652 &amp; 'Upload Data Inputs'!G652 &amp; 'Upload Data Inputs'!H652 &amp; 'Upload Data Inputs'!I652) &lt;&gt; "", FALSE)</f>
        <v>0</v>
      </c>
      <c r="E665" s="56" t="str">
        <f t="shared" si="52"/>
        <v/>
      </c>
      <c r="F665" s="56" t="str">
        <f t="shared" si="53"/>
        <v/>
      </c>
      <c r="G665" s="56" t="b">
        <f t="shared" si="54"/>
        <v>1</v>
      </c>
      <c r="H665" s="57" t="s">
        <v>593</v>
      </c>
      <c r="I665" s="56" t="b">
        <f>IFERROR(OR(NOT($D665), 'Upload Data Inputs'!B652 &lt;&gt; ""), FALSE)</f>
        <v>1</v>
      </c>
      <c r="J665" s="57" t="s">
        <v>593</v>
      </c>
      <c r="K665" s="56" t="b">
        <f>IFERROR(OR(NOT($D665), 'Upload Data Inputs'!D652 &lt;&gt; ""), FALSE)</f>
        <v>1</v>
      </c>
      <c r="L665" s="56" t="b">
        <f>IFERROR(OR(AND(NOT(D665), 'Upload Data Inputs'!E652 = ""), IFERROR(_xlfn.NUMBERVALUE('Upload Data Inputs'!E652) &gt; 0, FALSE)), FALSE)</f>
        <v>1</v>
      </c>
      <c r="M665" s="56" t="b">
        <f>IFERROR(OR('Upload Data Inputs'!F652 = "", IFERROR(_xlfn.NUMBERVALUE('Upload Data Inputs'!F652) &gt; 0, FALSE)), FALSE)</f>
        <v>1</v>
      </c>
      <c r="N665" s="56" t="b">
        <f>IFERROR(OR('Upload Data Inputs'!F652 = "", IFERROR(MATCH('Upload Data Inputs'!G652, listVolumeUnits, 0), FALSE)), FALSE)</f>
        <v>1</v>
      </c>
      <c r="O665" s="56" t="b">
        <f>IFERROR(OR('Upload Data Inputs'!H652 = "", IFERROR(_xlfn.NUMBERVALUE('Upload Data Inputs'!H652) &gt; 0, FALSE)), FALSE)</f>
        <v>1</v>
      </c>
      <c r="P665" s="56" t="b">
        <f>IFERROR(OR('Upload Data Inputs'!H652 = "", IFERROR(MATCH('Upload Data Inputs'!I652, listWeightUnits, 0), FALSE)), FALSE)</f>
        <v>1</v>
      </c>
      <c r="Q665" s="57" t="s">
        <v>593</v>
      </c>
      <c r="R665" s="56"/>
      <c r="S665" s="56"/>
    </row>
    <row r="666" spans="1:19">
      <c r="A666" s="55">
        <f t="shared" si="55"/>
        <v>653</v>
      </c>
      <c r="B666" s="54" t="b">
        <f>NOT(IFERROR('Upload Data Inputs'!A653 = "ERROR", TRUE))</f>
        <v>1</v>
      </c>
      <c r="C666" s="54">
        <f t="shared" si="56"/>
        <v>653</v>
      </c>
      <c r="D666" s="56" t="b">
        <f>IF(B666, ('Upload Data Inputs'!A653 &amp; 'Upload Data Inputs'!B653 &amp; 'Upload Data Inputs'!C653 &amp; 'Upload Data Inputs'!D653 &amp; 'Upload Data Inputs'!E653 &amp; 'Upload Data Inputs'!F653 &amp; 'Upload Data Inputs'!G653 &amp; 'Upload Data Inputs'!H653 &amp; 'Upload Data Inputs'!I653) &lt;&gt; "", FALSE)</f>
        <v>0</v>
      </c>
      <c r="E666" s="56" t="str">
        <f t="shared" si="52"/>
        <v/>
      </c>
      <c r="F666" s="56" t="str">
        <f t="shared" si="53"/>
        <v/>
      </c>
      <c r="G666" s="56" t="b">
        <f t="shared" si="54"/>
        <v>1</v>
      </c>
      <c r="H666" s="57" t="s">
        <v>593</v>
      </c>
      <c r="I666" s="56" t="b">
        <f>IFERROR(OR(NOT($D666), 'Upload Data Inputs'!B653 &lt;&gt; ""), FALSE)</f>
        <v>1</v>
      </c>
      <c r="J666" s="57" t="s">
        <v>593</v>
      </c>
      <c r="K666" s="56" t="b">
        <f>IFERROR(OR(NOT($D666), 'Upload Data Inputs'!D653 &lt;&gt; ""), FALSE)</f>
        <v>1</v>
      </c>
      <c r="L666" s="56" t="b">
        <f>IFERROR(OR(AND(NOT(D666), 'Upload Data Inputs'!E653 = ""), IFERROR(_xlfn.NUMBERVALUE('Upload Data Inputs'!E653) &gt; 0, FALSE)), FALSE)</f>
        <v>1</v>
      </c>
      <c r="M666" s="56" t="b">
        <f>IFERROR(OR('Upload Data Inputs'!F653 = "", IFERROR(_xlfn.NUMBERVALUE('Upload Data Inputs'!F653) &gt; 0, FALSE)), FALSE)</f>
        <v>1</v>
      </c>
      <c r="N666" s="56" t="b">
        <f>IFERROR(OR('Upload Data Inputs'!F653 = "", IFERROR(MATCH('Upload Data Inputs'!G653, listVolumeUnits, 0), FALSE)), FALSE)</f>
        <v>1</v>
      </c>
      <c r="O666" s="56" t="b">
        <f>IFERROR(OR('Upload Data Inputs'!H653 = "", IFERROR(_xlfn.NUMBERVALUE('Upload Data Inputs'!H653) &gt; 0, FALSE)), FALSE)</f>
        <v>1</v>
      </c>
      <c r="P666" s="56" t="b">
        <f>IFERROR(OR('Upload Data Inputs'!H653 = "", IFERROR(MATCH('Upload Data Inputs'!I653, listWeightUnits, 0), FALSE)), FALSE)</f>
        <v>1</v>
      </c>
      <c r="Q666" s="57" t="s">
        <v>593</v>
      </c>
      <c r="R666" s="56"/>
      <c r="S666" s="56"/>
    </row>
    <row r="667" spans="1:19">
      <c r="A667" s="55">
        <f t="shared" si="55"/>
        <v>654</v>
      </c>
      <c r="B667" s="54" t="b">
        <f>NOT(IFERROR('Upload Data Inputs'!A654 = "ERROR", TRUE))</f>
        <v>1</v>
      </c>
      <c r="C667" s="54">
        <f t="shared" si="56"/>
        <v>654</v>
      </c>
      <c r="D667" s="56" t="b">
        <f>IF(B667, ('Upload Data Inputs'!A654 &amp; 'Upload Data Inputs'!B654 &amp; 'Upload Data Inputs'!C654 &amp; 'Upload Data Inputs'!D654 &amp; 'Upload Data Inputs'!E654 &amp; 'Upload Data Inputs'!F654 &amp; 'Upload Data Inputs'!G654 &amp; 'Upload Data Inputs'!H654 &amp; 'Upload Data Inputs'!I654) &lt;&gt; "", FALSE)</f>
        <v>0</v>
      </c>
      <c r="E667" s="56" t="str">
        <f t="shared" si="52"/>
        <v/>
      </c>
      <c r="F667" s="56" t="str">
        <f t="shared" si="53"/>
        <v/>
      </c>
      <c r="G667" s="56" t="b">
        <f t="shared" si="54"/>
        <v>1</v>
      </c>
      <c r="H667" s="57" t="s">
        <v>593</v>
      </c>
      <c r="I667" s="56" t="b">
        <f>IFERROR(OR(NOT($D667), 'Upload Data Inputs'!B654 &lt;&gt; ""), FALSE)</f>
        <v>1</v>
      </c>
      <c r="J667" s="57" t="s">
        <v>593</v>
      </c>
      <c r="K667" s="56" t="b">
        <f>IFERROR(OR(NOT($D667), 'Upload Data Inputs'!D654 &lt;&gt; ""), FALSE)</f>
        <v>1</v>
      </c>
      <c r="L667" s="56" t="b">
        <f>IFERROR(OR(AND(NOT(D667), 'Upload Data Inputs'!E654 = ""), IFERROR(_xlfn.NUMBERVALUE('Upload Data Inputs'!E654) &gt; 0, FALSE)), FALSE)</f>
        <v>1</v>
      </c>
      <c r="M667" s="56" t="b">
        <f>IFERROR(OR('Upload Data Inputs'!F654 = "", IFERROR(_xlfn.NUMBERVALUE('Upload Data Inputs'!F654) &gt; 0, FALSE)), FALSE)</f>
        <v>1</v>
      </c>
      <c r="N667" s="56" t="b">
        <f>IFERROR(OR('Upload Data Inputs'!F654 = "", IFERROR(MATCH('Upload Data Inputs'!G654, listVolumeUnits, 0), FALSE)), FALSE)</f>
        <v>1</v>
      </c>
      <c r="O667" s="56" t="b">
        <f>IFERROR(OR('Upload Data Inputs'!H654 = "", IFERROR(_xlfn.NUMBERVALUE('Upload Data Inputs'!H654) &gt; 0, FALSE)), FALSE)</f>
        <v>1</v>
      </c>
      <c r="P667" s="56" t="b">
        <f>IFERROR(OR('Upload Data Inputs'!H654 = "", IFERROR(MATCH('Upload Data Inputs'!I654, listWeightUnits, 0), FALSE)), FALSE)</f>
        <v>1</v>
      </c>
      <c r="Q667" s="57" t="s">
        <v>593</v>
      </c>
      <c r="R667" s="56"/>
      <c r="S667" s="56"/>
    </row>
    <row r="668" spans="1:19">
      <c r="A668" s="55">
        <f t="shared" si="55"/>
        <v>655</v>
      </c>
      <c r="B668" s="54" t="b">
        <f>NOT(IFERROR('Upload Data Inputs'!A655 = "ERROR", TRUE))</f>
        <v>1</v>
      </c>
      <c r="C668" s="54">
        <f t="shared" si="56"/>
        <v>655</v>
      </c>
      <c r="D668" s="56" t="b">
        <f>IF(B668, ('Upload Data Inputs'!A655 &amp; 'Upload Data Inputs'!B655 &amp; 'Upload Data Inputs'!C655 &amp; 'Upload Data Inputs'!D655 &amp; 'Upload Data Inputs'!E655 &amp; 'Upload Data Inputs'!F655 &amp; 'Upload Data Inputs'!G655 &amp; 'Upload Data Inputs'!H655 &amp; 'Upload Data Inputs'!I655) &lt;&gt; "", FALSE)</f>
        <v>0</v>
      </c>
      <c r="E668" s="56" t="str">
        <f t="shared" si="52"/>
        <v/>
      </c>
      <c r="F668" s="56" t="str">
        <f t="shared" si="53"/>
        <v/>
      </c>
      <c r="G668" s="56" t="b">
        <f t="shared" si="54"/>
        <v>1</v>
      </c>
      <c r="H668" s="57" t="s">
        <v>593</v>
      </c>
      <c r="I668" s="56" t="b">
        <f>IFERROR(OR(NOT($D668), 'Upload Data Inputs'!B655 &lt;&gt; ""), FALSE)</f>
        <v>1</v>
      </c>
      <c r="J668" s="57" t="s">
        <v>593</v>
      </c>
      <c r="K668" s="56" t="b">
        <f>IFERROR(OR(NOT($D668), 'Upload Data Inputs'!D655 &lt;&gt; ""), FALSE)</f>
        <v>1</v>
      </c>
      <c r="L668" s="56" t="b">
        <f>IFERROR(OR(AND(NOT(D668), 'Upload Data Inputs'!E655 = ""), IFERROR(_xlfn.NUMBERVALUE('Upload Data Inputs'!E655) &gt; 0, FALSE)), FALSE)</f>
        <v>1</v>
      </c>
      <c r="M668" s="56" t="b">
        <f>IFERROR(OR('Upload Data Inputs'!F655 = "", IFERROR(_xlfn.NUMBERVALUE('Upload Data Inputs'!F655) &gt; 0, FALSE)), FALSE)</f>
        <v>1</v>
      </c>
      <c r="N668" s="56" t="b">
        <f>IFERROR(OR('Upload Data Inputs'!F655 = "", IFERROR(MATCH('Upload Data Inputs'!G655, listVolumeUnits, 0), FALSE)), FALSE)</f>
        <v>1</v>
      </c>
      <c r="O668" s="56" t="b">
        <f>IFERROR(OR('Upload Data Inputs'!H655 = "", IFERROR(_xlfn.NUMBERVALUE('Upload Data Inputs'!H655) &gt; 0, FALSE)), FALSE)</f>
        <v>1</v>
      </c>
      <c r="P668" s="56" t="b">
        <f>IFERROR(OR('Upload Data Inputs'!H655 = "", IFERROR(MATCH('Upload Data Inputs'!I655, listWeightUnits, 0), FALSE)), FALSE)</f>
        <v>1</v>
      </c>
      <c r="Q668" s="57" t="s">
        <v>593</v>
      </c>
      <c r="R668" s="56"/>
      <c r="S668" s="56"/>
    </row>
    <row r="669" spans="1:19">
      <c r="A669" s="55">
        <f t="shared" si="55"/>
        <v>656</v>
      </c>
      <c r="B669" s="54" t="b">
        <f>NOT(IFERROR('Upload Data Inputs'!A656 = "ERROR", TRUE))</f>
        <v>1</v>
      </c>
      <c r="C669" s="54">
        <f t="shared" si="56"/>
        <v>656</v>
      </c>
      <c r="D669" s="56" t="b">
        <f>IF(B669, ('Upload Data Inputs'!A656 &amp; 'Upload Data Inputs'!B656 &amp; 'Upload Data Inputs'!C656 &amp; 'Upload Data Inputs'!D656 &amp; 'Upload Data Inputs'!E656 &amp; 'Upload Data Inputs'!F656 &amp; 'Upload Data Inputs'!G656 &amp; 'Upload Data Inputs'!H656 &amp; 'Upload Data Inputs'!I656) &lt;&gt; "", FALSE)</f>
        <v>0</v>
      </c>
      <c r="E669" s="56" t="str">
        <f t="shared" si="52"/>
        <v/>
      </c>
      <c r="F669" s="56" t="str">
        <f t="shared" si="53"/>
        <v/>
      </c>
      <c r="G669" s="56" t="b">
        <f t="shared" si="54"/>
        <v>1</v>
      </c>
      <c r="H669" s="57" t="s">
        <v>593</v>
      </c>
      <c r="I669" s="56" t="b">
        <f>IFERROR(OR(NOT($D669), 'Upload Data Inputs'!B656 &lt;&gt; ""), FALSE)</f>
        <v>1</v>
      </c>
      <c r="J669" s="57" t="s">
        <v>593</v>
      </c>
      <c r="K669" s="56" t="b">
        <f>IFERROR(OR(NOT($D669), 'Upload Data Inputs'!D656 &lt;&gt; ""), FALSE)</f>
        <v>1</v>
      </c>
      <c r="L669" s="56" t="b">
        <f>IFERROR(OR(AND(NOT(D669), 'Upload Data Inputs'!E656 = ""), IFERROR(_xlfn.NUMBERVALUE('Upload Data Inputs'!E656) &gt; 0, FALSE)), FALSE)</f>
        <v>1</v>
      </c>
      <c r="M669" s="56" t="b">
        <f>IFERROR(OR('Upload Data Inputs'!F656 = "", IFERROR(_xlfn.NUMBERVALUE('Upload Data Inputs'!F656) &gt; 0, FALSE)), FALSE)</f>
        <v>1</v>
      </c>
      <c r="N669" s="56" t="b">
        <f>IFERROR(OR('Upload Data Inputs'!F656 = "", IFERROR(MATCH('Upload Data Inputs'!G656, listVolumeUnits, 0), FALSE)), FALSE)</f>
        <v>1</v>
      </c>
      <c r="O669" s="56" t="b">
        <f>IFERROR(OR('Upload Data Inputs'!H656 = "", IFERROR(_xlfn.NUMBERVALUE('Upload Data Inputs'!H656) &gt; 0, FALSE)), FALSE)</f>
        <v>1</v>
      </c>
      <c r="P669" s="56" t="b">
        <f>IFERROR(OR('Upload Data Inputs'!H656 = "", IFERROR(MATCH('Upload Data Inputs'!I656, listWeightUnits, 0), FALSE)), FALSE)</f>
        <v>1</v>
      </c>
      <c r="Q669" s="57" t="s">
        <v>593</v>
      </c>
      <c r="R669" s="56"/>
      <c r="S669" s="56"/>
    </row>
    <row r="670" spans="1:19">
      <c r="A670" s="55">
        <f t="shared" si="55"/>
        <v>657</v>
      </c>
      <c r="B670" s="54" t="b">
        <f>NOT(IFERROR('Upload Data Inputs'!A657 = "ERROR", TRUE))</f>
        <v>1</v>
      </c>
      <c r="C670" s="54">
        <f t="shared" si="56"/>
        <v>657</v>
      </c>
      <c r="D670" s="56" t="b">
        <f>IF(B670, ('Upload Data Inputs'!A657 &amp; 'Upload Data Inputs'!B657 &amp; 'Upload Data Inputs'!C657 &amp; 'Upload Data Inputs'!D657 &amp; 'Upload Data Inputs'!E657 &amp; 'Upload Data Inputs'!F657 &amp; 'Upload Data Inputs'!G657 &amp; 'Upload Data Inputs'!H657 &amp; 'Upload Data Inputs'!I657) &lt;&gt; "", FALSE)</f>
        <v>0</v>
      </c>
      <c r="E670" s="56" t="str">
        <f t="shared" si="52"/>
        <v/>
      </c>
      <c r="F670" s="56" t="str">
        <f t="shared" si="53"/>
        <v/>
      </c>
      <c r="G670" s="56" t="b">
        <f t="shared" si="54"/>
        <v>1</v>
      </c>
      <c r="H670" s="57" t="s">
        <v>593</v>
      </c>
      <c r="I670" s="56" t="b">
        <f>IFERROR(OR(NOT($D670), 'Upload Data Inputs'!B657 &lt;&gt; ""), FALSE)</f>
        <v>1</v>
      </c>
      <c r="J670" s="57" t="s">
        <v>593</v>
      </c>
      <c r="K670" s="56" t="b">
        <f>IFERROR(OR(NOT($D670), 'Upload Data Inputs'!D657 &lt;&gt; ""), FALSE)</f>
        <v>1</v>
      </c>
      <c r="L670" s="56" t="b">
        <f>IFERROR(OR(AND(NOT(D670), 'Upload Data Inputs'!E657 = ""), IFERROR(_xlfn.NUMBERVALUE('Upload Data Inputs'!E657) &gt; 0, FALSE)), FALSE)</f>
        <v>1</v>
      </c>
      <c r="M670" s="56" t="b">
        <f>IFERROR(OR('Upload Data Inputs'!F657 = "", IFERROR(_xlfn.NUMBERVALUE('Upload Data Inputs'!F657) &gt; 0, FALSE)), FALSE)</f>
        <v>1</v>
      </c>
      <c r="N670" s="56" t="b">
        <f>IFERROR(OR('Upload Data Inputs'!F657 = "", IFERROR(MATCH('Upload Data Inputs'!G657, listVolumeUnits, 0), FALSE)), FALSE)</f>
        <v>1</v>
      </c>
      <c r="O670" s="56" t="b">
        <f>IFERROR(OR('Upload Data Inputs'!H657 = "", IFERROR(_xlfn.NUMBERVALUE('Upload Data Inputs'!H657) &gt; 0, FALSE)), FALSE)</f>
        <v>1</v>
      </c>
      <c r="P670" s="56" t="b">
        <f>IFERROR(OR('Upload Data Inputs'!H657 = "", IFERROR(MATCH('Upload Data Inputs'!I657, listWeightUnits, 0), FALSE)), FALSE)</f>
        <v>1</v>
      </c>
      <c r="Q670" s="57" t="s">
        <v>593</v>
      </c>
      <c r="R670" s="56"/>
      <c r="S670" s="56"/>
    </row>
    <row r="671" spans="1:19">
      <c r="A671" s="55">
        <f t="shared" si="55"/>
        <v>658</v>
      </c>
      <c r="B671" s="54" t="b">
        <f>NOT(IFERROR('Upload Data Inputs'!A658 = "ERROR", TRUE))</f>
        <v>1</v>
      </c>
      <c r="C671" s="54">
        <f t="shared" si="56"/>
        <v>658</v>
      </c>
      <c r="D671" s="56" t="b">
        <f>IF(B671, ('Upload Data Inputs'!A658 &amp; 'Upload Data Inputs'!B658 &amp; 'Upload Data Inputs'!C658 &amp; 'Upload Data Inputs'!D658 &amp; 'Upload Data Inputs'!E658 &amp; 'Upload Data Inputs'!F658 &amp; 'Upload Data Inputs'!G658 &amp; 'Upload Data Inputs'!H658 &amp; 'Upload Data Inputs'!I658) &lt;&gt; "", FALSE)</f>
        <v>0</v>
      </c>
      <c r="E671" s="56" t="str">
        <f t="shared" si="52"/>
        <v/>
      </c>
      <c r="F671" s="56" t="str">
        <f t="shared" si="53"/>
        <v/>
      </c>
      <c r="G671" s="56" t="b">
        <f t="shared" si="54"/>
        <v>1</v>
      </c>
      <c r="H671" s="57" t="s">
        <v>593</v>
      </c>
      <c r="I671" s="56" t="b">
        <f>IFERROR(OR(NOT($D671), 'Upload Data Inputs'!B658 &lt;&gt; ""), FALSE)</f>
        <v>1</v>
      </c>
      <c r="J671" s="57" t="s">
        <v>593</v>
      </c>
      <c r="K671" s="56" t="b">
        <f>IFERROR(OR(NOT($D671), 'Upload Data Inputs'!D658 &lt;&gt; ""), FALSE)</f>
        <v>1</v>
      </c>
      <c r="L671" s="56" t="b">
        <f>IFERROR(OR(AND(NOT(D671), 'Upload Data Inputs'!E658 = ""), IFERROR(_xlfn.NUMBERVALUE('Upload Data Inputs'!E658) &gt; 0, FALSE)), FALSE)</f>
        <v>1</v>
      </c>
      <c r="M671" s="56" t="b">
        <f>IFERROR(OR('Upload Data Inputs'!F658 = "", IFERROR(_xlfn.NUMBERVALUE('Upload Data Inputs'!F658) &gt; 0, FALSE)), FALSE)</f>
        <v>1</v>
      </c>
      <c r="N671" s="56" t="b">
        <f>IFERROR(OR('Upload Data Inputs'!F658 = "", IFERROR(MATCH('Upload Data Inputs'!G658, listVolumeUnits, 0), FALSE)), FALSE)</f>
        <v>1</v>
      </c>
      <c r="O671" s="56" t="b">
        <f>IFERROR(OR('Upload Data Inputs'!H658 = "", IFERROR(_xlfn.NUMBERVALUE('Upload Data Inputs'!H658) &gt; 0, FALSE)), FALSE)</f>
        <v>1</v>
      </c>
      <c r="P671" s="56" t="b">
        <f>IFERROR(OR('Upload Data Inputs'!H658 = "", IFERROR(MATCH('Upload Data Inputs'!I658, listWeightUnits, 0), FALSE)), FALSE)</f>
        <v>1</v>
      </c>
      <c r="Q671" s="57" t="s">
        <v>593</v>
      </c>
      <c r="R671" s="56"/>
      <c r="S671" s="56"/>
    </row>
    <row r="672" spans="1:19">
      <c r="A672" s="55">
        <f t="shared" si="55"/>
        <v>659</v>
      </c>
      <c r="B672" s="54" t="b">
        <f>NOT(IFERROR('Upload Data Inputs'!A659 = "ERROR", TRUE))</f>
        <v>1</v>
      </c>
      <c r="C672" s="54">
        <f t="shared" si="56"/>
        <v>659</v>
      </c>
      <c r="D672" s="56" t="b">
        <f>IF(B672, ('Upload Data Inputs'!A659 &amp; 'Upload Data Inputs'!B659 &amp; 'Upload Data Inputs'!C659 &amp; 'Upload Data Inputs'!D659 &amp; 'Upload Data Inputs'!E659 &amp; 'Upload Data Inputs'!F659 &amp; 'Upload Data Inputs'!G659 &amp; 'Upload Data Inputs'!H659 &amp; 'Upload Data Inputs'!I659) &lt;&gt; "", FALSE)</f>
        <v>0</v>
      </c>
      <c r="E672" s="56" t="str">
        <f t="shared" si="52"/>
        <v/>
      </c>
      <c r="F672" s="56" t="str">
        <f t="shared" si="53"/>
        <v/>
      </c>
      <c r="G672" s="56" t="b">
        <f t="shared" si="54"/>
        <v>1</v>
      </c>
      <c r="H672" s="57" t="s">
        <v>593</v>
      </c>
      <c r="I672" s="56" t="b">
        <f>IFERROR(OR(NOT($D672), 'Upload Data Inputs'!B659 &lt;&gt; ""), FALSE)</f>
        <v>1</v>
      </c>
      <c r="J672" s="57" t="s">
        <v>593</v>
      </c>
      <c r="K672" s="56" t="b">
        <f>IFERROR(OR(NOT($D672), 'Upload Data Inputs'!D659 &lt;&gt; ""), FALSE)</f>
        <v>1</v>
      </c>
      <c r="L672" s="56" t="b">
        <f>IFERROR(OR(AND(NOT(D672), 'Upload Data Inputs'!E659 = ""), IFERROR(_xlfn.NUMBERVALUE('Upload Data Inputs'!E659) &gt; 0, FALSE)), FALSE)</f>
        <v>1</v>
      </c>
      <c r="M672" s="56" t="b">
        <f>IFERROR(OR('Upload Data Inputs'!F659 = "", IFERROR(_xlfn.NUMBERVALUE('Upload Data Inputs'!F659) &gt; 0, FALSE)), FALSE)</f>
        <v>1</v>
      </c>
      <c r="N672" s="56" t="b">
        <f>IFERROR(OR('Upload Data Inputs'!F659 = "", IFERROR(MATCH('Upload Data Inputs'!G659, listVolumeUnits, 0), FALSE)), FALSE)</f>
        <v>1</v>
      </c>
      <c r="O672" s="56" t="b">
        <f>IFERROR(OR('Upload Data Inputs'!H659 = "", IFERROR(_xlfn.NUMBERVALUE('Upload Data Inputs'!H659) &gt; 0, FALSE)), FALSE)</f>
        <v>1</v>
      </c>
      <c r="P672" s="56" t="b">
        <f>IFERROR(OR('Upload Data Inputs'!H659 = "", IFERROR(MATCH('Upload Data Inputs'!I659, listWeightUnits, 0), FALSE)), FALSE)</f>
        <v>1</v>
      </c>
      <c r="Q672" s="57" t="s">
        <v>593</v>
      </c>
      <c r="R672" s="56"/>
      <c r="S672" s="56"/>
    </row>
    <row r="673" spans="1:19">
      <c r="A673" s="55">
        <f t="shared" si="55"/>
        <v>660</v>
      </c>
      <c r="B673" s="54" t="b">
        <f>NOT(IFERROR('Upload Data Inputs'!A660 = "ERROR", TRUE))</f>
        <v>1</v>
      </c>
      <c r="C673" s="54">
        <f t="shared" si="56"/>
        <v>660</v>
      </c>
      <c r="D673" s="56" t="b">
        <f>IF(B673, ('Upload Data Inputs'!A660 &amp; 'Upload Data Inputs'!B660 &amp; 'Upload Data Inputs'!C660 &amp; 'Upload Data Inputs'!D660 &amp; 'Upload Data Inputs'!E660 &amp; 'Upload Data Inputs'!F660 &amp; 'Upload Data Inputs'!G660 &amp; 'Upload Data Inputs'!H660 &amp; 'Upload Data Inputs'!I660) &lt;&gt; "", FALSE)</f>
        <v>0</v>
      </c>
      <c r="E673" s="56" t="str">
        <f t="shared" si="52"/>
        <v/>
      </c>
      <c r="F673" s="56" t="str">
        <f t="shared" si="53"/>
        <v/>
      </c>
      <c r="G673" s="56" t="b">
        <f t="shared" si="54"/>
        <v>1</v>
      </c>
      <c r="H673" s="57" t="s">
        <v>593</v>
      </c>
      <c r="I673" s="56" t="b">
        <f>IFERROR(OR(NOT($D673), 'Upload Data Inputs'!B660 &lt;&gt; ""), FALSE)</f>
        <v>1</v>
      </c>
      <c r="J673" s="57" t="s">
        <v>593</v>
      </c>
      <c r="K673" s="56" t="b">
        <f>IFERROR(OR(NOT($D673), 'Upload Data Inputs'!D660 &lt;&gt; ""), FALSE)</f>
        <v>1</v>
      </c>
      <c r="L673" s="56" t="b">
        <f>IFERROR(OR(AND(NOT(D673), 'Upload Data Inputs'!E660 = ""), IFERROR(_xlfn.NUMBERVALUE('Upload Data Inputs'!E660) &gt; 0, FALSE)), FALSE)</f>
        <v>1</v>
      </c>
      <c r="M673" s="56" t="b">
        <f>IFERROR(OR('Upload Data Inputs'!F660 = "", IFERROR(_xlfn.NUMBERVALUE('Upload Data Inputs'!F660) &gt; 0, FALSE)), FALSE)</f>
        <v>1</v>
      </c>
      <c r="N673" s="56" t="b">
        <f>IFERROR(OR('Upload Data Inputs'!F660 = "", IFERROR(MATCH('Upload Data Inputs'!G660, listVolumeUnits, 0), FALSE)), FALSE)</f>
        <v>1</v>
      </c>
      <c r="O673" s="56" t="b">
        <f>IFERROR(OR('Upload Data Inputs'!H660 = "", IFERROR(_xlfn.NUMBERVALUE('Upload Data Inputs'!H660) &gt; 0, FALSE)), FALSE)</f>
        <v>1</v>
      </c>
      <c r="P673" s="56" t="b">
        <f>IFERROR(OR('Upload Data Inputs'!H660 = "", IFERROR(MATCH('Upload Data Inputs'!I660, listWeightUnits, 0), FALSE)), FALSE)</f>
        <v>1</v>
      </c>
      <c r="Q673" s="57" t="s">
        <v>593</v>
      </c>
      <c r="R673" s="56"/>
      <c r="S673" s="56"/>
    </row>
    <row r="674" spans="1:19">
      <c r="A674" s="55">
        <f t="shared" si="55"/>
        <v>661</v>
      </c>
      <c r="B674" s="54" t="b">
        <f>NOT(IFERROR('Upload Data Inputs'!A661 = "ERROR", TRUE))</f>
        <v>1</v>
      </c>
      <c r="C674" s="54">
        <f t="shared" si="56"/>
        <v>661</v>
      </c>
      <c r="D674" s="56" t="b">
        <f>IF(B674, ('Upload Data Inputs'!A661 &amp; 'Upload Data Inputs'!B661 &amp; 'Upload Data Inputs'!C661 &amp; 'Upload Data Inputs'!D661 &amp; 'Upload Data Inputs'!E661 &amp; 'Upload Data Inputs'!F661 &amp; 'Upload Data Inputs'!G661 &amp; 'Upload Data Inputs'!H661 &amp; 'Upload Data Inputs'!I661) &lt;&gt; "", FALSE)</f>
        <v>0</v>
      </c>
      <c r="E674" s="56" t="str">
        <f t="shared" si="52"/>
        <v/>
      </c>
      <c r="F674" s="56" t="str">
        <f t="shared" si="53"/>
        <v/>
      </c>
      <c r="G674" s="56" t="b">
        <f t="shared" si="54"/>
        <v>1</v>
      </c>
      <c r="H674" s="57" t="s">
        <v>593</v>
      </c>
      <c r="I674" s="56" t="b">
        <f>IFERROR(OR(NOT($D674), 'Upload Data Inputs'!B661 &lt;&gt; ""), FALSE)</f>
        <v>1</v>
      </c>
      <c r="J674" s="57" t="s">
        <v>593</v>
      </c>
      <c r="K674" s="56" t="b">
        <f>IFERROR(OR(NOT($D674), 'Upload Data Inputs'!D661 &lt;&gt; ""), FALSE)</f>
        <v>1</v>
      </c>
      <c r="L674" s="56" t="b">
        <f>IFERROR(OR(AND(NOT(D674), 'Upload Data Inputs'!E661 = ""), IFERROR(_xlfn.NUMBERVALUE('Upload Data Inputs'!E661) &gt; 0, FALSE)), FALSE)</f>
        <v>1</v>
      </c>
      <c r="M674" s="56" t="b">
        <f>IFERROR(OR('Upload Data Inputs'!F661 = "", IFERROR(_xlfn.NUMBERVALUE('Upload Data Inputs'!F661) &gt; 0, FALSE)), FALSE)</f>
        <v>1</v>
      </c>
      <c r="N674" s="56" t="b">
        <f>IFERROR(OR('Upload Data Inputs'!F661 = "", IFERROR(MATCH('Upload Data Inputs'!G661, listVolumeUnits, 0), FALSE)), FALSE)</f>
        <v>1</v>
      </c>
      <c r="O674" s="56" t="b">
        <f>IFERROR(OR('Upload Data Inputs'!H661 = "", IFERROR(_xlfn.NUMBERVALUE('Upload Data Inputs'!H661) &gt; 0, FALSE)), FALSE)</f>
        <v>1</v>
      </c>
      <c r="P674" s="56" t="b">
        <f>IFERROR(OR('Upload Data Inputs'!H661 = "", IFERROR(MATCH('Upload Data Inputs'!I661, listWeightUnits, 0), FALSE)), FALSE)</f>
        <v>1</v>
      </c>
      <c r="Q674" s="57" t="s">
        <v>593</v>
      </c>
      <c r="R674" s="56"/>
      <c r="S674" s="56"/>
    </row>
    <row r="675" spans="1:19">
      <c r="A675" s="55">
        <f t="shared" si="55"/>
        <v>662</v>
      </c>
      <c r="B675" s="54" t="b">
        <f>NOT(IFERROR('Upload Data Inputs'!A662 = "ERROR", TRUE))</f>
        <v>1</v>
      </c>
      <c r="C675" s="54">
        <f t="shared" si="56"/>
        <v>662</v>
      </c>
      <c r="D675" s="56" t="b">
        <f>IF(B675, ('Upload Data Inputs'!A662 &amp; 'Upload Data Inputs'!B662 &amp; 'Upload Data Inputs'!C662 &amp; 'Upload Data Inputs'!D662 &amp; 'Upload Data Inputs'!E662 &amp; 'Upload Data Inputs'!F662 &amp; 'Upload Data Inputs'!G662 &amp; 'Upload Data Inputs'!H662 &amp; 'Upload Data Inputs'!I662) &lt;&gt; "", FALSE)</f>
        <v>0</v>
      </c>
      <c r="E675" s="56" t="str">
        <f t="shared" si="52"/>
        <v/>
      </c>
      <c r="F675" s="56" t="str">
        <f t="shared" si="53"/>
        <v/>
      </c>
      <c r="G675" s="56" t="b">
        <f t="shared" si="54"/>
        <v>1</v>
      </c>
      <c r="H675" s="57" t="s">
        <v>593</v>
      </c>
      <c r="I675" s="56" t="b">
        <f>IFERROR(OR(NOT($D675), 'Upload Data Inputs'!B662 &lt;&gt; ""), FALSE)</f>
        <v>1</v>
      </c>
      <c r="J675" s="57" t="s">
        <v>593</v>
      </c>
      <c r="K675" s="56" t="b">
        <f>IFERROR(OR(NOT($D675), 'Upload Data Inputs'!D662 &lt;&gt; ""), FALSE)</f>
        <v>1</v>
      </c>
      <c r="L675" s="56" t="b">
        <f>IFERROR(OR(AND(NOT(D675), 'Upload Data Inputs'!E662 = ""), IFERROR(_xlfn.NUMBERVALUE('Upload Data Inputs'!E662) &gt; 0, FALSE)), FALSE)</f>
        <v>1</v>
      </c>
      <c r="M675" s="56" t="b">
        <f>IFERROR(OR('Upload Data Inputs'!F662 = "", IFERROR(_xlfn.NUMBERVALUE('Upload Data Inputs'!F662) &gt; 0, FALSE)), FALSE)</f>
        <v>1</v>
      </c>
      <c r="N675" s="56" t="b">
        <f>IFERROR(OR('Upload Data Inputs'!F662 = "", IFERROR(MATCH('Upload Data Inputs'!G662, listVolumeUnits, 0), FALSE)), FALSE)</f>
        <v>1</v>
      </c>
      <c r="O675" s="56" t="b">
        <f>IFERROR(OR('Upload Data Inputs'!H662 = "", IFERROR(_xlfn.NUMBERVALUE('Upload Data Inputs'!H662) &gt; 0, FALSE)), FALSE)</f>
        <v>1</v>
      </c>
      <c r="P675" s="56" t="b">
        <f>IFERROR(OR('Upload Data Inputs'!H662 = "", IFERROR(MATCH('Upload Data Inputs'!I662, listWeightUnits, 0), FALSE)), FALSE)</f>
        <v>1</v>
      </c>
      <c r="Q675" s="57" t="s">
        <v>593</v>
      </c>
      <c r="R675" s="56"/>
      <c r="S675" s="56"/>
    </row>
    <row r="676" spans="1:19">
      <c r="A676" s="55">
        <f t="shared" si="55"/>
        <v>663</v>
      </c>
      <c r="B676" s="54" t="b">
        <f>NOT(IFERROR('Upload Data Inputs'!A663 = "ERROR", TRUE))</f>
        <v>1</v>
      </c>
      <c r="C676" s="54">
        <f t="shared" si="56"/>
        <v>663</v>
      </c>
      <c r="D676" s="56" t="b">
        <f>IF(B676, ('Upload Data Inputs'!A663 &amp; 'Upload Data Inputs'!B663 &amp; 'Upload Data Inputs'!C663 &amp; 'Upload Data Inputs'!D663 &amp; 'Upload Data Inputs'!E663 &amp; 'Upload Data Inputs'!F663 &amp; 'Upload Data Inputs'!G663 &amp; 'Upload Data Inputs'!H663 &amp; 'Upload Data Inputs'!I663) &lt;&gt; "", FALSE)</f>
        <v>0</v>
      </c>
      <c r="E676" s="56" t="str">
        <f t="shared" si="52"/>
        <v/>
      </c>
      <c r="F676" s="56" t="str">
        <f t="shared" si="53"/>
        <v/>
      </c>
      <c r="G676" s="56" t="b">
        <f t="shared" si="54"/>
        <v>1</v>
      </c>
      <c r="H676" s="57" t="s">
        <v>593</v>
      </c>
      <c r="I676" s="56" t="b">
        <f>IFERROR(OR(NOT($D676), 'Upload Data Inputs'!B663 &lt;&gt; ""), FALSE)</f>
        <v>1</v>
      </c>
      <c r="J676" s="57" t="s">
        <v>593</v>
      </c>
      <c r="K676" s="56" t="b">
        <f>IFERROR(OR(NOT($D676), 'Upload Data Inputs'!D663 &lt;&gt; ""), FALSE)</f>
        <v>1</v>
      </c>
      <c r="L676" s="56" t="b">
        <f>IFERROR(OR(AND(NOT(D676), 'Upload Data Inputs'!E663 = ""), IFERROR(_xlfn.NUMBERVALUE('Upload Data Inputs'!E663) &gt; 0, FALSE)), FALSE)</f>
        <v>1</v>
      </c>
      <c r="M676" s="56" t="b">
        <f>IFERROR(OR('Upload Data Inputs'!F663 = "", IFERROR(_xlfn.NUMBERVALUE('Upload Data Inputs'!F663) &gt; 0, FALSE)), FALSE)</f>
        <v>1</v>
      </c>
      <c r="N676" s="56" t="b">
        <f>IFERROR(OR('Upload Data Inputs'!F663 = "", IFERROR(MATCH('Upload Data Inputs'!G663, listVolumeUnits, 0), FALSE)), FALSE)</f>
        <v>1</v>
      </c>
      <c r="O676" s="56" t="b">
        <f>IFERROR(OR('Upload Data Inputs'!H663 = "", IFERROR(_xlfn.NUMBERVALUE('Upload Data Inputs'!H663) &gt; 0, FALSE)), FALSE)</f>
        <v>1</v>
      </c>
      <c r="P676" s="56" t="b">
        <f>IFERROR(OR('Upload Data Inputs'!H663 = "", IFERROR(MATCH('Upload Data Inputs'!I663, listWeightUnits, 0), FALSE)), FALSE)</f>
        <v>1</v>
      </c>
      <c r="Q676" s="57" t="s">
        <v>593</v>
      </c>
      <c r="R676" s="56"/>
      <c r="S676" s="56"/>
    </row>
    <row r="677" spans="1:19">
      <c r="A677" s="55">
        <f t="shared" si="55"/>
        <v>664</v>
      </c>
      <c r="B677" s="54" t="b">
        <f>NOT(IFERROR('Upload Data Inputs'!A664 = "ERROR", TRUE))</f>
        <v>1</v>
      </c>
      <c r="C677" s="54">
        <f t="shared" si="56"/>
        <v>664</v>
      </c>
      <c r="D677" s="56" t="b">
        <f>IF(B677, ('Upload Data Inputs'!A664 &amp; 'Upload Data Inputs'!B664 &amp; 'Upload Data Inputs'!C664 &amp; 'Upload Data Inputs'!D664 &amp; 'Upload Data Inputs'!E664 &amp; 'Upload Data Inputs'!F664 &amp; 'Upload Data Inputs'!G664 &amp; 'Upload Data Inputs'!H664 &amp; 'Upload Data Inputs'!I664) &lt;&gt; "", FALSE)</f>
        <v>0</v>
      </c>
      <c r="E677" s="56" t="str">
        <f t="shared" si="52"/>
        <v/>
      </c>
      <c r="F677" s="56" t="str">
        <f t="shared" si="53"/>
        <v/>
      </c>
      <c r="G677" s="56" t="b">
        <f t="shared" si="54"/>
        <v>1</v>
      </c>
      <c r="H677" s="57" t="s">
        <v>593</v>
      </c>
      <c r="I677" s="56" t="b">
        <f>IFERROR(OR(NOT($D677), 'Upload Data Inputs'!B664 &lt;&gt; ""), FALSE)</f>
        <v>1</v>
      </c>
      <c r="J677" s="57" t="s">
        <v>593</v>
      </c>
      <c r="K677" s="56" t="b">
        <f>IFERROR(OR(NOT($D677), 'Upload Data Inputs'!D664 &lt;&gt; ""), FALSE)</f>
        <v>1</v>
      </c>
      <c r="L677" s="56" t="b">
        <f>IFERROR(OR(AND(NOT(D677), 'Upload Data Inputs'!E664 = ""), IFERROR(_xlfn.NUMBERVALUE('Upload Data Inputs'!E664) &gt; 0, FALSE)), FALSE)</f>
        <v>1</v>
      </c>
      <c r="M677" s="56" t="b">
        <f>IFERROR(OR('Upload Data Inputs'!F664 = "", IFERROR(_xlfn.NUMBERVALUE('Upload Data Inputs'!F664) &gt; 0, FALSE)), FALSE)</f>
        <v>1</v>
      </c>
      <c r="N677" s="56" t="b">
        <f>IFERROR(OR('Upload Data Inputs'!F664 = "", IFERROR(MATCH('Upload Data Inputs'!G664, listVolumeUnits, 0), FALSE)), FALSE)</f>
        <v>1</v>
      </c>
      <c r="O677" s="56" t="b">
        <f>IFERROR(OR('Upload Data Inputs'!H664 = "", IFERROR(_xlfn.NUMBERVALUE('Upload Data Inputs'!H664) &gt; 0, FALSE)), FALSE)</f>
        <v>1</v>
      </c>
      <c r="P677" s="56" t="b">
        <f>IFERROR(OR('Upload Data Inputs'!H664 = "", IFERROR(MATCH('Upload Data Inputs'!I664, listWeightUnits, 0), FALSE)), FALSE)</f>
        <v>1</v>
      </c>
      <c r="Q677" s="57" t="s">
        <v>593</v>
      </c>
      <c r="R677" s="56"/>
      <c r="S677" s="56"/>
    </row>
    <row r="678" spans="1:19">
      <c r="A678" s="55">
        <f t="shared" si="55"/>
        <v>665</v>
      </c>
      <c r="B678" s="54" t="b">
        <f>NOT(IFERROR('Upload Data Inputs'!A665 = "ERROR", TRUE))</f>
        <v>1</v>
      </c>
      <c r="C678" s="54">
        <f t="shared" si="56"/>
        <v>665</v>
      </c>
      <c r="D678" s="56" t="b">
        <f>IF(B678, ('Upload Data Inputs'!A665 &amp; 'Upload Data Inputs'!B665 &amp; 'Upload Data Inputs'!C665 &amp; 'Upload Data Inputs'!D665 &amp; 'Upload Data Inputs'!E665 &amp; 'Upload Data Inputs'!F665 &amp; 'Upload Data Inputs'!G665 &amp; 'Upload Data Inputs'!H665 &amp; 'Upload Data Inputs'!I665) &lt;&gt; "", FALSE)</f>
        <v>0</v>
      </c>
      <c r="E678" s="56" t="str">
        <f t="shared" si="52"/>
        <v/>
      </c>
      <c r="F678" s="56" t="str">
        <f t="shared" si="53"/>
        <v/>
      </c>
      <c r="G678" s="56" t="b">
        <f t="shared" si="54"/>
        <v>1</v>
      </c>
      <c r="H678" s="57" t="s">
        <v>593</v>
      </c>
      <c r="I678" s="56" t="b">
        <f>IFERROR(OR(NOT($D678), 'Upload Data Inputs'!B665 &lt;&gt; ""), FALSE)</f>
        <v>1</v>
      </c>
      <c r="J678" s="57" t="s">
        <v>593</v>
      </c>
      <c r="K678" s="56" t="b">
        <f>IFERROR(OR(NOT($D678), 'Upload Data Inputs'!D665 &lt;&gt; ""), FALSE)</f>
        <v>1</v>
      </c>
      <c r="L678" s="56" t="b">
        <f>IFERROR(OR(AND(NOT(D678), 'Upload Data Inputs'!E665 = ""), IFERROR(_xlfn.NUMBERVALUE('Upload Data Inputs'!E665) &gt; 0, FALSE)), FALSE)</f>
        <v>1</v>
      </c>
      <c r="M678" s="56" t="b">
        <f>IFERROR(OR('Upload Data Inputs'!F665 = "", IFERROR(_xlfn.NUMBERVALUE('Upload Data Inputs'!F665) &gt; 0, FALSE)), FALSE)</f>
        <v>1</v>
      </c>
      <c r="N678" s="56" t="b">
        <f>IFERROR(OR('Upload Data Inputs'!F665 = "", IFERROR(MATCH('Upload Data Inputs'!G665, listVolumeUnits, 0), FALSE)), FALSE)</f>
        <v>1</v>
      </c>
      <c r="O678" s="56" t="b">
        <f>IFERROR(OR('Upload Data Inputs'!H665 = "", IFERROR(_xlfn.NUMBERVALUE('Upload Data Inputs'!H665) &gt; 0, FALSE)), FALSE)</f>
        <v>1</v>
      </c>
      <c r="P678" s="56" t="b">
        <f>IFERROR(OR('Upload Data Inputs'!H665 = "", IFERROR(MATCH('Upload Data Inputs'!I665, listWeightUnits, 0), FALSE)), FALSE)</f>
        <v>1</v>
      </c>
      <c r="Q678" s="57" t="s">
        <v>593</v>
      </c>
      <c r="R678" s="56"/>
      <c r="S678" s="56"/>
    </row>
    <row r="679" spans="1:19">
      <c r="A679" s="55">
        <f t="shared" si="55"/>
        <v>666</v>
      </c>
      <c r="B679" s="54" t="b">
        <f>NOT(IFERROR('Upload Data Inputs'!A666 = "ERROR", TRUE))</f>
        <v>1</v>
      </c>
      <c r="C679" s="54">
        <f t="shared" si="56"/>
        <v>666</v>
      </c>
      <c r="D679" s="56" t="b">
        <f>IF(B679, ('Upload Data Inputs'!A666 &amp; 'Upload Data Inputs'!B666 &amp; 'Upload Data Inputs'!C666 &amp; 'Upload Data Inputs'!D666 &amp; 'Upload Data Inputs'!E666 &amp; 'Upload Data Inputs'!F666 &amp; 'Upload Data Inputs'!G666 &amp; 'Upload Data Inputs'!H666 &amp; 'Upload Data Inputs'!I666) &lt;&gt; "", FALSE)</f>
        <v>0</v>
      </c>
      <c r="E679" s="56" t="str">
        <f t="shared" ref="E679:E742" si="57">IF(AND(D679, G679), A679, "")</f>
        <v/>
      </c>
      <c r="F679" s="56" t="str">
        <f t="shared" ref="F679:F742" si="58">IF(AND(D679, NOT(G679)), A679, "")</f>
        <v/>
      </c>
      <c r="G679" s="56" t="b">
        <f t="shared" si="54"/>
        <v>1</v>
      </c>
      <c r="H679" s="57" t="s">
        <v>593</v>
      </c>
      <c r="I679" s="56" t="b">
        <f>IFERROR(OR(NOT($D679), 'Upload Data Inputs'!B666 &lt;&gt; ""), FALSE)</f>
        <v>1</v>
      </c>
      <c r="J679" s="57" t="s">
        <v>593</v>
      </c>
      <c r="K679" s="56" t="b">
        <f>IFERROR(OR(NOT($D679), 'Upload Data Inputs'!D666 &lt;&gt; ""), FALSE)</f>
        <v>1</v>
      </c>
      <c r="L679" s="56" t="b">
        <f>IFERROR(OR(AND(NOT(D679), 'Upload Data Inputs'!E666 = ""), IFERROR(_xlfn.NUMBERVALUE('Upload Data Inputs'!E666) &gt; 0, FALSE)), FALSE)</f>
        <v>1</v>
      </c>
      <c r="M679" s="56" t="b">
        <f>IFERROR(OR('Upload Data Inputs'!F666 = "", IFERROR(_xlfn.NUMBERVALUE('Upload Data Inputs'!F666) &gt; 0, FALSE)), FALSE)</f>
        <v>1</v>
      </c>
      <c r="N679" s="56" t="b">
        <f>IFERROR(OR('Upload Data Inputs'!F666 = "", IFERROR(MATCH('Upload Data Inputs'!G666, listVolumeUnits, 0), FALSE)), FALSE)</f>
        <v>1</v>
      </c>
      <c r="O679" s="56" t="b">
        <f>IFERROR(OR('Upload Data Inputs'!H666 = "", IFERROR(_xlfn.NUMBERVALUE('Upload Data Inputs'!H666) &gt; 0, FALSE)), FALSE)</f>
        <v>1</v>
      </c>
      <c r="P679" s="56" t="b">
        <f>IFERROR(OR('Upload Data Inputs'!H666 = "", IFERROR(MATCH('Upload Data Inputs'!I666, listWeightUnits, 0), FALSE)), FALSE)</f>
        <v>1</v>
      </c>
      <c r="Q679" s="57" t="s">
        <v>593</v>
      </c>
      <c r="R679" s="56"/>
      <c r="S679" s="56"/>
    </row>
    <row r="680" spans="1:19">
      <c r="A680" s="55">
        <f t="shared" si="55"/>
        <v>667</v>
      </c>
      <c r="B680" s="54" t="b">
        <f>NOT(IFERROR('Upload Data Inputs'!A667 = "ERROR", TRUE))</f>
        <v>1</v>
      </c>
      <c r="C680" s="54">
        <f t="shared" si="56"/>
        <v>667</v>
      </c>
      <c r="D680" s="56" t="b">
        <f>IF(B680, ('Upload Data Inputs'!A667 &amp; 'Upload Data Inputs'!B667 &amp; 'Upload Data Inputs'!C667 &amp; 'Upload Data Inputs'!D667 &amp; 'Upload Data Inputs'!E667 &amp; 'Upload Data Inputs'!F667 &amp; 'Upload Data Inputs'!G667 &amp; 'Upload Data Inputs'!H667 &amp; 'Upload Data Inputs'!I667) &lt;&gt; "", FALSE)</f>
        <v>0</v>
      </c>
      <c r="E680" s="56" t="str">
        <f t="shared" si="57"/>
        <v/>
      </c>
      <c r="F680" s="56" t="str">
        <f t="shared" si="58"/>
        <v/>
      </c>
      <c r="G680" s="56" t="b">
        <f t="shared" si="54"/>
        <v>1</v>
      </c>
      <c r="H680" s="57" t="s">
        <v>593</v>
      </c>
      <c r="I680" s="56" t="b">
        <f>IFERROR(OR(NOT($D680), 'Upload Data Inputs'!B667 &lt;&gt; ""), FALSE)</f>
        <v>1</v>
      </c>
      <c r="J680" s="57" t="s">
        <v>593</v>
      </c>
      <c r="K680" s="56" t="b">
        <f>IFERROR(OR(NOT($D680), 'Upload Data Inputs'!D667 &lt;&gt; ""), FALSE)</f>
        <v>1</v>
      </c>
      <c r="L680" s="56" t="b">
        <f>IFERROR(OR(AND(NOT(D680), 'Upload Data Inputs'!E667 = ""), IFERROR(_xlfn.NUMBERVALUE('Upload Data Inputs'!E667) &gt; 0, FALSE)), FALSE)</f>
        <v>1</v>
      </c>
      <c r="M680" s="56" t="b">
        <f>IFERROR(OR('Upload Data Inputs'!F667 = "", IFERROR(_xlfn.NUMBERVALUE('Upload Data Inputs'!F667) &gt; 0, FALSE)), FALSE)</f>
        <v>1</v>
      </c>
      <c r="N680" s="56" t="b">
        <f>IFERROR(OR('Upload Data Inputs'!F667 = "", IFERROR(MATCH('Upload Data Inputs'!G667, listVolumeUnits, 0), FALSE)), FALSE)</f>
        <v>1</v>
      </c>
      <c r="O680" s="56" t="b">
        <f>IFERROR(OR('Upload Data Inputs'!H667 = "", IFERROR(_xlfn.NUMBERVALUE('Upload Data Inputs'!H667) &gt; 0, FALSE)), FALSE)</f>
        <v>1</v>
      </c>
      <c r="P680" s="56" t="b">
        <f>IFERROR(OR('Upload Data Inputs'!H667 = "", IFERROR(MATCH('Upload Data Inputs'!I667, listWeightUnits, 0), FALSE)), FALSE)</f>
        <v>1</v>
      </c>
      <c r="Q680" s="57" t="s">
        <v>593</v>
      </c>
      <c r="R680" s="56"/>
      <c r="S680" s="56"/>
    </row>
    <row r="681" spans="1:19">
      <c r="A681" s="55">
        <f t="shared" si="55"/>
        <v>668</v>
      </c>
      <c r="B681" s="54" t="b">
        <f>NOT(IFERROR('Upload Data Inputs'!A668 = "ERROR", TRUE))</f>
        <v>1</v>
      </c>
      <c r="C681" s="54">
        <f t="shared" si="56"/>
        <v>668</v>
      </c>
      <c r="D681" s="56" t="b">
        <f>IF(B681, ('Upload Data Inputs'!A668 &amp; 'Upload Data Inputs'!B668 &amp; 'Upload Data Inputs'!C668 &amp; 'Upload Data Inputs'!D668 &amp; 'Upload Data Inputs'!E668 &amp; 'Upload Data Inputs'!F668 &amp; 'Upload Data Inputs'!G668 &amp; 'Upload Data Inputs'!H668 &amp; 'Upload Data Inputs'!I668) &lt;&gt; "", FALSE)</f>
        <v>0</v>
      </c>
      <c r="E681" s="56" t="str">
        <f t="shared" si="57"/>
        <v/>
      </c>
      <c r="F681" s="56" t="str">
        <f t="shared" si="58"/>
        <v/>
      </c>
      <c r="G681" s="56" t="b">
        <f t="shared" si="54"/>
        <v>1</v>
      </c>
      <c r="H681" s="57" t="s">
        <v>593</v>
      </c>
      <c r="I681" s="56" t="b">
        <f>IFERROR(OR(NOT($D681), 'Upload Data Inputs'!B668 &lt;&gt; ""), FALSE)</f>
        <v>1</v>
      </c>
      <c r="J681" s="57" t="s">
        <v>593</v>
      </c>
      <c r="K681" s="56" t="b">
        <f>IFERROR(OR(NOT($D681), 'Upload Data Inputs'!D668 &lt;&gt; ""), FALSE)</f>
        <v>1</v>
      </c>
      <c r="L681" s="56" t="b">
        <f>IFERROR(OR(AND(NOT(D681), 'Upload Data Inputs'!E668 = ""), IFERROR(_xlfn.NUMBERVALUE('Upload Data Inputs'!E668) &gt; 0, FALSE)), FALSE)</f>
        <v>1</v>
      </c>
      <c r="M681" s="56" t="b">
        <f>IFERROR(OR('Upload Data Inputs'!F668 = "", IFERROR(_xlfn.NUMBERVALUE('Upload Data Inputs'!F668) &gt; 0, FALSE)), FALSE)</f>
        <v>1</v>
      </c>
      <c r="N681" s="56" t="b">
        <f>IFERROR(OR('Upload Data Inputs'!F668 = "", IFERROR(MATCH('Upload Data Inputs'!G668, listVolumeUnits, 0), FALSE)), FALSE)</f>
        <v>1</v>
      </c>
      <c r="O681" s="56" t="b">
        <f>IFERROR(OR('Upload Data Inputs'!H668 = "", IFERROR(_xlfn.NUMBERVALUE('Upload Data Inputs'!H668) &gt; 0, FALSE)), FALSE)</f>
        <v>1</v>
      </c>
      <c r="P681" s="56" t="b">
        <f>IFERROR(OR('Upload Data Inputs'!H668 = "", IFERROR(MATCH('Upload Data Inputs'!I668, listWeightUnits, 0), FALSE)), FALSE)</f>
        <v>1</v>
      </c>
      <c r="Q681" s="57" t="s">
        <v>593</v>
      </c>
      <c r="R681" s="56"/>
      <c r="S681" s="56"/>
    </row>
    <row r="682" spans="1:19">
      <c r="A682" s="55">
        <f t="shared" si="55"/>
        <v>669</v>
      </c>
      <c r="B682" s="54" t="b">
        <f>NOT(IFERROR('Upload Data Inputs'!A669 = "ERROR", TRUE))</f>
        <v>1</v>
      </c>
      <c r="C682" s="54">
        <f t="shared" si="56"/>
        <v>669</v>
      </c>
      <c r="D682" s="56" t="b">
        <f>IF(B682, ('Upload Data Inputs'!A669 &amp; 'Upload Data Inputs'!B669 &amp; 'Upload Data Inputs'!C669 &amp; 'Upload Data Inputs'!D669 &amp; 'Upload Data Inputs'!E669 &amp; 'Upload Data Inputs'!F669 &amp; 'Upload Data Inputs'!G669 &amp; 'Upload Data Inputs'!H669 &amp; 'Upload Data Inputs'!I669) &lt;&gt; "", FALSE)</f>
        <v>0</v>
      </c>
      <c r="E682" s="56" t="str">
        <f t="shared" si="57"/>
        <v/>
      </c>
      <c r="F682" s="56" t="str">
        <f t="shared" si="58"/>
        <v/>
      </c>
      <c r="G682" s="56" t="b">
        <f t="shared" si="54"/>
        <v>1</v>
      </c>
      <c r="H682" s="57" t="s">
        <v>593</v>
      </c>
      <c r="I682" s="56" t="b">
        <f>IFERROR(OR(NOT($D682), 'Upload Data Inputs'!B669 &lt;&gt; ""), FALSE)</f>
        <v>1</v>
      </c>
      <c r="J682" s="57" t="s">
        <v>593</v>
      </c>
      <c r="K682" s="56" t="b">
        <f>IFERROR(OR(NOT($D682), 'Upload Data Inputs'!D669 &lt;&gt; ""), FALSE)</f>
        <v>1</v>
      </c>
      <c r="L682" s="56" t="b">
        <f>IFERROR(OR(AND(NOT(D682), 'Upload Data Inputs'!E669 = ""), IFERROR(_xlfn.NUMBERVALUE('Upload Data Inputs'!E669) &gt; 0, FALSE)), FALSE)</f>
        <v>1</v>
      </c>
      <c r="M682" s="56" t="b">
        <f>IFERROR(OR('Upload Data Inputs'!F669 = "", IFERROR(_xlfn.NUMBERVALUE('Upload Data Inputs'!F669) &gt; 0, FALSE)), FALSE)</f>
        <v>1</v>
      </c>
      <c r="N682" s="56" t="b">
        <f>IFERROR(OR('Upload Data Inputs'!F669 = "", IFERROR(MATCH('Upload Data Inputs'!G669, listVolumeUnits, 0), FALSE)), FALSE)</f>
        <v>1</v>
      </c>
      <c r="O682" s="56" t="b">
        <f>IFERROR(OR('Upload Data Inputs'!H669 = "", IFERROR(_xlfn.NUMBERVALUE('Upload Data Inputs'!H669) &gt; 0, FALSE)), FALSE)</f>
        <v>1</v>
      </c>
      <c r="P682" s="56" t="b">
        <f>IFERROR(OR('Upload Data Inputs'!H669 = "", IFERROR(MATCH('Upload Data Inputs'!I669, listWeightUnits, 0), FALSE)), FALSE)</f>
        <v>1</v>
      </c>
      <c r="Q682" s="57" t="s">
        <v>593</v>
      </c>
      <c r="R682" s="56"/>
      <c r="S682" s="56"/>
    </row>
    <row r="683" spans="1:19">
      <c r="A683" s="55">
        <f t="shared" si="55"/>
        <v>670</v>
      </c>
      <c r="B683" s="54" t="b">
        <f>NOT(IFERROR('Upload Data Inputs'!A670 = "ERROR", TRUE))</f>
        <v>1</v>
      </c>
      <c r="C683" s="54">
        <f t="shared" si="56"/>
        <v>670</v>
      </c>
      <c r="D683" s="56" t="b">
        <f>IF(B683, ('Upload Data Inputs'!A670 &amp; 'Upload Data Inputs'!B670 &amp; 'Upload Data Inputs'!C670 &amp; 'Upload Data Inputs'!D670 &amp; 'Upload Data Inputs'!E670 &amp; 'Upload Data Inputs'!F670 &amp; 'Upload Data Inputs'!G670 &amp; 'Upload Data Inputs'!H670 &amp; 'Upload Data Inputs'!I670) &lt;&gt; "", FALSE)</f>
        <v>0</v>
      </c>
      <c r="E683" s="56" t="str">
        <f t="shared" si="57"/>
        <v/>
      </c>
      <c r="F683" s="56" t="str">
        <f t="shared" si="58"/>
        <v/>
      </c>
      <c r="G683" s="56" t="b">
        <f t="shared" si="54"/>
        <v>1</v>
      </c>
      <c r="H683" s="57" t="s">
        <v>593</v>
      </c>
      <c r="I683" s="56" t="b">
        <f>IFERROR(OR(NOT($D683), 'Upload Data Inputs'!B670 &lt;&gt; ""), FALSE)</f>
        <v>1</v>
      </c>
      <c r="J683" s="57" t="s">
        <v>593</v>
      </c>
      <c r="K683" s="56" t="b">
        <f>IFERROR(OR(NOT($D683), 'Upload Data Inputs'!D670 &lt;&gt; ""), FALSE)</f>
        <v>1</v>
      </c>
      <c r="L683" s="56" t="b">
        <f>IFERROR(OR(AND(NOT(D683), 'Upload Data Inputs'!E670 = ""), IFERROR(_xlfn.NUMBERVALUE('Upload Data Inputs'!E670) &gt; 0, FALSE)), FALSE)</f>
        <v>1</v>
      </c>
      <c r="M683" s="56" t="b">
        <f>IFERROR(OR('Upload Data Inputs'!F670 = "", IFERROR(_xlfn.NUMBERVALUE('Upload Data Inputs'!F670) &gt; 0, FALSE)), FALSE)</f>
        <v>1</v>
      </c>
      <c r="N683" s="56" t="b">
        <f>IFERROR(OR('Upload Data Inputs'!F670 = "", IFERROR(MATCH('Upload Data Inputs'!G670, listVolumeUnits, 0), FALSE)), FALSE)</f>
        <v>1</v>
      </c>
      <c r="O683" s="56" t="b">
        <f>IFERROR(OR('Upload Data Inputs'!H670 = "", IFERROR(_xlfn.NUMBERVALUE('Upload Data Inputs'!H670) &gt; 0, FALSE)), FALSE)</f>
        <v>1</v>
      </c>
      <c r="P683" s="56" t="b">
        <f>IFERROR(OR('Upload Data Inputs'!H670 = "", IFERROR(MATCH('Upload Data Inputs'!I670, listWeightUnits, 0), FALSE)), FALSE)</f>
        <v>1</v>
      </c>
      <c r="Q683" s="57" t="s">
        <v>593</v>
      </c>
      <c r="R683" s="56"/>
      <c r="S683" s="56"/>
    </row>
    <row r="684" spans="1:19">
      <c r="A684" s="55">
        <f t="shared" si="55"/>
        <v>671</v>
      </c>
      <c r="B684" s="54" t="b">
        <f>NOT(IFERROR('Upload Data Inputs'!A671 = "ERROR", TRUE))</f>
        <v>1</v>
      </c>
      <c r="C684" s="54">
        <f t="shared" si="56"/>
        <v>671</v>
      </c>
      <c r="D684" s="56" t="b">
        <f>IF(B684, ('Upload Data Inputs'!A671 &amp; 'Upload Data Inputs'!B671 &amp; 'Upload Data Inputs'!C671 &amp; 'Upload Data Inputs'!D671 &amp; 'Upload Data Inputs'!E671 &amp; 'Upload Data Inputs'!F671 &amp; 'Upload Data Inputs'!G671 &amp; 'Upload Data Inputs'!H671 &amp; 'Upload Data Inputs'!I671) &lt;&gt; "", FALSE)</f>
        <v>0</v>
      </c>
      <c r="E684" s="56" t="str">
        <f t="shared" si="57"/>
        <v/>
      </c>
      <c r="F684" s="56" t="str">
        <f t="shared" si="58"/>
        <v/>
      </c>
      <c r="G684" s="56" t="b">
        <f t="shared" si="54"/>
        <v>1</v>
      </c>
      <c r="H684" s="57" t="s">
        <v>593</v>
      </c>
      <c r="I684" s="56" t="b">
        <f>IFERROR(OR(NOT($D684), 'Upload Data Inputs'!B671 &lt;&gt; ""), FALSE)</f>
        <v>1</v>
      </c>
      <c r="J684" s="57" t="s">
        <v>593</v>
      </c>
      <c r="K684" s="56" t="b">
        <f>IFERROR(OR(NOT($D684), 'Upload Data Inputs'!D671 &lt;&gt; ""), FALSE)</f>
        <v>1</v>
      </c>
      <c r="L684" s="56" t="b">
        <f>IFERROR(OR(AND(NOT(D684), 'Upload Data Inputs'!E671 = ""), IFERROR(_xlfn.NUMBERVALUE('Upload Data Inputs'!E671) &gt; 0, FALSE)), FALSE)</f>
        <v>1</v>
      </c>
      <c r="M684" s="56" t="b">
        <f>IFERROR(OR('Upload Data Inputs'!F671 = "", IFERROR(_xlfn.NUMBERVALUE('Upload Data Inputs'!F671) &gt; 0, FALSE)), FALSE)</f>
        <v>1</v>
      </c>
      <c r="N684" s="56" t="b">
        <f>IFERROR(OR('Upload Data Inputs'!F671 = "", IFERROR(MATCH('Upload Data Inputs'!G671, listVolumeUnits, 0), FALSE)), FALSE)</f>
        <v>1</v>
      </c>
      <c r="O684" s="56" t="b">
        <f>IFERROR(OR('Upload Data Inputs'!H671 = "", IFERROR(_xlfn.NUMBERVALUE('Upload Data Inputs'!H671) &gt; 0, FALSE)), FALSE)</f>
        <v>1</v>
      </c>
      <c r="P684" s="56" t="b">
        <f>IFERROR(OR('Upload Data Inputs'!H671 = "", IFERROR(MATCH('Upload Data Inputs'!I671, listWeightUnits, 0), FALSE)), FALSE)</f>
        <v>1</v>
      </c>
      <c r="Q684" s="57" t="s">
        <v>593</v>
      </c>
      <c r="R684" s="56"/>
      <c r="S684" s="56"/>
    </row>
    <row r="685" spans="1:19">
      <c r="A685" s="55">
        <f t="shared" si="55"/>
        <v>672</v>
      </c>
      <c r="B685" s="54" t="b">
        <f>NOT(IFERROR('Upload Data Inputs'!A672 = "ERROR", TRUE))</f>
        <v>1</v>
      </c>
      <c r="C685" s="54">
        <f t="shared" si="56"/>
        <v>672</v>
      </c>
      <c r="D685" s="56" t="b">
        <f>IF(B685, ('Upload Data Inputs'!A672 &amp; 'Upload Data Inputs'!B672 &amp; 'Upload Data Inputs'!C672 &amp; 'Upload Data Inputs'!D672 &amp; 'Upload Data Inputs'!E672 &amp; 'Upload Data Inputs'!F672 &amp; 'Upload Data Inputs'!G672 &amp; 'Upload Data Inputs'!H672 &amp; 'Upload Data Inputs'!I672) &lt;&gt; "", FALSE)</f>
        <v>0</v>
      </c>
      <c r="E685" s="56" t="str">
        <f t="shared" si="57"/>
        <v/>
      </c>
      <c r="F685" s="56" t="str">
        <f t="shared" si="58"/>
        <v/>
      </c>
      <c r="G685" s="56" t="b">
        <f t="shared" si="54"/>
        <v>1</v>
      </c>
      <c r="H685" s="57" t="s">
        <v>593</v>
      </c>
      <c r="I685" s="56" t="b">
        <f>IFERROR(OR(NOT($D685), 'Upload Data Inputs'!B672 &lt;&gt; ""), FALSE)</f>
        <v>1</v>
      </c>
      <c r="J685" s="57" t="s">
        <v>593</v>
      </c>
      <c r="K685" s="56" t="b">
        <f>IFERROR(OR(NOT($D685), 'Upload Data Inputs'!D672 &lt;&gt; ""), FALSE)</f>
        <v>1</v>
      </c>
      <c r="L685" s="56" t="b">
        <f>IFERROR(OR(AND(NOT(D685), 'Upload Data Inputs'!E672 = ""), IFERROR(_xlfn.NUMBERVALUE('Upload Data Inputs'!E672) &gt; 0, FALSE)), FALSE)</f>
        <v>1</v>
      </c>
      <c r="M685" s="56" t="b">
        <f>IFERROR(OR('Upload Data Inputs'!F672 = "", IFERROR(_xlfn.NUMBERVALUE('Upload Data Inputs'!F672) &gt; 0, FALSE)), FALSE)</f>
        <v>1</v>
      </c>
      <c r="N685" s="56" t="b">
        <f>IFERROR(OR('Upload Data Inputs'!F672 = "", IFERROR(MATCH('Upload Data Inputs'!G672, listVolumeUnits, 0), FALSE)), FALSE)</f>
        <v>1</v>
      </c>
      <c r="O685" s="56" t="b">
        <f>IFERROR(OR('Upload Data Inputs'!H672 = "", IFERROR(_xlfn.NUMBERVALUE('Upload Data Inputs'!H672) &gt; 0, FALSE)), FALSE)</f>
        <v>1</v>
      </c>
      <c r="P685" s="56" t="b">
        <f>IFERROR(OR('Upload Data Inputs'!H672 = "", IFERROR(MATCH('Upload Data Inputs'!I672, listWeightUnits, 0), FALSE)), FALSE)</f>
        <v>1</v>
      </c>
      <c r="Q685" s="57" t="s">
        <v>593</v>
      </c>
      <c r="R685" s="56"/>
      <c r="S685" s="56"/>
    </row>
    <row r="686" spans="1:19">
      <c r="A686" s="55">
        <f t="shared" si="55"/>
        <v>673</v>
      </c>
      <c r="B686" s="54" t="b">
        <f>NOT(IFERROR('Upload Data Inputs'!A673 = "ERROR", TRUE))</f>
        <v>1</v>
      </c>
      <c r="C686" s="54">
        <f t="shared" si="56"/>
        <v>673</v>
      </c>
      <c r="D686" s="56" t="b">
        <f>IF(B686, ('Upload Data Inputs'!A673 &amp; 'Upload Data Inputs'!B673 &amp; 'Upload Data Inputs'!C673 &amp; 'Upload Data Inputs'!D673 &amp; 'Upload Data Inputs'!E673 &amp; 'Upload Data Inputs'!F673 &amp; 'Upload Data Inputs'!G673 &amp; 'Upload Data Inputs'!H673 &amp; 'Upload Data Inputs'!I673) &lt;&gt; "", FALSE)</f>
        <v>0</v>
      </c>
      <c r="E686" s="56" t="str">
        <f t="shared" si="57"/>
        <v/>
      </c>
      <c r="F686" s="56" t="str">
        <f t="shared" si="58"/>
        <v/>
      </c>
      <c r="G686" s="56" t="b">
        <f t="shared" si="54"/>
        <v>1</v>
      </c>
      <c r="H686" s="57" t="s">
        <v>593</v>
      </c>
      <c r="I686" s="56" t="b">
        <f>IFERROR(OR(NOT($D686), 'Upload Data Inputs'!B673 &lt;&gt; ""), FALSE)</f>
        <v>1</v>
      </c>
      <c r="J686" s="57" t="s">
        <v>593</v>
      </c>
      <c r="K686" s="56" t="b">
        <f>IFERROR(OR(NOT($D686), 'Upload Data Inputs'!D673 &lt;&gt; ""), FALSE)</f>
        <v>1</v>
      </c>
      <c r="L686" s="56" t="b">
        <f>IFERROR(OR(AND(NOT(D686), 'Upload Data Inputs'!E673 = ""), IFERROR(_xlfn.NUMBERVALUE('Upload Data Inputs'!E673) &gt; 0, FALSE)), FALSE)</f>
        <v>1</v>
      </c>
      <c r="M686" s="56" t="b">
        <f>IFERROR(OR('Upload Data Inputs'!F673 = "", IFERROR(_xlfn.NUMBERVALUE('Upload Data Inputs'!F673) &gt; 0, FALSE)), FALSE)</f>
        <v>1</v>
      </c>
      <c r="N686" s="56" t="b">
        <f>IFERROR(OR('Upload Data Inputs'!F673 = "", IFERROR(MATCH('Upload Data Inputs'!G673, listVolumeUnits, 0), FALSE)), FALSE)</f>
        <v>1</v>
      </c>
      <c r="O686" s="56" t="b">
        <f>IFERROR(OR('Upload Data Inputs'!H673 = "", IFERROR(_xlfn.NUMBERVALUE('Upload Data Inputs'!H673) &gt; 0, FALSE)), FALSE)</f>
        <v>1</v>
      </c>
      <c r="P686" s="56" t="b">
        <f>IFERROR(OR('Upload Data Inputs'!H673 = "", IFERROR(MATCH('Upload Data Inputs'!I673, listWeightUnits, 0), FALSE)), FALSE)</f>
        <v>1</v>
      </c>
      <c r="Q686" s="57" t="s">
        <v>593</v>
      </c>
      <c r="R686" s="56"/>
      <c r="S686" s="56"/>
    </row>
    <row r="687" spans="1:19">
      <c r="A687" s="55">
        <f t="shared" si="55"/>
        <v>674</v>
      </c>
      <c r="B687" s="54" t="b">
        <f>NOT(IFERROR('Upload Data Inputs'!A674 = "ERROR", TRUE))</f>
        <v>1</v>
      </c>
      <c r="C687" s="54">
        <f t="shared" si="56"/>
        <v>674</v>
      </c>
      <c r="D687" s="56" t="b">
        <f>IF(B687, ('Upload Data Inputs'!A674 &amp; 'Upload Data Inputs'!B674 &amp; 'Upload Data Inputs'!C674 &amp; 'Upload Data Inputs'!D674 &amp; 'Upload Data Inputs'!E674 &amp; 'Upload Data Inputs'!F674 &amp; 'Upload Data Inputs'!G674 &amp; 'Upload Data Inputs'!H674 &amp; 'Upload Data Inputs'!I674) &lt;&gt; "", FALSE)</f>
        <v>0</v>
      </c>
      <c r="E687" s="56" t="str">
        <f t="shared" si="57"/>
        <v/>
      </c>
      <c r="F687" s="56" t="str">
        <f t="shared" si="58"/>
        <v/>
      </c>
      <c r="G687" s="56" t="b">
        <f t="shared" si="54"/>
        <v>1</v>
      </c>
      <c r="H687" s="57" t="s">
        <v>593</v>
      </c>
      <c r="I687" s="56" t="b">
        <f>IFERROR(OR(NOT($D687), 'Upload Data Inputs'!B674 &lt;&gt; ""), FALSE)</f>
        <v>1</v>
      </c>
      <c r="J687" s="57" t="s">
        <v>593</v>
      </c>
      <c r="K687" s="56" t="b">
        <f>IFERROR(OR(NOT($D687), 'Upload Data Inputs'!D674 &lt;&gt; ""), FALSE)</f>
        <v>1</v>
      </c>
      <c r="L687" s="56" t="b">
        <f>IFERROR(OR(AND(NOT(D687), 'Upload Data Inputs'!E674 = ""), IFERROR(_xlfn.NUMBERVALUE('Upload Data Inputs'!E674) &gt; 0, FALSE)), FALSE)</f>
        <v>1</v>
      </c>
      <c r="M687" s="56" t="b">
        <f>IFERROR(OR('Upload Data Inputs'!F674 = "", IFERROR(_xlfn.NUMBERVALUE('Upload Data Inputs'!F674) &gt; 0, FALSE)), FALSE)</f>
        <v>1</v>
      </c>
      <c r="N687" s="56" t="b">
        <f>IFERROR(OR('Upload Data Inputs'!F674 = "", IFERROR(MATCH('Upload Data Inputs'!G674, listVolumeUnits, 0), FALSE)), FALSE)</f>
        <v>1</v>
      </c>
      <c r="O687" s="56" t="b">
        <f>IFERROR(OR('Upload Data Inputs'!H674 = "", IFERROR(_xlfn.NUMBERVALUE('Upload Data Inputs'!H674) &gt; 0, FALSE)), FALSE)</f>
        <v>1</v>
      </c>
      <c r="P687" s="56" t="b">
        <f>IFERROR(OR('Upload Data Inputs'!H674 = "", IFERROR(MATCH('Upload Data Inputs'!I674, listWeightUnits, 0), FALSE)), FALSE)</f>
        <v>1</v>
      </c>
      <c r="Q687" s="57" t="s">
        <v>593</v>
      </c>
      <c r="R687" s="56"/>
      <c r="S687" s="56"/>
    </row>
    <row r="688" spans="1:19">
      <c r="A688" s="55">
        <f t="shared" si="55"/>
        <v>675</v>
      </c>
      <c r="B688" s="54" t="b">
        <f>NOT(IFERROR('Upload Data Inputs'!A675 = "ERROR", TRUE))</f>
        <v>1</v>
      </c>
      <c r="C688" s="54">
        <f t="shared" si="56"/>
        <v>675</v>
      </c>
      <c r="D688" s="56" t="b">
        <f>IF(B688, ('Upload Data Inputs'!A675 &amp; 'Upload Data Inputs'!B675 &amp; 'Upload Data Inputs'!C675 &amp; 'Upload Data Inputs'!D675 &amp; 'Upload Data Inputs'!E675 &amp; 'Upload Data Inputs'!F675 &amp; 'Upload Data Inputs'!G675 &amp; 'Upload Data Inputs'!H675 &amp; 'Upload Data Inputs'!I675) &lt;&gt; "", FALSE)</f>
        <v>0</v>
      </c>
      <c r="E688" s="56" t="str">
        <f t="shared" si="57"/>
        <v/>
      </c>
      <c r="F688" s="56" t="str">
        <f t="shared" si="58"/>
        <v/>
      </c>
      <c r="G688" s="56" t="b">
        <f t="shared" si="54"/>
        <v>1</v>
      </c>
      <c r="H688" s="57" t="s">
        <v>593</v>
      </c>
      <c r="I688" s="56" t="b">
        <f>IFERROR(OR(NOT($D688), 'Upload Data Inputs'!B675 &lt;&gt; ""), FALSE)</f>
        <v>1</v>
      </c>
      <c r="J688" s="57" t="s">
        <v>593</v>
      </c>
      <c r="K688" s="56" t="b">
        <f>IFERROR(OR(NOT($D688), 'Upload Data Inputs'!D675 &lt;&gt; ""), FALSE)</f>
        <v>1</v>
      </c>
      <c r="L688" s="56" t="b">
        <f>IFERROR(OR(AND(NOT(D688), 'Upload Data Inputs'!E675 = ""), IFERROR(_xlfn.NUMBERVALUE('Upload Data Inputs'!E675) &gt; 0, FALSE)), FALSE)</f>
        <v>1</v>
      </c>
      <c r="M688" s="56" t="b">
        <f>IFERROR(OR('Upload Data Inputs'!F675 = "", IFERROR(_xlfn.NUMBERVALUE('Upload Data Inputs'!F675) &gt; 0, FALSE)), FALSE)</f>
        <v>1</v>
      </c>
      <c r="N688" s="56" t="b">
        <f>IFERROR(OR('Upload Data Inputs'!F675 = "", IFERROR(MATCH('Upload Data Inputs'!G675, listVolumeUnits, 0), FALSE)), FALSE)</f>
        <v>1</v>
      </c>
      <c r="O688" s="56" t="b">
        <f>IFERROR(OR('Upload Data Inputs'!H675 = "", IFERROR(_xlfn.NUMBERVALUE('Upload Data Inputs'!H675) &gt; 0, FALSE)), FALSE)</f>
        <v>1</v>
      </c>
      <c r="P688" s="56" t="b">
        <f>IFERROR(OR('Upload Data Inputs'!H675 = "", IFERROR(MATCH('Upload Data Inputs'!I675, listWeightUnits, 0), FALSE)), FALSE)</f>
        <v>1</v>
      </c>
      <c r="Q688" s="57" t="s">
        <v>593</v>
      </c>
      <c r="R688" s="56"/>
      <c r="S688" s="56"/>
    </row>
    <row r="689" spans="1:19">
      <c r="A689" s="55">
        <f t="shared" si="55"/>
        <v>676</v>
      </c>
      <c r="B689" s="54" t="b">
        <f>NOT(IFERROR('Upload Data Inputs'!A676 = "ERROR", TRUE))</f>
        <v>1</v>
      </c>
      <c r="C689" s="54">
        <f t="shared" si="56"/>
        <v>676</v>
      </c>
      <c r="D689" s="56" t="b">
        <f>IF(B689, ('Upload Data Inputs'!A676 &amp; 'Upload Data Inputs'!B676 &amp; 'Upload Data Inputs'!C676 &amp; 'Upload Data Inputs'!D676 &amp; 'Upload Data Inputs'!E676 &amp; 'Upload Data Inputs'!F676 &amp; 'Upload Data Inputs'!G676 &amp; 'Upload Data Inputs'!H676 &amp; 'Upload Data Inputs'!I676) &lt;&gt; "", FALSE)</f>
        <v>0</v>
      </c>
      <c r="E689" s="56" t="str">
        <f t="shared" si="57"/>
        <v/>
      </c>
      <c r="F689" s="56" t="str">
        <f t="shared" si="58"/>
        <v/>
      </c>
      <c r="G689" s="56" t="b">
        <f t="shared" si="54"/>
        <v>1</v>
      </c>
      <c r="H689" s="57" t="s">
        <v>593</v>
      </c>
      <c r="I689" s="56" t="b">
        <f>IFERROR(OR(NOT($D689), 'Upload Data Inputs'!B676 &lt;&gt; ""), FALSE)</f>
        <v>1</v>
      </c>
      <c r="J689" s="57" t="s">
        <v>593</v>
      </c>
      <c r="K689" s="56" t="b">
        <f>IFERROR(OR(NOT($D689), 'Upload Data Inputs'!D676 &lt;&gt; ""), FALSE)</f>
        <v>1</v>
      </c>
      <c r="L689" s="56" t="b">
        <f>IFERROR(OR(AND(NOT(D689), 'Upload Data Inputs'!E676 = ""), IFERROR(_xlfn.NUMBERVALUE('Upload Data Inputs'!E676) &gt; 0, FALSE)), FALSE)</f>
        <v>1</v>
      </c>
      <c r="M689" s="56" t="b">
        <f>IFERROR(OR('Upload Data Inputs'!F676 = "", IFERROR(_xlfn.NUMBERVALUE('Upload Data Inputs'!F676) &gt; 0, FALSE)), FALSE)</f>
        <v>1</v>
      </c>
      <c r="N689" s="56" t="b">
        <f>IFERROR(OR('Upload Data Inputs'!F676 = "", IFERROR(MATCH('Upload Data Inputs'!G676, listVolumeUnits, 0), FALSE)), FALSE)</f>
        <v>1</v>
      </c>
      <c r="O689" s="56" t="b">
        <f>IFERROR(OR('Upload Data Inputs'!H676 = "", IFERROR(_xlfn.NUMBERVALUE('Upload Data Inputs'!H676) &gt; 0, FALSE)), FALSE)</f>
        <v>1</v>
      </c>
      <c r="P689" s="56" t="b">
        <f>IFERROR(OR('Upload Data Inputs'!H676 = "", IFERROR(MATCH('Upload Data Inputs'!I676, listWeightUnits, 0), FALSE)), FALSE)</f>
        <v>1</v>
      </c>
      <c r="Q689" s="57" t="s">
        <v>593</v>
      </c>
      <c r="R689" s="56"/>
      <c r="S689" s="56"/>
    </row>
    <row r="690" spans="1:19">
      <c r="A690" s="55">
        <f t="shared" si="55"/>
        <v>677</v>
      </c>
      <c r="B690" s="54" t="b">
        <f>NOT(IFERROR('Upload Data Inputs'!A677 = "ERROR", TRUE))</f>
        <v>1</v>
      </c>
      <c r="C690" s="54">
        <f t="shared" si="56"/>
        <v>677</v>
      </c>
      <c r="D690" s="56" t="b">
        <f>IF(B690, ('Upload Data Inputs'!A677 &amp; 'Upload Data Inputs'!B677 &amp; 'Upload Data Inputs'!C677 &amp; 'Upload Data Inputs'!D677 &amp; 'Upload Data Inputs'!E677 &amp; 'Upload Data Inputs'!F677 &amp; 'Upload Data Inputs'!G677 &amp; 'Upload Data Inputs'!H677 &amp; 'Upload Data Inputs'!I677) &lt;&gt; "", FALSE)</f>
        <v>0</v>
      </c>
      <c r="E690" s="56" t="str">
        <f t="shared" si="57"/>
        <v/>
      </c>
      <c r="F690" s="56" t="str">
        <f t="shared" si="58"/>
        <v/>
      </c>
      <c r="G690" s="56" t="b">
        <f t="shared" si="54"/>
        <v>1</v>
      </c>
      <c r="H690" s="57" t="s">
        <v>593</v>
      </c>
      <c r="I690" s="56" t="b">
        <f>IFERROR(OR(NOT($D690), 'Upload Data Inputs'!B677 &lt;&gt; ""), FALSE)</f>
        <v>1</v>
      </c>
      <c r="J690" s="57" t="s">
        <v>593</v>
      </c>
      <c r="K690" s="56" t="b">
        <f>IFERROR(OR(NOT($D690), 'Upload Data Inputs'!D677 &lt;&gt; ""), FALSE)</f>
        <v>1</v>
      </c>
      <c r="L690" s="56" t="b">
        <f>IFERROR(OR(AND(NOT(D690), 'Upload Data Inputs'!E677 = ""), IFERROR(_xlfn.NUMBERVALUE('Upload Data Inputs'!E677) &gt; 0, FALSE)), FALSE)</f>
        <v>1</v>
      </c>
      <c r="M690" s="56" t="b">
        <f>IFERROR(OR('Upload Data Inputs'!F677 = "", IFERROR(_xlfn.NUMBERVALUE('Upload Data Inputs'!F677) &gt; 0, FALSE)), FALSE)</f>
        <v>1</v>
      </c>
      <c r="N690" s="56" t="b">
        <f>IFERROR(OR('Upload Data Inputs'!F677 = "", IFERROR(MATCH('Upload Data Inputs'!G677, listVolumeUnits, 0), FALSE)), FALSE)</f>
        <v>1</v>
      </c>
      <c r="O690" s="56" t="b">
        <f>IFERROR(OR('Upload Data Inputs'!H677 = "", IFERROR(_xlfn.NUMBERVALUE('Upload Data Inputs'!H677) &gt; 0, FALSE)), FALSE)</f>
        <v>1</v>
      </c>
      <c r="P690" s="56" t="b">
        <f>IFERROR(OR('Upload Data Inputs'!H677 = "", IFERROR(MATCH('Upload Data Inputs'!I677, listWeightUnits, 0), FALSE)), FALSE)</f>
        <v>1</v>
      </c>
      <c r="Q690" s="57" t="s">
        <v>593</v>
      </c>
      <c r="R690" s="56"/>
      <c r="S690" s="56"/>
    </row>
    <row r="691" spans="1:19">
      <c r="A691" s="55">
        <f t="shared" si="55"/>
        <v>678</v>
      </c>
      <c r="B691" s="54" t="b">
        <f>NOT(IFERROR('Upload Data Inputs'!A678 = "ERROR", TRUE))</f>
        <v>1</v>
      </c>
      <c r="C691" s="54">
        <f t="shared" si="56"/>
        <v>678</v>
      </c>
      <c r="D691" s="56" t="b">
        <f>IF(B691, ('Upload Data Inputs'!A678 &amp; 'Upload Data Inputs'!B678 &amp; 'Upload Data Inputs'!C678 &amp; 'Upload Data Inputs'!D678 &amp; 'Upload Data Inputs'!E678 &amp; 'Upload Data Inputs'!F678 &amp; 'Upload Data Inputs'!G678 &amp; 'Upload Data Inputs'!H678 &amp; 'Upload Data Inputs'!I678) &lt;&gt; "", FALSE)</f>
        <v>0</v>
      </c>
      <c r="E691" s="56" t="str">
        <f t="shared" si="57"/>
        <v/>
      </c>
      <c r="F691" s="56" t="str">
        <f t="shared" si="58"/>
        <v/>
      </c>
      <c r="G691" s="56" t="b">
        <f t="shared" si="54"/>
        <v>1</v>
      </c>
      <c r="H691" s="57" t="s">
        <v>593</v>
      </c>
      <c r="I691" s="56" t="b">
        <f>IFERROR(OR(NOT($D691), 'Upload Data Inputs'!B678 &lt;&gt; ""), FALSE)</f>
        <v>1</v>
      </c>
      <c r="J691" s="57" t="s">
        <v>593</v>
      </c>
      <c r="K691" s="56" t="b">
        <f>IFERROR(OR(NOT($D691), 'Upload Data Inputs'!D678 &lt;&gt; ""), FALSE)</f>
        <v>1</v>
      </c>
      <c r="L691" s="56" t="b">
        <f>IFERROR(OR(AND(NOT(D691), 'Upload Data Inputs'!E678 = ""), IFERROR(_xlfn.NUMBERVALUE('Upload Data Inputs'!E678) &gt; 0, FALSE)), FALSE)</f>
        <v>1</v>
      </c>
      <c r="M691" s="56" t="b">
        <f>IFERROR(OR('Upload Data Inputs'!F678 = "", IFERROR(_xlfn.NUMBERVALUE('Upload Data Inputs'!F678) &gt; 0, FALSE)), FALSE)</f>
        <v>1</v>
      </c>
      <c r="N691" s="56" t="b">
        <f>IFERROR(OR('Upload Data Inputs'!F678 = "", IFERROR(MATCH('Upload Data Inputs'!G678, listVolumeUnits, 0), FALSE)), FALSE)</f>
        <v>1</v>
      </c>
      <c r="O691" s="56" t="b">
        <f>IFERROR(OR('Upload Data Inputs'!H678 = "", IFERROR(_xlfn.NUMBERVALUE('Upload Data Inputs'!H678) &gt; 0, FALSE)), FALSE)</f>
        <v>1</v>
      </c>
      <c r="P691" s="56" t="b">
        <f>IFERROR(OR('Upload Data Inputs'!H678 = "", IFERROR(MATCH('Upload Data Inputs'!I678, listWeightUnits, 0), FALSE)), FALSE)</f>
        <v>1</v>
      </c>
      <c r="Q691" s="57" t="s">
        <v>593</v>
      </c>
      <c r="R691" s="56"/>
      <c r="S691" s="56"/>
    </row>
    <row r="692" spans="1:19">
      <c r="A692" s="55">
        <f t="shared" si="55"/>
        <v>679</v>
      </c>
      <c r="B692" s="54" t="b">
        <f>NOT(IFERROR('Upload Data Inputs'!A679 = "ERROR", TRUE))</f>
        <v>1</v>
      </c>
      <c r="C692" s="54">
        <f t="shared" si="56"/>
        <v>679</v>
      </c>
      <c r="D692" s="56" t="b">
        <f>IF(B692, ('Upload Data Inputs'!A679 &amp; 'Upload Data Inputs'!B679 &amp; 'Upload Data Inputs'!C679 &amp; 'Upload Data Inputs'!D679 &amp; 'Upload Data Inputs'!E679 &amp; 'Upload Data Inputs'!F679 &amp; 'Upload Data Inputs'!G679 &amp; 'Upload Data Inputs'!H679 &amp; 'Upload Data Inputs'!I679) &lt;&gt; "", FALSE)</f>
        <v>0</v>
      </c>
      <c r="E692" s="56" t="str">
        <f t="shared" si="57"/>
        <v/>
      </c>
      <c r="F692" s="56" t="str">
        <f t="shared" si="58"/>
        <v/>
      </c>
      <c r="G692" s="56" t="b">
        <f t="shared" si="54"/>
        <v>1</v>
      </c>
      <c r="H692" s="57" t="s">
        <v>593</v>
      </c>
      <c r="I692" s="56" t="b">
        <f>IFERROR(OR(NOT($D692), 'Upload Data Inputs'!B679 &lt;&gt; ""), FALSE)</f>
        <v>1</v>
      </c>
      <c r="J692" s="57" t="s">
        <v>593</v>
      </c>
      <c r="K692" s="56" t="b">
        <f>IFERROR(OR(NOT($D692), 'Upload Data Inputs'!D679 &lt;&gt; ""), FALSE)</f>
        <v>1</v>
      </c>
      <c r="L692" s="56" t="b">
        <f>IFERROR(OR(AND(NOT(D692), 'Upload Data Inputs'!E679 = ""), IFERROR(_xlfn.NUMBERVALUE('Upload Data Inputs'!E679) &gt; 0, FALSE)), FALSE)</f>
        <v>1</v>
      </c>
      <c r="M692" s="56" t="b">
        <f>IFERROR(OR('Upload Data Inputs'!F679 = "", IFERROR(_xlfn.NUMBERVALUE('Upload Data Inputs'!F679) &gt; 0, FALSE)), FALSE)</f>
        <v>1</v>
      </c>
      <c r="N692" s="56" t="b">
        <f>IFERROR(OR('Upload Data Inputs'!F679 = "", IFERROR(MATCH('Upload Data Inputs'!G679, listVolumeUnits, 0), FALSE)), FALSE)</f>
        <v>1</v>
      </c>
      <c r="O692" s="56" t="b">
        <f>IFERROR(OR('Upload Data Inputs'!H679 = "", IFERROR(_xlfn.NUMBERVALUE('Upload Data Inputs'!H679) &gt; 0, FALSE)), FALSE)</f>
        <v>1</v>
      </c>
      <c r="P692" s="56" t="b">
        <f>IFERROR(OR('Upload Data Inputs'!H679 = "", IFERROR(MATCH('Upload Data Inputs'!I679, listWeightUnits, 0), FALSE)), FALSE)</f>
        <v>1</v>
      </c>
      <c r="Q692" s="57" t="s">
        <v>593</v>
      </c>
      <c r="R692" s="56"/>
      <c r="S692" s="56"/>
    </row>
    <row r="693" spans="1:19">
      <c r="A693" s="55">
        <f t="shared" si="55"/>
        <v>680</v>
      </c>
      <c r="B693" s="54" t="b">
        <f>NOT(IFERROR('Upload Data Inputs'!A680 = "ERROR", TRUE))</f>
        <v>1</v>
      </c>
      <c r="C693" s="54">
        <f t="shared" si="56"/>
        <v>680</v>
      </c>
      <c r="D693" s="56" t="b">
        <f>IF(B693, ('Upload Data Inputs'!A680 &amp; 'Upload Data Inputs'!B680 &amp; 'Upload Data Inputs'!C680 &amp; 'Upload Data Inputs'!D680 &amp; 'Upload Data Inputs'!E680 &amp; 'Upload Data Inputs'!F680 &amp; 'Upload Data Inputs'!G680 &amp; 'Upload Data Inputs'!H680 &amp; 'Upload Data Inputs'!I680) &lt;&gt; "", FALSE)</f>
        <v>0</v>
      </c>
      <c r="E693" s="56" t="str">
        <f t="shared" si="57"/>
        <v/>
      </c>
      <c r="F693" s="56" t="str">
        <f t="shared" si="58"/>
        <v/>
      </c>
      <c r="G693" s="56" t="b">
        <f t="shared" si="54"/>
        <v>1</v>
      </c>
      <c r="H693" s="57" t="s">
        <v>593</v>
      </c>
      <c r="I693" s="56" t="b">
        <f>IFERROR(OR(NOT($D693), 'Upload Data Inputs'!B680 &lt;&gt; ""), FALSE)</f>
        <v>1</v>
      </c>
      <c r="J693" s="57" t="s">
        <v>593</v>
      </c>
      <c r="K693" s="56" t="b">
        <f>IFERROR(OR(NOT($D693), 'Upload Data Inputs'!D680 &lt;&gt; ""), FALSE)</f>
        <v>1</v>
      </c>
      <c r="L693" s="56" t="b">
        <f>IFERROR(OR(AND(NOT(D693), 'Upload Data Inputs'!E680 = ""), IFERROR(_xlfn.NUMBERVALUE('Upload Data Inputs'!E680) &gt; 0, FALSE)), FALSE)</f>
        <v>1</v>
      </c>
      <c r="M693" s="56" t="b">
        <f>IFERROR(OR('Upload Data Inputs'!F680 = "", IFERROR(_xlfn.NUMBERVALUE('Upload Data Inputs'!F680) &gt; 0, FALSE)), FALSE)</f>
        <v>1</v>
      </c>
      <c r="N693" s="56" t="b">
        <f>IFERROR(OR('Upload Data Inputs'!F680 = "", IFERROR(MATCH('Upload Data Inputs'!G680, listVolumeUnits, 0), FALSE)), FALSE)</f>
        <v>1</v>
      </c>
      <c r="O693" s="56" t="b">
        <f>IFERROR(OR('Upload Data Inputs'!H680 = "", IFERROR(_xlfn.NUMBERVALUE('Upload Data Inputs'!H680) &gt; 0, FALSE)), FALSE)</f>
        <v>1</v>
      </c>
      <c r="P693" s="56" t="b">
        <f>IFERROR(OR('Upload Data Inputs'!H680 = "", IFERROR(MATCH('Upload Data Inputs'!I680, listWeightUnits, 0), FALSE)), FALSE)</f>
        <v>1</v>
      </c>
      <c r="Q693" s="57" t="s">
        <v>593</v>
      </c>
      <c r="R693" s="56"/>
      <c r="S693" s="56"/>
    </row>
    <row r="694" spans="1:19">
      <c r="A694" s="55">
        <f t="shared" si="55"/>
        <v>681</v>
      </c>
      <c r="B694" s="54" t="b">
        <f>NOT(IFERROR('Upload Data Inputs'!A681 = "ERROR", TRUE))</f>
        <v>1</v>
      </c>
      <c r="C694" s="54">
        <f t="shared" si="56"/>
        <v>681</v>
      </c>
      <c r="D694" s="56" t="b">
        <f>IF(B694, ('Upload Data Inputs'!A681 &amp; 'Upload Data Inputs'!B681 &amp; 'Upload Data Inputs'!C681 &amp; 'Upload Data Inputs'!D681 &amp; 'Upload Data Inputs'!E681 &amp; 'Upload Data Inputs'!F681 &amp; 'Upload Data Inputs'!G681 &amp; 'Upload Data Inputs'!H681 &amp; 'Upload Data Inputs'!I681) &lt;&gt; "", FALSE)</f>
        <v>0</v>
      </c>
      <c r="E694" s="56" t="str">
        <f t="shared" si="57"/>
        <v/>
      </c>
      <c r="F694" s="56" t="str">
        <f t="shared" si="58"/>
        <v/>
      </c>
      <c r="G694" s="56" t="b">
        <f t="shared" si="54"/>
        <v>1</v>
      </c>
      <c r="H694" s="57" t="s">
        <v>593</v>
      </c>
      <c r="I694" s="56" t="b">
        <f>IFERROR(OR(NOT($D694), 'Upload Data Inputs'!B681 &lt;&gt; ""), FALSE)</f>
        <v>1</v>
      </c>
      <c r="J694" s="57" t="s">
        <v>593</v>
      </c>
      <c r="K694" s="56" t="b">
        <f>IFERROR(OR(NOT($D694), 'Upload Data Inputs'!D681 &lt;&gt; ""), FALSE)</f>
        <v>1</v>
      </c>
      <c r="L694" s="56" t="b">
        <f>IFERROR(OR(AND(NOT(D694), 'Upload Data Inputs'!E681 = ""), IFERROR(_xlfn.NUMBERVALUE('Upload Data Inputs'!E681) &gt; 0, FALSE)), FALSE)</f>
        <v>1</v>
      </c>
      <c r="M694" s="56" t="b">
        <f>IFERROR(OR('Upload Data Inputs'!F681 = "", IFERROR(_xlfn.NUMBERVALUE('Upload Data Inputs'!F681) &gt; 0, FALSE)), FALSE)</f>
        <v>1</v>
      </c>
      <c r="N694" s="56" t="b">
        <f>IFERROR(OR('Upload Data Inputs'!F681 = "", IFERROR(MATCH('Upload Data Inputs'!G681, listVolumeUnits, 0), FALSE)), FALSE)</f>
        <v>1</v>
      </c>
      <c r="O694" s="56" t="b">
        <f>IFERROR(OR('Upload Data Inputs'!H681 = "", IFERROR(_xlfn.NUMBERVALUE('Upload Data Inputs'!H681) &gt; 0, FALSE)), FALSE)</f>
        <v>1</v>
      </c>
      <c r="P694" s="56" t="b">
        <f>IFERROR(OR('Upload Data Inputs'!H681 = "", IFERROR(MATCH('Upload Data Inputs'!I681, listWeightUnits, 0), FALSE)), FALSE)</f>
        <v>1</v>
      </c>
      <c r="Q694" s="57" t="s">
        <v>593</v>
      </c>
      <c r="R694" s="56"/>
      <c r="S694" s="56"/>
    </row>
    <row r="695" spans="1:19">
      <c r="A695" s="55">
        <f t="shared" si="55"/>
        <v>682</v>
      </c>
      <c r="B695" s="54" t="b">
        <f>NOT(IFERROR('Upload Data Inputs'!A682 = "ERROR", TRUE))</f>
        <v>1</v>
      </c>
      <c r="C695" s="54">
        <f t="shared" si="56"/>
        <v>682</v>
      </c>
      <c r="D695" s="56" t="b">
        <f>IF(B695, ('Upload Data Inputs'!A682 &amp; 'Upload Data Inputs'!B682 &amp; 'Upload Data Inputs'!C682 &amp; 'Upload Data Inputs'!D682 &amp; 'Upload Data Inputs'!E682 &amp; 'Upload Data Inputs'!F682 &amp; 'Upload Data Inputs'!G682 &amp; 'Upload Data Inputs'!H682 &amp; 'Upload Data Inputs'!I682) &lt;&gt; "", FALSE)</f>
        <v>0</v>
      </c>
      <c r="E695" s="56" t="str">
        <f t="shared" si="57"/>
        <v/>
      </c>
      <c r="F695" s="56" t="str">
        <f t="shared" si="58"/>
        <v/>
      </c>
      <c r="G695" s="56" t="b">
        <f t="shared" si="54"/>
        <v>1</v>
      </c>
      <c r="H695" s="57" t="s">
        <v>593</v>
      </c>
      <c r="I695" s="56" t="b">
        <f>IFERROR(OR(NOT($D695), 'Upload Data Inputs'!B682 &lt;&gt; ""), FALSE)</f>
        <v>1</v>
      </c>
      <c r="J695" s="57" t="s">
        <v>593</v>
      </c>
      <c r="K695" s="56" t="b">
        <f>IFERROR(OR(NOT($D695), 'Upload Data Inputs'!D682 &lt;&gt; ""), FALSE)</f>
        <v>1</v>
      </c>
      <c r="L695" s="56" t="b">
        <f>IFERROR(OR(AND(NOT(D695), 'Upload Data Inputs'!E682 = ""), IFERROR(_xlfn.NUMBERVALUE('Upload Data Inputs'!E682) &gt; 0, FALSE)), FALSE)</f>
        <v>1</v>
      </c>
      <c r="M695" s="56" t="b">
        <f>IFERROR(OR('Upload Data Inputs'!F682 = "", IFERROR(_xlfn.NUMBERVALUE('Upload Data Inputs'!F682) &gt; 0, FALSE)), FALSE)</f>
        <v>1</v>
      </c>
      <c r="N695" s="56" t="b">
        <f>IFERROR(OR('Upload Data Inputs'!F682 = "", IFERROR(MATCH('Upload Data Inputs'!G682, listVolumeUnits, 0), FALSE)), FALSE)</f>
        <v>1</v>
      </c>
      <c r="O695" s="56" t="b">
        <f>IFERROR(OR('Upload Data Inputs'!H682 = "", IFERROR(_xlfn.NUMBERVALUE('Upload Data Inputs'!H682) &gt; 0, FALSE)), FALSE)</f>
        <v>1</v>
      </c>
      <c r="P695" s="56" t="b">
        <f>IFERROR(OR('Upload Data Inputs'!H682 = "", IFERROR(MATCH('Upload Data Inputs'!I682, listWeightUnits, 0), FALSE)), FALSE)</f>
        <v>1</v>
      </c>
      <c r="Q695" s="57" t="s">
        <v>593</v>
      </c>
      <c r="R695" s="56"/>
      <c r="S695" s="56"/>
    </row>
    <row r="696" spans="1:19">
      <c r="A696" s="55">
        <f t="shared" si="55"/>
        <v>683</v>
      </c>
      <c r="B696" s="54" t="b">
        <f>NOT(IFERROR('Upload Data Inputs'!A683 = "ERROR", TRUE))</f>
        <v>1</v>
      </c>
      <c r="C696" s="54">
        <f t="shared" si="56"/>
        <v>683</v>
      </c>
      <c r="D696" s="56" t="b">
        <f>IF(B696, ('Upload Data Inputs'!A683 &amp; 'Upload Data Inputs'!B683 &amp; 'Upload Data Inputs'!C683 &amp; 'Upload Data Inputs'!D683 &amp; 'Upload Data Inputs'!E683 &amp; 'Upload Data Inputs'!F683 &amp; 'Upload Data Inputs'!G683 &amp; 'Upload Data Inputs'!H683 &amp; 'Upload Data Inputs'!I683) &lt;&gt; "", FALSE)</f>
        <v>0</v>
      </c>
      <c r="E696" s="56" t="str">
        <f t="shared" si="57"/>
        <v/>
      </c>
      <c r="F696" s="56" t="str">
        <f t="shared" si="58"/>
        <v/>
      </c>
      <c r="G696" s="56" t="b">
        <f t="shared" si="54"/>
        <v>1</v>
      </c>
      <c r="H696" s="57" t="s">
        <v>593</v>
      </c>
      <c r="I696" s="56" t="b">
        <f>IFERROR(OR(NOT($D696), 'Upload Data Inputs'!B683 &lt;&gt; ""), FALSE)</f>
        <v>1</v>
      </c>
      <c r="J696" s="57" t="s">
        <v>593</v>
      </c>
      <c r="K696" s="56" t="b">
        <f>IFERROR(OR(NOT($D696), 'Upload Data Inputs'!D683 &lt;&gt; ""), FALSE)</f>
        <v>1</v>
      </c>
      <c r="L696" s="56" t="b">
        <f>IFERROR(OR(AND(NOT(D696), 'Upload Data Inputs'!E683 = ""), IFERROR(_xlfn.NUMBERVALUE('Upload Data Inputs'!E683) &gt; 0, FALSE)), FALSE)</f>
        <v>1</v>
      </c>
      <c r="M696" s="56" t="b">
        <f>IFERROR(OR('Upload Data Inputs'!F683 = "", IFERROR(_xlfn.NUMBERVALUE('Upload Data Inputs'!F683) &gt; 0, FALSE)), FALSE)</f>
        <v>1</v>
      </c>
      <c r="N696" s="56" t="b">
        <f>IFERROR(OR('Upload Data Inputs'!F683 = "", IFERROR(MATCH('Upload Data Inputs'!G683, listVolumeUnits, 0), FALSE)), FALSE)</f>
        <v>1</v>
      </c>
      <c r="O696" s="56" t="b">
        <f>IFERROR(OR('Upload Data Inputs'!H683 = "", IFERROR(_xlfn.NUMBERVALUE('Upload Data Inputs'!H683) &gt; 0, FALSE)), FALSE)</f>
        <v>1</v>
      </c>
      <c r="P696" s="56" t="b">
        <f>IFERROR(OR('Upload Data Inputs'!H683 = "", IFERROR(MATCH('Upload Data Inputs'!I683, listWeightUnits, 0), FALSE)), FALSE)</f>
        <v>1</v>
      </c>
      <c r="Q696" s="57" t="s">
        <v>593</v>
      </c>
      <c r="R696" s="56"/>
      <c r="S696" s="56"/>
    </row>
    <row r="697" spans="1:19">
      <c r="A697" s="55">
        <f t="shared" si="55"/>
        <v>684</v>
      </c>
      <c r="B697" s="54" t="b">
        <f>NOT(IFERROR('Upload Data Inputs'!A684 = "ERROR", TRUE))</f>
        <v>1</v>
      </c>
      <c r="C697" s="54">
        <f t="shared" si="56"/>
        <v>684</v>
      </c>
      <c r="D697" s="56" t="b">
        <f>IF(B697, ('Upload Data Inputs'!A684 &amp; 'Upload Data Inputs'!B684 &amp; 'Upload Data Inputs'!C684 &amp; 'Upload Data Inputs'!D684 &amp; 'Upload Data Inputs'!E684 &amp; 'Upload Data Inputs'!F684 &amp; 'Upload Data Inputs'!G684 &amp; 'Upload Data Inputs'!H684 &amp; 'Upload Data Inputs'!I684) &lt;&gt; "", FALSE)</f>
        <v>0</v>
      </c>
      <c r="E697" s="56" t="str">
        <f t="shared" si="57"/>
        <v/>
      </c>
      <c r="F697" s="56" t="str">
        <f t="shared" si="58"/>
        <v/>
      </c>
      <c r="G697" s="56" t="b">
        <f t="shared" si="54"/>
        <v>1</v>
      </c>
      <c r="H697" s="57" t="s">
        <v>593</v>
      </c>
      <c r="I697" s="56" t="b">
        <f>IFERROR(OR(NOT($D697), 'Upload Data Inputs'!B684 &lt;&gt; ""), FALSE)</f>
        <v>1</v>
      </c>
      <c r="J697" s="57" t="s">
        <v>593</v>
      </c>
      <c r="K697" s="56" t="b">
        <f>IFERROR(OR(NOT($D697), 'Upload Data Inputs'!D684 &lt;&gt; ""), FALSE)</f>
        <v>1</v>
      </c>
      <c r="L697" s="56" t="b">
        <f>IFERROR(OR(AND(NOT(D697), 'Upload Data Inputs'!E684 = ""), IFERROR(_xlfn.NUMBERVALUE('Upload Data Inputs'!E684) &gt; 0, FALSE)), FALSE)</f>
        <v>1</v>
      </c>
      <c r="M697" s="56" t="b">
        <f>IFERROR(OR('Upload Data Inputs'!F684 = "", IFERROR(_xlfn.NUMBERVALUE('Upload Data Inputs'!F684) &gt; 0, FALSE)), FALSE)</f>
        <v>1</v>
      </c>
      <c r="N697" s="56" t="b">
        <f>IFERROR(OR('Upload Data Inputs'!F684 = "", IFERROR(MATCH('Upload Data Inputs'!G684, listVolumeUnits, 0), FALSE)), FALSE)</f>
        <v>1</v>
      </c>
      <c r="O697" s="56" t="b">
        <f>IFERROR(OR('Upload Data Inputs'!H684 = "", IFERROR(_xlfn.NUMBERVALUE('Upload Data Inputs'!H684) &gt; 0, FALSE)), FALSE)</f>
        <v>1</v>
      </c>
      <c r="P697" s="56" t="b">
        <f>IFERROR(OR('Upload Data Inputs'!H684 = "", IFERROR(MATCH('Upload Data Inputs'!I684, listWeightUnits, 0), FALSE)), FALSE)</f>
        <v>1</v>
      </c>
      <c r="Q697" s="57" t="s">
        <v>593</v>
      </c>
      <c r="R697" s="56"/>
      <c r="S697" s="56"/>
    </row>
    <row r="698" spans="1:19">
      <c r="A698" s="55">
        <f t="shared" si="55"/>
        <v>685</v>
      </c>
      <c r="B698" s="54" t="b">
        <f>NOT(IFERROR('Upload Data Inputs'!A685 = "ERROR", TRUE))</f>
        <v>1</v>
      </c>
      <c r="C698" s="54">
        <f t="shared" si="56"/>
        <v>685</v>
      </c>
      <c r="D698" s="56" t="b">
        <f>IF(B698, ('Upload Data Inputs'!A685 &amp; 'Upload Data Inputs'!B685 &amp; 'Upload Data Inputs'!C685 &amp; 'Upload Data Inputs'!D685 &amp; 'Upload Data Inputs'!E685 &amp; 'Upload Data Inputs'!F685 &amp; 'Upload Data Inputs'!G685 &amp; 'Upload Data Inputs'!H685 &amp; 'Upload Data Inputs'!I685) &lt;&gt; "", FALSE)</f>
        <v>0</v>
      </c>
      <c r="E698" s="56" t="str">
        <f t="shared" si="57"/>
        <v/>
      </c>
      <c r="F698" s="56" t="str">
        <f t="shared" si="58"/>
        <v/>
      </c>
      <c r="G698" s="56" t="b">
        <f t="shared" si="54"/>
        <v>1</v>
      </c>
      <c r="H698" s="57" t="s">
        <v>593</v>
      </c>
      <c r="I698" s="56" t="b">
        <f>IFERROR(OR(NOT($D698), 'Upload Data Inputs'!B685 &lt;&gt; ""), FALSE)</f>
        <v>1</v>
      </c>
      <c r="J698" s="57" t="s">
        <v>593</v>
      </c>
      <c r="K698" s="56" t="b">
        <f>IFERROR(OR(NOT($D698), 'Upload Data Inputs'!D685 &lt;&gt; ""), FALSE)</f>
        <v>1</v>
      </c>
      <c r="L698" s="56" t="b">
        <f>IFERROR(OR(AND(NOT(D698), 'Upload Data Inputs'!E685 = ""), IFERROR(_xlfn.NUMBERVALUE('Upload Data Inputs'!E685) &gt; 0, FALSE)), FALSE)</f>
        <v>1</v>
      </c>
      <c r="M698" s="56" t="b">
        <f>IFERROR(OR('Upload Data Inputs'!F685 = "", IFERROR(_xlfn.NUMBERVALUE('Upload Data Inputs'!F685) &gt; 0, FALSE)), FALSE)</f>
        <v>1</v>
      </c>
      <c r="N698" s="56" t="b">
        <f>IFERROR(OR('Upload Data Inputs'!F685 = "", IFERROR(MATCH('Upload Data Inputs'!G685, listVolumeUnits, 0), FALSE)), FALSE)</f>
        <v>1</v>
      </c>
      <c r="O698" s="56" t="b">
        <f>IFERROR(OR('Upload Data Inputs'!H685 = "", IFERROR(_xlfn.NUMBERVALUE('Upload Data Inputs'!H685) &gt; 0, FALSE)), FALSE)</f>
        <v>1</v>
      </c>
      <c r="P698" s="56" t="b">
        <f>IFERROR(OR('Upload Data Inputs'!H685 = "", IFERROR(MATCH('Upload Data Inputs'!I685, listWeightUnits, 0), FALSE)), FALSE)</f>
        <v>1</v>
      </c>
      <c r="Q698" s="57" t="s">
        <v>593</v>
      </c>
      <c r="R698" s="56"/>
      <c r="S698" s="56"/>
    </row>
    <row r="699" spans="1:19">
      <c r="A699" s="55">
        <f t="shared" si="55"/>
        <v>686</v>
      </c>
      <c r="B699" s="54" t="b">
        <f>NOT(IFERROR('Upload Data Inputs'!A686 = "ERROR", TRUE))</f>
        <v>1</v>
      </c>
      <c r="C699" s="54">
        <f t="shared" si="56"/>
        <v>686</v>
      </c>
      <c r="D699" s="56" t="b">
        <f>IF(B699, ('Upload Data Inputs'!A686 &amp; 'Upload Data Inputs'!B686 &amp; 'Upload Data Inputs'!C686 &amp; 'Upload Data Inputs'!D686 &amp; 'Upload Data Inputs'!E686 &amp; 'Upload Data Inputs'!F686 &amp; 'Upload Data Inputs'!G686 &amp; 'Upload Data Inputs'!H686 &amp; 'Upload Data Inputs'!I686) &lt;&gt; "", FALSE)</f>
        <v>0</v>
      </c>
      <c r="E699" s="56" t="str">
        <f t="shared" si="57"/>
        <v/>
      </c>
      <c r="F699" s="56" t="str">
        <f t="shared" si="58"/>
        <v/>
      </c>
      <c r="G699" s="56" t="b">
        <f t="shared" si="54"/>
        <v>1</v>
      </c>
      <c r="H699" s="57" t="s">
        <v>593</v>
      </c>
      <c r="I699" s="56" t="b">
        <f>IFERROR(OR(NOT($D699), 'Upload Data Inputs'!B686 &lt;&gt; ""), FALSE)</f>
        <v>1</v>
      </c>
      <c r="J699" s="57" t="s">
        <v>593</v>
      </c>
      <c r="K699" s="56" t="b">
        <f>IFERROR(OR(NOT($D699), 'Upload Data Inputs'!D686 &lt;&gt; ""), FALSE)</f>
        <v>1</v>
      </c>
      <c r="L699" s="56" t="b">
        <f>IFERROR(OR(AND(NOT(D699), 'Upload Data Inputs'!E686 = ""), IFERROR(_xlfn.NUMBERVALUE('Upload Data Inputs'!E686) &gt; 0, FALSE)), FALSE)</f>
        <v>1</v>
      </c>
      <c r="M699" s="56" t="b">
        <f>IFERROR(OR('Upload Data Inputs'!F686 = "", IFERROR(_xlfn.NUMBERVALUE('Upload Data Inputs'!F686) &gt; 0, FALSE)), FALSE)</f>
        <v>1</v>
      </c>
      <c r="N699" s="56" t="b">
        <f>IFERROR(OR('Upload Data Inputs'!F686 = "", IFERROR(MATCH('Upload Data Inputs'!G686, listVolumeUnits, 0), FALSE)), FALSE)</f>
        <v>1</v>
      </c>
      <c r="O699" s="56" t="b">
        <f>IFERROR(OR('Upload Data Inputs'!H686 = "", IFERROR(_xlfn.NUMBERVALUE('Upload Data Inputs'!H686) &gt; 0, FALSE)), FALSE)</f>
        <v>1</v>
      </c>
      <c r="P699" s="56" t="b">
        <f>IFERROR(OR('Upload Data Inputs'!H686 = "", IFERROR(MATCH('Upload Data Inputs'!I686, listWeightUnits, 0), FALSE)), FALSE)</f>
        <v>1</v>
      </c>
      <c r="Q699" s="57" t="s">
        <v>593</v>
      </c>
      <c r="R699" s="56"/>
      <c r="S699" s="56"/>
    </row>
    <row r="700" spans="1:19">
      <c r="A700" s="55">
        <f t="shared" si="55"/>
        <v>687</v>
      </c>
      <c r="B700" s="54" t="b">
        <f>NOT(IFERROR('Upload Data Inputs'!A687 = "ERROR", TRUE))</f>
        <v>1</v>
      </c>
      <c r="C700" s="54">
        <f t="shared" si="56"/>
        <v>687</v>
      </c>
      <c r="D700" s="56" t="b">
        <f>IF(B700, ('Upload Data Inputs'!A687 &amp; 'Upload Data Inputs'!B687 &amp; 'Upload Data Inputs'!C687 &amp; 'Upload Data Inputs'!D687 &amp; 'Upload Data Inputs'!E687 &amp; 'Upload Data Inputs'!F687 &amp; 'Upload Data Inputs'!G687 &amp; 'Upload Data Inputs'!H687 &amp; 'Upload Data Inputs'!I687) &lt;&gt; "", FALSE)</f>
        <v>0</v>
      </c>
      <c r="E700" s="56" t="str">
        <f t="shared" si="57"/>
        <v/>
      </c>
      <c r="F700" s="56" t="str">
        <f t="shared" si="58"/>
        <v/>
      </c>
      <c r="G700" s="56" t="b">
        <f t="shared" si="54"/>
        <v>1</v>
      </c>
      <c r="H700" s="57" t="s">
        <v>593</v>
      </c>
      <c r="I700" s="56" t="b">
        <f>IFERROR(OR(NOT($D700), 'Upload Data Inputs'!B687 &lt;&gt; ""), FALSE)</f>
        <v>1</v>
      </c>
      <c r="J700" s="57" t="s">
        <v>593</v>
      </c>
      <c r="K700" s="56" t="b">
        <f>IFERROR(OR(NOT($D700), 'Upload Data Inputs'!D687 &lt;&gt; ""), FALSE)</f>
        <v>1</v>
      </c>
      <c r="L700" s="56" t="b">
        <f>IFERROR(OR(AND(NOT(D700), 'Upload Data Inputs'!E687 = ""), IFERROR(_xlfn.NUMBERVALUE('Upload Data Inputs'!E687) &gt; 0, FALSE)), FALSE)</f>
        <v>1</v>
      </c>
      <c r="M700" s="56" t="b">
        <f>IFERROR(OR('Upload Data Inputs'!F687 = "", IFERROR(_xlfn.NUMBERVALUE('Upload Data Inputs'!F687) &gt; 0, FALSE)), FALSE)</f>
        <v>1</v>
      </c>
      <c r="N700" s="56" t="b">
        <f>IFERROR(OR('Upload Data Inputs'!F687 = "", IFERROR(MATCH('Upload Data Inputs'!G687, listVolumeUnits, 0), FALSE)), FALSE)</f>
        <v>1</v>
      </c>
      <c r="O700" s="56" t="b">
        <f>IFERROR(OR('Upload Data Inputs'!H687 = "", IFERROR(_xlfn.NUMBERVALUE('Upload Data Inputs'!H687) &gt; 0, FALSE)), FALSE)</f>
        <v>1</v>
      </c>
      <c r="P700" s="56" t="b">
        <f>IFERROR(OR('Upload Data Inputs'!H687 = "", IFERROR(MATCH('Upload Data Inputs'!I687, listWeightUnits, 0), FALSE)), FALSE)</f>
        <v>1</v>
      </c>
      <c r="Q700" s="57" t="s">
        <v>593</v>
      </c>
      <c r="R700" s="56"/>
      <c r="S700" s="56"/>
    </row>
    <row r="701" spans="1:19">
      <c r="A701" s="55">
        <f t="shared" si="55"/>
        <v>688</v>
      </c>
      <c r="B701" s="54" t="b">
        <f>NOT(IFERROR('Upload Data Inputs'!A688 = "ERROR", TRUE))</f>
        <v>1</v>
      </c>
      <c r="C701" s="54">
        <f t="shared" si="56"/>
        <v>688</v>
      </c>
      <c r="D701" s="56" t="b">
        <f>IF(B701, ('Upload Data Inputs'!A688 &amp; 'Upload Data Inputs'!B688 &amp; 'Upload Data Inputs'!C688 &amp; 'Upload Data Inputs'!D688 &amp; 'Upload Data Inputs'!E688 &amp; 'Upload Data Inputs'!F688 &amp; 'Upload Data Inputs'!G688 &amp; 'Upload Data Inputs'!H688 &amp; 'Upload Data Inputs'!I688) &lt;&gt; "", FALSE)</f>
        <v>0</v>
      </c>
      <c r="E701" s="56" t="str">
        <f t="shared" si="57"/>
        <v/>
      </c>
      <c r="F701" s="56" t="str">
        <f t="shared" si="58"/>
        <v/>
      </c>
      <c r="G701" s="56" t="b">
        <f t="shared" si="54"/>
        <v>1</v>
      </c>
      <c r="H701" s="57" t="s">
        <v>593</v>
      </c>
      <c r="I701" s="56" t="b">
        <f>IFERROR(OR(NOT($D701), 'Upload Data Inputs'!B688 &lt;&gt; ""), FALSE)</f>
        <v>1</v>
      </c>
      <c r="J701" s="57" t="s">
        <v>593</v>
      </c>
      <c r="K701" s="56" t="b">
        <f>IFERROR(OR(NOT($D701), 'Upload Data Inputs'!D688 &lt;&gt; ""), FALSE)</f>
        <v>1</v>
      </c>
      <c r="L701" s="56" t="b">
        <f>IFERROR(OR(AND(NOT(D701), 'Upload Data Inputs'!E688 = ""), IFERROR(_xlfn.NUMBERVALUE('Upload Data Inputs'!E688) &gt; 0, FALSE)), FALSE)</f>
        <v>1</v>
      </c>
      <c r="M701" s="56" t="b">
        <f>IFERROR(OR('Upload Data Inputs'!F688 = "", IFERROR(_xlfn.NUMBERVALUE('Upload Data Inputs'!F688) &gt; 0, FALSE)), FALSE)</f>
        <v>1</v>
      </c>
      <c r="N701" s="56" t="b">
        <f>IFERROR(OR('Upload Data Inputs'!F688 = "", IFERROR(MATCH('Upload Data Inputs'!G688, listVolumeUnits, 0), FALSE)), FALSE)</f>
        <v>1</v>
      </c>
      <c r="O701" s="56" t="b">
        <f>IFERROR(OR('Upload Data Inputs'!H688 = "", IFERROR(_xlfn.NUMBERVALUE('Upload Data Inputs'!H688) &gt; 0, FALSE)), FALSE)</f>
        <v>1</v>
      </c>
      <c r="P701" s="56" t="b">
        <f>IFERROR(OR('Upload Data Inputs'!H688 = "", IFERROR(MATCH('Upload Data Inputs'!I688, listWeightUnits, 0), FALSE)), FALSE)</f>
        <v>1</v>
      </c>
      <c r="Q701" s="57" t="s">
        <v>593</v>
      </c>
      <c r="R701" s="56"/>
      <c r="S701" s="56"/>
    </row>
    <row r="702" spans="1:19">
      <c r="A702" s="55">
        <f t="shared" si="55"/>
        <v>689</v>
      </c>
      <c r="B702" s="54" t="b">
        <f>NOT(IFERROR('Upload Data Inputs'!A689 = "ERROR", TRUE))</f>
        <v>1</v>
      </c>
      <c r="C702" s="54">
        <f t="shared" si="56"/>
        <v>689</v>
      </c>
      <c r="D702" s="56" t="b">
        <f>IF(B702, ('Upload Data Inputs'!A689 &amp; 'Upload Data Inputs'!B689 &amp; 'Upload Data Inputs'!C689 &amp; 'Upload Data Inputs'!D689 &amp; 'Upload Data Inputs'!E689 &amp; 'Upload Data Inputs'!F689 &amp; 'Upload Data Inputs'!G689 &amp; 'Upload Data Inputs'!H689 &amp; 'Upload Data Inputs'!I689) &lt;&gt; "", FALSE)</f>
        <v>0</v>
      </c>
      <c r="E702" s="56" t="str">
        <f t="shared" si="57"/>
        <v/>
      </c>
      <c r="F702" s="56" t="str">
        <f t="shared" si="58"/>
        <v/>
      </c>
      <c r="G702" s="56" t="b">
        <f t="shared" si="54"/>
        <v>1</v>
      </c>
      <c r="H702" s="57" t="s">
        <v>593</v>
      </c>
      <c r="I702" s="56" t="b">
        <f>IFERROR(OR(NOT($D702), 'Upload Data Inputs'!B689 &lt;&gt; ""), FALSE)</f>
        <v>1</v>
      </c>
      <c r="J702" s="57" t="s">
        <v>593</v>
      </c>
      <c r="K702" s="56" t="b">
        <f>IFERROR(OR(NOT($D702), 'Upload Data Inputs'!D689 &lt;&gt; ""), FALSE)</f>
        <v>1</v>
      </c>
      <c r="L702" s="56" t="b">
        <f>IFERROR(OR(AND(NOT(D702), 'Upload Data Inputs'!E689 = ""), IFERROR(_xlfn.NUMBERVALUE('Upload Data Inputs'!E689) &gt; 0, FALSE)), FALSE)</f>
        <v>1</v>
      </c>
      <c r="M702" s="56" t="b">
        <f>IFERROR(OR('Upload Data Inputs'!F689 = "", IFERROR(_xlfn.NUMBERVALUE('Upload Data Inputs'!F689) &gt; 0, FALSE)), FALSE)</f>
        <v>1</v>
      </c>
      <c r="N702" s="56" t="b">
        <f>IFERROR(OR('Upload Data Inputs'!F689 = "", IFERROR(MATCH('Upload Data Inputs'!G689, listVolumeUnits, 0), FALSE)), FALSE)</f>
        <v>1</v>
      </c>
      <c r="O702" s="56" t="b">
        <f>IFERROR(OR('Upload Data Inputs'!H689 = "", IFERROR(_xlfn.NUMBERVALUE('Upload Data Inputs'!H689) &gt; 0, FALSE)), FALSE)</f>
        <v>1</v>
      </c>
      <c r="P702" s="56" t="b">
        <f>IFERROR(OR('Upload Data Inputs'!H689 = "", IFERROR(MATCH('Upload Data Inputs'!I689, listWeightUnits, 0), FALSE)), FALSE)</f>
        <v>1</v>
      </c>
      <c r="Q702" s="57" t="s">
        <v>593</v>
      </c>
      <c r="R702" s="56"/>
      <c r="S702" s="56"/>
    </row>
    <row r="703" spans="1:19">
      <c r="A703" s="55">
        <f t="shared" si="55"/>
        <v>690</v>
      </c>
      <c r="B703" s="54" t="b">
        <f>NOT(IFERROR('Upload Data Inputs'!A690 = "ERROR", TRUE))</f>
        <v>1</v>
      </c>
      <c r="C703" s="54">
        <f t="shared" si="56"/>
        <v>690</v>
      </c>
      <c r="D703" s="56" t="b">
        <f>IF(B703, ('Upload Data Inputs'!A690 &amp; 'Upload Data Inputs'!B690 &amp; 'Upload Data Inputs'!C690 &amp; 'Upload Data Inputs'!D690 &amp; 'Upload Data Inputs'!E690 &amp; 'Upload Data Inputs'!F690 &amp; 'Upload Data Inputs'!G690 &amp; 'Upload Data Inputs'!H690 &amp; 'Upload Data Inputs'!I690) &lt;&gt; "", FALSE)</f>
        <v>0</v>
      </c>
      <c r="E703" s="56" t="str">
        <f t="shared" si="57"/>
        <v/>
      </c>
      <c r="F703" s="56" t="str">
        <f t="shared" si="58"/>
        <v/>
      </c>
      <c r="G703" s="56" t="b">
        <f t="shared" si="54"/>
        <v>1</v>
      </c>
      <c r="H703" s="57" t="s">
        <v>593</v>
      </c>
      <c r="I703" s="56" t="b">
        <f>IFERROR(OR(NOT($D703), 'Upload Data Inputs'!B690 &lt;&gt; ""), FALSE)</f>
        <v>1</v>
      </c>
      <c r="J703" s="57" t="s">
        <v>593</v>
      </c>
      <c r="K703" s="56" t="b">
        <f>IFERROR(OR(NOT($D703), 'Upload Data Inputs'!D690 &lt;&gt; ""), FALSE)</f>
        <v>1</v>
      </c>
      <c r="L703" s="56" t="b">
        <f>IFERROR(OR(AND(NOT(D703), 'Upload Data Inputs'!E690 = ""), IFERROR(_xlfn.NUMBERVALUE('Upload Data Inputs'!E690) &gt; 0, FALSE)), FALSE)</f>
        <v>1</v>
      </c>
      <c r="M703" s="56" t="b">
        <f>IFERROR(OR('Upload Data Inputs'!F690 = "", IFERROR(_xlfn.NUMBERVALUE('Upload Data Inputs'!F690) &gt; 0, FALSE)), FALSE)</f>
        <v>1</v>
      </c>
      <c r="N703" s="56" t="b">
        <f>IFERROR(OR('Upload Data Inputs'!F690 = "", IFERROR(MATCH('Upload Data Inputs'!G690, listVolumeUnits, 0), FALSE)), FALSE)</f>
        <v>1</v>
      </c>
      <c r="O703" s="56" t="b">
        <f>IFERROR(OR('Upload Data Inputs'!H690 = "", IFERROR(_xlfn.NUMBERVALUE('Upload Data Inputs'!H690) &gt; 0, FALSE)), FALSE)</f>
        <v>1</v>
      </c>
      <c r="P703" s="56" t="b">
        <f>IFERROR(OR('Upload Data Inputs'!H690 = "", IFERROR(MATCH('Upload Data Inputs'!I690, listWeightUnits, 0), FALSE)), FALSE)</f>
        <v>1</v>
      </c>
      <c r="Q703" s="57" t="s">
        <v>593</v>
      </c>
      <c r="R703" s="56"/>
      <c r="S703" s="56"/>
    </row>
    <row r="704" spans="1:19">
      <c r="A704" s="55">
        <f t="shared" si="55"/>
        <v>691</v>
      </c>
      <c r="B704" s="54" t="b">
        <f>NOT(IFERROR('Upload Data Inputs'!A691 = "ERROR", TRUE))</f>
        <v>1</v>
      </c>
      <c r="C704" s="54">
        <f t="shared" si="56"/>
        <v>691</v>
      </c>
      <c r="D704" s="56" t="b">
        <f>IF(B704, ('Upload Data Inputs'!A691 &amp; 'Upload Data Inputs'!B691 &amp; 'Upload Data Inputs'!C691 &amp; 'Upload Data Inputs'!D691 &amp; 'Upload Data Inputs'!E691 &amp; 'Upload Data Inputs'!F691 &amp; 'Upload Data Inputs'!G691 &amp; 'Upload Data Inputs'!H691 &amp; 'Upload Data Inputs'!I691) &lt;&gt; "", FALSE)</f>
        <v>0</v>
      </c>
      <c r="E704" s="56" t="str">
        <f t="shared" si="57"/>
        <v/>
      </c>
      <c r="F704" s="56" t="str">
        <f t="shared" si="58"/>
        <v/>
      </c>
      <c r="G704" s="56" t="b">
        <f t="shared" si="54"/>
        <v>1</v>
      </c>
      <c r="H704" s="57" t="s">
        <v>593</v>
      </c>
      <c r="I704" s="56" t="b">
        <f>IFERROR(OR(NOT($D704), 'Upload Data Inputs'!B691 &lt;&gt; ""), FALSE)</f>
        <v>1</v>
      </c>
      <c r="J704" s="57" t="s">
        <v>593</v>
      </c>
      <c r="K704" s="56" t="b">
        <f>IFERROR(OR(NOT($D704), 'Upload Data Inputs'!D691 &lt;&gt; ""), FALSE)</f>
        <v>1</v>
      </c>
      <c r="L704" s="56" t="b">
        <f>IFERROR(OR(AND(NOT(D704), 'Upload Data Inputs'!E691 = ""), IFERROR(_xlfn.NUMBERVALUE('Upload Data Inputs'!E691) &gt; 0, FALSE)), FALSE)</f>
        <v>1</v>
      </c>
      <c r="M704" s="56" t="b">
        <f>IFERROR(OR('Upload Data Inputs'!F691 = "", IFERROR(_xlfn.NUMBERVALUE('Upload Data Inputs'!F691) &gt; 0, FALSE)), FALSE)</f>
        <v>1</v>
      </c>
      <c r="N704" s="56" t="b">
        <f>IFERROR(OR('Upload Data Inputs'!F691 = "", IFERROR(MATCH('Upload Data Inputs'!G691, listVolumeUnits, 0), FALSE)), FALSE)</f>
        <v>1</v>
      </c>
      <c r="O704" s="56" t="b">
        <f>IFERROR(OR('Upload Data Inputs'!H691 = "", IFERROR(_xlfn.NUMBERVALUE('Upload Data Inputs'!H691) &gt; 0, FALSE)), FALSE)</f>
        <v>1</v>
      </c>
      <c r="P704" s="56" t="b">
        <f>IFERROR(OR('Upload Data Inputs'!H691 = "", IFERROR(MATCH('Upload Data Inputs'!I691, listWeightUnits, 0), FALSE)), FALSE)</f>
        <v>1</v>
      </c>
      <c r="Q704" s="57" t="s">
        <v>593</v>
      </c>
      <c r="R704" s="56"/>
      <c r="S704" s="56"/>
    </row>
    <row r="705" spans="1:19">
      <c r="A705" s="55">
        <f t="shared" si="55"/>
        <v>692</v>
      </c>
      <c r="B705" s="54" t="b">
        <f>NOT(IFERROR('Upload Data Inputs'!A692 = "ERROR", TRUE))</f>
        <v>1</v>
      </c>
      <c r="C705" s="54">
        <f t="shared" si="56"/>
        <v>692</v>
      </c>
      <c r="D705" s="56" t="b">
        <f>IF(B705, ('Upload Data Inputs'!A692 &amp; 'Upload Data Inputs'!B692 &amp; 'Upload Data Inputs'!C692 &amp; 'Upload Data Inputs'!D692 &amp; 'Upload Data Inputs'!E692 &amp; 'Upload Data Inputs'!F692 &amp; 'Upload Data Inputs'!G692 &amp; 'Upload Data Inputs'!H692 &amp; 'Upload Data Inputs'!I692) &lt;&gt; "", FALSE)</f>
        <v>0</v>
      </c>
      <c r="E705" s="56" t="str">
        <f t="shared" si="57"/>
        <v/>
      </c>
      <c r="F705" s="56" t="str">
        <f t="shared" si="58"/>
        <v/>
      </c>
      <c r="G705" s="56" t="b">
        <f t="shared" si="54"/>
        <v>1</v>
      </c>
      <c r="H705" s="57" t="s">
        <v>593</v>
      </c>
      <c r="I705" s="56" t="b">
        <f>IFERROR(OR(NOT($D705), 'Upload Data Inputs'!B692 &lt;&gt; ""), FALSE)</f>
        <v>1</v>
      </c>
      <c r="J705" s="57" t="s">
        <v>593</v>
      </c>
      <c r="K705" s="56" t="b">
        <f>IFERROR(OR(NOT($D705), 'Upload Data Inputs'!D692 &lt;&gt; ""), FALSE)</f>
        <v>1</v>
      </c>
      <c r="L705" s="56" t="b">
        <f>IFERROR(OR(AND(NOT(D705), 'Upload Data Inputs'!E692 = ""), IFERROR(_xlfn.NUMBERVALUE('Upload Data Inputs'!E692) &gt; 0, FALSE)), FALSE)</f>
        <v>1</v>
      </c>
      <c r="M705" s="56" t="b">
        <f>IFERROR(OR('Upload Data Inputs'!F692 = "", IFERROR(_xlfn.NUMBERVALUE('Upload Data Inputs'!F692) &gt; 0, FALSE)), FALSE)</f>
        <v>1</v>
      </c>
      <c r="N705" s="56" t="b">
        <f>IFERROR(OR('Upload Data Inputs'!F692 = "", IFERROR(MATCH('Upload Data Inputs'!G692, listVolumeUnits, 0), FALSE)), FALSE)</f>
        <v>1</v>
      </c>
      <c r="O705" s="56" t="b">
        <f>IFERROR(OR('Upload Data Inputs'!H692 = "", IFERROR(_xlfn.NUMBERVALUE('Upload Data Inputs'!H692) &gt; 0, FALSE)), FALSE)</f>
        <v>1</v>
      </c>
      <c r="P705" s="56" t="b">
        <f>IFERROR(OR('Upload Data Inputs'!H692 = "", IFERROR(MATCH('Upload Data Inputs'!I692, listWeightUnits, 0), FALSE)), FALSE)</f>
        <v>1</v>
      </c>
      <c r="Q705" s="57" t="s">
        <v>593</v>
      </c>
      <c r="R705" s="56"/>
      <c r="S705" s="56"/>
    </row>
    <row r="706" spans="1:19">
      <c r="A706" s="55">
        <f t="shared" si="55"/>
        <v>693</v>
      </c>
      <c r="B706" s="54" t="b">
        <f>NOT(IFERROR('Upload Data Inputs'!A693 = "ERROR", TRUE))</f>
        <v>1</v>
      </c>
      <c r="C706" s="54">
        <f t="shared" si="56"/>
        <v>693</v>
      </c>
      <c r="D706" s="56" t="b">
        <f>IF(B706, ('Upload Data Inputs'!A693 &amp; 'Upload Data Inputs'!B693 &amp; 'Upload Data Inputs'!C693 &amp; 'Upload Data Inputs'!D693 &amp; 'Upload Data Inputs'!E693 &amp; 'Upload Data Inputs'!F693 &amp; 'Upload Data Inputs'!G693 &amp; 'Upload Data Inputs'!H693 &amp; 'Upload Data Inputs'!I693) &lt;&gt; "", FALSE)</f>
        <v>0</v>
      </c>
      <c r="E706" s="56" t="str">
        <f t="shared" si="57"/>
        <v/>
      </c>
      <c r="F706" s="56" t="str">
        <f t="shared" si="58"/>
        <v/>
      </c>
      <c r="G706" s="56" t="b">
        <f t="shared" si="54"/>
        <v>1</v>
      </c>
      <c r="H706" s="57" t="s">
        <v>593</v>
      </c>
      <c r="I706" s="56" t="b">
        <f>IFERROR(OR(NOT($D706), 'Upload Data Inputs'!B693 &lt;&gt; ""), FALSE)</f>
        <v>1</v>
      </c>
      <c r="J706" s="57" t="s">
        <v>593</v>
      </c>
      <c r="K706" s="56" t="b">
        <f>IFERROR(OR(NOT($D706), 'Upload Data Inputs'!D693 &lt;&gt; ""), FALSE)</f>
        <v>1</v>
      </c>
      <c r="L706" s="56" t="b">
        <f>IFERROR(OR(AND(NOT(D706), 'Upload Data Inputs'!E693 = ""), IFERROR(_xlfn.NUMBERVALUE('Upload Data Inputs'!E693) &gt; 0, FALSE)), FALSE)</f>
        <v>1</v>
      </c>
      <c r="M706" s="56" t="b">
        <f>IFERROR(OR('Upload Data Inputs'!F693 = "", IFERROR(_xlfn.NUMBERVALUE('Upload Data Inputs'!F693) &gt; 0, FALSE)), FALSE)</f>
        <v>1</v>
      </c>
      <c r="N706" s="56" t="b">
        <f>IFERROR(OR('Upload Data Inputs'!F693 = "", IFERROR(MATCH('Upload Data Inputs'!G693, listVolumeUnits, 0), FALSE)), FALSE)</f>
        <v>1</v>
      </c>
      <c r="O706" s="56" t="b">
        <f>IFERROR(OR('Upload Data Inputs'!H693 = "", IFERROR(_xlfn.NUMBERVALUE('Upload Data Inputs'!H693) &gt; 0, FALSE)), FALSE)</f>
        <v>1</v>
      </c>
      <c r="P706" s="56" t="b">
        <f>IFERROR(OR('Upload Data Inputs'!H693 = "", IFERROR(MATCH('Upload Data Inputs'!I693, listWeightUnits, 0), FALSE)), FALSE)</f>
        <v>1</v>
      </c>
      <c r="Q706" s="57" t="s">
        <v>593</v>
      </c>
      <c r="R706" s="56"/>
      <c r="S706" s="56"/>
    </row>
    <row r="707" spans="1:19">
      <c r="A707" s="55">
        <f t="shared" si="55"/>
        <v>694</v>
      </c>
      <c r="B707" s="54" t="b">
        <f>NOT(IFERROR('Upload Data Inputs'!A694 = "ERROR", TRUE))</f>
        <v>1</v>
      </c>
      <c r="C707" s="54">
        <f t="shared" si="56"/>
        <v>694</v>
      </c>
      <c r="D707" s="56" t="b">
        <f>IF(B707, ('Upload Data Inputs'!A694 &amp; 'Upload Data Inputs'!B694 &amp; 'Upload Data Inputs'!C694 &amp; 'Upload Data Inputs'!D694 &amp; 'Upload Data Inputs'!E694 &amp; 'Upload Data Inputs'!F694 &amp; 'Upload Data Inputs'!G694 &amp; 'Upload Data Inputs'!H694 &amp; 'Upload Data Inputs'!I694) &lt;&gt; "", FALSE)</f>
        <v>0</v>
      </c>
      <c r="E707" s="56" t="str">
        <f t="shared" si="57"/>
        <v/>
      </c>
      <c r="F707" s="56" t="str">
        <f t="shared" si="58"/>
        <v/>
      </c>
      <c r="G707" s="56" t="b">
        <f t="shared" si="54"/>
        <v>1</v>
      </c>
      <c r="H707" s="57" t="s">
        <v>593</v>
      </c>
      <c r="I707" s="56" t="b">
        <f>IFERROR(OR(NOT($D707), 'Upload Data Inputs'!B694 &lt;&gt; ""), FALSE)</f>
        <v>1</v>
      </c>
      <c r="J707" s="57" t="s">
        <v>593</v>
      </c>
      <c r="K707" s="56" t="b">
        <f>IFERROR(OR(NOT($D707), 'Upload Data Inputs'!D694 &lt;&gt; ""), FALSE)</f>
        <v>1</v>
      </c>
      <c r="L707" s="56" t="b">
        <f>IFERROR(OR(AND(NOT(D707), 'Upload Data Inputs'!E694 = ""), IFERROR(_xlfn.NUMBERVALUE('Upload Data Inputs'!E694) &gt; 0, FALSE)), FALSE)</f>
        <v>1</v>
      </c>
      <c r="M707" s="56" t="b">
        <f>IFERROR(OR('Upload Data Inputs'!F694 = "", IFERROR(_xlfn.NUMBERVALUE('Upload Data Inputs'!F694) &gt; 0, FALSE)), FALSE)</f>
        <v>1</v>
      </c>
      <c r="N707" s="56" t="b">
        <f>IFERROR(OR('Upload Data Inputs'!F694 = "", IFERROR(MATCH('Upload Data Inputs'!G694, listVolumeUnits, 0), FALSE)), FALSE)</f>
        <v>1</v>
      </c>
      <c r="O707" s="56" t="b">
        <f>IFERROR(OR('Upload Data Inputs'!H694 = "", IFERROR(_xlfn.NUMBERVALUE('Upload Data Inputs'!H694) &gt; 0, FALSE)), FALSE)</f>
        <v>1</v>
      </c>
      <c r="P707" s="56" t="b">
        <f>IFERROR(OR('Upload Data Inputs'!H694 = "", IFERROR(MATCH('Upload Data Inputs'!I694, listWeightUnits, 0), FALSE)), FALSE)</f>
        <v>1</v>
      </c>
      <c r="Q707" s="57" t="s">
        <v>593</v>
      </c>
      <c r="R707" s="56"/>
      <c r="S707" s="56"/>
    </row>
    <row r="708" spans="1:19">
      <c r="A708" s="55">
        <f t="shared" si="55"/>
        <v>695</v>
      </c>
      <c r="B708" s="54" t="b">
        <f>NOT(IFERROR('Upload Data Inputs'!A695 = "ERROR", TRUE))</f>
        <v>1</v>
      </c>
      <c r="C708" s="54">
        <f t="shared" si="56"/>
        <v>695</v>
      </c>
      <c r="D708" s="56" t="b">
        <f>IF(B708, ('Upload Data Inputs'!A695 &amp; 'Upload Data Inputs'!B695 &amp; 'Upload Data Inputs'!C695 &amp; 'Upload Data Inputs'!D695 &amp; 'Upload Data Inputs'!E695 &amp; 'Upload Data Inputs'!F695 &amp; 'Upload Data Inputs'!G695 &amp; 'Upload Data Inputs'!H695 &amp; 'Upload Data Inputs'!I695) &lt;&gt; "", FALSE)</f>
        <v>0</v>
      </c>
      <c r="E708" s="56" t="str">
        <f t="shared" si="57"/>
        <v/>
      </c>
      <c r="F708" s="56" t="str">
        <f t="shared" si="58"/>
        <v/>
      </c>
      <c r="G708" s="56" t="b">
        <f t="shared" si="54"/>
        <v>1</v>
      </c>
      <c r="H708" s="57" t="s">
        <v>593</v>
      </c>
      <c r="I708" s="56" t="b">
        <f>IFERROR(OR(NOT($D708), 'Upload Data Inputs'!B695 &lt;&gt; ""), FALSE)</f>
        <v>1</v>
      </c>
      <c r="J708" s="57" t="s">
        <v>593</v>
      </c>
      <c r="K708" s="56" t="b">
        <f>IFERROR(OR(NOT($D708), 'Upload Data Inputs'!D695 &lt;&gt; ""), FALSE)</f>
        <v>1</v>
      </c>
      <c r="L708" s="56" t="b">
        <f>IFERROR(OR(AND(NOT(D708), 'Upload Data Inputs'!E695 = ""), IFERROR(_xlfn.NUMBERVALUE('Upload Data Inputs'!E695) &gt; 0, FALSE)), FALSE)</f>
        <v>1</v>
      </c>
      <c r="M708" s="56" t="b">
        <f>IFERROR(OR('Upload Data Inputs'!F695 = "", IFERROR(_xlfn.NUMBERVALUE('Upload Data Inputs'!F695) &gt; 0, FALSE)), FALSE)</f>
        <v>1</v>
      </c>
      <c r="N708" s="56" t="b">
        <f>IFERROR(OR('Upload Data Inputs'!F695 = "", IFERROR(MATCH('Upload Data Inputs'!G695, listVolumeUnits, 0), FALSE)), FALSE)</f>
        <v>1</v>
      </c>
      <c r="O708" s="56" t="b">
        <f>IFERROR(OR('Upload Data Inputs'!H695 = "", IFERROR(_xlfn.NUMBERVALUE('Upload Data Inputs'!H695) &gt; 0, FALSE)), FALSE)</f>
        <v>1</v>
      </c>
      <c r="P708" s="56" t="b">
        <f>IFERROR(OR('Upload Data Inputs'!H695 = "", IFERROR(MATCH('Upload Data Inputs'!I695, listWeightUnits, 0), FALSE)), FALSE)</f>
        <v>1</v>
      </c>
      <c r="Q708" s="57" t="s">
        <v>593</v>
      </c>
      <c r="R708" s="56"/>
      <c r="S708" s="56"/>
    </row>
    <row r="709" spans="1:19">
      <c r="A709" s="55">
        <f t="shared" si="55"/>
        <v>696</v>
      </c>
      <c r="B709" s="54" t="b">
        <f>NOT(IFERROR('Upload Data Inputs'!A696 = "ERROR", TRUE))</f>
        <v>1</v>
      </c>
      <c r="C709" s="54">
        <f t="shared" si="56"/>
        <v>696</v>
      </c>
      <c r="D709" s="56" t="b">
        <f>IF(B709, ('Upload Data Inputs'!A696 &amp; 'Upload Data Inputs'!B696 &amp; 'Upload Data Inputs'!C696 &amp; 'Upload Data Inputs'!D696 &amp; 'Upload Data Inputs'!E696 &amp; 'Upload Data Inputs'!F696 &amp; 'Upload Data Inputs'!G696 &amp; 'Upload Data Inputs'!H696 &amp; 'Upload Data Inputs'!I696) &lt;&gt; "", FALSE)</f>
        <v>0</v>
      </c>
      <c r="E709" s="56" t="str">
        <f t="shared" si="57"/>
        <v/>
      </c>
      <c r="F709" s="56" t="str">
        <f t="shared" si="58"/>
        <v/>
      </c>
      <c r="G709" s="56" t="b">
        <f t="shared" si="54"/>
        <v>1</v>
      </c>
      <c r="H709" s="57" t="s">
        <v>593</v>
      </c>
      <c r="I709" s="56" t="b">
        <f>IFERROR(OR(NOT($D709), 'Upload Data Inputs'!B696 &lt;&gt; ""), FALSE)</f>
        <v>1</v>
      </c>
      <c r="J709" s="57" t="s">
        <v>593</v>
      </c>
      <c r="K709" s="56" t="b">
        <f>IFERROR(OR(NOT($D709), 'Upload Data Inputs'!D696 &lt;&gt; ""), FALSE)</f>
        <v>1</v>
      </c>
      <c r="L709" s="56" t="b">
        <f>IFERROR(OR(AND(NOT(D709), 'Upload Data Inputs'!E696 = ""), IFERROR(_xlfn.NUMBERVALUE('Upload Data Inputs'!E696) &gt; 0, FALSE)), FALSE)</f>
        <v>1</v>
      </c>
      <c r="M709" s="56" t="b">
        <f>IFERROR(OR('Upload Data Inputs'!F696 = "", IFERROR(_xlfn.NUMBERVALUE('Upload Data Inputs'!F696) &gt; 0, FALSE)), FALSE)</f>
        <v>1</v>
      </c>
      <c r="N709" s="56" t="b">
        <f>IFERROR(OR('Upload Data Inputs'!F696 = "", IFERROR(MATCH('Upload Data Inputs'!G696, listVolumeUnits, 0), FALSE)), FALSE)</f>
        <v>1</v>
      </c>
      <c r="O709" s="56" t="b">
        <f>IFERROR(OR('Upload Data Inputs'!H696 = "", IFERROR(_xlfn.NUMBERVALUE('Upload Data Inputs'!H696) &gt; 0, FALSE)), FALSE)</f>
        <v>1</v>
      </c>
      <c r="P709" s="56" t="b">
        <f>IFERROR(OR('Upload Data Inputs'!H696 = "", IFERROR(MATCH('Upload Data Inputs'!I696, listWeightUnits, 0), FALSE)), FALSE)</f>
        <v>1</v>
      </c>
      <c r="Q709" s="57" t="s">
        <v>593</v>
      </c>
      <c r="R709" s="56"/>
      <c r="S709" s="56"/>
    </row>
    <row r="710" spans="1:19">
      <c r="A710" s="55">
        <f t="shared" si="55"/>
        <v>697</v>
      </c>
      <c r="B710" s="54" t="b">
        <f>NOT(IFERROR('Upload Data Inputs'!A697 = "ERROR", TRUE))</f>
        <v>1</v>
      </c>
      <c r="C710" s="54">
        <f t="shared" si="56"/>
        <v>697</v>
      </c>
      <c r="D710" s="56" t="b">
        <f>IF(B710, ('Upload Data Inputs'!A697 &amp; 'Upload Data Inputs'!B697 &amp; 'Upload Data Inputs'!C697 &amp; 'Upload Data Inputs'!D697 &amp; 'Upload Data Inputs'!E697 &amp; 'Upload Data Inputs'!F697 &amp; 'Upload Data Inputs'!G697 &amp; 'Upload Data Inputs'!H697 &amp; 'Upload Data Inputs'!I697) &lt;&gt; "", FALSE)</f>
        <v>0</v>
      </c>
      <c r="E710" s="56" t="str">
        <f t="shared" si="57"/>
        <v/>
      </c>
      <c r="F710" s="56" t="str">
        <f t="shared" si="58"/>
        <v/>
      </c>
      <c r="G710" s="56" t="b">
        <f t="shared" si="54"/>
        <v>1</v>
      </c>
      <c r="H710" s="57" t="s">
        <v>593</v>
      </c>
      <c r="I710" s="56" t="b">
        <f>IFERROR(OR(NOT($D710), 'Upload Data Inputs'!B697 &lt;&gt; ""), FALSE)</f>
        <v>1</v>
      </c>
      <c r="J710" s="57" t="s">
        <v>593</v>
      </c>
      <c r="K710" s="56" t="b">
        <f>IFERROR(OR(NOT($D710), 'Upload Data Inputs'!D697 &lt;&gt; ""), FALSE)</f>
        <v>1</v>
      </c>
      <c r="L710" s="56" t="b">
        <f>IFERROR(OR(AND(NOT(D710), 'Upload Data Inputs'!E697 = ""), IFERROR(_xlfn.NUMBERVALUE('Upload Data Inputs'!E697) &gt; 0, FALSE)), FALSE)</f>
        <v>1</v>
      </c>
      <c r="M710" s="56" t="b">
        <f>IFERROR(OR('Upload Data Inputs'!F697 = "", IFERROR(_xlfn.NUMBERVALUE('Upload Data Inputs'!F697) &gt; 0, FALSE)), FALSE)</f>
        <v>1</v>
      </c>
      <c r="N710" s="56" t="b">
        <f>IFERROR(OR('Upload Data Inputs'!F697 = "", IFERROR(MATCH('Upload Data Inputs'!G697, listVolumeUnits, 0), FALSE)), FALSE)</f>
        <v>1</v>
      </c>
      <c r="O710" s="56" t="b">
        <f>IFERROR(OR('Upload Data Inputs'!H697 = "", IFERROR(_xlfn.NUMBERVALUE('Upload Data Inputs'!H697) &gt; 0, FALSE)), FALSE)</f>
        <v>1</v>
      </c>
      <c r="P710" s="56" t="b">
        <f>IFERROR(OR('Upload Data Inputs'!H697 = "", IFERROR(MATCH('Upload Data Inputs'!I697, listWeightUnits, 0), FALSE)), FALSE)</f>
        <v>1</v>
      </c>
      <c r="Q710" s="57" t="s">
        <v>593</v>
      </c>
      <c r="R710" s="56"/>
      <c r="S710" s="56"/>
    </row>
    <row r="711" spans="1:19">
      <c r="A711" s="55">
        <f t="shared" si="55"/>
        <v>698</v>
      </c>
      <c r="B711" s="54" t="b">
        <f>NOT(IFERROR('Upload Data Inputs'!A698 = "ERROR", TRUE))</f>
        <v>1</v>
      </c>
      <c r="C711" s="54">
        <f t="shared" si="56"/>
        <v>698</v>
      </c>
      <c r="D711" s="56" t="b">
        <f>IF(B711, ('Upload Data Inputs'!A698 &amp; 'Upload Data Inputs'!B698 &amp; 'Upload Data Inputs'!C698 &amp; 'Upload Data Inputs'!D698 &amp; 'Upload Data Inputs'!E698 &amp; 'Upload Data Inputs'!F698 &amp; 'Upload Data Inputs'!G698 &amp; 'Upload Data Inputs'!H698 &amp; 'Upload Data Inputs'!I698) &lt;&gt; "", FALSE)</f>
        <v>0</v>
      </c>
      <c r="E711" s="56" t="str">
        <f t="shared" si="57"/>
        <v/>
      </c>
      <c r="F711" s="56" t="str">
        <f t="shared" si="58"/>
        <v/>
      </c>
      <c r="G711" s="56" t="b">
        <f t="shared" si="54"/>
        <v>1</v>
      </c>
      <c r="H711" s="57" t="s">
        <v>593</v>
      </c>
      <c r="I711" s="56" t="b">
        <f>IFERROR(OR(NOT($D711), 'Upload Data Inputs'!B698 &lt;&gt; ""), FALSE)</f>
        <v>1</v>
      </c>
      <c r="J711" s="57" t="s">
        <v>593</v>
      </c>
      <c r="K711" s="56" t="b">
        <f>IFERROR(OR(NOT($D711), 'Upload Data Inputs'!D698 &lt;&gt; ""), FALSE)</f>
        <v>1</v>
      </c>
      <c r="L711" s="56" t="b">
        <f>IFERROR(OR(AND(NOT(D711), 'Upload Data Inputs'!E698 = ""), IFERROR(_xlfn.NUMBERVALUE('Upload Data Inputs'!E698) &gt; 0, FALSE)), FALSE)</f>
        <v>1</v>
      </c>
      <c r="M711" s="56" t="b">
        <f>IFERROR(OR('Upload Data Inputs'!F698 = "", IFERROR(_xlfn.NUMBERVALUE('Upload Data Inputs'!F698) &gt; 0, FALSE)), FALSE)</f>
        <v>1</v>
      </c>
      <c r="N711" s="56" t="b">
        <f>IFERROR(OR('Upload Data Inputs'!F698 = "", IFERROR(MATCH('Upload Data Inputs'!G698, listVolumeUnits, 0), FALSE)), FALSE)</f>
        <v>1</v>
      </c>
      <c r="O711" s="56" t="b">
        <f>IFERROR(OR('Upload Data Inputs'!H698 = "", IFERROR(_xlfn.NUMBERVALUE('Upload Data Inputs'!H698) &gt; 0, FALSE)), FALSE)</f>
        <v>1</v>
      </c>
      <c r="P711" s="56" t="b">
        <f>IFERROR(OR('Upload Data Inputs'!H698 = "", IFERROR(MATCH('Upload Data Inputs'!I698, listWeightUnits, 0), FALSE)), FALSE)</f>
        <v>1</v>
      </c>
      <c r="Q711" s="57" t="s">
        <v>593</v>
      </c>
      <c r="R711" s="56"/>
      <c r="S711" s="56"/>
    </row>
    <row r="712" spans="1:19">
      <c r="A712" s="55">
        <f t="shared" si="55"/>
        <v>699</v>
      </c>
      <c r="B712" s="54" t="b">
        <f>NOT(IFERROR('Upload Data Inputs'!A699 = "ERROR", TRUE))</f>
        <v>1</v>
      </c>
      <c r="C712" s="54">
        <f t="shared" si="56"/>
        <v>699</v>
      </c>
      <c r="D712" s="56" t="b">
        <f>IF(B712, ('Upload Data Inputs'!A699 &amp; 'Upload Data Inputs'!B699 &amp; 'Upload Data Inputs'!C699 &amp; 'Upload Data Inputs'!D699 &amp; 'Upload Data Inputs'!E699 &amp; 'Upload Data Inputs'!F699 &amp; 'Upload Data Inputs'!G699 &amp; 'Upload Data Inputs'!H699 &amp; 'Upload Data Inputs'!I699) &lt;&gt; "", FALSE)</f>
        <v>0</v>
      </c>
      <c r="E712" s="56" t="str">
        <f t="shared" si="57"/>
        <v/>
      </c>
      <c r="F712" s="56" t="str">
        <f t="shared" si="58"/>
        <v/>
      </c>
      <c r="G712" s="56" t="b">
        <f t="shared" si="54"/>
        <v>1</v>
      </c>
      <c r="H712" s="57" t="s">
        <v>593</v>
      </c>
      <c r="I712" s="56" t="b">
        <f>IFERROR(OR(NOT($D712), 'Upload Data Inputs'!B699 &lt;&gt; ""), FALSE)</f>
        <v>1</v>
      </c>
      <c r="J712" s="57" t="s">
        <v>593</v>
      </c>
      <c r="K712" s="56" t="b">
        <f>IFERROR(OR(NOT($D712), 'Upload Data Inputs'!D699 &lt;&gt; ""), FALSE)</f>
        <v>1</v>
      </c>
      <c r="L712" s="56" t="b">
        <f>IFERROR(OR(AND(NOT(D712), 'Upload Data Inputs'!E699 = ""), IFERROR(_xlfn.NUMBERVALUE('Upload Data Inputs'!E699) &gt; 0, FALSE)), FALSE)</f>
        <v>1</v>
      </c>
      <c r="M712" s="56" t="b">
        <f>IFERROR(OR('Upload Data Inputs'!F699 = "", IFERROR(_xlfn.NUMBERVALUE('Upload Data Inputs'!F699) &gt; 0, FALSE)), FALSE)</f>
        <v>1</v>
      </c>
      <c r="N712" s="56" t="b">
        <f>IFERROR(OR('Upload Data Inputs'!F699 = "", IFERROR(MATCH('Upload Data Inputs'!G699, listVolumeUnits, 0), FALSE)), FALSE)</f>
        <v>1</v>
      </c>
      <c r="O712" s="56" t="b">
        <f>IFERROR(OR('Upload Data Inputs'!H699 = "", IFERROR(_xlfn.NUMBERVALUE('Upload Data Inputs'!H699) &gt; 0, FALSE)), FALSE)</f>
        <v>1</v>
      </c>
      <c r="P712" s="56" t="b">
        <f>IFERROR(OR('Upload Data Inputs'!H699 = "", IFERROR(MATCH('Upload Data Inputs'!I699, listWeightUnits, 0), FALSE)), FALSE)</f>
        <v>1</v>
      </c>
      <c r="Q712" s="57" t="s">
        <v>593</v>
      </c>
      <c r="R712" s="56"/>
      <c r="S712" s="56"/>
    </row>
    <row r="713" spans="1:19">
      <c r="A713" s="55">
        <f t="shared" si="55"/>
        <v>700</v>
      </c>
      <c r="B713" s="54" t="b">
        <f>NOT(IFERROR('Upload Data Inputs'!A700 = "ERROR", TRUE))</f>
        <v>1</v>
      </c>
      <c r="C713" s="54">
        <f t="shared" si="56"/>
        <v>700</v>
      </c>
      <c r="D713" s="56" t="b">
        <f>IF(B713, ('Upload Data Inputs'!A700 &amp; 'Upload Data Inputs'!B700 &amp; 'Upload Data Inputs'!C700 &amp; 'Upload Data Inputs'!D700 &amp; 'Upload Data Inputs'!E700 &amp; 'Upload Data Inputs'!F700 &amp; 'Upload Data Inputs'!G700 &amp; 'Upload Data Inputs'!H700 &amp; 'Upload Data Inputs'!I700) &lt;&gt; "", FALSE)</f>
        <v>0</v>
      </c>
      <c r="E713" s="56" t="str">
        <f t="shared" si="57"/>
        <v/>
      </c>
      <c r="F713" s="56" t="str">
        <f t="shared" si="58"/>
        <v/>
      </c>
      <c r="G713" s="56" t="b">
        <f t="shared" si="54"/>
        <v>1</v>
      </c>
      <c r="H713" s="57" t="s">
        <v>593</v>
      </c>
      <c r="I713" s="56" t="b">
        <f>IFERROR(OR(NOT($D713), 'Upload Data Inputs'!B700 &lt;&gt; ""), FALSE)</f>
        <v>1</v>
      </c>
      <c r="J713" s="57" t="s">
        <v>593</v>
      </c>
      <c r="K713" s="56" t="b">
        <f>IFERROR(OR(NOT($D713), 'Upload Data Inputs'!D700 &lt;&gt; ""), FALSE)</f>
        <v>1</v>
      </c>
      <c r="L713" s="56" t="b">
        <f>IFERROR(OR(AND(NOT(D713), 'Upload Data Inputs'!E700 = ""), IFERROR(_xlfn.NUMBERVALUE('Upload Data Inputs'!E700) &gt; 0, FALSE)), FALSE)</f>
        <v>1</v>
      </c>
      <c r="M713" s="56" t="b">
        <f>IFERROR(OR('Upload Data Inputs'!F700 = "", IFERROR(_xlfn.NUMBERVALUE('Upload Data Inputs'!F700) &gt; 0, FALSE)), FALSE)</f>
        <v>1</v>
      </c>
      <c r="N713" s="56" t="b">
        <f>IFERROR(OR('Upload Data Inputs'!F700 = "", IFERROR(MATCH('Upload Data Inputs'!G700, listVolumeUnits, 0), FALSE)), FALSE)</f>
        <v>1</v>
      </c>
      <c r="O713" s="56" t="b">
        <f>IFERROR(OR('Upload Data Inputs'!H700 = "", IFERROR(_xlfn.NUMBERVALUE('Upload Data Inputs'!H700) &gt; 0, FALSE)), FALSE)</f>
        <v>1</v>
      </c>
      <c r="P713" s="56" t="b">
        <f>IFERROR(OR('Upload Data Inputs'!H700 = "", IFERROR(MATCH('Upload Data Inputs'!I700, listWeightUnits, 0), FALSE)), FALSE)</f>
        <v>1</v>
      </c>
      <c r="Q713" s="57" t="s">
        <v>593</v>
      </c>
      <c r="R713" s="56"/>
      <c r="S713" s="56"/>
    </row>
    <row r="714" spans="1:19">
      <c r="A714" s="55">
        <f t="shared" si="55"/>
        <v>701</v>
      </c>
      <c r="B714" s="54" t="b">
        <f>NOT(IFERROR('Upload Data Inputs'!A701 = "ERROR", TRUE))</f>
        <v>1</v>
      </c>
      <c r="C714" s="54">
        <f t="shared" si="56"/>
        <v>701</v>
      </c>
      <c r="D714" s="56" t="b">
        <f>IF(B714, ('Upload Data Inputs'!A701 &amp; 'Upload Data Inputs'!B701 &amp; 'Upload Data Inputs'!C701 &amp; 'Upload Data Inputs'!D701 &amp; 'Upload Data Inputs'!E701 &amp; 'Upload Data Inputs'!F701 &amp; 'Upload Data Inputs'!G701 &amp; 'Upload Data Inputs'!H701 &amp; 'Upload Data Inputs'!I701) &lt;&gt; "", FALSE)</f>
        <v>0</v>
      </c>
      <c r="E714" s="56" t="str">
        <f t="shared" si="57"/>
        <v/>
      </c>
      <c r="F714" s="56" t="str">
        <f t="shared" si="58"/>
        <v/>
      </c>
      <c r="G714" s="56" t="b">
        <f t="shared" si="54"/>
        <v>1</v>
      </c>
      <c r="H714" s="57" t="s">
        <v>593</v>
      </c>
      <c r="I714" s="56" t="b">
        <f>IFERROR(OR(NOT($D714), 'Upload Data Inputs'!B701 &lt;&gt; ""), FALSE)</f>
        <v>1</v>
      </c>
      <c r="J714" s="57" t="s">
        <v>593</v>
      </c>
      <c r="K714" s="56" t="b">
        <f>IFERROR(OR(NOT($D714), 'Upload Data Inputs'!D701 &lt;&gt; ""), FALSE)</f>
        <v>1</v>
      </c>
      <c r="L714" s="56" t="b">
        <f>IFERROR(OR(AND(NOT(D714), 'Upload Data Inputs'!E701 = ""), IFERROR(_xlfn.NUMBERVALUE('Upload Data Inputs'!E701) &gt; 0, FALSE)), FALSE)</f>
        <v>1</v>
      </c>
      <c r="M714" s="56" t="b">
        <f>IFERROR(OR('Upload Data Inputs'!F701 = "", IFERROR(_xlfn.NUMBERVALUE('Upload Data Inputs'!F701) &gt; 0, FALSE)), FALSE)</f>
        <v>1</v>
      </c>
      <c r="N714" s="56" t="b">
        <f>IFERROR(OR('Upload Data Inputs'!F701 = "", IFERROR(MATCH('Upload Data Inputs'!G701, listVolumeUnits, 0), FALSE)), FALSE)</f>
        <v>1</v>
      </c>
      <c r="O714" s="56" t="b">
        <f>IFERROR(OR('Upload Data Inputs'!H701 = "", IFERROR(_xlfn.NUMBERVALUE('Upload Data Inputs'!H701) &gt; 0, FALSE)), FALSE)</f>
        <v>1</v>
      </c>
      <c r="P714" s="56" t="b">
        <f>IFERROR(OR('Upload Data Inputs'!H701 = "", IFERROR(MATCH('Upload Data Inputs'!I701, listWeightUnits, 0), FALSE)), FALSE)</f>
        <v>1</v>
      </c>
      <c r="Q714" s="57" t="s">
        <v>593</v>
      </c>
      <c r="R714" s="56"/>
      <c r="S714" s="56"/>
    </row>
    <row r="715" spans="1:19">
      <c r="A715" s="55">
        <f t="shared" si="55"/>
        <v>702</v>
      </c>
      <c r="B715" s="54" t="b">
        <f>NOT(IFERROR('Upload Data Inputs'!A702 = "ERROR", TRUE))</f>
        <v>1</v>
      </c>
      <c r="C715" s="54">
        <f t="shared" si="56"/>
        <v>702</v>
      </c>
      <c r="D715" s="56" t="b">
        <f>IF(B715, ('Upload Data Inputs'!A702 &amp; 'Upload Data Inputs'!B702 &amp; 'Upload Data Inputs'!C702 &amp; 'Upload Data Inputs'!D702 &amp; 'Upload Data Inputs'!E702 &amp; 'Upload Data Inputs'!F702 &amp; 'Upload Data Inputs'!G702 &amp; 'Upload Data Inputs'!H702 &amp; 'Upload Data Inputs'!I702) &lt;&gt; "", FALSE)</f>
        <v>0</v>
      </c>
      <c r="E715" s="56" t="str">
        <f t="shared" si="57"/>
        <v/>
      </c>
      <c r="F715" s="56" t="str">
        <f t="shared" si="58"/>
        <v/>
      </c>
      <c r="G715" s="56" t="b">
        <f t="shared" si="54"/>
        <v>1</v>
      </c>
      <c r="H715" s="57" t="s">
        <v>593</v>
      </c>
      <c r="I715" s="56" t="b">
        <f>IFERROR(OR(NOT($D715), 'Upload Data Inputs'!B702 &lt;&gt; ""), FALSE)</f>
        <v>1</v>
      </c>
      <c r="J715" s="57" t="s">
        <v>593</v>
      </c>
      <c r="K715" s="56" t="b">
        <f>IFERROR(OR(NOT($D715), 'Upload Data Inputs'!D702 &lt;&gt; ""), FALSE)</f>
        <v>1</v>
      </c>
      <c r="L715" s="56" t="b">
        <f>IFERROR(OR(AND(NOT(D715), 'Upload Data Inputs'!E702 = ""), IFERROR(_xlfn.NUMBERVALUE('Upload Data Inputs'!E702) &gt; 0, FALSE)), FALSE)</f>
        <v>1</v>
      </c>
      <c r="M715" s="56" t="b">
        <f>IFERROR(OR('Upload Data Inputs'!F702 = "", IFERROR(_xlfn.NUMBERVALUE('Upload Data Inputs'!F702) &gt; 0, FALSE)), FALSE)</f>
        <v>1</v>
      </c>
      <c r="N715" s="56" t="b">
        <f>IFERROR(OR('Upload Data Inputs'!F702 = "", IFERROR(MATCH('Upload Data Inputs'!G702, listVolumeUnits, 0), FALSE)), FALSE)</f>
        <v>1</v>
      </c>
      <c r="O715" s="56" t="b">
        <f>IFERROR(OR('Upload Data Inputs'!H702 = "", IFERROR(_xlfn.NUMBERVALUE('Upload Data Inputs'!H702) &gt; 0, FALSE)), FALSE)</f>
        <v>1</v>
      </c>
      <c r="P715" s="56" t="b">
        <f>IFERROR(OR('Upload Data Inputs'!H702 = "", IFERROR(MATCH('Upload Data Inputs'!I702, listWeightUnits, 0), FALSE)), FALSE)</f>
        <v>1</v>
      </c>
      <c r="Q715" s="57" t="s">
        <v>593</v>
      </c>
      <c r="R715" s="56"/>
      <c r="S715" s="56"/>
    </row>
    <row r="716" spans="1:19">
      <c r="A716" s="55">
        <f t="shared" si="55"/>
        <v>703</v>
      </c>
      <c r="B716" s="54" t="b">
        <f>NOT(IFERROR('Upload Data Inputs'!A703 = "ERROR", TRUE))</f>
        <v>1</v>
      </c>
      <c r="C716" s="54">
        <f t="shared" si="56"/>
        <v>703</v>
      </c>
      <c r="D716" s="56" t="b">
        <f>IF(B716, ('Upload Data Inputs'!A703 &amp; 'Upload Data Inputs'!B703 &amp; 'Upload Data Inputs'!C703 &amp; 'Upload Data Inputs'!D703 &amp; 'Upload Data Inputs'!E703 &amp; 'Upload Data Inputs'!F703 &amp; 'Upload Data Inputs'!G703 &amp; 'Upload Data Inputs'!H703 &amp; 'Upload Data Inputs'!I703) &lt;&gt; "", FALSE)</f>
        <v>0</v>
      </c>
      <c r="E716" s="56" t="str">
        <f t="shared" si="57"/>
        <v/>
      </c>
      <c r="F716" s="56" t="str">
        <f t="shared" si="58"/>
        <v/>
      </c>
      <c r="G716" s="56" t="b">
        <f t="shared" si="54"/>
        <v>1</v>
      </c>
      <c r="H716" s="57" t="s">
        <v>593</v>
      </c>
      <c r="I716" s="56" t="b">
        <f>IFERROR(OR(NOT($D716), 'Upload Data Inputs'!B703 &lt;&gt; ""), FALSE)</f>
        <v>1</v>
      </c>
      <c r="J716" s="57" t="s">
        <v>593</v>
      </c>
      <c r="K716" s="56" t="b">
        <f>IFERROR(OR(NOT($D716), 'Upload Data Inputs'!D703 &lt;&gt; ""), FALSE)</f>
        <v>1</v>
      </c>
      <c r="L716" s="56" t="b">
        <f>IFERROR(OR(AND(NOT(D716), 'Upload Data Inputs'!E703 = ""), IFERROR(_xlfn.NUMBERVALUE('Upload Data Inputs'!E703) &gt; 0, FALSE)), FALSE)</f>
        <v>1</v>
      </c>
      <c r="M716" s="56" t="b">
        <f>IFERROR(OR('Upload Data Inputs'!F703 = "", IFERROR(_xlfn.NUMBERVALUE('Upload Data Inputs'!F703) &gt; 0, FALSE)), FALSE)</f>
        <v>1</v>
      </c>
      <c r="N716" s="56" t="b">
        <f>IFERROR(OR('Upload Data Inputs'!F703 = "", IFERROR(MATCH('Upload Data Inputs'!G703, listVolumeUnits, 0), FALSE)), FALSE)</f>
        <v>1</v>
      </c>
      <c r="O716" s="56" t="b">
        <f>IFERROR(OR('Upload Data Inputs'!H703 = "", IFERROR(_xlfn.NUMBERVALUE('Upload Data Inputs'!H703) &gt; 0, FALSE)), FALSE)</f>
        <v>1</v>
      </c>
      <c r="P716" s="56" t="b">
        <f>IFERROR(OR('Upload Data Inputs'!H703 = "", IFERROR(MATCH('Upload Data Inputs'!I703, listWeightUnits, 0), FALSE)), FALSE)</f>
        <v>1</v>
      </c>
      <c r="Q716" s="57" t="s">
        <v>593</v>
      </c>
      <c r="R716" s="56"/>
      <c r="S716" s="56"/>
    </row>
    <row r="717" spans="1:19">
      <c r="A717" s="55">
        <f t="shared" si="55"/>
        <v>704</v>
      </c>
      <c r="B717" s="54" t="b">
        <f>NOT(IFERROR('Upload Data Inputs'!A704 = "ERROR", TRUE))</f>
        <v>1</v>
      </c>
      <c r="C717" s="54">
        <f t="shared" si="56"/>
        <v>704</v>
      </c>
      <c r="D717" s="56" t="b">
        <f>IF(B717, ('Upload Data Inputs'!A704 &amp; 'Upload Data Inputs'!B704 &amp; 'Upload Data Inputs'!C704 &amp; 'Upload Data Inputs'!D704 &amp; 'Upload Data Inputs'!E704 &amp; 'Upload Data Inputs'!F704 &amp; 'Upload Data Inputs'!G704 &amp; 'Upload Data Inputs'!H704 &amp; 'Upload Data Inputs'!I704) &lt;&gt; "", FALSE)</f>
        <v>0</v>
      </c>
      <c r="E717" s="56" t="str">
        <f t="shared" si="57"/>
        <v/>
      </c>
      <c r="F717" s="56" t="str">
        <f t="shared" si="58"/>
        <v/>
      </c>
      <c r="G717" s="56" t="b">
        <f t="shared" si="54"/>
        <v>1</v>
      </c>
      <c r="H717" s="57" t="s">
        <v>593</v>
      </c>
      <c r="I717" s="56" t="b">
        <f>IFERROR(OR(NOT($D717), 'Upload Data Inputs'!B704 &lt;&gt; ""), FALSE)</f>
        <v>1</v>
      </c>
      <c r="J717" s="57" t="s">
        <v>593</v>
      </c>
      <c r="K717" s="56" t="b">
        <f>IFERROR(OR(NOT($D717), 'Upload Data Inputs'!D704 &lt;&gt; ""), FALSE)</f>
        <v>1</v>
      </c>
      <c r="L717" s="56" t="b">
        <f>IFERROR(OR(AND(NOT(D717), 'Upload Data Inputs'!E704 = ""), IFERROR(_xlfn.NUMBERVALUE('Upload Data Inputs'!E704) &gt; 0, FALSE)), FALSE)</f>
        <v>1</v>
      </c>
      <c r="M717" s="56" t="b">
        <f>IFERROR(OR('Upload Data Inputs'!F704 = "", IFERROR(_xlfn.NUMBERVALUE('Upload Data Inputs'!F704) &gt; 0, FALSE)), FALSE)</f>
        <v>1</v>
      </c>
      <c r="N717" s="56" t="b">
        <f>IFERROR(OR('Upload Data Inputs'!F704 = "", IFERROR(MATCH('Upload Data Inputs'!G704, listVolumeUnits, 0), FALSE)), FALSE)</f>
        <v>1</v>
      </c>
      <c r="O717" s="56" t="b">
        <f>IFERROR(OR('Upload Data Inputs'!H704 = "", IFERROR(_xlfn.NUMBERVALUE('Upload Data Inputs'!H704) &gt; 0, FALSE)), FALSE)</f>
        <v>1</v>
      </c>
      <c r="P717" s="56" t="b">
        <f>IFERROR(OR('Upload Data Inputs'!H704 = "", IFERROR(MATCH('Upload Data Inputs'!I704, listWeightUnits, 0), FALSE)), FALSE)</f>
        <v>1</v>
      </c>
      <c r="Q717" s="57" t="s">
        <v>593</v>
      </c>
      <c r="R717" s="56"/>
      <c r="S717" s="56"/>
    </row>
    <row r="718" spans="1:19">
      <c r="A718" s="55">
        <f t="shared" si="55"/>
        <v>705</v>
      </c>
      <c r="B718" s="54" t="b">
        <f>NOT(IFERROR('Upload Data Inputs'!A705 = "ERROR", TRUE))</f>
        <v>1</v>
      </c>
      <c r="C718" s="54">
        <f t="shared" si="56"/>
        <v>705</v>
      </c>
      <c r="D718" s="56" t="b">
        <f>IF(B718, ('Upload Data Inputs'!A705 &amp; 'Upload Data Inputs'!B705 &amp; 'Upload Data Inputs'!C705 &amp; 'Upload Data Inputs'!D705 &amp; 'Upload Data Inputs'!E705 &amp; 'Upload Data Inputs'!F705 &amp; 'Upload Data Inputs'!G705 &amp; 'Upload Data Inputs'!H705 &amp; 'Upload Data Inputs'!I705) &lt;&gt; "", FALSE)</f>
        <v>0</v>
      </c>
      <c r="E718" s="56" t="str">
        <f t="shared" si="57"/>
        <v/>
      </c>
      <c r="F718" s="56" t="str">
        <f t="shared" si="58"/>
        <v/>
      </c>
      <c r="G718" s="56" t="b">
        <f t="shared" si="54"/>
        <v>1</v>
      </c>
      <c r="H718" s="57" t="s">
        <v>593</v>
      </c>
      <c r="I718" s="56" t="b">
        <f>IFERROR(OR(NOT($D718), 'Upload Data Inputs'!B705 &lt;&gt; ""), FALSE)</f>
        <v>1</v>
      </c>
      <c r="J718" s="57" t="s">
        <v>593</v>
      </c>
      <c r="K718" s="56" t="b">
        <f>IFERROR(OR(NOT($D718), 'Upload Data Inputs'!D705 &lt;&gt; ""), FALSE)</f>
        <v>1</v>
      </c>
      <c r="L718" s="56" t="b">
        <f>IFERROR(OR(AND(NOT(D718), 'Upload Data Inputs'!E705 = ""), IFERROR(_xlfn.NUMBERVALUE('Upload Data Inputs'!E705) &gt; 0, FALSE)), FALSE)</f>
        <v>1</v>
      </c>
      <c r="M718" s="56" t="b">
        <f>IFERROR(OR('Upload Data Inputs'!F705 = "", IFERROR(_xlfn.NUMBERVALUE('Upload Data Inputs'!F705) &gt; 0, FALSE)), FALSE)</f>
        <v>1</v>
      </c>
      <c r="N718" s="56" t="b">
        <f>IFERROR(OR('Upload Data Inputs'!F705 = "", IFERROR(MATCH('Upload Data Inputs'!G705, listVolumeUnits, 0), FALSE)), FALSE)</f>
        <v>1</v>
      </c>
      <c r="O718" s="56" t="b">
        <f>IFERROR(OR('Upload Data Inputs'!H705 = "", IFERROR(_xlfn.NUMBERVALUE('Upload Data Inputs'!H705) &gt; 0, FALSE)), FALSE)</f>
        <v>1</v>
      </c>
      <c r="P718" s="56" t="b">
        <f>IFERROR(OR('Upload Data Inputs'!H705 = "", IFERROR(MATCH('Upload Data Inputs'!I705, listWeightUnits, 0), FALSE)), FALSE)</f>
        <v>1</v>
      </c>
      <c r="Q718" s="57" t="s">
        <v>593</v>
      </c>
      <c r="R718" s="56"/>
      <c r="S718" s="56"/>
    </row>
    <row r="719" spans="1:19">
      <c r="A719" s="55">
        <f t="shared" si="55"/>
        <v>706</v>
      </c>
      <c r="B719" s="54" t="b">
        <f>NOT(IFERROR('Upload Data Inputs'!A706 = "ERROR", TRUE))</f>
        <v>1</v>
      </c>
      <c r="C719" s="54">
        <f t="shared" si="56"/>
        <v>706</v>
      </c>
      <c r="D719" s="56" t="b">
        <f>IF(B719, ('Upload Data Inputs'!A706 &amp; 'Upload Data Inputs'!B706 &amp; 'Upload Data Inputs'!C706 &amp; 'Upload Data Inputs'!D706 &amp; 'Upload Data Inputs'!E706 &amp; 'Upload Data Inputs'!F706 &amp; 'Upload Data Inputs'!G706 &amp; 'Upload Data Inputs'!H706 &amp; 'Upload Data Inputs'!I706) &lt;&gt; "", FALSE)</f>
        <v>0</v>
      </c>
      <c r="E719" s="56" t="str">
        <f t="shared" si="57"/>
        <v/>
      </c>
      <c r="F719" s="56" t="str">
        <f t="shared" si="58"/>
        <v/>
      </c>
      <c r="G719" s="56" t="b">
        <f t="shared" ref="G719:G782" si="59">AND(H719:Q719)</f>
        <v>1</v>
      </c>
      <c r="H719" s="57" t="s">
        <v>593</v>
      </c>
      <c r="I719" s="56" t="b">
        <f>IFERROR(OR(NOT($D719), 'Upload Data Inputs'!B706 &lt;&gt; ""), FALSE)</f>
        <v>1</v>
      </c>
      <c r="J719" s="57" t="s">
        <v>593</v>
      </c>
      <c r="K719" s="56" t="b">
        <f>IFERROR(OR(NOT($D719), 'Upload Data Inputs'!D706 &lt;&gt; ""), FALSE)</f>
        <v>1</v>
      </c>
      <c r="L719" s="56" t="b">
        <f>IFERROR(OR(AND(NOT(D719), 'Upload Data Inputs'!E706 = ""), IFERROR(_xlfn.NUMBERVALUE('Upload Data Inputs'!E706) &gt; 0, FALSE)), FALSE)</f>
        <v>1</v>
      </c>
      <c r="M719" s="56" t="b">
        <f>IFERROR(OR('Upload Data Inputs'!F706 = "", IFERROR(_xlfn.NUMBERVALUE('Upload Data Inputs'!F706) &gt; 0, FALSE)), FALSE)</f>
        <v>1</v>
      </c>
      <c r="N719" s="56" t="b">
        <f>IFERROR(OR('Upload Data Inputs'!F706 = "", IFERROR(MATCH('Upload Data Inputs'!G706, listVolumeUnits, 0), FALSE)), FALSE)</f>
        <v>1</v>
      </c>
      <c r="O719" s="56" t="b">
        <f>IFERROR(OR('Upload Data Inputs'!H706 = "", IFERROR(_xlfn.NUMBERVALUE('Upload Data Inputs'!H706) &gt; 0, FALSE)), FALSE)</f>
        <v>1</v>
      </c>
      <c r="P719" s="56" t="b">
        <f>IFERROR(OR('Upload Data Inputs'!H706 = "", IFERROR(MATCH('Upload Data Inputs'!I706, listWeightUnits, 0), FALSE)), FALSE)</f>
        <v>1</v>
      </c>
      <c r="Q719" s="57" t="s">
        <v>593</v>
      </c>
      <c r="R719" s="56"/>
      <c r="S719" s="56"/>
    </row>
    <row r="720" spans="1:19">
      <c r="A720" s="55">
        <f t="shared" ref="A720:A783" si="60">IF(B720, C720, 0)</f>
        <v>707</v>
      </c>
      <c r="B720" s="54" t="b">
        <f>NOT(IFERROR('Upload Data Inputs'!A707 = "ERROR", TRUE))</f>
        <v>1</v>
      </c>
      <c r="C720" s="54">
        <f t="shared" ref="C720:C783" si="61">IF(B720, C719 + 1, C719)</f>
        <v>707</v>
      </c>
      <c r="D720" s="56" t="b">
        <f>IF(B720, ('Upload Data Inputs'!A707 &amp; 'Upload Data Inputs'!B707 &amp; 'Upload Data Inputs'!C707 &amp; 'Upload Data Inputs'!D707 &amp; 'Upload Data Inputs'!E707 &amp; 'Upload Data Inputs'!F707 &amp; 'Upload Data Inputs'!G707 &amp; 'Upload Data Inputs'!H707 &amp; 'Upload Data Inputs'!I707) &lt;&gt; "", FALSE)</f>
        <v>0</v>
      </c>
      <c r="E720" s="56" t="str">
        <f t="shared" si="57"/>
        <v/>
      </c>
      <c r="F720" s="56" t="str">
        <f t="shared" si="58"/>
        <v/>
      </c>
      <c r="G720" s="56" t="b">
        <f t="shared" si="59"/>
        <v>1</v>
      </c>
      <c r="H720" s="57" t="s">
        <v>593</v>
      </c>
      <c r="I720" s="56" t="b">
        <f>IFERROR(OR(NOT($D720), 'Upload Data Inputs'!B707 &lt;&gt; ""), FALSE)</f>
        <v>1</v>
      </c>
      <c r="J720" s="57" t="s">
        <v>593</v>
      </c>
      <c r="K720" s="56" t="b">
        <f>IFERROR(OR(NOT($D720), 'Upload Data Inputs'!D707 &lt;&gt; ""), FALSE)</f>
        <v>1</v>
      </c>
      <c r="L720" s="56" t="b">
        <f>IFERROR(OR(AND(NOT(D720), 'Upload Data Inputs'!E707 = ""), IFERROR(_xlfn.NUMBERVALUE('Upload Data Inputs'!E707) &gt; 0, FALSE)), FALSE)</f>
        <v>1</v>
      </c>
      <c r="M720" s="56" t="b">
        <f>IFERROR(OR('Upload Data Inputs'!F707 = "", IFERROR(_xlfn.NUMBERVALUE('Upload Data Inputs'!F707) &gt; 0, FALSE)), FALSE)</f>
        <v>1</v>
      </c>
      <c r="N720" s="56" t="b">
        <f>IFERROR(OR('Upload Data Inputs'!F707 = "", IFERROR(MATCH('Upload Data Inputs'!G707, listVolumeUnits, 0), FALSE)), FALSE)</f>
        <v>1</v>
      </c>
      <c r="O720" s="56" t="b">
        <f>IFERROR(OR('Upload Data Inputs'!H707 = "", IFERROR(_xlfn.NUMBERVALUE('Upload Data Inputs'!H707) &gt; 0, FALSE)), FALSE)</f>
        <v>1</v>
      </c>
      <c r="P720" s="56" t="b">
        <f>IFERROR(OR('Upload Data Inputs'!H707 = "", IFERROR(MATCH('Upload Data Inputs'!I707, listWeightUnits, 0), FALSE)), FALSE)</f>
        <v>1</v>
      </c>
      <c r="Q720" s="57" t="s">
        <v>593</v>
      </c>
      <c r="R720" s="56"/>
      <c r="S720" s="56"/>
    </row>
    <row r="721" spans="1:19">
      <c r="A721" s="55">
        <f t="shared" si="60"/>
        <v>708</v>
      </c>
      <c r="B721" s="54" t="b">
        <f>NOT(IFERROR('Upload Data Inputs'!A708 = "ERROR", TRUE))</f>
        <v>1</v>
      </c>
      <c r="C721" s="54">
        <f t="shared" si="61"/>
        <v>708</v>
      </c>
      <c r="D721" s="56" t="b">
        <f>IF(B721, ('Upload Data Inputs'!A708 &amp; 'Upload Data Inputs'!B708 &amp; 'Upload Data Inputs'!C708 &amp; 'Upload Data Inputs'!D708 &amp; 'Upload Data Inputs'!E708 &amp; 'Upload Data Inputs'!F708 &amp; 'Upload Data Inputs'!G708 &amp; 'Upload Data Inputs'!H708 &amp; 'Upload Data Inputs'!I708) &lt;&gt; "", FALSE)</f>
        <v>0</v>
      </c>
      <c r="E721" s="56" t="str">
        <f t="shared" si="57"/>
        <v/>
      </c>
      <c r="F721" s="56" t="str">
        <f t="shared" si="58"/>
        <v/>
      </c>
      <c r="G721" s="56" t="b">
        <f t="shared" si="59"/>
        <v>1</v>
      </c>
      <c r="H721" s="57" t="s">
        <v>593</v>
      </c>
      <c r="I721" s="56" t="b">
        <f>IFERROR(OR(NOT($D721), 'Upload Data Inputs'!B708 &lt;&gt; ""), FALSE)</f>
        <v>1</v>
      </c>
      <c r="J721" s="57" t="s">
        <v>593</v>
      </c>
      <c r="K721" s="56" t="b">
        <f>IFERROR(OR(NOT($D721), 'Upload Data Inputs'!D708 &lt;&gt; ""), FALSE)</f>
        <v>1</v>
      </c>
      <c r="L721" s="56" t="b">
        <f>IFERROR(OR(AND(NOT(D721), 'Upload Data Inputs'!E708 = ""), IFERROR(_xlfn.NUMBERVALUE('Upload Data Inputs'!E708) &gt; 0, FALSE)), FALSE)</f>
        <v>1</v>
      </c>
      <c r="M721" s="56" t="b">
        <f>IFERROR(OR('Upload Data Inputs'!F708 = "", IFERROR(_xlfn.NUMBERVALUE('Upload Data Inputs'!F708) &gt; 0, FALSE)), FALSE)</f>
        <v>1</v>
      </c>
      <c r="N721" s="56" t="b">
        <f>IFERROR(OR('Upload Data Inputs'!F708 = "", IFERROR(MATCH('Upload Data Inputs'!G708, listVolumeUnits, 0), FALSE)), FALSE)</f>
        <v>1</v>
      </c>
      <c r="O721" s="56" t="b">
        <f>IFERROR(OR('Upload Data Inputs'!H708 = "", IFERROR(_xlfn.NUMBERVALUE('Upload Data Inputs'!H708) &gt; 0, FALSE)), FALSE)</f>
        <v>1</v>
      </c>
      <c r="P721" s="56" t="b">
        <f>IFERROR(OR('Upload Data Inputs'!H708 = "", IFERROR(MATCH('Upload Data Inputs'!I708, listWeightUnits, 0), FALSE)), FALSE)</f>
        <v>1</v>
      </c>
      <c r="Q721" s="57" t="s">
        <v>593</v>
      </c>
      <c r="R721" s="56"/>
      <c r="S721" s="56"/>
    </row>
    <row r="722" spans="1:19">
      <c r="A722" s="55">
        <f t="shared" si="60"/>
        <v>709</v>
      </c>
      <c r="B722" s="54" t="b">
        <f>NOT(IFERROR('Upload Data Inputs'!A709 = "ERROR", TRUE))</f>
        <v>1</v>
      </c>
      <c r="C722" s="54">
        <f t="shared" si="61"/>
        <v>709</v>
      </c>
      <c r="D722" s="56" t="b">
        <f>IF(B722, ('Upload Data Inputs'!A709 &amp; 'Upload Data Inputs'!B709 &amp; 'Upload Data Inputs'!C709 &amp; 'Upload Data Inputs'!D709 &amp; 'Upload Data Inputs'!E709 &amp; 'Upload Data Inputs'!F709 &amp; 'Upload Data Inputs'!G709 &amp; 'Upload Data Inputs'!H709 &amp; 'Upload Data Inputs'!I709) &lt;&gt; "", FALSE)</f>
        <v>0</v>
      </c>
      <c r="E722" s="56" t="str">
        <f t="shared" si="57"/>
        <v/>
      </c>
      <c r="F722" s="56" t="str">
        <f t="shared" si="58"/>
        <v/>
      </c>
      <c r="G722" s="56" t="b">
        <f t="shared" si="59"/>
        <v>1</v>
      </c>
      <c r="H722" s="57" t="s">
        <v>593</v>
      </c>
      <c r="I722" s="56" t="b">
        <f>IFERROR(OR(NOT($D722), 'Upload Data Inputs'!B709 &lt;&gt; ""), FALSE)</f>
        <v>1</v>
      </c>
      <c r="J722" s="57" t="s">
        <v>593</v>
      </c>
      <c r="K722" s="56" t="b">
        <f>IFERROR(OR(NOT($D722), 'Upload Data Inputs'!D709 &lt;&gt; ""), FALSE)</f>
        <v>1</v>
      </c>
      <c r="L722" s="56" t="b">
        <f>IFERROR(OR(AND(NOT(D722), 'Upload Data Inputs'!E709 = ""), IFERROR(_xlfn.NUMBERVALUE('Upload Data Inputs'!E709) &gt; 0, FALSE)), FALSE)</f>
        <v>1</v>
      </c>
      <c r="M722" s="56" t="b">
        <f>IFERROR(OR('Upload Data Inputs'!F709 = "", IFERROR(_xlfn.NUMBERVALUE('Upload Data Inputs'!F709) &gt; 0, FALSE)), FALSE)</f>
        <v>1</v>
      </c>
      <c r="N722" s="56" t="b">
        <f>IFERROR(OR('Upload Data Inputs'!F709 = "", IFERROR(MATCH('Upload Data Inputs'!G709, listVolumeUnits, 0), FALSE)), FALSE)</f>
        <v>1</v>
      </c>
      <c r="O722" s="56" t="b">
        <f>IFERROR(OR('Upload Data Inputs'!H709 = "", IFERROR(_xlfn.NUMBERVALUE('Upload Data Inputs'!H709) &gt; 0, FALSE)), FALSE)</f>
        <v>1</v>
      </c>
      <c r="P722" s="56" t="b">
        <f>IFERROR(OR('Upload Data Inputs'!H709 = "", IFERROR(MATCH('Upload Data Inputs'!I709, listWeightUnits, 0), FALSE)), FALSE)</f>
        <v>1</v>
      </c>
      <c r="Q722" s="57" t="s">
        <v>593</v>
      </c>
      <c r="R722" s="56"/>
      <c r="S722" s="56"/>
    </row>
    <row r="723" spans="1:19">
      <c r="A723" s="55">
        <f t="shared" si="60"/>
        <v>710</v>
      </c>
      <c r="B723" s="54" t="b">
        <f>NOT(IFERROR('Upload Data Inputs'!A710 = "ERROR", TRUE))</f>
        <v>1</v>
      </c>
      <c r="C723" s="54">
        <f t="shared" si="61"/>
        <v>710</v>
      </c>
      <c r="D723" s="56" t="b">
        <f>IF(B723, ('Upload Data Inputs'!A710 &amp; 'Upload Data Inputs'!B710 &amp; 'Upload Data Inputs'!C710 &amp; 'Upload Data Inputs'!D710 &amp; 'Upload Data Inputs'!E710 &amp; 'Upload Data Inputs'!F710 &amp; 'Upload Data Inputs'!G710 &amp; 'Upload Data Inputs'!H710 &amp; 'Upload Data Inputs'!I710) &lt;&gt; "", FALSE)</f>
        <v>0</v>
      </c>
      <c r="E723" s="56" t="str">
        <f t="shared" si="57"/>
        <v/>
      </c>
      <c r="F723" s="56" t="str">
        <f t="shared" si="58"/>
        <v/>
      </c>
      <c r="G723" s="56" t="b">
        <f t="shared" si="59"/>
        <v>1</v>
      </c>
      <c r="H723" s="57" t="s">
        <v>593</v>
      </c>
      <c r="I723" s="56" t="b">
        <f>IFERROR(OR(NOT($D723), 'Upload Data Inputs'!B710 &lt;&gt; ""), FALSE)</f>
        <v>1</v>
      </c>
      <c r="J723" s="57" t="s">
        <v>593</v>
      </c>
      <c r="K723" s="56" t="b">
        <f>IFERROR(OR(NOT($D723), 'Upload Data Inputs'!D710 &lt;&gt; ""), FALSE)</f>
        <v>1</v>
      </c>
      <c r="L723" s="56" t="b">
        <f>IFERROR(OR(AND(NOT(D723), 'Upload Data Inputs'!E710 = ""), IFERROR(_xlfn.NUMBERVALUE('Upload Data Inputs'!E710) &gt; 0, FALSE)), FALSE)</f>
        <v>1</v>
      </c>
      <c r="M723" s="56" t="b">
        <f>IFERROR(OR('Upload Data Inputs'!F710 = "", IFERROR(_xlfn.NUMBERVALUE('Upload Data Inputs'!F710) &gt; 0, FALSE)), FALSE)</f>
        <v>1</v>
      </c>
      <c r="N723" s="56" t="b">
        <f>IFERROR(OR('Upload Data Inputs'!F710 = "", IFERROR(MATCH('Upload Data Inputs'!G710, listVolumeUnits, 0), FALSE)), FALSE)</f>
        <v>1</v>
      </c>
      <c r="O723" s="56" t="b">
        <f>IFERROR(OR('Upload Data Inputs'!H710 = "", IFERROR(_xlfn.NUMBERVALUE('Upload Data Inputs'!H710) &gt; 0, FALSE)), FALSE)</f>
        <v>1</v>
      </c>
      <c r="P723" s="56" t="b">
        <f>IFERROR(OR('Upload Data Inputs'!H710 = "", IFERROR(MATCH('Upload Data Inputs'!I710, listWeightUnits, 0), FALSE)), FALSE)</f>
        <v>1</v>
      </c>
      <c r="Q723" s="57" t="s">
        <v>593</v>
      </c>
      <c r="R723" s="56"/>
      <c r="S723" s="56"/>
    </row>
    <row r="724" spans="1:19">
      <c r="A724" s="55">
        <f t="shared" si="60"/>
        <v>711</v>
      </c>
      <c r="B724" s="54" t="b">
        <f>NOT(IFERROR('Upload Data Inputs'!A711 = "ERROR", TRUE))</f>
        <v>1</v>
      </c>
      <c r="C724" s="54">
        <f t="shared" si="61"/>
        <v>711</v>
      </c>
      <c r="D724" s="56" t="b">
        <f>IF(B724, ('Upload Data Inputs'!A711 &amp; 'Upload Data Inputs'!B711 &amp; 'Upload Data Inputs'!C711 &amp; 'Upload Data Inputs'!D711 &amp; 'Upload Data Inputs'!E711 &amp; 'Upload Data Inputs'!F711 &amp; 'Upload Data Inputs'!G711 &amp; 'Upload Data Inputs'!H711 &amp; 'Upload Data Inputs'!I711) &lt;&gt; "", FALSE)</f>
        <v>0</v>
      </c>
      <c r="E724" s="56" t="str">
        <f t="shared" si="57"/>
        <v/>
      </c>
      <c r="F724" s="56" t="str">
        <f t="shared" si="58"/>
        <v/>
      </c>
      <c r="G724" s="56" t="b">
        <f t="shared" si="59"/>
        <v>1</v>
      </c>
      <c r="H724" s="57" t="s">
        <v>593</v>
      </c>
      <c r="I724" s="56" t="b">
        <f>IFERROR(OR(NOT($D724), 'Upload Data Inputs'!B711 &lt;&gt; ""), FALSE)</f>
        <v>1</v>
      </c>
      <c r="J724" s="57" t="s">
        <v>593</v>
      </c>
      <c r="K724" s="56" t="b">
        <f>IFERROR(OR(NOT($D724), 'Upload Data Inputs'!D711 &lt;&gt; ""), FALSE)</f>
        <v>1</v>
      </c>
      <c r="L724" s="56" t="b">
        <f>IFERROR(OR(AND(NOT(D724), 'Upload Data Inputs'!E711 = ""), IFERROR(_xlfn.NUMBERVALUE('Upload Data Inputs'!E711) &gt; 0, FALSE)), FALSE)</f>
        <v>1</v>
      </c>
      <c r="M724" s="56" t="b">
        <f>IFERROR(OR('Upload Data Inputs'!F711 = "", IFERROR(_xlfn.NUMBERVALUE('Upload Data Inputs'!F711) &gt; 0, FALSE)), FALSE)</f>
        <v>1</v>
      </c>
      <c r="N724" s="56" t="b">
        <f>IFERROR(OR('Upload Data Inputs'!F711 = "", IFERROR(MATCH('Upload Data Inputs'!G711, listVolumeUnits, 0), FALSE)), FALSE)</f>
        <v>1</v>
      </c>
      <c r="O724" s="56" t="b">
        <f>IFERROR(OR('Upload Data Inputs'!H711 = "", IFERROR(_xlfn.NUMBERVALUE('Upload Data Inputs'!H711) &gt; 0, FALSE)), FALSE)</f>
        <v>1</v>
      </c>
      <c r="P724" s="56" t="b">
        <f>IFERROR(OR('Upload Data Inputs'!H711 = "", IFERROR(MATCH('Upload Data Inputs'!I711, listWeightUnits, 0), FALSE)), FALSE)</f>
        <v>1</v>
      </c>
      <c r="Q724" s="57" t="s">
        <v>593</v>
      </c>
      <c r="R724" s="56"/>
      <c r="S724" s="56"/>
    </row>
    <row r="725" spans="1:19">
      <c r="A725" s="55">
        <f t="shared" si="60"/>
        <v>712</v>
      </c>
      <c r="B725" s="54" t="b">
        <f>NOT(IFERROR('Upload Data Inputs'!A712 = "ERROR", TRUE))</f>
        <v>1</v>
      </c>
      <c r="C725" s="54">
        <f t="shared" si="61"/>
        <v>712</v>
      </c>
      <c r="D725" s="56" t="b">
        <f>IF(B725, ('Upload Data Inputs'!A712 &amp; 'Upload Data Inputs'!B712 &amp; 'Upload Data Inputs'!C712 &amp; 'Upload Data Inputs'!D712 &amp; 'Upload Data Inputs'!E712 &amp; 'Upload Data Inputs'!F712 &amp; 'Upload Data Inputs'!G712 &amp; 'Upload Data Inputs'!H712 &amp; 'Upload Data Inputs'!I712) &lt;&gt; "", FALSE)</f>
        <v>0</v>
      </c>
      <c r="E725" s="56" t="str">
        <f t="shared" si="57"/>
        <v/>
      </c>
      <c r="F725" s="56" t="str">
        <f t="shared" si="58"/>
        <v/>
      </c>
      <c r="G725" s="56" t="b">
        <f t="shared" si="59"/>
        <v>1</v>
      </c>
      <c r="H725" s="57" t="s">
        <v>593</v>
      </c>
      <c r="I725" s="56" t="b">
        <f>IFERROR(OR(NOT($D725), 'Upload Data Inputs'!B712 &lt;&gt; ""), FALSE)</f>
        <v>1</v>
      </c>
      <c r="J725" s="57" t="s">
        <v>593</v>
      </c>
      <c r="K725" s="56" t="b">
        <f>IFERROR(OR(NOT($D725), 'Upload Data Inputs'!D712 &lt;&gt; ""), FALSE)</f>
        <v>1</v>
      </c>
      <c r="L725" s="56" t="b">
        <f>IFERROR(OR(AND(NOT(D725), 'Upload Data Inputs'!E712 = ""), IFERROR(_xlfn.NUMBERVALUE('Upload Data Inputs'!E712) &gt; 0, FALSE)), FALSE)</f>
        <v>1</v>
      </c>
      <c r="M725" s="56" t="b">
        <f>IFERROR(OR('Upload Data Inputs'!F712 = "", IFERROR(_xlfn.NUMBERVALUE('Upload Data Inputs'!F712) &gt; 0, FALSE)), FALSE)</f>
        <v>1</v>
      </c>
      <c r="N725" s="56" t="b">
        <f>IFERROR(OR('Upload Data Inputs'!F712 = "", IFERROR(MATCH('Upload Data Inputs'!G712, listVolumeUnits, 0), FALSE)), FALSE)</f>
        <v>1</v>
      </c>
      <c r="O725" s="56" t="b">
        <f>IFERROR(OR('Upload Data Inputs'!H712 = "", IFERROR(_xlfn.NUMBERVALUE('Upload Data Inputs'!H712) &gt; 0, FALSE)), FALSE)</f>
        <v>1</v>
      </c>
      <c r="P725" s="56" t="b">
        <f>IFERROR(OR('Upload Data Inputs'!H712 = "", IFERROR(MATCH('Upload Data Inputs'!I712, listWeightUnits, 0), FALSE)), FALSE)</f>
        <v>1</v>
      </c>
      <c r="Q725" s="57" t="s">
        <v>593</v>
      </c>
      <c r="R725" s="56"/>
      <c r="S725" s="56"/>
    </row>
    <row r="726" spans="1:19">
      <c r="A726" s="55">
        <f t="shared" si="60"/>
        <v>713</v>
      </c>
      <c r="B726" s="54" t="b">
        <f>NOT(IFERROR('Upload Data Inputs'!A713 = "ERROR", TRUE))</f>
        <v>1</v>
      </c>
      <c r="C726" s="54">
        <f t="shared" si="61"/>
        <v>713</v>
      </c>
      <c r="D726" s="56" t="b">
        <f>IF(B726, ('Upload Data Inputs'!A713 &amp; 'Upload Data Inputs'!B713 &amp; 'Upload Data Inputs'!C713 &amp; 'Upload Data Inputs'!D713 &amp; 'Upload Data Inputs'!E713 &amp; 'Upload Data Inputs'!F713 &amp; 'Upload Data Inputs'!G713 &amp; 'Upload Data Inputs'!H713 &amp; 'Upload Data Inputs'!I713) &lt;&gt; "", FALSE)</f>
        <v>0</v>
      </c>
      <c r="E726" s="56" t="str">
        <f t="shared" si="57"/>
        <v/>
      </c>
      <c r="F726" s="56" t="str">
        <f t="shared" si="58"/>
        <v/>
      </c>
      <c r="G726" s="56" t="b">
        <f t="shared" si="59"/>
        <v>1</v>
      </c>
      <c r="H726" s="57" t="s">
        <v>593</v>
      </c>
      <c r="I726" s="56" t="b">
        <f>IFERROR(OR(NOT($D726), 'Upload Data Inputs'!B713 &lt;&gt; ""), FALSE)</f>
        <v>1</v>
      </c>
      <c r="J726" s="57" t="s">
        <v>593</v>
      </c>
      <c r="K726" s="56" t="b">
        <f>IFERROR(OR(NOT($D726), 'Upload Data Inputs'!D713 &lt;&gt; ""), FALSE)</f>
        <v>1</v>
      </c>
      <c r="L726" s="56" t="b">
        <f>IFERROR(OR(AND(NOT(D726), 'Upload Data Inputs'!E713 = ""), IFERROR(_xlfn.NUMBERVALUE('Upload Data Inputs'!E713) &gt; 0, FALSE)), FALSE)</f>
        <v>1</v>
      </c>
      <c r="M726" s="56" t="b">
        <f>IFERROR(OR('Upload Data Inputs'!F713 = "", IFERROR(_xlfn.NUMBERVALUE('Upload Data Inputs'!F713) &gt; 0, FALSE)), FALSE)</f>
        <v>1</v>
      </c>
      <c r="N726" s="56" t="b">
        <f>IFERROR(OR('Upload Data Inputs'!F713 = "", IFERROR(MATCH('Upload Data Inputs'!G713, listVolumeUnits, 0), FALSE)), FALSE)</f>
        <v>1</v>
      </c>
      <c r="O726" s="56" t="b">
        <f>IFERROR(OR('Upload Data Inputs'!H713 = "", IFERROR(_xlfn.NUMBERVALUE('Upload Data Inputs'!H713) &gt; 0, FALSE)), FALSE)</f>
        <v>1</v>
      </c>
      <c r="P726" s="56" t="b">
        <f>IFERROR(OR('Upload Data Inputs'!H713 = "", IFERROR(MATCH('Upload Data Inputs'!I713, listWeightUnits, 0), FALSE)), FALSE)</f>
        <v>1</v>
      </c>
      <c r="Q726" s="57" t="s">
        <v>593</v>
      </c>
      <c r="R726" s="56"/>
      <c r="S726" s="56"/>
    </row>
    <row r="727" spans="1:19">
      <c r="A727" s="55">
        <f t="shared" si="60"/>
        <v>714</v>
      </c>
      <c r="B727" s="54" t="b">
        <f>NOT(IFERROR('Upload Data Inputs'!A714 = "ERROR", TRUE))</f>
        <v>1</v>
      </c>
      <c r="C727" s="54">
        <f t="shared" si="61"/>
        <v>714</v>
      </c>
      <c r="D727" s="56" t="b">
        <f>IF(B727, ('Upload Data Inputs'!A714 &amp; 'Upload Data Inputs'!B714 &amp; 'Upload Data Inputs'!C714 &amp; 'Upload Data Inputs'!D714 &amp; 'Upload Data Inputs'!E714 &amp; 'Upload Data Inputs'!F714 &amp; 'Upload Data Inputs'!G714 &amp; 'Upload Data Inputs'!H714 &amp; 'Upload Data Inputs'!I714) &lt;&gt; "", FALSE)</f>
        <v>0</v>
      </c>
      <c r="E727" s="56" t="str">
        <f t="shared" si="57"/>
        <v/>
      </c>
      <c r="F727" s="56" t="str">
        <f t="shared" si="58"/>
        <v/>
      </c>
      <c r="G727" s="56" t="b">
        <f t="shared" si="59"/>
        <v>1</v>
      </c>
      <c r="H727" s="57" t="s">
        <v>593</v>
      </c>
      <c r="I727" s="56" t="b">
        <f>IFERROR(OR(NOT($D727), 'Upload Data Inputs'!B714 &lt;&gt; ""), FALSE)</f>
        <v>1</v>
      </c>
      <c r="J727" s="57" t="s">
        <v>593</v>
      </c>
      <c r="K727" s="56" t="b">
        <f>IFERROR(OR(NOT($D727), 'Upload Data Inputs'!D714 &lt;&gt; ""), FALSE)</f>
        <v>1</v>
      </c>
      <c r="L727" s="56" t="b">
        <f>IFERROR(OR(AND(NOT(D727), 'Upload Data Inputs'!E714 = ""), IFERROR(_xlfn.NUMBERVALUE('Upload Data Inputs'!E714) &gt; 0, FALSE)), FALSE)</f>
        <v>1</v>
      </c>
      <c r="M727" s="56" t="b">
        <f>IFERROR(OR('Upload Data Inputs'!F714 = "", IFERROR(_xlfn.NUMBERVALUE('Upload Data Inputs'!F714) &gt; 0, FALSE)), FALSE)</f>
        <v>1</v>
      </c>
      <c r="N727" s="56" t="b">
        <f>IFERROR(OR('Upload Data Inputs'!F714 = "", IFERROR(MATCH('Upload Data Inputs'!G714, listVolumeUnits, 0), FALSE)), FALSE)</f>
        <v>1</v>
      </c>
      <c r="O727" s="56" t="b">
        <f>IFERROR(OR('Upload Data Inputs'!H714 = "", IFERROR(_xlfn.NUMBERVALUE('Upload Data Inputs'!H714) &gt; 0, FALSE)), FALSE)</f>
        <v>1</v>
      </c>
      <c r="P727" s="56" t="b">
        <f>IFERROR(OR('Upload Data Inputs'!H714 = "", IFERROR(MATCH('Upload Data Inputs'!I714, listWeightUnits, 0), FALSE)), FALSE)</f>
        <v>1</v>
      </c>
      <c r="Q727" s="57" t="s">
        <v>593</v>
      </c>
      <c r="R727" s="56"/>
      <c r="S727" s="56"/>
    </row>
    <row r="728" spans="1:19">
      <c r="A728" s="55">
        <f t="shared" si="60"/>
        <v>715</v>
      </c>
      <c r="B728" s="54" t="b">
        <f>NOT(IFERROR('Upload Data Inputs'!A715 = "ERROR", TRUE))</f>
        <v>1</v>
      </c>
      <c r="C728" s="54">
        <f t="shared" si="61"/>
        <v>715</v>
      </c>
      <c r="D728" s="56" t="b">
        <f>IF(B728, ('Upload Data Inputs'!A715 &amp; 'Upload Data Inputs'!B715 &amp; 'Upload Data Inputs'!C715 &amp; 'Upload Data Inputs'!D715 &amp; 'Upload Data Inputs'!E715 &amp; 'Upload Data Inputs'!F715 &amp; 'Upload Data Inputs'!G715 &amp; 'Upload Data Inputs'!H715 &amp; 'Upload Data Inputs'!I715) &lt;&gt; "", FALSE)</f>
        <v>0</v>
      </c>
      <c r="E728" s="56" t="str">
        <f t="shared" si="57"/>
        <v/>
      </c>
      <c r="F728" s="56" t="str">
        <f t="shared" si="58"/>
        <v/>
      </c>
      <c r="G728" s="56" t="b">
        <f t="shared" si="59"/>
        <v>1</v>
      </c>
      <c r="H728" s="57" t="s">
        <v>593</v>
      </c>
      <c r="I728" s="56" t="b">
        <f>IFERROR(OR(NOT($D728), 'Upload Data Inputs'!B715 &lt;&gt; ""), FALSE)</f>
        <v>1</v>
      </c>
      <c r="J728" s="57" t="s">
        <v>593</v>
      </c>
      <c r="K728" s="56" t="b">
        <f>IFERROR(OR(NOT($D728), 'Upload Data Inputs'!D715 &lt;&gt; ""), FALSE)</f>
        <v>1</v>
      </c>
      <c r="L728" s="56" t="b">
        <f>IFERROR(OR(AND(NOT(D728), 'Upload Data Inputs'!E715 = ""), IFERROR(_xlfn.NUMBERVALUE('Upload Data Inputs'!E715) &gt; 0, FALSE)), FALSE)</f>
        <v>1</v>
      </c>
      <c r="M728" s="56" t="b">
        <f>IFERROR(OR('Upload Data Inputs'!F715 = "", IFERROR(_xlfn.NUMBERVALUE('Upload Data Inputs'!F715) &gt; 0, FALSE)), FALSE)</f>
        <v>1</v>
      </c>
      <c r="N728" s="56" t="b">
        <f>IFERROR(OR('Upload Data Inputs'!F715 = "", IFERROR(MATCH('Upload Data Inputs'!G715, listVolumeUnits, 0), FALSE)), FALSE)</f>
        <v>1</v>
      </c>
      <c r="O728" s="56" t="b">
        <f>IFERROR(OR('Upload Data Inputs'!H715 = "", IFERROR(_xlfn.NUMBERVALUE('Upload Data Inputs'!H715) &gt; 0, FALSE)), FALSE)</f>
        <v>1</v>
      </c>
      <c r="P728" s="56" t="b">
        <f>IFERROR(OR('Upload Data Inputs'!H715 = "", IFERROR(MATCH('Upload Data Inputs'!I715, listWeightUnits, 0), FALSE)), FALSE)</f>
        <v>1</v>
      </c>
      <c r="Q728" s="57" t="s">
        <v>593</v>
      </c>
      <c r="R728" s="56"/>
      <c r="S728" s="56"/>
    </row>
    <row r="729" spans="1:19">
      <c r="A729" s="55">
        <f t="shared" si="60"/>
        <v>716</v>
      </c>
      <c r="B729" s="54" t="b">
        <f>NOT(IFERROR('Upload Data Inputs'!A716 = "ERROR", TRUE))</f>
        <v>1</v>
      </c>
      <c r="C729" s="54">
        <f t="shared" si="61"/>
        <v>716</v>
      </c>
      <c r="D729" s="56" t="b">
        <f>IF(B729, ('Upload Data Inputs'!A716 &amp; 'Upload Data Inputs'!B716 &amp; 'Upload Data Inputs'!C716 &amp; 'Upload Data Inputs'!D716 &amp; 'Upload Data Inputs'!E716 &amp; 'Upload Data Inputs'!F716 &amp; 'Upload Data Inputs'!G716 &amp; 'Upload Data Inputs'!H716 &amp; 'Upload Data Inputs'!I716) &lt;&gt; "", FALSE)</f>
        <v>0</v>
      </c>
      <c r="E729" s="56" t="str">
        <f t="shared" si="57"/>
        <v/>
      </c>
      <c r="F729" s="56" t="str">
        <f t="shared" si="58"/>
        <v/>
      </c>
      <c r="G729" s="56" t="b">
        <f t="shared" si="59"/>
        <v>1</v>
      </c>
      <c r="H729" s="57" t="s">
        <v>593</v>
      </c>
      <c r="I729" s="56" t="b">
        <f>IFERROR(OR(NOT($D729), 'Upload Data Inputs'!B716 &lt;&gt; ""), FALSE)</f>
        <v>1</v>
      </c>
      <c r="J729" s="57" t="s">
        <v>593</v>
      </c>
      <c r="K729" s="56" t="b">
        <f>IFERROR(OR(NOT($D729), 'Upload Data Inputs'!D716 &lt;&gt; ""), FALSE)</f>
        <v>1</v>
      </c>
      <c r="L729" s="56" t="b">
        <f>IFERROR(OR(AND(NOT(D729), 'Upload Data Inputs'!E716 = ""), IFERROR(_xlfn.NUMBERVALUE('Upload Data Inputs'!E716) &gt; 0, FALSE)), FALSE)</f>
        <v>1</v>
      </c>
      <c r="M729" s="56" t="b">
        <f>IFERROR(OR('Upload Data Inputs'!F716 = "", IFERROR(_xlfn.NUMBERVALUE('Upload Data Inputs'!F716) &gt; 0, FALSE)), FALSE)</f>
        <v>1</v>
      </c>
      <c r="N729" s="56" t="b">
        <f>IFERROR(OR('Upload Data Inputs'!F716 = "", IFERROR(MATCH('Upload Data Inputs'!G716, listVolumeUnits, 0), FALSE)), FALSE)</f>
        <v>1</v>
      </c>
      <c r="O729" s="56" t="b">
        <f>IFERROR(OR('Upload Data Inputs'!H716 = "", IFERROR(_xlfn.NUMBERVALUE('Upload Data Inputs'!H716) &gt; 0, FALSE)), FALSE)</f>
        <v>1</v>
      </c>
      <c r="P729" s="56" t="b">
        <f>IFERROR(OR('Upload Data Inputs'!H716 = "", IFERROR(MATCH('Upload Data Inputs'!I716, listWeightUnits, 0), FALSE)), FALSE)</f>
        <v>1</v>
      </c>
      <c r="Q729" s="57" t="s">
        <v>593</v>
      </c>
      <c r="R729" s="56"/>
      <c r="S729" s="56"/>
    </row>
    <row r="730" spans="1:19">
      <c r="A730" s="55">
        <f t="shared" si="60"/>
        <v>717</v>
      </c>
      <c r="B730" s="54" t="b">
        <f>NOT(IFERROR('Upload Data Inputs'!A717 = "ERROR", TRUE))</f>
        <v>1</v>
      </c>
      <c r="C730" s="54">
        <f t="shared" si="61"/>
        <v>717</v>
      </c>
      <c r="D730" s="56" t="b">
        <f>IF(B730, ('Upload Data Inputs'!A717 &amp; 'Upload Data Inputs'!B717 &amp; 'Upload Data Inputs'!C717 &amp; 'Upload Data Inputs'!D717 &amp; 'Upload Data Inputs'!E717 &amp; 'Upload Data Inputs'!F717 &amp; 'Upload Data Inputs'!G717 &amp; 'Upload Data Inputs'!H717 &amp; 'Upload Data Inputs'!I717) &lt;&gt; "", FALSE)</f>
        <v>0</v>
      </c>
      <c r="E730" s="56" t="str">
        <f t="shared" si="57"/>
        <v/>
      </c>
      <c r="F730" s="56" t="str">
        <f t="shared" si="58"/>
        <v/>
      </c>
      <c r="G730" s="56" t="b">
        <f t="shared" si="59"/>
        <v>1</v>
      </c>
      <c r="H730" s="57" t="s">
        <v>593</v>
      </c>
      <c r="I730" s="56" t="b">
        <f>IFERROR(OR(NOT($D730), 'Upload Data Inputs'!B717 &lt;&gt; ""), FALSE)</f>
        <v>1</v>
      </c>
      <c r="J730" s="57" t="s">
        <v>593</v>
      </c>
      <c r="K730" s="56" t="b">
        <f>IFERROR(OR(NOT($D730), 'Upload Data Inputs'!D717 &lt;&gt; ""), FALSE)</f>
        <v>1</v>
      </c>
      <c r="L730" s="56" t="b">
        <f>IFERROR(OR(AND(NOT(D730), 'Upload Data Inputs'!E717 = ""), IFERROR(_xlfn.NUMBERVALUE('Upload Data Inputs'!E717) &gt; 0, FALSE)), FALSE)</f>
        <v>1</v>
      </c>
      <c r="M730" s="56" t="b">
        <f>IFERROR(OR('Upload Data Inputs'!F717 = "", IFERROR(_xlfn.NUMBERVALUE('Upload Data Inputs'!F717) &gt; 0, FALSE)), FALSE)</f>
        <v>1</v>
      </c>
      <c r="N730" s="56" t="b">
        <f>IFERROR(OR('Upload Data Inputs'!F717 = "", IFERROR(MATCH('Upload Data Inputs'!G717, listVolumeUnits, 0), FALSE)), FALSE)</f>
        <v>1</v>
      </c>
      <c r="O730" s="56" t="b">
        <f>IFERROR(OR('Upload Data Inputs'!H717 = "", IFERROR(_xlfn.NUMBERVALUE('Upload Data Inputs'!H717) &gt; 0, FALSE)), FALSE)</f>
        <v>1</v>
      </c>
      <c r="P730" s="56" t="b">
        <f>IFERROR(OR('Upload Data Inputs'!H717 = "", IFERROR(MATCH('Upload Data Inputs'!I717, listWeightUnits, 0), FALSE)), FALSE)</f>
        <v>1</v>
      </c>
      <c r="Q730" s="57" t="s">
        <v>593</v>
      </c>
      <c r="R730" s="56"/>
      <c r="S730" s="56"/>
    </row>
    <row r="731" spans="1:19">
      <c r="A731" s="55">
        <f t="shared" si="60"/>
        <v>718</v>
      </c>
      <c r="B731" s="54" t="b">
        <f>NOT(IFERROR('Upload Data Inputs'!A718 = "ERROR", TRUE))</f>
        <v>1</v>
      </c>
      <c r="C731" s="54">
        <f t="shared" si="61"/>
        <v>718</v>
      </c>
      <c r="D731" s="56" t="b">
        <f>IF(B731, ('Upload Data Inputs'!A718 &amp; 'Upload Data Inputs'!B718 &amp; 'Upload Data Inputs'!C718 &amp; 'Upload Data Inputs'!D718 &amp; 'Upload Data Inputs'!E718 &amp; 'Upload Data Inputs'!F718 &amp; 'Upload Data Inputs'!G718 &amp; 'Upload Data Inputs'!H718 &amp; 'Upload Data Inputs'!I718) &lt;&gt; "", FALSE)</f>
        <v>0</v>
      </c>
      <c r="E731" s="56" t="str">
        <f t="shared" si="57"/>
        <v/>
      </c>
      <c r="F731" s="56" t="str">
        <f t="shared" si="58"/>
        <v/>
      </c>
      <c r="G731" s="56" t="b">
        <f t="shared" si="59"/>
        <v>1</v>
      </c>
      <c r="H731" s="57" t="s">
        <v>593</v>
      </c>
      <c r="I731" s="56" t="b">
        <f>IFERROR(OR(NOT($D731), 'Upload Data Inputs'!B718 &lt;&gt; ""), FALSE)</f>
        <v>1</v>
      </c>
      <c r="J731" s="57" t="s">
        <v>593</v>
      </c>
      <c r="K731" s="56" t="b">
        <f>IFERROR(OR(NOT($D731), 'Upload Data Inputs'!D718 &lt;&gt; ""), FALSE)</f>
        <v>1</v>
      </c>
      <c r="L731" s="56" t="b">
        <f>IFERROR(OR(AND(NOT(D731), 'Upload Data Inputs'!E718 = ""), IFERROR(_xlfn.NUMBERVALUE('Upload Data Inputs'!E718) &gt; 0, FALSE)), FALSE)</f>
        <v>1</v>
      </c>
      <c r="M731" s="56" t="b">
        <f>IFERROR(OR('Upload Data Inputs'!F718 = "", IFERROR(_xlfn.NUMBERVALUE('Upload Data Inputs'!F718) &gt; 0, FALSE)), FALSE)</f>
        <v>1</v>
      </c>
      <c r="N731" s="56" t="b">
        <f>IFERROR(OR('Upload Data Inputs'!F718 = "", IFERROR(MATCH('Upload Data Inputs'!G718, listVolumeUnits, 0), FALSE)), FALSE)</f>
        <v>1</v>
      </c>
      <c r="O731" s="56" t="b">
        <f>IFERROR(OR('Upload Data Inputs'!H718 = "", IFERROR(_xlfn.NUMBERVALUE('Upload Data Inputs'!H718) &gt; 0, FALSE)), FALSE)</f>
        <v>1</v>
      </c>
      <c r="P731" s="56" t="b">
        <f>IFERROR(OR('Upload Data Inputs'!H718 = "", IFERROR(MATCH('Upload Data Inputs'!I718, listWeightUnits, 0), FALSE)), FALSE)</f>
        <v>1</v>
      </c>
      <c r="Q731" s="57" t="s">
        <v>593</v>
      </c>
      <c r="R731" s="56"/>
      <c r="S731" s="56"/>
    </row>
    <row r="732" spans="1:19">
      <c r="A732" s="55">
        <f t="shared" si="60"/>
        <v>719</v>
      </c>
      <c r="B732" s="54" t="b">
        <f>NOT(IFERROR('Upload Data Inputs'!A719 = "ERROR", TRUE))</f>
        <v>1</v>
      </c>
      <c r="C732" s="54">
        <f t="shared" si="61"/>
        <v>719</v>
      </c>
      <c r="D732" s="56" t="b">
        <f>IF(B732, ('Upload Data Inputs'!A719 &amp; 'Upload Data Inputs'!B719 &amp; 'Upload Data Inputs'!C719 &amp; 'Upload Data Inputs'!D719 &amp; 'Upload Data Inputs'!E719 &amp; 'Upload Data Inputs'!F719 &amp; 'Upload Data Inputs'!G719 &amp; 'Upload Data Inputs'!H719 &amp; 'Upload Data Inputs'!I719) &lt;&gt; "", FALSE)</f>
        <v>0</v>
      </c>
      <c r="E732" s="56" t="str">
        <f t="shared" si="57"/>
        <v/>
      </c>
      <c r="F732" s="56" t="str">
        <f t="shared" si="58"/>
        <v/>
      </c>
      <c r="G732" s="56" t="b">
        <f t="shared" si="59"/>
        <v>1</v>
      </c>
      <c r="H732" s="57" t="s">
        <v>593</v>
      </c>
      <c r="I732" s="56" t="b">
        <f>IFERROR(OR(NOT($D732), 'Upload Data Inputs'!B719 &lt;&gt; ""), FALSE)</f>
        <v>1</v>
      </c>
      <c r="J732" s="57" t="s">
        <v>593</v>
      </c>
      <c r="K732" s="56" t="b">
        <f>IFERROR(OR(NOT($D732), 'Upload Data Inputs'!D719 &lt;&gt; ""), FALSE)</f>
        <v>1</v>
      </c>
      <c r="L732" s="56" t="b">
        <f>IFERROR(OR(AND(NOT(D732), 'Upload Data Inputs'!E719 = ""), IFERROR(_xlfn.NUMBERVALUE('Upload Data Inputs'!E719) &gt; 0, FALSE)), FALSE)</f>
        <v>1</v>
      </c>
      <c r="M732" s="56" t="b">
        <f>IFERROR(OR('Upload Data Inputs'!F719 = "", IFERROR(_xlfn.NUMBERVALUE('Upload Data Inputs'!F719) &gt; 0, FALSE)), FALSE)</f>
        <v>1</v>
      </c>
      <c r="N732" s="56" t="b">
        <f>IFERROR(OR('Upload Data Inputs'!F719 = "", IFERROR(MATCH('Upload Data Inputs'!G719, listVolumeUnits, 0), FALSE)), FALSE)</f>
        <v>1</v>
      </c>
      <c r="O732" s="56" t="b">
        <f>IFERROR(OR('Upload Data Inputs'!H719 = "", IFERROR(_xlfn.NUMBERVALUE('Upload Data Inputs'!H719) &gt; 0, FALSE)), FALSE)</f>
        <v>1</v>
      </c>
      <c r="P732" s="56" t="b">
        <f>IFERROR(OR('Upload Data Inputs'!H719 = "", IFERROR(MATCH('Upload Data Inputs'!I719, listWeightUnits, 0), FALSE)), FALSE)</f>
        <v>1</v>
      </c>
      <c r="Q732" s="57" t="s">
        <v>593</v>
      </c>
      <c r="R732" s="56"/>
      <c r="S732" s="56"/>
    </row>
    <row r="733" spans="1:19">
      <c r="A733" s="55">
        <f t="shared" si="60"/>
        <v>720</v>
      </c>
      <c r="B733" s="54" t="b">
        <f>NOT(IFERROR('Upload Data Inputs'!A720 = "ERROR", TRUE))</f>
        <v>1</v>
      </c>
      <c r="C733" s="54">
        <f t="shared" si="61"/>
        <v>720</v>
      </c>
      <c r="D733" s="56" t="b">
        <f>IF(B733, ('Upload Data Inputs'!A720 &amp; 'Upload Data Inputs'!B720 &amp; 'Upload Data Inputs'!C720 &amp; 'Upload Data Inputs'!D720 &amp; 'Upload Data Inputs'!E720 &amp; 'Upload Data Inputs'!F720 &amp; 'Upload Data Inputs'!G720 &amp; 'Upload Data Inputs'!H720 &amp; 'Upload Data Inputs'!I720) &lt;&gt; "", FALSE)</f>
        <v>0</v>
      </c>
      <c r="E733" s="56" t="str">
        <f t="shared" si="57"/>
        <v/>
      </c>
      <c r="F733" s="56" t="str">
        <f t="shared" si="58"/>
        <v/>
      </c>
      <c r="G733" s="56" t="b">
        <f t="shared" si="59"/>
        <v>1</v>
      </c>
      <c r="H733" s="57" t="s">
        <v>593</v>
      </c>
      <c r="I733" s="56" t="b">
        <f>IFERROR(OR(NOT($D733), 'Upload Data Inputs'!B720 &lt;&gt; ""), FALSE)</f>
        <v>1</v>
      </c>
      <c r="J733" s="57" t="s">
        <v>593</v>
      </c>
      <c r="K733" s="56" t="b">
        <f>IFERROR(OR(NOT($D733), 'Upload Data Inputs'!D720 &lt;&gt; ""), FALSE)</f>
        <v>1</v>
      </c>
      <c r="L733" s="56" t="b">
        <f>IFERROR(OR(AND(NOT(D733), 'Upload Data Inputs'!E720 = ""), IFERROR(_xlfn.NUMBERVALUE('Upload Data Inputs'!E720) &gt; 0, FALSE)), FALSE)</f>
        <v>1</v>
      </c>
      <c r="M733" s="56" t="b">
        <f>IFERROR(OR('Upload Data Inputs'!F720 = "", IFERROR(_xlfn.NUMBERVALUE('Upload Data Inputs'!F720) &gt; 0, FALSE)), FALSE)</f>
        <v>1</v>
      </c>
      <c r="N733" s="56" t="b">
        <f>IFERROR(OR('Upload Data Inputs'!F720 = "", IFERROR(MATCH('Upload Data Inputs'!G720, listVolumeUnits, 0), FALSE)), FALSE)</f>
        <v>1</v>
      </c>
      <c r="O733" s="56" t="b">
        <f>IFERROR(OR('Upload Data Inputs'!H720 = "", IFERROR(_xlfn.NUMBERVALUE('Upload Data Inputs'!H720) &gt; 0, FALSE)), FALSE)</f>
        <v>1</v>
      </c>
      <c r="P733" s="56" t="b">
        <f>IFERROR(OR('Upload Data Inputs'!H720 = "", IFERROR(MATCH('Upload Data Inputs'!I720, listWeightUnits, 0), FALSE)), FALSE)</f>
        <v>1</v>
      </c>
      <c r="Q733" s="57" t="s">
        <v>593</v>
      </c>
      <c r="R733" s="56"/>
      <c r="S733" s="56"/>
    </row>
    <row r="734" spans="1:19">
      <c r="A734" s="55">
        <f t="shared" si="60"/>
        <v>721</v>
      </c>
      <c r="B734" s="54" t="b">
        <f>NOT(IFERROR('Upload Data Inputs'!A721 = "ERROR", TRUE))</f>
        <v>1</v>
      </c>
      <c r="C734" s="54">
        <f t="shared" si="61"/>
        <v>721</v>
      </c>
      <c r="D734" s="56" t="b">
        <f>IF(B734, ('Upload Data Inputs'!A721 &amp; 'Upload Data Inputs'!B721 &amp; 'Upload Data Inputs'!C721 &amp; 'Upload Data Inputs'!D721 &amp; 'Upload Data Inputs'!E721 &amp; 'Upload Data Inputs'!F721 &amp; 'Upload Data Inputs'!G721 &amp; 'Upload Data Inputs'!H721 &amp; 'Upload Data Inputs'!I721) &lt;&gt; "", FALSE)</f>
        <v>0</v>
      </c>
      <c r="E734" s="56" t="str">
        <f t="shared" si="57"/>
        <v/>
      </c>
      <c r="F734" s="56" t="str">
        <f t="shared" si="58"/>
        <v/>
      </c>
      <c r="G734" s="56" t="b">
        <f t="shared" si="59"/>
        <v>1</v>
      </c>
      <c r="H734" s="57" t="s">
        <v>593</v>
      </c>
      <c r="I734" s="56" t="b">
        <f>IFERROR(OR(NOT($D734), 'Upload Data Inputs'!B721 &lt;&gt; ""), FALSE)</f>
        <v>1</v>
      </c>
      <c r="J734" s="57" t="s">
        <v>593</v>
      </c>
      <c r="K734" s="56" t="b">
        <f>IFERROR(OR(NOT($D734), 'Upload Data Inputs'!D721 &lt;&gt; ""), FALSE)</f>
        <v>1</v>
      </c>
      <c r="L734" s="56" t="b">
        <f>IFERROR(OR(AND(NOT(D734), 'Upload Data Inputs'!E721 = ""), IFERROR(_xlfn.NUMBERVALUE('Upload Data Inputs'!E721) &gt; 0, FALSE)), FALSE)</f>
        <v>1</v>
      </c>
      <c r="M734" s="56" t="b">
        <f>IFERROR(OR('Upload Data Inputs'!F721 = "", IFERROR(_xlfn.NUMBERVALUE('Upload Data Inputs'!F721) &gt; 0, FALSE)), FALSE)</f>
        <v>1</v>
      </c>
      <c r="N734" s="56" t="b">
        <f>IFERROR(OR('Upload Data Inputs'!F721 = "", IFERROR(MATCH('Upload Data Inputs'!G721, listVolumeUnits, 0), FALSE)), FALSE)</f>
        <v>1</v>
      </c>
      <c r="O734" s="56" t="b">
        <f>IFERROR(OR('Upload Data Inputs'!H721 = "", IFERROR(_xlfn.NUMBERVALUE('Upload Data Inputs'!H721) &gt; 0, FALSE)), FALSE)</f>
        <v>1</v>
      </c>
      <c r="P734" s="56" t="b">
        <f>IFERROR(OR('Upload Data Inputs'!H721 = "", IFERROR(MATCH('Upload Data Inputs'!I721, listWeightUnits, 0), FALSE)), FALSE)</f>
        <v>1</v>
      </c>
      <c r="Q734" s="57" t="s">
        <v>593</v>
      </c>
      <c r="R734" s="56"/>
      <c r="S734" s="56"/>
    </row>
    <row r="735" spans="1:19">
      <c r="A735" s="55">
        <f t="shared" si="60"/>
        <v>722</v>
      </c>
      <c r="B735" s="54" t="b">
        <f>NOT(IFERROR('Upload Data Inputs'!A722 = "ERROR", TRUE))</f>
        <v>1</v>
      </c>
      <c r="C735" s="54">
        <f t="shared" si="61"/>
        <v>722</v>
      </c>
      <c r="D735" s="56" t="b">
        <f>IF(B735, ('Upload Data Inputs'!A722 &amp; 'Upload Data Inputs'!B722 &amp; 'Upload Data Inputs'!C722 &amp; 'Upload Data Inputs'!D722 &amp; 'Upload Data Inputs'!E722 &amp; 'Upload Data Inputs'!F722 &amp; 'Upload Data Inputs'!G722 &amp; 'Upload Data Inputs'!H722 &amp; 'Upload Data Inputs'!I722) &lt;&gt; "", FALSE)</f>
        <v>0</v>
      </c>
      <c r="E735" s="56" t="str">
        <f t="shared" si="57"/>
        <v/>
      </c>
      <c r="F735" s="56" t="str">
        <f t="shared" si="58"/>
        <v/>
      </c>
      <c r="G735" s="56" t="b">
        <f t="shared" si="59"/>
        <v>1</v>
      </c>
      <c r="H735" s="57" t="s">
        <v>593</v>
      </c>
      <c r="I735" s="56" t="b">
        <f>IFERROR(OR(NOT($D735), 'Upload Data Inputs'!B722 &lt;&gt; ""), FALSE)</f>
        <v>1</v>
      </c>
      <c r="J735" s="57" t="s">
        <v>593</v>
      </c>
      <c r="K735" s="56" t="b">
        <f>IFERROR(OR(NOT($D735), 'Upload Data Inputs'!D722 &lt;&gt; ""), FALSE)</f>
        <v>1</v>
      </c>
      <c r="L735" s="56" t="b">
        <f>IFERROR(OR(AND(NOT(D735), 'Upload Data Inputs'!E722 = ""), IFERROR(_xlfn.NUMBERVALUE('Upload Data Inputs'!E722) &gt; 0, FALSE)), FALSE)</f>
        <v>1</v>
      </c>
      <c r="M735" s="56" t="b">
        <f>IFERROR(OR('Upload Data Inputs'!F722 = "", IFERROR(_xlfn.NUMBERVALUE('Upload Data Inputs'!F722) &gt; 0, FALSE)), FALSE)</f>
        <v>1</v>
      </c>
      <c r="N735" s="56" t="b">
        <f>IFERROR(OR('Upload Data Inputs'!F722 = "", IFERROR(MATCH('Upload Data Inputs'!G722, listVolumeUnits, 0), FALSE)), FALSE)</f>
        <v>1</v>
      </c>
      <c r="O735" s="56" t="b">
        <f>IFERROR(OR('Upload Data Inputs'!H722 = "", IFERROR(_xlfn.NUMBERVALUE('Upload Data Inputs'!H722) &gt; 0, FALSE)), FALSE)</f>
        <v>1</v>
      </c>
      <c r="P735" s="56" t="b">
        <f>IFERROR(OR('Upload Data Inputs'!H722 = "", IFERROR(MATCH('Upload Data Inputs'!I722, listWeightUnits, 0), FALSE)), FALSE)</f>
        <v>1</v>
      </c>
      <c r="Q735" s="57" t="s">
        <v>593</v>
      </c>
      <c r="R735" s="56"/>
      <c r="S735" s="56"/>
    </row>
    <row r="736" spans="1:19">
      <c r="A736" s="55">
        <f t="shared" si="60"/>
        <v>723</v>
      </c>
      <c r="B736" s="54" t="b">
        <f>NOT(IFERROR('Upload Data Inputs'!A723 = "ERROR", TRUE))</f>
        <v>1</v>
      </c>
      <c r="C736" s="54">
        <f t="shared" si="61"/>
        <v>723</v>
      </c>
      <c r="D736" s="56" t="b">
        <f>IF(B736, ('Upload Data Inputs'!A723 &amp; 'Upload Data Inputs'!B723 &amp; 'Upload Data Inputs'!C723 &amp; 'Upload Data Inputs'!D723 &amp; 'Upload Data Inputs'!E723 &amp; 'Upload Data Inputs'!F723 &amp; 'Upload Data Inputs'!G723 &amp; 'Upload Data Inputs'!H723 &amp; 'Upload Data Inputs'!I723) &lt;&gt; "", FALSE)</f>
        <v>0</v>
      </c>
      <c r="E736" s="56" t="str">
        <f t="shared" si="57"/>
        <v/>
      </c>
      <c r="F736" s="56" t="str">
        <f t="shared" si="58"/>
        <v/>
      </c>
      <c r="G736" s="56" t="b">
        <f t="shared" si="59"/>
        <v>1</v>
      </c>
      <c r="H736" s="57" t="s">
        <v>593</v>
      </c>
      <c r="I736" s="56" t="b">
        <f>IFERROR(OR(NOT($D736), 'Upload Data Inputs'!B723 &lt;&gt; ""), FALSE)</f>
        <v>1</v>
      </c>
      <c r="J736" s="57" t="s">
        <v>593</v>
      </c>
      <c r="K736" s="56" t="b">
        <f>IFERROR(OR(NOT($D736), 'Upload Data Inputs'!D723 &lt;&gt; ""), FALSE)</f>
        <v>1</v>
      </c>
      <c r="L736" s="56" t="b">
        <f>IFERROR(OR(AND(NOT(D736), 'Upload Data Inputs'!E723 = ""), IFERROR(_xlfn.NUMBERVALUE('Upload Data Inputs'!E723) &gt; 0, FALSE)), FALSE)</f>
        <v>1</v>
      </c>
      <c r="M736" s="56" t="b">
        <f>IFERROR(OR('Upload Data Inputs'!F723 = "", IFERROR(_xlfn.NUMBERVALUE('Upload Data Inputs'!F723) &gt; 0, FALSE)), FALSE)</f>
        <v>1</v>
      </c>
      <c r="N736" s="56" t="b">
        <f>IFERROR(OR('Upload Data Inputs'!F723 = "", IFERROR(MATCH('Upload Data Inputs'!G723, listVolumeUnits, 0), FALSE)), FALSE)</f>
        <v>1</v>
      </c>
      <c r="O736" s="56" t="b">
        <f>IFERROR(OR('Upload Data Inputs'!H723 = "", IFERROR(_xlfn.NUMBERVALUE('Upload Data Inputs'!H723) &gt; 0, FALSE)), FALSE)</f>
        <v>1</v>
      </c>
      <c r="P736" s="56" t="b">
        <f>IFERROR(OR('Upload Data Inputs'!H723 = "", IFERROR(MATCH('Upload Data Inputs'!I723, listWeightUnits, 0), FALSE)), FALSE)</f>
        <v>1</v>
      </c>
      <c r="Q736" s="57" t="s">
        <v>593</v>
      </c>
      <c r="R736" s="56"/>
      <c r="S736" s="56"/>
    </row>
    <row r="737" spans="1:19">
      <c r="A737" s="55">
        <f t="shared" si="60"/>
        <v>724</v>
      </c>
      <c r="B737" s="54" t="b">
        <f>NOT(IFERROR('Upload Data Inputs'!A724 = "ERROR", TRUE))</f>
        <v>1</v>
      </c>
      <c r="C737" s="54">
        <f t="shared" si="61"/>
        <v>724</v>
      </c>
      <c r="D737" s="56" t="b">
        <f>IF(B737, ('Upload Data Inputs'!A724 &amp; 'Upload Data Inputs'!B724 &amp; 'Upload Data Inputs'!C724 &amp; 'Upload Data Inputs'!D724 &amp; 'Upload Data Inputs'!E724 &amp; 'Upload Data Inputs'!F724 &amp; 'Upload Data Inputs'!G724 &amp; 'Upload Data Inputs'!H724 &amp; 'Upload Data Inputs'!I724) &lt;&gt; "", FALSE)</f>
        <v>0</v>
      </c>
      <c r="E737" s="56" t="str">
        <f t="shared" si="57"/>
        <v/>
      </c>
      <c r="F737" s="56" t="str">
        <f t="shared" si="58"/>
        <v/>
      </c>
      <c r="G737" s="56" t="b">
        <f t="shared" si="59"/>
        <v>1</v>
      </c>
      <c r="H737" s="57" t="s">
        <v>593</v>
      </c>
      <c r="I737" s="56" t="b">
        <f>IFERROR(OR(NOT($D737), 'Upload Data Inputs'!B724 &lt;&gt; ""), FALSE)</f>
        <v>1</v>
      </c>
      <c r="J737" s="57" t="s">
        <v>593</v>
      </c>
      <c r="K737" s="56" t="b">
        <f>IFERROR(OR(NOT($D737), 'Upload Data Inputs'!D724 &lt;&gt; ""), FALSE)</f>
        <v>1</v>
      </c>
      <c r="L737" s="56" t="b">
        <f>IFERROR(OR(AND(NOT(D737), 'Upload Data Inputs'!E724 = ""), IFERROR(_xlfn.NUMBERVALUE('Upload Data Inputs'!E724) &gt; 0, FALSE)), FALSE)</f>
        <v>1</v>
      </c>
      <c r="M737" s="56" t="b">
        <f>IFERROR(OR('Upload Data Inputs'!F724 = "", IFERROR(_xlfn.NUMBERVALUE('Upload Data Inputs'!F724) &gt; 0, FALSE)), FALSE)</f>
        <v>1</v>
      </c>
      <c r="N737" s="56" t="b">
        <f>IFERROR(OR('Upload Data Inputs'!F724 = "", IFERROR(MATCH('Upload Data Inputs'!G724, listVolumeUnits, 0), FALSE)), FALSE)</f>
        <v>1</v>
      </c>
      <c r="O737" s="56" t="b">
        <f>IFERROR(OR('Upload Data Inputs'!H724 = "", IFERROR(_xlfn.NUMBERVALUE('Upload Data Inputs'!H724) &gt; 0, FALSE)), FALSE)</f>
        <v>1</v>
      </c>
      <c r="P737" s="56" t="b">
        <f>IFERROR(OR('Upload Data Inputs'!H724 = "", IFERROR(MATCH('Upload Data Inputs'!I724, listWeightUnits, 0), FALSE)), FALSE)</f>
        <v>1</v>
      </c>
      <c r="Q737" s="57" t="s">
        <v>593</v>
      </c>
      <c r="R737" s="56"/>
      <c r="S737" s="56"/>
    </row>
    <row r="738" spans="1:19">
      <c r="A738" s="55">
        <f t="shared" si="60"/>
        <v>725</v>
      </c>
      <c r="B738" s="54" t="b">
        <f>NOT(IFERROR('Upload Data Inputs'!A725 = "ERROR", TRUE))</f>
        <v>1</v>
      </c>
      <c r="C738" s="54">
        <f t="shared" si="61"/>
        <v>725</v>
      </c>
      <c r="D738" s="56" t="b">
        <f>IF(B738, ('Upload Data Inputs'!A725 &amp; 'Upload Data Inputs'!B725 &amp; 'Upload Data Inputs'!C725 &amp; 'Upload Data Inputs'!D725 &amp; 'Upload Data Inputs'!E725 &amp; 'Upload Data Inputs'!F725 &amp; 'Upload Data Inputs'!G725 &amp; 'Upload Data Inputs'!H725 &amp; 'Upload Data Inputs'!I725) &lt;&gt; "", FALSE)</f>
        <v>0</v>
      </c>
      <c r="E738" s="56" t="str">
        <f t="shared" si="57"/>
        <v/>
      </c>
      <c r="F738" s="56" t="str">
        <f t="shared" si="58"/>
        <v/>
      </c>
      <c r="G738" s="56" t="b">
        <f t="shared" si="59"/>
        <v>1</v>
      </c>
      <c r="H738" s="57" t="s">
        <v>593</v>
      </c>
      <c r="I738" s="56" t="b">
        <f>IFERROR(OR(NOT($D738), 'Upload Data Inputs'!B725 &lt;&gt; ""), FALSE)</f>
        <v>1</v>
      </c>
      <c r="J738" s="57" t="s">
        <v>593</v>
      </c>
      <c r="K738" s="56" t="b">
        <f>IFERROR(OR(NOT($D738), 'Upload Data Inputs'!D725 &lt;&gt; ""), FALSE)</f>
        <v>1</v>
      </c>
      <c r="L738" s="56" t="b">
        <f>IFERROR(OR(AND(NOT(D738), 'Upload Data Inputs'!E725 = ""), IFERROR(_xlfn.NUMBERVALUE('Upload Data Inputs'!E725) &gt; 0, FALSE)), FALSE)</f>
        <v>1</v>
      </c>
      <c r="M738" s="56" t="b">
        <f>IFERROR(OR('Upload Data Inputs'!F725 = "", IFERROR(_xlfn.NUMBERVALUE('Upload Data Inputs'!F725) &gt; 0, FALSE)), FALSE)</f>
        <v>1</v>
      </c>
      <c r="N738" s="56" t="b">
        <f>IFERROR(OR('Upload Data Inputs'!F725 = "", IFERROR(MATCH('Upload Data Inputs'!G725, listVolumeUnits, 0), FALSE)), FALSE)</f>
        <v>1</v>
      </c>
      <c r="O738" s="56" t="b">
        <f>IFERROR(OR('Upload Data Inputs'!H725 = "", IFERROR(_xlfn.NUMBERVALUE('Upload Data Inputs'!H725) &gt; 0, FALSE)), FALSE)</f>
        <v>1</v>
      </c>
      <c r="P738" s="56" t="b">
        <f>IFERROR(OR('Upload Data Inputs'!H725 = "", IFERROR(MATCH('Upload Data Inputs'!I725, listWeightUnits, 0), FALSE)), FALSE)</f>
        <v>1</v>
      </c>
      <c r="Q738" s="57" t="s">
        <v>593</v>
      </c>
      <c r="R738" s="56"/>
      <c r="S738" s="56"/>
    </row>
    <row r="739" spans="1:19">
      <c r="A739" s="55">
        <f t="shared" si="60"/>
        <v>726</v>
      </c>
      <c r="B739" s="54" t="b">
        <f>NOT(IFERROR('Upload Data Inputs'!A726 = "ERROR", TRUE))</f>
        <v>1</v>
      </c>
      <c r="C739" s="54">
        <f t="shared" si="61"/>
        <v>726</v>
      </c>
      <c r="D739" s="56" t="b">
        <f>IF(B739, ('Upload Data Inputs'!A726 &amp; 'Upload Data Inputs'!B726 &amp; 'Upload Data Inputs'!C726 &amp; 'Upload Data Inputs'!D726 &amp; 'Upload Data Inputs'!E726 &amp; 'Upload Data Inputs'!F726 &amp; 'Upload Data Inputs'!G726 &amp; 'Upload Data Inputs'!H726 &amp; 'Upload Data Inputs'!I726) &lt;&gt; "", FALSE)</f>
        <v>0</v>
      </c>
      <c r="E739" s="56" t="str">
        <f t="shared" si="57"/>
        <v/>
      </c>
      <c r="F739" s="56" t="str">
        <f t="shared" si="58"/>
        <v/>
      </c>
      <c r="G739" s="56" t="b">
        <f t="shared" si="59"/>
        <v>1</v>
      </c>
      <c r="H739" s="57" t="s">
        <v>593</v>
      </c>
      <c r="I739" s="56" t="b">
        <f>IFERROR(OR(NOT($D739), 'Upload Data Inputs'!B726 &lt;&gt; ""), FALSE)</f>
        <v>1</v>
      </c>
      <c r="J739" s="57" t="s">
        <v>593</v>
      </c>
      <c r="K739" s="56" t="b">
        <f>IFERROR(OR(NOT($D739), 'Upload Data Inputs'!D726 &lt;&gt; ""), FALSE)</f>
        <v>1</v>
      </c>
      <c r="L739" s="56" t="b">
        <f>IFERROR(OR(AND(NOT(D739), 'Upload Data Inputs'!E726 = ""), IFERROR(_xlfn.NUMBERVALUE('Upload Data Inputs'!E726) &gt; 0, FALSE)), FALSE)</f>
        <v>1</v>
      </c>
      <c r="M739" s="56" t="b">
        <f>IFERROR(OR('Upload Data Inputs'!F726 = "", IFERROR(_xlfn.NUMBERVALUE('Upload Data Inputs'!F726) &gt; 0, FALSE)), FALSE)</f>
        <v>1</v>
      </c>
      <c r="N739" s="56" t="b">
        <f>IFERROR(OR('Upload Data Inputs'!F726 = "", IFERROR(MATCH('Upload Data Inputs'!G726, listVolumeUnits, 0), FALSE)), FALSE)</f>
        <v>1</v>
      </c>
      <c r="O739" s="56" t="b">
        <f>IFERROR(OR('Upload Data Inputs'!H726 = "", IFERROR(_xlfn.NUMBERVALUE('Upload Data Inputs'!H726) &gt; 0, FALSE)), FALSE)</f>
        <v>1</v>
      </c>
      <c r="P739" s="56" t="b">
        <f>IFERROR(OR('Upload Data Inputs'!H726 = "", IFERROR(MATCH('Upload Data Inputs'!I726, listWeightUnits, 0), FALSE)), FALSE)</f>
        <v>1</v>
      </c>
      <c r="Q739" s="57" t="s">
        <v>593</v>
      </c>
      <c r="R739" s="56"/>
      <c r="S739" s="56"/>
    </row>
    <row r="740" spans="1:19">
      <c r="A740" s="55">
        <f t="shared" si="60"/>
        <v>727</v>
      </c>
      <c r="B740" s="54" t="b">
        <f>NOT(IFERROR('Upload Data Inputs'!A727 = "ERROR", TRUE))</f>
        <v>1</v>
      </c>
      <c r="C740" s="54">
        <f t="shared" si="61"/>
        <v>727</v>
      </c>
      <c r="D740" s="56" t="b">
        <f>IF(B740, ('Upload Data Inputs'!A727 &amp; 'Upload Data Inputs'!B727 &amp; 'Upload Data Inputs'!C727 &amp; 'Upload Data Inputs'!D727 &amp; 'Upload Data Inputs'!E727 &amp; 'Upload Data Inputs'!F727 &amp; 'Upload Data Inputs'!G727 &amp; 'Upload Data Inputs'!H727 &amp; 'Upload Data Inputs'!I727) &lt;&gt; "", FALSE)</f>
        <v>0</v>
      </c>
      <c r="E740" s="56" t="str">
        <f t="shared" si="57"/>
        <v/>
      </c>
      <c r="F740" s="56" t="str">
        <f t="shared" si="58"/>
        <v/>
      </c>
      <c r="G740" s="56" t="b">
        <f t="shared" si="59"/>
        <v>1</v>
      </c>
      <c r="H740" s="57" t="s">
        <v>593</v>
      </c>
      <c r="I740" s="56" t="b">
        <f>IFERROR(OR(NOT($D740), 'Upload Data Inputs'!B727 &lt;&gt; ""), FALSE)</f>
        <v>1</v>
      </c>
      <c r="J740" s="57" t="s">
        <v>593</v>
      </c>
      <c r="K740" s="56" t="b">
        <f>IFERROR(OR(NOT($D740), 'Upload Data Inputs'!D727 &lt;&gt; ""), FALSE)</f>
        <v>1</v>
      </c>
      <c r="L740" s="56" t="b">
        <f>IFERROR(OR(AND(NOT(D740), 'Upload Data Inputs'!E727 = ""), IFERROR(_xlfn.NUMBERVALUE('Upload Data Inputs'!E727) &gt; 0, FALSE)), FALSE)</f>
        <v>1</v>
      </c>
      <c r="M740" s="56" t="b">
        <f>IFERROR(OR('Upload Data Inputs'!F727 = "", IFERROR(_xlfn.NUMBERVALUE('Upload Data Inputs'!F727) &gt; 0, FALSE)), FALSE)</f>
        <v>1</v>
      </c>
      <c r="N740" s="56" t="b">
        <f>IFERROR(OR('Upload Data Inputs'!F727 = "", IFERROR(MATCH('Upload Data Inputs'!G727, listVolumeUnits, 0), FALSE)), FALSE)</f>
        <v>1</v>
      </c>
      <c r="O740" s="56" t="b">
        <f>IFERROR(OR('Upload Data Inputs'!H727 = "", IFERROR(_xlfn.NUMBERVALUE('Upload Data Inputs'!H727) &gt; 0, FALSE)), FALSE)</f>
        <v>1</v>
      </c>
      <c r="P740" s="56" t="b">
        <f>IFERROR(OR('Upload Data Inputs'!H727 = "", IFERROR(MATCH('Upload Data Inputs'!I727, listWeightUnits, 0), FALSE)), FALSE)</f>
        <v>1</v>
      </c>
      <c r="Q740" s="57" t="s">
        <v>593</v>
      </c>
      <c r="R740" s="56"/>
      <c r="S740" s="56"/>
    </row>
    <row r="741" spans="1:19">
      <c r="A741" s="55">
        <f t="shared" si="60"/>
        <v>728</v>
      </c>
      <c r="B741" s="54" t="b">
        <f>NOT(IFERROR('Upload Data Inputs'!A728 = "ERROR", TRUE))</f>
        <v>1</v>
      </c>
      <c r="C741" s="54">
        <f t="shared" si="61"/>
        <v>728</v>
      </c>
      <c r="D741" s="56" t="b">
        <f>IF(B741, ('Upload Data Inputs'!A728 &amp; 'Upload Data Inputs'!B728 &amp; 'Upload Data Inputs'!C728 &amp; 'Upload Data Inputs'!D728 &amp; 'Upload Data Inputs'!E728 &amp; 'Upload Data Inputs'!F728 &amp; 'Upload Data Inputs'!G728 &amp; 'Upload Data Inputs'!H728 &amp; 'Upload Data Inputs'!I728) &lt;&gt; "", FALSE)</f>
        <v>0</v>
      </c>
      <c r="E741" s="56" t="str">
        <f t="shared" si="57"/>
        <v/>
      </c>
      <c r="F741" s="56" t="str">
        <f t="shared" si="58"/>
        <v/>
      </c>
      <c r="G741" s="56" t="b">
        <f t="shared" si="59"/>
        <v>1</v>
      </c>
      <c r="H741" s="57" t="s">
        <v>593</v>
      </c>
      <c r="I741" s="56" t="b">
        <f>IFERROR(OR(NOT($D741), 'Upload Data Inputs'!B728 &lt;&gt; ""), FALSE)</f>
        <v>1</v>
      </c>
      <c r="J741" s="57" t="s">
        <v>593</v>
      </c>
      <c r="K741" s="56" t="b">
        <f>IFERROR(OR(NOT($D741), 'Upload Data Inputs'!D728 &lt;&gt; ""), FALSE)</f>
        <v>1</v>
      </c>
      <c r="L741" s="56" t="b">
        <f>IFERROR(OR(AND(NOT(D741), 'Upload Data Inputs'!E728 = ""), IFERROR(_xlfn.NUMBERVALUE('Upload Data Inputs'!E728) &gt; 0, FALSE)), FALSE)</f>
        <v>1</v>
      </c>
      <c r="M741" s="56" t="b">
        <f>IFERROR(OR('Upload Data Inputs'!F728 = "", IFERROR(_xlfn.NUMBERVALUE('Upload Data Inputs'!F728) &gt; 0, FALSE)), FALSE)</f>
        <v>1</v>
      </c>
      <c r="N741" s="56" t="b">
        <f>IFERROR(OR('Upload Data Inputs'!F728 = "", IFERROR(MATCH('Upload Data Inputs'!G728, listVolumeUnits, 0), FALSE)), FALSE)</f>
        <v>1</v>
      </c>
      <c r="O741" s="56" t="b">
        <f>IFERROR(OR('Upload Data Inputs'!H728 = "", IFERROR(_xlfn.NUMBERVALUE('Upload Data Inputs'!H728) &gt; 0, FALSE)), FALSE)</f>
        <v>1</v>
      </c>
      <c r="P741" s="56" t="b">
        <f>IFERROR(OR('Upload Data Inputs'!H728 = "", IFERROR(MATCH('Upload Data Inputs'!I728, listWeightUnits, 0), FALSE)), FALSE)</f>
        <v>1</v>
      </c>
      <c r="Q741" s="57" t="s">
        <v>593</v>
      </c>
      <c r="R741" s="56"/>
      <c r="S741" s="56"/>
    </row>
    <row r="742" spans="1:19">
      <c r="A742" s="55">
        <f t="shared" si="60"/>
        <v>729</v>
      </c>
      <c r="B742" s="54" t="b">
        <f>NOT(IFERROR('Upload Data Inputs'!A729 = "ERROR", TRUE))</f>
        <v>1</v>
      </c>
      <c r="C742" s="54">
        <f t="shared" si="61"/>
        <v>729</v>
      </c>
      <c r="D742" s="56" t="b">
        <f>IF(B742, ('Upload Data Inputs'!A729 &amp; 'Upload Data Inputs'!B729 &amp; 'Upload Data Inputs'!C729 &amp; 'Upload Data Inputs'!D729 &amp; 'Upload Data Inputs'!E729 &amp; 'Upload Data Inputs'!F729 &amp; 'Upload Data Inputs'!G729 &amp; 'Upload Data Inputs'!H729 &amp; 'Upload Data Inputs'!I729) &lt;&gt; "", FALSE)</f>
        <v>0</v>
      </c>
      <c r="E742" s="56" t="str">
        <f t="shared" si="57"/>
        <v/>
      </c>
      <c r="F742" s="56" t="str">
        <f t="shared" si="58"/>
        <v/>
      </c>
      <c r="G742" s="56" t="b">
        <f t="shared" si="59"/>
        <v>1</v>
      </c>
      <c r="H742" s="57" t="s">
        <v>593</v>
      </c>
      <c r="I742" s="56" t="b">
        <f>IFERROR(OR(NOT($D742), 'Upload Data Inputs'!B729 &lt;&gt; ""), FALSE)</f>
        <v>1</v>
      </c>
      <c r="J742" s="57" t="s">
        <v>593</v>
      </c>
      <c r="K742" s="56" t="b">
        <f>IFERROR(OR(NOT($D742), 'Upload Data Inputs'!D729 &lt;&gt; ""), FALSE)</f>
        <v>1</v>
      </c>
      <c r="L742" s="56" t="b">
        <f>IFERROR(OR(AND(NOT(D742), 'Upload Data Inputs'!E729 = ""), IFERROR(_xlfn.NUMBERVALUE('Upload Data Inputs'!E729) &gt; 0, FALSE)), FALSE)</f>
        <v>1</v>
      </c>
      <c r="M742" s="56" t="b">
        <f>IFERROR(OR('Upload Data Inputs'!F729 = "", IFERROR(_xlfn.NUMBERVALUE('Upload Data Inputs'!F729) &gt; 0, FALSE)), FALSE)</f>
        <v>1</v>
      </c>
      <c r="N742" s="56" t="b">
        <f>IFERROR(OR('Upload Data Inputs'!F729 = "", IFERROR(MATCH('Upload Data Inputs'!G729, listVolumeUnits, 0), FALSE)), FALSE)</f>
        <v>1</v>
      </c>
      <c r="O742" s="56" t="b">
        <f>IFERROR(OR('Upload Data Inputs'!H729 = "", IFERROR(_xlfn.NUMBERVALUE('Upload Data Inputs'!H729) &gt; 0, FALSE)), FALSE)</f>
        <v>1</v>
      </c>
      <c r="P742" s="56" t="b">
        <f>IFERROR(OR('Upload Data Inputs'!H729 = "", IFERROR(MATCH('Upload Data Inputs'!I729, listWeightUnits, 0), FALSE)), FALSE)</f>
        <v>1</v>
      </c>
      <c r="Q742" s="57" t="s">
        <v>593</v>
      </c>
      <c r="R742" s="56"/>
      <c r="S742" s="56"/>
    </row>
    <row r="743" spans="1:19">
      <c r="A743" s="55">
        <f t="shared" si="60"/>
        <v>730</v>
      </c>
      <c r="B743" s="54" t="b">
        <f>NOT(IFERROR('Upload Data Inputs'!A730 = "ERROR", TRUE))</f>
        <v>1</v>
      </c>
      <c r="C743" s="54">
        <f t="shared" si="61"/>
        <v>730</v>
      </c>
      <c r="D743" s="56" t="b">
        <f>IF(B743, ('Upload Data Inputs'!A730 &amp; 'Upload Data Inputs'!B730 &amp; 'Upload Data Inputs'!C730 &amp; 'Upload Data Inputs'!D730 &amp; 'Upload Data Inputs'!E730 &amp; 'Upload Data Inputs'!F730 &amp; 'Upload Data Inputs'!G730 &amp; 'Upload Data Inputs'!H730 &amp; 'Upload Data Inputs'!I730) &lt;&gt; "", FALSE)</f>
        <v>0</v>
      </c>
      <c r="E743" s="56" t="str">
        <f t="shared" ref="E743:E806" si="62">IF(AND(D743, G743), A743, "")</f>
        <v/>
      </c>
      <c r="F743" s="56" t="str">
        <f t="shared" ref="F743:F806" si="63">IF(AND(D743, NOT(G743)), A743, "")</f>
        <v/>
      </c>
      <c r="G743" s="56" t="b">
        <f t="shared" si="59"/>
        <v>1</v>
      </c>
      <c r="H743" s="57" t="s">
        <v>593</v>
      </c>
      <c r="I743" s="56" t="b">
        <f>IFERROR(OR(NOT($D743), 'Upload Data Inputs'!B730 &lt;&gt; ""), FALSE)</f>
        <v>1</v>
      </c>
      <c r="J743" s="57" t="s">
        <v>593</v>
      </c>
      <c r="K743" s="56" t="b">
        <f>IFERROR(OR(NOT($D743), 'Upload Data Inputs'!D730 &lt;&gt; ""), FALSE)</f>
        <v>1</v>
      </c>
      <c r="L743" s="56" t="b">
        <f>IFERROR(OR(AND(NOT(D743), 'Upload Data Inputs'!E730 = ""), IFERROR(_xlfn.NUMBERVALUE('Upload Data Inputs'!E730) &gt; 0, FALSE)), FALSE)</f>
        <v>1</v>
      </c>
      <c r="M743" s="56" t="b">
        <f>IFERROR(OR('Upload Data Inputs'!F730 = "", IFERROR(_xlfn.NUMBERVALUE('Upload Data Inputs'!F730) &gt; 0, FALSE)), FALSE)</f>
        <v>1</v>
      </c>
      <c r="N743" s="56" t="b">
        <f>IFERROR(OR('Upload Data Inputs'!F730 = "", IFERROR(MATCH('Upload Data Inputs'!G730, listVolumeUnits, 0), FALSE)), FALSE)</f>
        <v>1</v>
      </c>
      <c r="O743" s="56" t="b">
        <f>IFERROR(OR('Upload Data Inputs'!H730 = "", IFERROR(_xlfn.NUMBERVALUE('Upload Data Inputs'!H730) &gt; 0, FALSE)), FALSE)</f>
        <v>1</v>
      </c>
      <c r="P743" s="56" t="b">
        <f>IFERROR(OR('Upload Data Inputs'!H730 = "", IFERROR(MATCH('Upload Data Inputs'!I730, listWeightUnits, 0), FALSE)), FALSE)</f>
        <v>1</v>
      </c>
      <c r="Q743" s="57" t="s">
        <v>593</v>
      </c>
      <c r="R743" s="56"/>
      <c r="S743" s="56"/>
    </row>
    <row r="744" spans="1:19">
      <c r="A744" s="55">
        <f t="shared" si="60"/>
        <v>731</v>
      </c>
      <c r="B744" s="54" t="b">
        <f>NOT(IFERROR('Upload Data Inputs'!A731 = "ERROR", TRUE))</f>
        <v>1</v>
      </c>
      <c r="C744" s="54">
        <f t="shared" si="61"/>
        <v>731</v>
      </c>
      <c r="D744" s="56" t="b">
        <f>IF(B744, ('Upload Data Inputs'!A731 &amp; 'Upload Data Inputs'!B731 &amp; 'Upload Data Inputs'!C731 &amp; 'Upload Data Inputs'!D731 &amp; 'Upload Data Inputs'!E731 &amp; 'Upload Data Inputs'!F731 &amp; 'Upload Data Inputs'!G731 &amp; 'Upload Data Inputs'!H731 &amp; 'Upload Data Inputs'!I731) &lt;&gt; "", FALSE)</f>
        <v>0</v>
      </c>
      <c r="E744" s="56" t="str">
        <f t="shared" si="62"/>
        <v/>
      </c>
      <c r="F744" s="56" t="str">
        <f t="shared" si="63"/>
        <v/>
      </c>
      <c r="G744" s="56" t="b">
        <f t="shared" si="59"/>
        <v>1</v>
      </c>
      <c r="H744" s="57" t="s">
        <v>593</v>
      </c>
      <c r="I744" s="56" t="b">
        <f>IFERROR(OR(NOT($D744), 'Upload Data Inputs'!B731 &lt;&gt; ""), FALSE)</f>
        <v>1</v>
      </c>
      <c r="J744" s="57" t="s">
        <v>593</v>
      </c>
      <c r="K744" s="56" t="b">
        <f>IFERROR(OR(NOT($D744), 'Upload Data Inputs'!D731 &lt;&gt; ""), FALSE)</f>
        <v>1</v>
      </c>
      <c r="L744" s="56" t="b">
        <f>IFERROR(OR(AND(NOT(D744), 'Upload Data Inputs'!E731 = ""), IFERROR(_xlfn.NUMBERVALUE('Upload Data Inputs'!E731) &gt; 0, FALSE)), FALSE)</f>
        <v>1</v>
      </c>
      <c r="M744" s="56" t="b">
        <f>IFERROR(OR('Upload Data Inputs'!F731 = "", IFERROR(_xlfn.NUMBERVALUE('Upload Data Inputs'!F731) &gt; 0, FALSE)), FALSE)</f>
        <v>1</v>
      </c>
      <c r="N744" s="56" t="b">
        <f>IFERROR(OR('Upload Data Inputs'!F731 = "", IFERROR(MATCH('Upload Data Inputs'!G731, listVolumeUnits, 0), FALSE)), FALSE)</f>
        <v>1</v>
      </c>
      <c r="O744" s="56" t="b">
        <f>IFERROR(OR('Upload Data Inputs'!H731 = "", IFERROR(_xlfn.NUMBERVALUE('Upload Data Inputs'!H731) &gt; 0, FALSE)), FALSE)</f>
        <v>1</v>
      </c>
      <c r="P744" s="56" t="b">
        <f>IFERROR(OR('Upload Data Inputs'!H731 = "", IFERROR(MATCH('Upload Data Inputs'!I731, listWeightUnits, 0), FALSE)), FALSE)</f>
        <v>1</v>
      </c>
      <c r="Q744" s="57" t="s">
        <v>593</v>
      </c>
      <c r="R744" s="56"/>
      <c r="S744" s="56"/>
    </row>
    <row r="745" spans="1:19">
      <c r="A745" s="55">
        <f t="shared" si="60"/>
        <v>732</v>
      </c>
      <c r="B745" s="54" t="b">
        <f>NOT(IFERROR('Upload Data Inputs'!A732 = "ERROR", TRUE))</f>
        <v>1</v>
      </c>
      <c r="C745" s="54">
        <f t="shared" si="61"/>
        <v>732</v>
      </c>
      <c r="D745" s="56" t="b">
        <f>IF(B745, ('Upload Data Inputs'!A732 &amp; 'Upload Data Inputs'!B732 &amp; 'Upload Data Inputs'!C732 &amp; 'Upload Data Inputs'!D732 &amp; 'Upload Data Inputs'!E732 &amp; 'Upload Data Inputs'!F732 &amp; 'Upload Data Inputs'!G732 &amp; 'Upload Data Inputs'!H732 &amp; 'Upload Data Inputs'!I732) &lt;&gt; "", FALSE)</f>
        <v>0</v>
      </c>
      <c r="E745" s="56" t="str">
        <f t="shared" si="62"/>
        <v/>
      </c>
      <c r="F745" s="56" t="str">
        <f t="shared" si="63"/>
        <v/>
      </c>
      <c r="G745" s="56" t="b">
        <f t="shared" si="59"/>
        <v>1</v>
      </c>
      <c r="H745" s="57" t="s">
        <v>593</v>
      </c>
      <c r="I745" s="56" t="b">
        <f>IFERROR(OR(NOT($D745), 'Upload Data Inputs'!B732 &lt;&gt; ""), FALSE)</f>
        <v>1</v>
      </c>
      <c r="J745" s="57" t="s">
        <v>593</v>
      </c>
      <c r="K745" s="56" t="b">
        <f>IFERROR(OR(NOT($D745), 'Upload Data Inputs'!D732 &lt;&gt; ""), FALSE)</f>
        <v>1</v>
      </c>
      <c r="L745" s="56" t="b">
        <f>IFERROR(OR(AND(NOT(D745), 'Upload Data Inputs'!E732 = ""), IFERROR(_xlfn.NUMBERVALUE('Upload Data Inputs'!E732) &gt; 0, FALSE)), FALSE)</f>
        <v>1</v>
      </c>
      <c r="M745" s="56" t="b">
        <f>IFERROR(OR('Upload Data Inputs'!F732 = "", IFERROR(_xlfn.NUMBERVALUE('Upload Data Inputs'!F732) &gt; 0, FALSE)), FALSE)</f>
        <v>1</v>
      </c>
      <c r="N745" s="56" t="b">
        <f>IFERROR(OR('Upload Data Inputs'!F732 = "", IFERROR(MATCH('Upload Data Inputs'!G732, listVolumeUnits, 0), FALSE)), FALSE)</f>
        <v>1</v>
      </c>
      <c r="O745" s="56" t="b">
        <f>IFERROR(OR('Upload Data Inputs'!H732 = "", IFERROR(_xlfn.NUMBERVALUE('Upload Data Inputs'!H732) &gt; 0, FALSE)), FALSE)</f>
        <v>1</v>
      </c>
      <c r="P745" s="56" t="b">
        <f>IFERROR(OR('Upload Data Inputs'!H732 = "", IFERROR(MATCH('Upload Data Inputs'!I732, listWeightUnits, 0), FALSE)), FALSE)</f>
        <v>1</v>
      </c>
      <c r="Q745" s="57" t="s">
        <v>593</v>
      </c>
      <c r="R745" s="56"/>
      <c r="S745" s="56"/>
    </row>
    <row r="746" spans="1:19">
      <c r="A746" s="55">
        <f t="shared" si="60"/>
        <v>733</v>
      </c>
      <c r="B746" s="54" t="b">
        <f>NOT(IFERROR('Upload Data Inputs'!A733 = "ERROR", TRUE))</f>
        <v>1</v>
      </c>
      <c r="C746" s="54">
        <f t="shared" si="61"/>
        <v>733</v>
      </c>
      <c r="D746" s="56" t="b">
        <f>IF(B746, ('Upload Data Inputs'!A733 &amp; 'Upload Data Inputs'!B733 &amp; 'Upload Data Inputs'!C733 &amp; 'Upload Data Inputs'!D733 &amp; 'Upload Data Inputs'!E733 &amp; 'Upload Data Inputs'!F733 &amp; 'Upload Data Inputs'!G733 &amp; 'Upload Data Inputs'!H733 &amp; 'Upload Data Inputs'!I733) &lt;&gt; "", FALSE)</f>
        <v>0</v>
      </c>
      <c r="E746" s="56" t="str">
        <f t="shared" si="62"/>
        <v/>
      </c>
      <c r="F746" s="56" t="str">
        <f t="shared" si="63"/>
        <v/>
      </c>
      <c r="G746" s="56" t="b">
        <f t="shared" si="59"/>
        <v>1</v>
      </c>
      <c r="H746" s="57" t="s">
        <v>593</v>
      </c>
      <c r="I746" s="56" t="b">
        <f>IFERROR(OR(NOT($D746), 'Upload Data Inputs'!B733 &lt;&gt; ""), FALSE)</f>
        <v>1</v>
      </c>
      <c r="J746" s="57" t="s">
        <v>593</v>
      </c>
      <c r="K746" s="56" t="b">
        <f>IFERROR(OR(NOT($D746), 'Upload Data Inputs'!D733 &lt;&gt; ""), FALSE)</f>
        <v>1</v>
      </c>
      <c r="L746" s="56" t="b">
        <f>IFERROR(OR(AND(NOT(D746), 'Upload Data Inputs'!E733 = ""), IFERROR(_xlfn.NUMBERVALUE('Upload Data Inputs'!E733) &gt; 0, FALSE)), FALSE)</f>
        <v>1</v>
      </c>
      <c r="M746" s="56" t="b">
        <f>IFERROR(OR('Upload Data Inputs'!F733 = "", IFERROR(_xlfn.NUMBERVALUE('Upload Data Inputs'!F733) &gt; 0, FALSE)), FALSE)</f>
        <v>1</v>
      </c>
      <c r="N746" s="56" t="b">
        <f>IFERROR(OR('Upload Data Inputs'!F733 = "", IFERROR(MATCH('Upload Data Inputs'!G733, listVolumeUnits, 0), FALSE)), FALSE)</f>
        <v>1</v>
      </c>
      <c r="O746" s="56" t="b">
        <f>IFERROR(OR('Upload Data Inputs'!H733 = "", IFERROR(_xlfn.NUMBERVALUE('Upload Data Inputs'!H733) &gt; 0, FALSE)), FALSE)</f>
        <v>1</v>
      </c>
      <c r="P746" s="56" t="b">
        <f>IFERROR(OR('Upload Data Inputs'!H733 = "", IFERROR(MATCH('Upload Data Inputs'!I733, listWeightUnits, 0), FALSE)), FALSE)</f>
        <v>1</v>
      </c>
      <c r="Q746" s="57" t="s">
        <v>593</v>
      </c>
      <c r="R746" s="56"/>
      <c r="S746" s="56"/>
    </row>
    <row r="747" spans="1:19">
      <c r="A747" s="55">
        <f t="shared" si="60"/>
        <v>734</v>
      </c>
      <c r="B747" s="54" t="b">
        <f>NOT(IFERROR('Upload Data Inputs'!A734 = "ERROR", TRUE))</f>
        <v>1</v>
      </c>
      <c r="C747" s="54">
        <f t="shared" si="61"/>
        <v>734</v>
      </c>
      <c r="D747" s="56" t="b">
        <f>IF(B747, ('Upload Data Inputs'!A734 &amp; 'Upload Data Inputs'!B734 &amp; 'Upload Data Inputs'!C734 &amp; 'Upload Data Inputs'!D734 &amp; 'Upload Data Inputs'!E734 &amp; 'Upload Data Inputs'!F734 &amp; 'Upload Data Inputs'!G734 &amp; 'Upload Data Inputs'!H734 &amp; 'Upload Data Inputs'!I734) &lt;&gt; "", FALSE)</f>
        <v>0</v>
      </c>
      <c r="E747" s="56" t="str">
        <f t="shared" si="62"/>
        <v/>
      </c>
      <c r="F747" s="56" t="str">
        <f t="shared" si="63"/>
        <v/>
      </c>
      <c r="G747" s="56" t="b">
        <f t="shared" si="59"/>
        <v>1</v>
      </c>
      <c r="H747" s="57" t="s">
        <v>593</v>
      </c>
      <c r="I747" s="56" t="b">
        <f>IFERROR(OR(NOT($D747), 'Upload Data Inputs'!B734 &lt;&gt; ""), FALSE)</f>
        <v>1</v>
      </c>
      <c r="J747" s="57" t="s">
        <v>593</v>
      </c>
      <c r="K747" s="56" t="b">
        <f>IFERROR(OR(NOT($D747), 'Upload Data Inputs'!D734 &lt;&gt; ""), FALSE)</f>
        <v>1</v>
      </c>
      <c r="L747" s="56" t="b">
        <f>IFERROR(OR(AND(NOT(D747), 'Upload Data Inputs'!E734 = ""), IFERROR(_xlfn.NUMBERVALUE('Upload Data Inputs'!E734) &gt; 0, FALSE)), FALSE)</f>
        <v>1</v>
      </c>
      <c r="M747" s="56" t="b">
        <f>IFERROR(OR('Upload Data Inputs'!F734 = "", IFERROR(_xlfn.NUMBERVALUE('Upload Data Inputs'!F734) &gt; 0, FALSE)), FALSE)</f>
        <v>1</v>
      </c>
      <c r="N747" s="56" t="b">
        <f>IFERROR(OR('Upload Data Inputs'!F734 = "", IFERROR(MATCH('Upload Data Inputs'!G734, listVolumeUnits, 0), FALSE)), FALSE)</f>
        <v>1</v>
      </c>
      <c r="O747" s="56" t="b">
        <f>IFERROR(OR('Upload Data Inputs'!H734 = "", IFERROR(_xlfn.NUMBERVALUE('Upload Data Inputs'!H734) &gt; 0, FALSE)), FALSE)</f>
        <v>1</v>
      </c>
      <c r="P747" s="56" t="b">
        <f>IFERROR(OR('Upload Data Inputs'!H734 = "", IFERROR(MATCH('Upload Data Inputs'!I734, listWeightUnits, 0), FALSE)), FALSE)</f>
        <v>1</v>
      </c>
      <c r="Q747" s="57" t="s">
        <v>593</v>
      </c>
      <c r="R747" s="56"/>
      <c r="S747" s="56"/>
    </row>
    <row r="748" spans="1:19">
      <c r="A748" s="55">
        <f t="shared" si="60"/>
        <v>735</v>
      </c>
      <c r="B748" s="54" t="b">
        <f>NOT(IFERROR('Upload Data Inputs'!A735 = "ERROR", TRUE))</f>
        <v>1</v>
      </c>
      <c r="C748" s="54">
        <f t="shared" si="61"/>
        <v>735</v>
      </c>
      <c r="D748" s="56" t="b">
        <f>IF(B748, ('Upload Data Inputs'!A735 &amp; 'Upload Data Inputs'!B735 &amp; 'Upload Data Inputs'!C735 &amp; 'Upload Data Inputs'!D735 &amp; 'Upload Data Inputs'!E735 &amp; 'Upload Data Inputs'!F735 &amp; 'Upload Data Inputs'!G735 &amp; 'Upload Data Inputs'!H735 &amp; 'Upload Data Inputs'!I735) &lt;&gt; "", FALSE)</f>
        <v>0</v>
      </c>
      <c r="E748" s="56" t="str">
        <f t="shared" si="62"/>
        <v/>
      </c>
      <c r="F748" s="56" t="str">
        <f t="shared" si="63"/>
        <v/>
      </c>
      <c r="G748" s="56" t="b">
        <f t="shared" si="59"/>
        <v>1</v>
      </c>
      <c r="H748" s="57" t="s">
        <v>593</v>
      </c>
      <c r="I748" s="56" t="b">
        <f>IFERROR(OR(NOT($D748), 'Upload Data Inputs'!B735 &lt;&gt; ""), FALSE)</f>
        <v>1</v>
      </c>
      <c r="J748" s="57" t="s">
        <v>593</v>
      </c>
      <c r="K748" s="56" t="b">
        <f>IFERROR(OR(NOT($D748), 'Upload Data Inputs'!D735 &lt;&gt; ""), FALSE)</f>
        <v>1</v>
      </c>
      <c r="L748" s="56" t="b">
        <f>IFERROR(OR(AND(NOT(D748), 'Upload Data Inputs'!E735 = ""), IFERROR(_xlfn.NUMBERVALUE('Upload Data Inputs'!E735) &gt; 0, FALSE)), FALSE)</f>
        <v>1</v>
      </c>
      <c r="M748" s="56" t="b">
        <f>IFERROR(OR('Upload Data Inputs'!F735 = "", IFERROR(_xlfn.NUMBERVALUE('Upload Data Inputs'!F735) &gt; 0, FALSE)), FALSE)</f>
        <v>1</v>
      </c>
      <c r="N748" s="56" t="b">
        <f>IFERROR(OR('Upload Data Inputs'!F735 = "", IFERROR(MATCH('Upload Data Inputs'!G735, listVolumeUnits, 0), FALSE)), FALSE)</f>
        <v>1</v>
      </c>
      <c r="O748" s="56" t="b">
        <f>IFERROR(OR('Upload Data Inputs'!H735 = "", IFERROR(_xlfn.NUMBERVALUE('Upload Data Inputs'!H735) &gt; 0, FALSE)), FALSE)</f>
        <v>1</v>
      </c>
      <c r="P748" s="56" t="b">
        <f>IFERROR(OR('Upload Data Inputs'!H735 = "", IFERROR(MATCH('Upload Data Inputs'!I735, listWeightUnits, 0), FALSE)), FALSE)</f>
        <v>1</v>
      </c>
      <c r="Q748" s="57" t="s">
        <v>593</v>
      </c>
      <c r="R748" s="56"/>
      <c r="S748" s="56"/>
    </row>
    <row r="749" spans="1:19">
      <c r="A749" s="55">
        <f t="shared" si="60"/>
        <v>736</v>
      </c>
      <c r="B749" s="54" t="b">
        <f>NOT(IFERROR('Upload Data Inputs'!A736 = "ERROR", TRUE))</f>
        <v>1</v>
      </c>
      <c r="C749" s="54">
        <f t="shared" si="61"/>
        <v>736</v>
      </c>
      <c r="D749" s="56" t="b">
        <f>IF(B749, ('Upload Data Inputs'!A736 &amp; 'Upload Data Inputs'!B736 &amp; 'Upload Data Inputs'!C736 &amp; 'Upload Data Inputs'!D736 &amp; 'Upload Data Inputs'!E736 &amp; 'Upload Data Inputs'!F736 &amp; 'Upload Data Inputs'!G736 &amp; 'Upload Data Inputs'!H736 &amp; 'Upload Data Inputs'!I736) &lt;&gt; "", FALSE)</f>
        <v>0</v>
      </c>
      <c r="E749" s="56" t="str">
        <f t="shared" si="62"/>
        <v/>
      </c>
      <c r="F749" s="56" t="str">
        <f t="shared" si="63"/>
        <v/>
      </c>
      <c r="G749" s="56" t="b">
        <f t="shared" si="59"/>
        <v>1</v>
      </c>
      <c r="H749" s="57" t="s">
        <v>593</v>
      </c>
      <c r="I749" s="56" t="b">
        <f>IFERROR(OR(NOT($D749), 'Upload Data Inputs'!B736 &lt;&gt; ""), FALSE)</f>
        <v>1</v>
      </c>
      <c r="J749" s="57" t="s">
        <v>593</v>
      </c>
      <c r="K749" s="56" t="b">
        <f>IFERROR(OR(NOT($D749), 'Upload Data Inputs'!D736 &lt;&gt; ""), FALSE)</f>
        <v>1</v>
      </c>
      <c r="L749" s="56" t="b">
        <f>IFERROR(OR(AND(NOT(D749), 'Upload Data Inputs'!E736 = ""), IFERROR(_xlfn.NUMBERVALUE('Upload Data Inputs'!E736) &gt; 0, FALSE)), FALSE)</f>
        <v>1</v>
      </c>
      <c r="M749" s="56" t="b">
        <f>IFERROR(OR('Upload Data Inputs'!F736 = "", IFERROR(_xlfn.NUMBERVALUE('Upload Data Inputs'!F736) &gt; 0, FALSE)), FALSE)</f>
        <v>1</v>
      </c>
      <c r="N749" s="56" t="b">
        <f>IFERROR(OR('Upload Data Inputs'!F736 = "", IFERROR(MATCH('Upload Data Inputs'!G736, listVolumeUnits, 0), FALSE)), FALSE)</f>
        <v>1</v>
      </c>
      <c r="O749" s="56" t="b">
        <f>IFERROR(OR('Upload Data Inputs'!H736 = "", IFERROR(_xlfn.NUMBERVALUE('Upload Data Inputs'!H736) &gt; 0, FALSE)), FALSE)</f>
        <v>1</v>
      </c>
      <c r="P749" s="56" t="b">
        <f>IFERROR(OR('Upload Data Inputs'!H736 = "", IFERROR(MATCH('Upload Data Inputs'!I736, listWeightUnits, 0), FALSE)), FALSE)</f>
        <v>1</v>
      </c>
      <c r="Q749" s="57" t="s">
        <v>593</v>
      </c>
      <c r="R749" s="56"/>
      <c r="S749" s="56"/>
    </row>
    <row r="750" spans="1:19">
      <c r="A750" s="55">
        <f t="shared" si="60"/>
        <v>737</v>
      </c>
      <c r="B750" s="54" t="b">
        <f>NOT(IFERROR('Upload Data Inputs'!A737 = "ERROR", TRUE))</f>
        <v>1</v>
      </c>
      <c r="C750" s="54">
        <f t="shared" si="61"/>
        <v>737</v>
      </c>
      <c r="D750" s="56" t="b">
        <f>IF(B750, ('Upload Data Inputs'!A737 &amp; 'Upload Data Inputs'!B737 &amp; 'Upload Data Inputs'!C737 &amp; 'Upload Data Inputs'!D737 &amp; 'Upload Data Inputs'!E737 &amp; 'Upload Data Inputs'!F737 &amp; 'Upload Data Inputs'!G737 &amp; 'Upload Data Inputs'!H737 &amp; 'Upload Data Inputs'!I737) &lt;&gt; "", FALSE)</f>
        <v>0</v>
      </c>
      <c r="E750" s="56" t="str">
        <f t="shared" si="62"/>
        <v/>
      </c>
      <c r="F750" s="56" t="str">
        <f t="shared" si="63"/>
        <v/>
      </c>
      <c r="G750" s="56" t="b">
        <f t="shared" si="59"/>
        <v>1</v>
      </c>
      <c r="H750" s="57" t="s">
        <v>593</v>
      </c>
      <c r="I750" s="56" t="b">
        <f>IFERROR(OR(NOT($D750), 'Upload Data Inputs'!B737 &lt;&gt; ""), FALSE)</f>
        <v>1</v>
      </c>
      <c r="J750" s="57" t="s">
        <v>593</v>
      </c>
      <c r="K750" s="56" t="b">
        <f>IFERROR(OR(NOT($D750), 'Upload Data Inputs'!D737 &lt;&gt; ""), FALSE)</f>
        <v>1</v>
      </c>
      <c r="L750" s="56" t="b">
        <f>IFERROR(OR(AND(NOT(D750), 'Upload Data Inputs'!E737 = ""), IFERROR(_xlfn.NUMBERVALUE('Upload Data Inputs'!E737) &gt; 0, FALSE)), FALSE)</f>
        <v>1</v>
      </c>
      <c r="M750" s="56" t="b">
        <f>IFERROR(OR('Upload Data Inputs'!F737 = "", IFERROR(_xlfn.NUMBERVALUE('Upload Data Inputs'!F737) &gt; 0, FALSE)), FALSE)</f>
        <v>1</v>
      </c>
      <c r="N750" s="56" t="b">
        <f>IFERROR(OR('Upload Data Inputs'!F737 = "", IFERROR(MATCH('Upload Data Inputs'!G737, listVolumeUnits, 0), FALSE)), FALSE)</f>
        <v>1</v>
      </c>
      <c r="O750" s="56" t="b">
        <f>IFERROR(OR('Upload Data Inputs'!H737 = "", IFERROR(_xlfn.NUMBERVALUE('Upload Data Inputs'!H737) &gt; 0, FALSE)), FALSE)</f>
        <v>1</v>
      </c>
      <c r="P750" s="56" t="b">
        <f>IFERROR(OR('Upload Data Inputs'!H737 = "", IFERROR(MATCH('Upload Data Inputs'!I737, listWeightUnits, 0), FALSE)), FALSE)</f>
        <v>1</v>
      </c>
      <c r="Q750" s="57" t="s">
        <v>593</v>
      </c>
      <c r="R750" s="56"/>
      <c r="S750" s="56"/>
    </row>
    <row r="751" spans="1:19">
      <c r="A751" s="55">
        <f t="shared" si="60"/>
        <v>738</v>
      </c>
      <c r="B751" s="54" t="b">
        <f>NOT(IFERROR('Upload Data Inputs'!A738 = "ERROR", TRUE))</f>
        <v>1</v>
      </c>
      <c r="C751" s="54">
        <f t="shared" si="61"/>
        <v>738</v>
      </c>
      <c r="D751" s="56" t="b">
        <f>IF(B751, ('Upload Data Inputs'!A738 &amp; 'Upload Data Inputs'!B738 &amp; 'Upload Data Inputs'!C738 &amp; 'Upload Data Inputs'!D738 &amp; 'Upload Data Inputs'!E738 &amp; 'Upload Data Inputs'!F738 &amp; 'Upload Data Inputs'!G738 &amp; 'Upload Data Inputs'!H738 &amp; 'Upload Data Inputs'!I738) &lt;&gt; "", FALSE)</f>
        <v>0</v>
      </c>
      <c r="E751" s="56" t="str">
        <f t="shared" si="62"/>
        <v/>
      </c>
      <c r="F751" s="56" t="str">
        <f t="shared" si="63"/>
        <v/>
      </c>
      <c r="G751" s="56" t="b">
        <f t="shared" si="59"/>
        <v>1</v>
      </c>
      <c r="H751" s="57" t="s">
        <v>593</v>
      </c>
      <c r="I751" s="56" t="b">
        <f>IFERROR(OR(NOT($D751), 'Upload Data Inputs'!B738 &lt;&gt; ""), FALSE)</f>
        <v>1</v>
      </c>
      <c r="J751" s="57" t="s">
        <v>593</v>
      </c>
      <c r="K751" s="56" t="b">
        <f>IFERROR(OR(NOT($D751), 'Upload Data Inputs'!D738 &lt;&gt; ""), FALSE)</f>
        <v>1</v>
      </c>
      <c r="L751" s="56" t="b">
        <f>IFERROR(OR(AND(NOT(D751), 'Upload Data Inputs'!E738 = ""), IFERROR(_xlfn.NUMBERVALUE('Upload Data Inputs'!E738) &gt; 0, FALSE)), FALSE)</f>
        <v>1</v>
      </c>
      <c r="M751" s="56" t="b">
        <f>IFERROR(OR('Upload Data Inputs'!F738 = "", IFERROR(_xlfn.NUMBERVALUE('Upload Data Inputs'!F738) &gt; 0, FALSE)), FALSE)</f>
        <v>1</v>
      </c>
      <c r="N751" s="56" t="b">
        <f>IFERROR(OR('Upload Data Inputs'!F738 = "", IFERROR(MATCH('Upload Data Inputs'!G738, listVolumeUnits, 0), FALSE)), FALSE)</f>
        <v>1</v>
      </c>
      <c r="O751" s="56" t="b">
        <f>IFERROR(OR('Upload Data Inputs'!H738 = "", IFERROR(_xlfn.NUMBERVALUE('Upload Data Inputs'!H738) &gt; 0, FALSE)), FALSE)</f>
        <v>1</v>
      </c>
      <c r="P751" s="56" t="b">
        <f>IFERROR(OR('Upload Data Inputs'!H738 = "", IFERROR(MATCH('Upload Data Inputs'!I738, listWeightUnits, 0), FALSE)), FALSE)</f>
        <v>1</v>
      </c>
      <c r="Q751" s="57" t="s">
        <v>593</v>
      </c>
      <c r="R751" s="56"/>
      <c r="S751" s="56"/>
    </row>
    <row r="752" spans="1:19">
      <c r="A752" s="55">
        <f t="shared" si="60"/>
        <v>739</v>
      </c>
      <c r="B752" s="54" t="b">
        <f>NOT(IFERROR('Upload Data Inputs'!A739 = "ERROR", TRUE))</f>
        <v>1</v>
      </c>
      <c r="C752" s="54">
        <f t="shared" si="61"/>
        <v>739</v>
      </c>
      <c r="D752" s="56" t="b">
        <f>IF(B752, ('Upload Data Inputs'!A739 &amp; 'Upload Data Inputs'!B739 &amp; 'Upload Data Inputs'!C739 &amp; 'Upload Data Inputs'!D739 &amp; 'Upload Data Inputs'!E739 &amp; 'Upload Data Inputs'!F739 &amp; 'Upload Data Inputs'!G739 &amp; 'Upload Data Inputs'!H739 &amp; 'Upload Data Inputs'!I739) &lt;&gt; "", FALSE)</f>
        <v>0</v>
      </c>
      <c r="E752" s="56" t="str">
        <f t="shared" si="62"/>
        <v/>
      </c>
      <c r="F752" s="56" t="str">
        <f t="shared" si="63"/>
        <v/>
      </c>
      <c r="G752" s="56" t="b">
        <f t="shared" si="59"/>
        <v>1</v>
      </c>
      <c r="H752" s="57" t="s">
        <v>593</v>
      </c>
      <c r="I752" s="56" t="b">
        <f>IFERROR(OR(NOT($D752), 'Upload Data Inputs'!B739 &lt;&gt; ""), FALSE)</f>
        <v>1</v>
      </c>
      <c r="J752" s="57" t="s">
        <v>593</v>
      </c>
      <c r="K752" s="56" t="b">
        <f>IFERROR(OR(NOT($D752), 'Upload Data Inputs'!D739 &lt;&gt; ""), FALSE)</f>
        <v>1</v>
      </c>
      <c r="L752" s="56" t="b">
        <f>IFERROR(OR(AND(NOT(D752), 'Upload Data Inputs'!E739 = ""), IFERROR(_xlfn.NUMBERVALUE('Upload Data Inputs'!E739) &gt; 0, FALSE)), FALSE)</f>
        <v>1</v>
      </c>
      <c r="M752" s="56" t="b">
        <f>IFERROR(OR('Upload Data Inputs'!F739 = "", IFERROR(_xlfn.NUMBERVALUE('Upload Data Inputs'!F739) &gt; 0, FALSE)), FALSE)</f>
        <v>1</v>
      </c>
      <c r="N752" s="56" t="b">
        <f>IFERROR(OR('Upload Data Inputs'!F739 = "", IFERROR(MATCH('Upload Data Inputs'!G739, listVolumeUnits, 0), FALSE)), FALSE)</f>
        <v>1</v>
      </c>
      <c r="O752" s="56" t="b">
        <f>IFERROR(OR('Upload Data Inputs'!H739 = "", IFERROR(_xlfn.NUMBERVALUE('Upload Data Inputs'!H739) &gt; 0, FALSE)), FALSE)</f>
        <v>1</v>
      </c>
      <c r="P752" s="56" t="b">
        <f>IFERROR(OR('Upload Data Inputs'!H739 = "", IFERROR(MATCH('Upload Data Inputs'!I739, listWeightUnits, 0), FALSE)), FALSE)</f>
        <v>1</v>
      </c>
      <c r="Q752" s="57" t="s">
        <v>593</v>
      </c>
      <c r="R752" s="56"/>
      <c r="S752" s="56"/>
    </row>
    <row r="753" spans="1:19">
      <c r="A753" s="55">
        <f t="shared" si="60"/>
        <v>740</v>
      </c>
      <c r="B753" s="54" t="b">
        <f>NOT(IFERROR('Upload Data Inputs'!A740 = "ERROR", TRUE))</f>
        <v>1</v>
      </c>
      <c r="C753" s="54">
        <f t="shared" si="61"/>
        <v>740</v>
      </c>
      <c r="D753" s="56" t="b">
        <f>IF(B753, ('Upload Data Inputs'!A740 &amp; 'Upload Data Inputs'!B740 &amp; 'Upload Data Inputs'!C740 &amp; 'Upload Data Inputs'!D740 &amp; 'Upload Data Inputs'!E740 &amp; 'Upload Data Inputs'!F740 &amp; 'Upload Data Inputs'!G740 &amp; 'Upload Data Inputs'!H740 &amp; 'Upload Data Inputs'!I740) &lt;&gt; "", FALSE)</f>
        <v>0</v>
      </c>
      <c r="E753" s="56" t="str">
        <f t="shared" si="62"/>
        <v/>
      </c>
      <c r="F753" s="56" t="str">
        <f t="shared" si="63"/>
        <v/>
      </c>
      <c r="G753" s="56" t="b">
        <f t="shared" si="59"/>
        <v>1</v>
      </c>
      <c r="H753" s="57" t="s">
        <v>593</v>
      </c>
      <c r="I753" s="56" t="b">
        <f>IFERROR(OR(NOT($D753), 'Upload Data Inputs'!B740 &lt;&gt; ""), FALSE)</f>
        <v>1</v>
      </c>
      <c r="J753" s="57" t="s">
        <v>593</v>
      </c>
      <c r="K753" s="56" t="b">
        <f>IFERROR(OR(NOT($D753), 'Upload Data Inputs'!D740 &lt;&gt; ""), FALSE)</f>
        <v>1</v>
      </c>
      <c r="L753" s="56" t="b">
        <f>IFERROR(OR(AND(NOT(D753), 'Upload Data Inputs'!E740 = ""), IFERROR(_xlfn.NUMBERVALUE('Upload Data Inputs'!E740) &gt; 0, FALSE)), FALSE)</f>
        <v>1</v>
      </c>
      <c r="M753" s="56" t="b">
        <f>IFERROR(OR('Upload Data Inputs'!F740 = "", IFERROR(_xlfn.NUMBERVALUE('Upload Data Inputs'!F740) &gt; 0, FALSE)), FALSE)</f>
        <v>1</v>
      </c>
      <c r="N753" s="56" t="b">
        <f>IFERROR(OR('Upload Data Inputs'!F740 = "", IFERROR(MATCH('Upload Data Inputs'!G740, listVolumeUnits, 0), FALSE)), FALSE)</f>
        <v>1</v>
      </c>
      <c r="O753" s="56" t="b">
        <f>IFERROR(OR('Upload Data Inputs'!H740 = "", IFERROR(_xlfn.NUMBERVALUE('Upload Data Inputs'!H740) &gt; 0, FALSE)), FALSE)</f>
        <v>1</v>
      </c>
      <c r="P753" s="56" t="b">
        <f>IFERROR(OR('Upload Data Inputs'!H740 = "", IFERROR(MATCH('Upload Data Inputs'!I740, listWeightUnits, 0), FALSE)), FALSE)</f>
        <v>1</v>
      </c>
      <c r="Q753" s="57" t="s">
        <v>593</v>
      </c>
      <c r="R753" s="56"/>
      <c r="S753" s="56"/>
    </row>
    <row r="754" spans="1:19">
      <c r="A754" s="55">
        <f t="shared" si="60"/>
        <v>741</v>
      </c>
      <c r="B754" s="54" t="b">
        <f>NOT(IFERROR('Upload Data Inputs'!A741 = "ERROR", TRUE))</f>
        <v>1</v>
      </c>
      <c r="C754" s="54">
        <f t="shared" si="61"/>
        <v>741</v>
      </c>
      <c r="D754" s="56" t="b">
        <f>IF(B754, ('Upload Data Inputs'!A741 &amp; 'Upload Data Inputs'!B741 &amp; 'Upload Data Inputs'!C741 &amp; 'Upload Data Inputs'!D741 &amp; 'Upload Data Inputs'!E741 &amp; 'Upload Data Inputs'!F741 &amp; 'Upload Data Inputs'!G741 &amp; 'Upload Data Inputs'!H741 &amp; 'Upload Data Inputs'!I741) &lt;&gt; "", FALSE)</f>
        <v>0</v>
      </c>
      <c r="E754" s="56" t="str">
        <f t="shared" si="62"/>
        <v/>
      </c>
      <c r="F754" s="56" t="str">
        <f t="shared" si="63"/>
        <v/>
      </c>
      <c r="G754" s="56" t="b">
        <f t="shared" si="59"/>
        <v>1</v>
      </c>
      <c r="H754" s="57" t="s">
        <v>593</v>
      </c>
      <c r="I754" s="56" t="b">
        <f>IFERROR(OR(NOT($D754), 'Upload Data Inputs'!B741 &lt;&gt; ""), FALSE)</f>
        <v>1</v>
      </c>
      <c r="J754" s="57" t="s">
        <v>593</v>
      </c>
      <c r="K754" s="56" t="b">
        <f>IFERROR(OR(NOT($D754), 'Upload Data Inputs'!D741 &lt;&gt; ""), FALSE)</f>
        <v>1</v>
      </c>
      <c r="L754" s="56" t="b">
        <f>IFERROR(OR(AND(NOT(D754), 'Upload Data Inputs'!E741 = ""), IFERROR(_xlfn.NUMBERVALUE('Upload Data Inputs'!E741) &gt; 0, FALSE)), FALSE)</f>
        <v>1</v>
      </c>
      <c r="M754" s="56" t="b">
        <f>IFERROR(OR('Upload Data Inputs'!F741 = "", IFERROR(_xlfn.NUMBERVALUE('Upload Data Inputs'!F741) &gt; 0, FALSE)), FALSE)</f>
        <v>1</v>
      </c>
      <c r="N754" s="56" t="b">
        <f>IFERROR(OR('Upload Data Inputs'!F741 = "", IFERROR(MATCH('Upload Data Inputs'!G741, listVolumeUnits, 0), FALSE)), FALSE)</f>
        <v>1</v>
      </c>
      <c r="O754" s="56" t="b">
        <f>IFERROR(OR('Upload Data Inputs'!H741 = "", IFERROR(_xlfn.NUMBERVALUE('Upload Data Inputs'!H741) &gt; 0, FALSE)), FALSE)</f>
        <v>1</v>
      </c>
      <c r="P754" s="56" t="b">
        <f>IFERROR(OR('Upload Data Inputs'!H741 = "", IFERROR(MATCH('Upload Data Inputs'!I741, listWeightUnits, 0), FALSE)), FALSE)</f>
        <v>1</v>
      </c>
      <c r="Q754" s="57" t="s">
        <v>593</v>
      </c>
      <c r="R754" s="56"/>
      <c r="S754" s="56"/>
    </row>
    <row r="755" spans="1:19">
      <c r="A755" s="55">
        <f t="shared" si="60"/>
        <v>742</v>
      </c>
      <c r="B755" s="54" t="b">
        <f>NOT(IFERROR('Upload Data Inputs'!A742 = "ERROR", TRUE))</f>
        <v>1</v>
      </c>
      <c r="C755" s="54">
        <f t="shared" si="61"/>
        <v>742</v>
      </c>
      <c r="D755" s="56" t="b">
        <f>IF(B755, ('Upload Data Inputs'!A742 &amp; 'Upload Data Inputs'!B742 &amp; 'Upload Data Inputs'!C742 &amp; 'Upload Data Inputs'!D742 &amp; 'Upload Data Inputs'!E742 &amp; 'Upload Data Inputs'!F742 &amp; 'Upload Data Inputs'!G742 &amp; 'Upload Data Inputs'!H742 &amp; 'Upload Data Inputs'!I742) &lt;&gt; "", FALSE)</f>
        <v>0</v>
      </c>
      <c r="E755" s="56" t="str">
        <f t="shared" si="62"/>
        <v/>
      </c>
      <c r="F755" s="56" t="str">
        <f t="shared" si="63"/>
        <v/>
      </c>
      <c r="G755" s="56" t="b">
        <f t="shared" si="59"/>
        <v>1</v>
      </c>
      <c r="H755" s="57" t="s">
        <v>593</v>
      </c>
      <c r="I755" s="56" t="b">
        <f>IFERROR(OR(NOT($D755), 'Upload Data Inputs'!B742 &lt;&gt; ""), FALSE)</f>
        <v>1</v>
      </c>
      <c r="J755" s="57" t="s">
        <v>593</v>
      </c>
      <c r="K755" s="56" t="b">
        <f>IFERROR(OR(NOT($D755), 'Upload Data Inputs'!D742 &lt;&gt; ""), FALSE)</f>
        <v>1</v>
      </c>
      <c r="L755" s="56" t="b">
        <f>IFERROR(OR(AND(NOT(D755), 'Upload Data Inputs'!E742 = ""), IFERROR(_xlfn.NUMBERVALUE('Upload Data Inputs'!E742) &gt; 0, FALSE)), FALSE)</f>
        <v>1</v>
      </c>
      <c r="M755" s="56" t="b">
        <f>IFERROR(OR('Upload Data Inputs'!F742 = "", IFERROR(_xlfn.NUMBERVALUE('Upload Data Inputs'!F742) &gt; 0, FALSE)), FALSE)</f>
        <v>1</v>
      </c>
      <c r="N755" s="56" t="b">
        <f>IFERROR(OR('Upload Data Inputs'!F742 = "", IFERROR(MATCH('Upload Data Inputs'!G742, listVolumeUnits, 0), FALSE)), FALSE)</f>
        <v>1</v>
      </c>
      <c r="O755" s="56" t="b">
        <f>IFERROR(OR('Upload Data Inputs'!H742 = "", IFERROR(_xlfn.NUMBERVALUE('Upload Data Inputs'!H742) &gt; 0, FALSE)), FALSE)</f>
        <v>1</v>
      </c>
      <c r="P755" s="56" t="b">
        <f>IFERROR(OR('Upload Data Inputs'!H742 = "", IFERROR(MATCH('Upload Data Inputs'!I742, listWeightUnits, 0), FALSE)), FALSE)</f>
        <v>1</v>
      </c>
      <c r="Q755" s="57" t="s">
        <v>593</v>
      </c>
      <c r="R755" s="56"/>
      <c r="S755" s="56"/>
    </row>
    <row r="756" spans="1:19">
      <c r="A756" s="55">
        <f t="shared" si="60"/>
        <v>743</v>
      </c>
      <c r="B756" s="54" t="b">
        <f>NOT(IFERROR('Upload Data Inputs'!A743 = "ERROR", TRUE))</f>
        <v>1</v>
      </c>
      <c r="C756" s="54">
        <f t="shared" si="61"/>
        <v>743</v>
      </c>
      <c r="D756" s="56" t="b">
        <f>IF(B756, ('Upload Data Inputs'!A743 &amp; 'Upload Data Inputs'!B743 &amp; 'Upload Data Inputs'!C743 &amp; 'Upload Data Inputs'!D743 &amp; 'Upload Data Inputs'!E743 &amp; 'Upload Data Inputs'!F743 &amp; 'Upload Data Inputs'!G743 &amp; 'Upload Data Inputs'!H743 &amp; 'Upload Data Inputs'!I743) &lt;&gt; "", FALSE)</f>
        <v>0</v>
      </c>
      <c r="E756" s="56" t="str">
        <f t="shared" si="62"/>
        <v/>
      </c>
      <c r="F756" s="56" t="str">
        <f t="shared" si="63"/>
        <v/>
      </c>
      <c r="G756" s="56" t="b">
        <f t="shared" si="59"/>
        <v>1</v>
      </c>
      <c r="H756" s="57" t="s">
        <v>593</v>
      </c>
      <c r="I756" s="56" t="b">
        <f>IFERROR(OR(NOT($D756), 'Upload Data Inputs'!B743 &lt;&gt; ""), FALSE)</f>
        <v>1</v>
      </c>
      <c r="J756" s="57" t="s">
        <v>593</v>
      </c>
      <c r="K756" s="56" t="b">
        <f>IFERROR(OR(NOT($D756), 'Upload Data Inputs'!D743 &lt;&gt; ""), FALSE)</f>
        <v>1</v>
      </c>
      <c r="L756" s="56" t="b">
        <f>IFERROR(OR(AND(NOT(D756), 'Upload Data Inputs'!E743 = ""), IFERROR(_xlfn.NUMBERVALUE('Upload Data Inputs'!E743) &gt; 0, FALSE)), FALSE)</f>
        <v>1</v>
      </c>
      <c r="M756" s="56" t="b">
        <f>IFERROR(OR('Upload Data Inputs'!F743 = "", IFERROR(_xlfn.NUMBERVALUE('Upload Data Inputs'!F743) &gt; 0, FALSE)), FALSE)</f>
        <v>1</v>
      </c>
      <c r="N756" s="56" t="b">
        <f>IFERROR(OR('Upload Data Inputs'!F743 = "", IFERROR(MATCH('Upload Data Inputs'!G743, listVolumeUnits, 0), FALSE)), FALSE)</f>
        <v>1</v>
      </c>
      <c r="O756" s="56" t="b">
        <f>IFERROR(OR('Upload Data Inputs'!H743 = "", IFERROR(_xlfn.NUMBERVALUE('Upload Data Inputs'!H743) &gt; 0, FALSE)), FALSE)</f>
        <v>1</v>
      </c>
      <c r="P756" s="56" t="b">
        <f>IFERROR(OR('Upload Data Inputs'!H743 = "", IFERROR(MATCH('Upload Data Inputs'!I743, listWeightUnits, 0), FALSE)), FALSE)</f>
        <v>1</v>
      </c>
      <c r="Q756" s="57" t="s">
        <v>593</v>
      </c>
      <c r="R756" s="56"/>
      <c r="S756" s="56"/>
    </row>
    <row r="757" spans="1:19">
      <c r="A757" s="55">
        <f t="shared" si="60"/>
        <v>744</v>
      </c>
      <c r="B757" s="54" t="b">
        <f>NOT(IFERROR('Upload Data Inputs'!A744 = "ERROR", TRUE))</f>
        <v>1</v>
      </c>
      <c r="C757" s="54">
        <f t="shared" si="61"/>
        <v>744</v>
      </c>
      <c r="D757" s="56" t="b">
        <f>IF(B757, ('Upload Data Inputs'!A744 &amp; 'Upload Data Inputs'!B744 &amp; 'Upload Data Inputs'!C744 &amp; 'Upload Data Inputs'!D744 &amp; 'Upload Data Inputs'!E744 &amp; 'Upload Data Inputs'!F744 &amp; 'Upload Data Inputs'!G744 &amp; 'Upload Data Inputs'!H744 &amp; 'Upload Data Inputs'!I744) &lt;&gt; "", FALSE)</f>
        <v>0</v>
      </c>
      <c r="E757" s="56" t="str">
        <f t="shared" si="62"/>
        <v/>
      </c>
      <c r="F757" s="56" t="str">
        <f t="shared" si="63"/>
        <v/>
      </c>
      <c r="G757" s="56" t="b">
        <f t="shared" si="59"/>
        <v>1</v>
      </c>
      <c r="H757" s="57" t="s">
        <v>593</v>
      </c>
      <c r="I757" s="56" t="b">
        <f>IFERROR(OR(NOT($D757), 'Upload Data Inputs'!B744 &lt;&gt; ""), FALSE)</f>
        <v>1</v>
      </c>
      <c r="J757" s="57" t="s">
        <v>593</v>
      </c>
      <c r="K757" s="56" t="b">
        <f>IFERROR(OR(NOT($D757), 'Upload Data Inputs'!D744 &lt;&gt; ""), FALSE)</f>
        <v>1</v>
      </c>
      <c r="L757" s="56" t="b">
        <f>IFERROR(OR(AND(NOT(D757), 'Upload Data Inputs'!E744 = ""), IFERROR(_xlfn.NUMBERVALUE('Upload Data Inputs'!E744) &gt; 0, FALSE)), FALSE)</f>
        <v>1</v>
      </c>
      <c r="M757" s="56" t="b">
        <f>IFERROR(OR('Upload Data Inputs'!F744 = "", IFERROR(_xlfn.NUMBERVALUE('Upload Data Inputs'!F744) &gt; 0, FALSE)), FALSE)</f>
        <v>1</v>
      </c>
      <c r="N757" s="56" t="b">
        <f>IFERROR(OR('Upload Data Inputs'!F744 = "", IFERROR(MATCH('Upload Data Inputs'!G744, listVolumeUnits, 0), FALSE)), FALSE)</f>
        <v>1</v>
      </c>
      <c r="O757" s="56" t="b">
        <f>IFERROR(OR('Upload Data Inputs'!H744 = "", IFERROR(_xlfn.NUMBERVALUE('Upload Data Inputs'!H744) &gt; 0, FALSE)), FALSE)</f>
        <v>1</v>
      </c>
      <c r="P757" s="56" t="b">
        <f>IFERROR(OR('Upload Data Inputs'!H744 = "", IFERROR(MATCH('Upload Data Inputs'!I744, listWeightUnits, 0), FALSE)), FALSE)</f>
        <v>1</v>
      </c>
      <c r="Q757" s="57" t="s">
        <v>593</v>
      </c>
      <c r="R757" s="56"/>
      <c r="S757" s="56"/>
    </row>
    <row r="758" spans="1:19">
      <c r="A758" s="55">
        <f t="shared" si="60"/>
        <v>745</v>
      </c>
      <c r="B758" s="54" t="b">
        <f>NOT(IFERROR('Upload Data Inputs'!A745 = "ERROR", TRUE))</f>
        <v>1</v>
      </c>
      <c r="C758" s="54">
        <f t="shared" si="61"/>
        <v>745</v>
      </c>
      <c r="D758" s="56" t="b">
        <f>IF(B758, ('Upload Data Inputs'!A745 &amp; 'Upload Data Inputs'!B745 &amp; 'Upload Data Inputs'!C745 &amp; 'Upload Data Inputs'!D745 &amp; 'Upload Data Inputs'!E745 &amp; 'Upload Data Inputs'!F745 &amp; 'Upload Data Inputs'!G745 &amp; 'Upload Data Inputs'!H745 &amp; 'Upload Data Inputs'!I745) &lt;&gt; "", FALSE)</f>
        <v>0</v>
      </c>
      <c r="E758" s="56" t="str">
        <f t="shared" si="62"/>
        <v/>
      </c>
      <c r="F758" s="56" t="str">
        <f t="shared" si="63"/>
        <v/>
      </c>
      <c r="G758" s="56" t="b">
        <f t="shared" si="59"/>
        <v>1</v>
      </c>
      <c r="H758" s="57" t="s">
        <v>593</v>
      </c>
      <c r="I758" s="56" t="b">
        <f>IFERROR(OR(NOT($D758), 'Upload Data Inputs'!B745 &lt;&gt; ""), FALSE)</f>
        <v>1</v>
      </c>
      <c r="J758" s="57" t="s">
        <v>593</v>
      </c>
      <c r="K758" s="56" t="b">
        <f>IFERROR(OR(NOT($D758), 'Upload Data Inputs'!D745 &lt;&gt; ""), FALSE)</f>
        <v>1</v>
      </c>
      <c r="L758" s="56" t="b">
        <f>IFERROR(OR(AND(NOT(D758), 'Upload Data Inputs'!E745 = ""), IFERROR(_xlfn.NUMBERVALUE('Upload Data Inputs'!E745) &gt; 0, FALSE)), FALSE)</f>
        <v>1</v>
      </c>
      <c r="M758" s="56" t="b">
        <f>IFERROR(OR('Upload Data Inputs'!F745 = "", IFERROR(_xlfn.NUMBERVALUE('Upload Data Inputs'!F745) &gt; 0, FALSE)), FALSE)</f>
        <v>1</v>
      </c>
      <c r="N758" s="56" t="b">
        <f>IFERROR(OR('Upload Data Inputs'!F745 = "", IFERROR(MATCH('Upload Data Inputs'!G745, listVolumeUnits, 0), FALSE)), FALSE)</f>
        <v>1</v>
      </c>
      <c r="O758" s="56" t="b">
        <f>IFERROR(OR('Upload Data Inputs'!H745 = "", IFERROR(_xlfn.NUMBERVALUE('Upload Data Inputs'!H745) &gt; 0, FALSE)), FALSE)</f>
        <v>1</v>
      </c>
      <c r="P758" s="56" t="b">
        <f>IFERROR(OR('Upload Data Inputs'!H745 = "", IFERROR(MATCH('Upload Data Inputs'!I745, listWeightUnits, 0), FALSE)), FALSE)</f>
        <v>1</v>
      </c>
      <c r="Q758" s="57" t="s">
        <v>593</v>
      </c>
      <c r="R758" s="56"/>
      <c r="S758" s="56"/>
    </row>
    <row r="759" spans="1:19">
      <c r="A759" s="55">
        <f t="shared" si="60"/>
        <v>746</v>
      </c>
      <c r="B759" s="54" t="b">
        <f>NOT(IFERROR('Upload Data Inputs'!A746 = "ERROR", TRUE))</f>
        <v>1</v>
      </c>
      <c r="C759" s="54">
        <f t="shared" si="61"/>
        <v>746</v>
      </c>
      <c r="D759" s="56" t="b">
        <f>IF(B759, ('Upload Data Inputs'!A746 &amp; 'Upload Data Inputs'!B746 &amp; 'Upload Data Inputs'!C746 &amp; 'Upload Data Inputs'!D746 &amp; 'Upload Data Inputs'!E746 &amp; 'Upload Data Inputs'!F746 &amp; 'Upload Data Inputs'!G746 &amp; 'Upload Data Inputs'!H746 &amp; 'Upload Data Inputs'!I746) &lt;&gt; "", FALSE)</f>
        <v>0</v>
      </c>
      <c r="E759" s="56" t="str">
        <f t="shared" si="62"/>
        <v/>
      </c>
      <c r="F759" s="56" t="str">
        <f t="shared" si="63"/>
        <v/>
      </c>
      <c r="G759" s="56" t="b">
        <f t="shared" si="59"/>
        <v>1</v>
      </c>
      <c r="H759" s="57" t="s">
        <v>593</v>
      </c>
      <c r="I759" s="56" t="b">
        <f>IFERROR(OR(NOT($D759), 'Upload Data Inputs'!B746 &lt;&gt; ""), FALSE)</f>
        <v>1</v>
      </c>
      <c r="J759" s="57" t="s">
        <v>593</v>
      </c>
      <c r="K759" s="56" t="b">
        <f>IFERROR(OR(NOT($D759), 'Upload Data Inputs'!D746 &lt;&gt; ""), FALSE)</f>
        <v>1</v>
      </c>
      <c r="L759" s="56" t="b">
        <f>IFERROR(OR(AND(NOT(D759), 'Upload Data Inputs'!E746 = ""), IFERROR(_xlfn.NUMBERVALUE('Upload Data Inputs'!E746) &gt; 0, FALSE)), FALSE)</f>
        <v>1</v>
      </c>
      <c r="M759" s="56" t="b">
        <f>IFERROR(OR('Upload Data Inputs'!F746 = "", IFERROR(_xlfn.NUMBERVALUE('Upload Data Inputs'!F746) &gt; 0, FALSE)), FALSE)</f>
        <v>1</v>
      </c>
      <c r="N759" s="56" t="b">
        <f>IFERROR(OR('Upload Data Inputs'!F746 = "", IFERROR(MATCH('Upload Data Inputs'!G746, listVolumeUnits, 0), FALSE)), FALSE)</f>
        <v>1</v>
      </c>
      <c r="O759" s="56" t="b">
        <f>IFERROR(OR('Upload Data Inputs'!H746 = "", IFERROR(_xlfn.NUMBERVALUE('Upload Data Inputs'!H746) &gt; 0, FALSE)), FALSE)</f>
        <v>1</v>
      </c>
      <c r="P759" s="56" t="b">
        <f>IFERROR(OR('Upload Data Inputs'!H746 = "", IFERROR(MATCH('Upload Data Inputs'!I746, listWeightUnits, 0), FALSE)), FALSE)</f>
        <v>1</v>
      </c>
      <c r="Q759" s="57" t="s">
        <v>593</v>
      </c>
      <c r="R759" s="56"/>
      <c r="S759" s="56"/>
    </row>
    <row r="760" spans="1:19">
      <c r="A760" s="55">
        <f t="shared" si="60"/>
        <v>747</v>
      </c>
      <c r="B760" s="54" t="b">
        <f>NOT(IFERROR('Upload Data Inputs'!A747 = "ERROR", TRUE))</f>
        <v>1</v>
      </c>
      <c r="C760" s="54">
        <f t="shared" si="61"/>
        <v>747</v>
      </c>
      <c r="D760" s="56" t="b">
        <f>IF(B760, ('Upload Data Inputs'!A747 &amp; 'Upload Data Inputs'!B747 &amp; 'Upload Data Inputs'!C747 &amp; 'Upload Data Inputs'!D747 &amp; 'Upload Data Inputs'!E747 &amp; 'Upload Data Inputs'!F747 &amp; 'Upload Data Inputs'!G747 &amp; 'Upload Data Inputs'!H747 &amp; 'Upload Data Inputs'!I747) &lt;&gt; "", FALSE)</f>
        <v>0</v>
      </c>
      <c r="E760" s="56" t="str">
        <f t="shared" si="62"/>
        <v/>
      </c>
      <c r="F760" s="56" t="str">
        <f t="shared" si="63"/>
        <v/>
      </c>
      <c r="G760" s="56" t="b">
        <f t="shared" si="59"/>
        <v>1</v>
      </c>
      <c r="H760" s="57" t="s">
        <v>593</v>
      </c>
      <c r="I760" s="56" t="b">
        <f>IFERROR(OR(NOT($D760), 'Upload Data Inputs'!B747 &lt;&gt; ""), FALSE)</f>
        <v>1</v>
      </c>
      <c r="J760" s="57" t="s">
        <v>593</v>
      </c>
      <c r="K760" s="56" t="b">
        <f>IFERROR(OR(NOT($D760), 'Upload Data Inputs'!D747 &lt;&gt; ""), FALSE)</f>
        <v>1</v>
      </c>
      <c r="L760" s="56" t="b">
        <f>IFERROR(OR(AND(NOT(D760), 'Upload Data Inputs'!E747 = ""), IFERROR(_xlfn.NUMBERVALUE('Upload Data Inputs'!E747) &gt; 0, FALSE)), FALSE)</f>
        <v>1</v>
      </c>
      <c r="M760" s="56" t="b">
        <f>IFERROR(OR('Upload Data Inputs'!F747 = "", IFERROR(_xlfn.NUMBERVALUE('Upload Data Inputs'!F747) &gt; 0, FALSE)), FALSE)</f>
        <v>1</v>
      </c>
      <c r="N760" s="56" t="b">
        <f>IFERROR(OR('Upload Data Inputs'!F747 = "", IFERROR(MATCH('Upload Data Inputs'!G747, listVolumeUnits, 0), FALSE)), FALSE)</f>
        <v>1</v>
      </c>
      <c r="O760" s="56" t="b">
        <f>IFERROR(OR('Upload Data Inputs'!H747 = "", IFERROR(_xlfn.NUMBERVALUE('Upload Data Inputs'!H747) &gt; 0, FALSE)), FALSE)</f>
        <v>1</v>
      </c>
      <c r="P760" s="56" t="b">
        <f>IFERROR(OR('Upload Data Inputs'!H747 = "", IFERROR(MATCH('Upload Data Inputs'!I747, listWeightUnits, 0), FALSE)), FALSE)</f>
        <v>1</v>
      </c>
      <c r="Q760" s="57" t="s">
        <v>593</v>
      </c>
      <c r="R760" s="56"/>
      <c r="S760" s="56"/>
    </row>
    <row r="761" spans="1:19">
      <c r="A761" s="55">
        <f t="shared" si="60"/>
        <v>748</v>
      </c>
      <c r="B761" s="54" t="b">
        <f>NOT(IFERROR('Upload Data Inputs'!A748 = "ERROR", TRUE))</f>
        <v>1</v>
      </c>
      <c r="C761" s="54">
        <f t="shared" si="61"/>
        <v>748</v>
      </c>
      <c r="D761" s="56" t="b">
        <f>IF(B761, ('Upload Data Inputs'!A748 &amp; 'Upload Data Inputs'!B748 &amp; 'Upload Data Inputs'!C748 &amp; 'Upload Data Inputs'!D748 &amp; 'Upload Data Inputs'!E748 &amp; 'Upload Data Inputs'!F748 &amp; 'Upload Data Inputs'!G748 &amp; 'Upload Data Inputs'!H748 &amp; 'Upload Data Inputs'!I748) &lt;&gt; "", FALSE)</f>
        <v>0</v>
      </c>
      <c r="E761" s="56" t="str">
        <f t="shared" si="62"/>
        <v/>
      </c>
      <c r="F761" s="56" t="str">
        <f t="shared" si="63"/>
        <v/>
      </c>
      <c r="G761" s="56" t="b">
        <f t="shared" si="59"/>
        <v>1</v>
      </c>
      <c r="H761" s="57" t="s">
        <v>593</v>
      </c>
      <c r="I761" s="56" t="b">
        <f>IFERROR(OR(NOT($D761), 'Upload Data Inputs'!B748 &lt;&gt; ""), FALSE)</f>
        <v>1</v>
      </c>
      <c r="J761" s="57" t="s">
        <v>593</v>
      </c>
      <c r="K761" s="56" t="b">
        <f>IFERROR(OR(NOT($D761), 'Upload Data Inputs'!D748 &lt;&gt; ""), FALSE)</f>
        <v>1</v>
      </c>
      <c r="L761" s="56" t="b">
        <f>IFERROR(OR(AND(NOT(D761), 'Upload Data Inputs'!E748 = ""), IFERROR(_xlfn.NUMBERVALUE('Upload Data Inputs'!E748) &gt; 0, FALSE)), FALSE)</f>
        <v>1</v>
      </c>
      <c r="M761" s="56" t="b">
        <f>IFERROR(OR('Upload Data Inputs'!F748 = "", IFERROR(_xlfn.NUMBERVALUE('Upload Data Inputs'!F748) &gt; 0, FALSE)), FALSE)</f>
        <v>1</v>
      </c>
      <c r="N761" s="56" t="b">
        <f>IFERROR(OR('Upload Data Inputs'!F748 = "", IFERROR(MATCH('Upload Data Inputs'!G748, listVolumeUnits, 0), FALSE)), FALSE)</f>
        <v>1</v>
      </c>
      <c r="O761" s="56" t="b">
        <f>IFERROR(OR('Upload Data Inputs'!H748 = "", IFERROR(_xlfn.NUMBERVALUE('Upload Data Inputs'!H748) &gt; 0, FALSE)), FALSE)</f>
        <v>1</v>
      </c>
      <c r="P761" s="56" t="b">
        <f>IFERROR(OR('Upload Data Inputs'!H748 = "", IFERROR(MATCH('Upload Data Inputs'!I748, listWeightUnits, 0), FALSE)), FALSE)</f>
        <v>1</v>
      </c>
      <c r="Q761" s="57" t="s">
        <v>593</v>
      </c>
      <c r="R761" s="56"/>
      <c r="S761" s="56"/>
    </row>
    <row r="762" spans="1:19">
      <c r="A762" s="55">
        <f t="shared" si="60"/>
        <v>749</v>
      </c>
      <c r="B762" s="54" t="b">
        <f>NOT(IFERROR('Upload Data Inputs'!A749 = "ERROR", TRUE))</f>
        <v>1</v>
      </c>
      <c r="C762" s="54">
        <f t="shared" si="61"/>
        <v>749</v>
      </c>
      <c r="D762" s="56" t="b">
        <f>IF(B762, ('Upload Data Inputs'!A749 &amp; 'Upload Data Inputs'!B749 &amp; 'Upload Data Inputs'!C749 &amp; 'Upload Data Inputs'!D749 &amp; 'Upload Data Inputs'!E749 &amp; 'Upload Data Inputs'!F749 &amp; 'Upload Data Inputs'!G749 &amp; 'Upload Data Inputs'!H749 &amp; 'Upload Data Inputs'!I749) &lt;&gt; "", FALSE)</f>
        <v>0</v>
      </c>
      <c r="E762" s="56" t="str">
        <f t="shared" si="62"/>
        <v/>
      </c>
      <c r="F762" s="56" t="str">
        <f t="shared" si="63"/>
        <v/>
      </c>
      <c r="G762" s="56" t="b">
        <f t="shared" si="59"/>
        <v>1</v>
      </c>
      <c r="H762" s="57" t="s">
        <v>593</v>
      </c>
      <c r="I762" s="56" t="b">
        <f>IFERROR(OR(NOT($D762), 'Upload Data Inputs'!B749 &lt;&gt; ""), FALSE)</f>
        <v>1</v>
      </c>
      <c r="J762" s="57" t="s">
        <v>593</v>
      </c>
      <c r="K762" s="56" t="b">
        <f>IFERROR(OR(NOT($D762), 'Upload Data Inputs'!D749 &lt;&gt; ""), FALSE)</f>
        <v>1</v>
      </c>
      <c r="L762" s="56" t="b">
        <f>IFERROR(OR(AND(NOT(D762), 'Upload Data Inputs'!E749 = ""), IFERROR(_xlfn.NUMBERVALUE('Upload Data Inputs'!E749) &gt; 0, FALSE)), FALSE)</f>
        <v>1</v>
      </c>
      <c r="M762" s="56" t="b">
        <f>IFERROR(OR('Upload Data Inputs'!F749 = "", IFERROR(_xlfn.NUMBERVALUE('Upload Data Inputs'!F749) &gt; 0, FALSE)), FALSE)</f>
        <v>1</v>
      </c>
      <c r="N762" s="56" t="b">
        <f>IFERROR(OR('Upload Data Inputs'!F749 = "", IFERROR(MATCH('Upload Data Inputs'!G749, listVolumeUnits, 0), FALSE)), FALSE)</f>
        <v>1</v>
      </c>
      <c r="O762" s="56" t="b">
        <f>IFERROR(OR('Upload Data Inputs'!H749 = "", IFERROR(_xlfn.NUMBERVALUE('Upload Data Inputs'!H749) &gt; 0, FALSE)), FALSE)</f>
        <v>1</v>
      </c>
      <c r="P762" s="56" t="b">
        <f>IFERROR(OR('Upload Data Inputs'!H749 = "", IFERROR(MATCH('Upload Data Inputs'!I749, listWeightUnits, 0), FALSE)), FALSE)</f>
        <v>1</v>
      </c>
      <c r="Q762" s="57" t="s">
        <v>593</v>
      </c>
      <c r="R762" s="56"/>
      <c r="S762" s="56"/>
    </row>
    <row r="763" spans="1:19">
      <c r="A763" s="55">
        <f t="shared" si="60"/>
        <v>750</v>
      </c>
      <c r="B763" s="54" t="b">
        <f>NOT(IFERROR('Upload Data Inputs'!A750 = "ERROR", TRUE))</f>
        <v>1</v>
      </c>
      <c r="C763" s="54">
        <f t="shared" si="61"/>
        <v>750</v>
      </c>
      <c r="D763" s="56" t="b">
        <f>IF(B763, ('Upload Data Inputs'!A750 &amp; 'Upload Data Inputs'!B750 &amp; 'Upload Data Inputs'!C750 &amp; 'Upload Data Inputs'!D750 &amp; 'Upload Data Inputs'!E750 &amp; 'Upload Data Inputs'!F750 &amp; 'Upload Data Inputs'!G750 &amp; 'Upload Data Inputs'!H750 &amp; 'Upload Data Inputs'!I750) &lt;&gt; "", FALSE)</f>
        <v>0</v>
      </c>
      <c r="E763" s="56" t="str">
        <f t="shared" si="62"/>
        <v/>
      </c>
      <c r="F763" s="56" t="str">
        <f t="shared" si="63"/>
        <v/>
      </c>
      <c r="G763" s="56" t="b">
        <f t="shared" si="59"/>
        <v>1</v>
      </c>
      <c r="H763" s="57" t="s">
        <v>593</v>
      </c>
      <c r="I763" s="56" t="b">
        <f>IFERROR(OR(NOT($D763), 'Upload Data Inputs'!B750 &lt;&gt; ""), FALSE)</f>
        <v>1</v>
      </c>
      <c r="J763" s="57" t="s">
        <v>593</v>
      </c>
      <c r="K763" s="56" t="b">
        <f>IFERROR(OR(NOT($D763), 'Upload Data Inputs'!D750 &lt;&gt; ""), FALSE)</f>
        <v>1</v>
      </c>
      <c r="L763" s="56" t="b">
        <f>IFERROR(OR(AND(NOT(D763), 'Upload Data Inputs'!E750 = ""), IFERROR(_xlfn.NUMBERVALUE('Upload Data Inputs'!E750) &gt; 0, FALSE)), FALSE)</f>
        <v>1</v>
      </c>
      <c r="M763" s="56" t="b">
        <f>IFERROR(OR('Upload Data Inputs'!F750 = "", IFERROR(_xlfn.NUMBERVALUE('Upload Data Inputs'!F750) &gt; 0, FALSE)), FALSE)</f>
        <v>1</v>
      </c>
      <c r="N763" s="56" t="b">
        <f>IFERROR(OR('Upload Data Inputs'!F750 = "", IFERROR(MATCH('Upload Data Inputs'!G750, listVolumeUnits, 0), FALSE)), FALSE)</f>
        <v>1</v>
      </c>
      <c r="O763" s="56" t="b">
        <f>IFERROR(OR('Upload Data Inputs'!H750 = "", IFERROR(_xlfn.NUMBERVALUE('Upload Data Inputs'!H750) &gt; 0, FALSE)), FALSE)</f>
        <v>1</v>
      </c>
      <c r="P763" s="56" t="b">
        <f>IFERROR(OR('Upload Data Inputs'!H750 = "", IFERROR(MATCH('Upload Data Inputs'!I750, listWeightUnits, 0), FALSE)), FALSE)</f>
        <v>1</v>
      </c>
      <c r="Q763" s="57" t="s">
        <v>593</v>
      </c>
      <c r="R763" s="56"/>
      <c r="S763" s="56"/>
    </row>
    <row r="764" spans="1:19">
      <c r="A764" s="55">
        <f t="shared" si="60"/>
        <v>751</v>
      </c>
      <c r="B764" s="54" t="b">
        <f>NOT(IFERROR('Upload Data Inputs'!A751 = "ERROR", TRUE))</f>
        <v>1</v>
      </c>
      <c r="C764" s="54">
        <f t="shared" si="61"/>
        <v>751</v>
      </c>
      <c r="D764" s="56" t="b">
        <f>IF(B764, ('Upload Data Inputs'!A751 &amp; 'Upload Data Inputs'!B751 &amp; 'Upload Data Inputs'!C751 &amp; 'Upload Data Inputs'!D751 &amp; 'Upload Data Inputs'!E751 &amp; 'Upload Data Inputs'!F751 &amp; 'Upload Data Inputs'!G751 &amp; 'Upload Data Inputs'!H751 &amp; 'Upload Data Inputs'!I751) &lt;&gt; "", FALSE)</f>
        <v>0</v>
      </c>
      <c r="E764" s="56" t="str">
        <f t="shared" si="62"/>
        <v/>
      </c>
      <c r="F764" s="56" t="str">
        <f t="shared" si="63"/>
        <v/>
      </c>
      <c r="G764" s="56" t="b">
        <f t="shared" si="59"/>
        <v>1</v>
      </c>
      <c r="H764" s="57" t="s">
        <v>593</v>
      </c>
      <c r="I764" s="56" t="b">
        <f>IFERROR(OR(NOT($D764), 'Upload Data Inputs'!B751 &lt;&gt; ""), FALSE)</f>
        <v>1</v>
      </c>
      <c r="J764" s="57" t="s">
        <v>593</v>
      </c>
      <c r="K764" s="56" t="b">
        <f>IFERROR(OR(NOT($D764), 'Upload Data Inputs'!D751 &lt;&gt; ""), FALSE)</f>
        <v>1</v>
      </c>
      <c r="L764" s="56" t="b">
        <f>IFERROR(OR(AND(NOT(D764), 'Upload Data Inputs'!E751 = ""), IFERROR(_xlfn.NUMBERVALUE('Upload Data Inputs'!E751) &gt; 0, FALSE)), FALSE)</f>
        <v>1</v>
      </c>
      <c r="M764" s="56" t="b">
        <f>IFERROR(OR('Upload Data Inputs'!F751 = "", IFERROR(_xlfn.NUMBERVALUE('Upload Data Inputs'!F751) &gt; 0, FALSE)), FALSE)</f>
        <v>1</v>
      </c>
      <c r="N764" s="56" t="b">
        <f>IFERROR(OR('Upload Data Inputs'!F751 = "", IFERROR(MATCH('Upload Data Inputs'!G751, listVolumeUnits, 0), FALSE)), FALSE)</f>
        <v>1</v>
      </c>
      <c r="O764" s="56" t="b">
        <f>IFERROR(OR('Upload Data Inputs'!H751 = "", IFERROR(_xlfn.NUMBERVALUE('Upload Data Inputs'!H751) &gt; 0, FALSE)), FALSE)</f>
        <v>1</v>
      </c>
      <c r="P764" s="56" t="b">
        <f>IFERROR(OR('Upload Data Inputs'!H751 = "", IFERROR(MATCH('Upload Data Inputs'!I751, listWeightUnits, 0), FALSE)), FALSE)</f>
        <v>1</v>
      </c>
      <c r="Q764" s="57" t="s">
        <v>593</v>
      </c>
      <c r="R764" s="56"/>
      <c r="S764" s="56"/>
    </row>
    <row r="765" spans="1:19">
      <c r="A765" s="55">
        <f t="shared" si="60"/>
        <v>752</v>
      </c>
      <c r="B765" s="54" t="b">
        <f>NOT(IFERROR('Upload Data Inputs'!A752 = "ERROR", TRUE))</f>
        <v>1</v>
      </c>
      <c r="C765" s="54">
        <f t="shared" si="61"/>
        <v>752</v>
      </c>
      <c r="D765" s="56" t="b">
        <f>IF(B765, ('Upload Data Inputs'!A752 &amp; 'Upload Data Inputs'!B752 &amp; 'Upload Data Inputs'!C752 &amp; 'Upload Data Inputs'!D752 &amp; 'Upload Data Inputs'!E752 &amp; 'Upload Data Inputs'!F752 &amp; 'Upload Data Inputs'!G752 &amp; 'Upload Data Inputs'!H752 &amp; 'Upload Data Inputs'!I752) &lt;&gt; "", FALSE)</f>
        <v>0</v>
      </c>
      <c r="E765" s="56" t="str">
        <f t="shared" si="62"/>
        <v/>
      </c>
      <c r="F765" s="56" t="str">
        <f t="shared" si="63"/>
        <v/>
      </c>
      <c r="G765" s="56" t="b">
        <f t="shared" si="59"/>
        <v>1</v>
      </c>
      <c r="H765" s="57" t="s">
        <v>593</v>
      </c>
      <c r="I765" s="56" t="b">
        <f>IFERROR(OR(NOT($D765), 'Upload Data Inputs'!B752 &lt;&gt; ""), FALSE)</f>
        <v>1</v>
      </c>
      <c r="J765" s="57" t="s">
        <v>593</v>
      </c>
      <c r="K765" s="56" t="b">
        <f>IFERROR(OR(NOT($D765), 'Upload Data Inputs'!D752 &lt;&gt; ""), FALSE)</f>
        <v>1</v>
      </c>
      <c r="L765" s="56" t="b">
        <f>IFERROR(OR(AND(NOT(D765), 'Upload Data Inputs'!E752 = ""), IFERROR(_xlfn.NUMBERVALUE('Upload Data Inputs'!E752) &gt; 0, FALSE)), FALSE)</f>
        <v>1</v>
      </c>
      <c r="M765" s="56" t="b">
        <f>IFERROR(OR('Upload Data Inputs'!F752 = "", IFERROR(_xlfn.NUMBERVALUE('Upload Data Inputs'!F752) &gt; 0, FALSE)), FALSE)</f>
        <v>1</v>
      </c>
      <c r="N765" s="56" t="b">
        <f>IFERROR(OR('Upload Data Inputs'!F752 = "", IFERROR(MATCH('Upload Data Inputs'!G752, listVolumeUnits, 0), FALSE)), FALSE)</f>
        <v>1</v>
      </c>
      <c r="O765" s="56" t="b">
        <f>IFERROR(OR('Upload Data Inputs'!H752 = "", IFERROR(_xlfn.NUMBERVALUE('Upload Data Inputs'!H752) &gt; 0, FALSE)), FALSE)</f>
        <v>1</v>
      </c>
      <c r="P765" s="56" t="b">
        <f>IFERROR(OR('Upload Data Inputs'!H752 = "", IFERROR(MATCH('Upload Data Inputs'!I752, listWeightUnits, 0), FALSE)), FALSE)</f>
        <v>1</v>
      </c>
      <c r="Q765" s="57" t="s">
        <v>593</v>
      </c>
      <c r="R765" s="56"/>
      <c r="S765" s="56"/>
    </row>
    <row r="766" spans="1:19">
      <c r="A766" s="55">
        <f t="shared" si="60"/>
        <v>753</v>
      </c>
      <c r="B766" s="54" t="b">
        <f>NOT(IFERROR('Upload Data Inputs'!A753 = "ERROR", TRUE))</f>
        <v>1</v>
      </c>
      <c r="C766" s="54">
        <f t="shared" si="61"/>
        <v>753</v>
      </c>
      <c r="D766" s="56" t="b">
        <f>IF(B766, ('Upload Data Inputs'!A753 &amp; 'Upload Data Inputs'!B753 &amp; 'Upload Data Inputs'!C753 &amp; 'Upload Data Inputs'!D753 &amp; 'Upload Data Inputs'!E753 &amp; 'Upload Data Inputs'!F753 &amp; 'Upload Data Inputs'!G753 &amp; 'Upload Data Inputs'!H753 &amp; 'Upload Data Inputs'!I753) &lt;&gt; "", FALSE)</f>
        <v>0</v>
      </c>
      <c r="E766" s="56" t="str">
        <f t="shared" si="62"/>
        <v/>
      </c>
      <c r="F766" s="56" t="str">
        <f t="shared" si="63"/>
        <v/>
      </c>
      <c r="G766" s="56" t="b">
        <f t="shared" si="59"/>
        <v>1</v>
      </c>
      <c r="H766" s="57" t="s">
        <v>593</v>
      </c>
      <c r="I766" s="56" t="b">
        <f>IFERROR(OR(NOT($D766), 'Upload Data Inputs'!B753 &lt;&gt; ""), FALSE)</f>
        <v>1</v>
      </c>
      <c r="J766" s="57" t="s">
        <v>593</v>
      </c>
      <c r="K766" s="56" t="b">
        <f>IFERROR(OR(NOT($D766), 'Upload Data Inputs'!D753 &lt;&gt; ""), FALSE)</f>
        <v>1</v>
      </c>
      <c r="L766" s="56" t="b">
        <f>IFERROR(OR(AND(NOT(D766), 'Upload Data Inputs'!E753 = ""), IFERROR(_xlfn.NUMBERVALUE('Upload Data Inputs'!E753) &gt; 0, FALSE)), FALSE)</f>
        <v>1</v>
      </c>
      <c r="M766" s="56" t="b">
        <f>IFERROR(OR('Upload Data Inputs'!F753 = "", IFERROR(_xlfn.NUMBERVALUE('Upload Data Inputs'!F753) &gt; 0, FALSE)), FALSE)</f>
        <v>1</v>
      </c>
      <c r="N766" s="56" t="b">
        <f>IFERROR(OR('Upload Data Inputs'!F753 = "", IFERROR(MATCH('Upload Data Inputs'!G753, listVolumeUnits, 0), FALSE)), FALSE)</f>
        <v>1</v>
      </c>
      <c r="O766" s="56" t="b">
        <f>IFERROR(OR('Upload Data Inputs'!H753 = "", IFERROR(_xlfn.NUMBERVALUE('Upload Data Inputs'!H753) &gt; 0, FALSE)), FALSE)</f>
        <v>1</v>
      </c>
      <c r="P766" s="56" t="b">
        <f>IFERROR(OR('Upload Data Inputs'!H753 = "", IFERROR(MATCH('Upload Data Inputs'!I753, listWeightUnits, 0), FALSE)), FALSE)</f>
        <v>1</v>
      </c>
      <c r="Q766" s="57" t="s">
        <v>593</v>
      </c>
      <c r="R766" s="56"/>
      <c r="S766" s="56"/>
    </row>
    <row r="767" spans="1:19">
      <c r="A767" s="55">
        <f t="shared" si="60"/>
        <v>754</v>
      </c>
      <c r="B767" s="54" t="b">
        <f>NOT(IFERROR('Upload Data Inputs'!A754 = "ERROR", TRUE))</f>
        <v>1</v>
      </c>
      <c r="C767" s="54">
        <f t="shared" si="61"/>
        <v>754</v>
      </c>
      <c r="D767" s="56" t="b">
        <f>IF(B767, ('Upload Data Inputs'!A754 &amp; 'Upload Data Inputs'!B754 &amp; 'Upload Data Inputs'!C754 &amp; 'Upload Data Inputs'!D754 &amp; 'Upload Data Inputs'!E754 &amp; 'Upload Data Inputs'!F754 &amp; 'Upload Data Inputs'!G754 &amp; 'Upload Data Inputs'!H754 &amp; 'Upload Data Inputs'!I754) &lt;&gt; "", FALSE)</f>
        <v>0</v>
      </c>
      <c r="E767" s="56" t="str">
        <f t="shared" si="62"/>
        <v/>
      </c>
      <c r="F767" s="56" t="str">
        <f t="shared" si="63"/>
        <v/>
      </c>
      <c r="G767" s="56" t="b">
        <f t="shared" si="59"/>
        <v>1</v>
      </c>
      <c r="H767" s="57" t="s">
        <v>593</v>
      </c>
      <c r="I767" s="56" t="b">
        <f>IFERROR(OR(NOT($D767), 'Upload Data Inputs'!B754 &lt;&gt; ""), FALSE)</f>
        <v>1</v>
      </c>
      <c r="J767" s="57" t="s">
        <v>593</v>
      </c>
      <c r="K767" s="56" t="b">
        <f>IFERROR(OR(NOT($D767), 'Upload Data Inputs'!D754 &lt;&gt; ""), FALSE)</f>
        <v>1</v>
      </c>
      <c r="L767" s="56" t="b">
        <f>IFERROR(OR(AND(NOT(D767), 'Upload Data Inputs'!E754 = ""), IFERROR(_xlfn.NUMBERVALUE('Upload Data Inputs'!E754) &gt; 0, FALSE)), FALSE)</f>
        <v>1</v>
      </c>
      <c r="M767" s="56" t="b">
        <f>IFERROR(OR('Upload Data Inputs'!F754 = "", IFERROR(_xlfn.NUMBERVALUE('Upload Data Inputs'!F754) &gt; 0, FALSE)), FALSE)</f>
        <v>1</v>
      </c>
      <c r="N767" s="56" t="b">
        <f>IFERROR(OR('Upload Data Inputs'!F754 = "", IFERROR(MATCH('Upload Data Inputs'!G754, listVolumeUnits, 0), FALSE)), FALSE)</f>
        <v>1</v>
      </c>
      <c r="O767" s="56" t="b">
        <f>IFERROR(OR('Upload Data Inputs'!H754 = "", IFERROR(_xlfn.NUMBERVALUE('Upload Data Inputs'!H754) &gt; 0, FALSE)), FALSE)</f>
        <v>1</v>
      </c>
      <c r="P767" s="56" t="b">
        <f>IFERROR(OR('Upload Data Inputs'!H754 = "", IFERROR(MATCH('Upload Data Inputs'!I754, listWeightUnits, 0), FALSE)), FALSE)</f>
        <v>1</v>
      </c>
      <c r="Q767" s="57" t="s">
        <v>593</v>
      </c>
      <c r="R767" s="56"/>
      <c r="S767" s="56"/>
    </row>
    <row r="768" spans="1:19">
      <c r="A768" s="55">
        <f t="shared" si="60"/>
        <v>755</v>
      </c>
      <c r="B768" s="54" t="b">
        <f>NOT(IFERROR('Upload Data Inputs'!A755 = "ERROR", TRUE))</f>
        <v>1</v>
      </c>
      <c r="C768" s="54">
        <f t="shared" si="61"/>
        <v>755</v>
      </c>
      <c r="D768" s="56" t="b">
        <f>IF(B768, ('Upload Data Inputs'!A755 &amp; 'Upload Data Inputs'!B755 &amp; 'Upload Data Inputs'!C755 &amp; 'Upload Data Inputs'!D755 &amp; 'Upload Data Inputs'!E755 &amp; 'Upload Data Inputs'!F755 &amp; 'Upload Data Inputs'!G755 &amp; 'Upload Data Inputs'!H755 &amp; 'Upload Data Inputs'!I755) &lt;&gt; "", FALSE)</f>
        <v>0</v>
      </c>
      <c r="E768" s="56" t="str">
        <f t="shared" si="62"/>
        <v/>
      </c>
      <c r="F768" s="56" t="str">
        <f t="shared" si="63"/>
        <v/>
      </c>
      <c r="G768" s="56" t="b">
        <f t="shared" si="59"/>
        <v>1</v>
      </c>
      <c r="H768" s="57" t="s">
        <v>593</v>
      </c>
      <c r="I768" s="56" t="b">
        <f>IFERROR(OR(NOT($D768), 'Upload Data Inputs'!B755 &lt;&gt; ""), FALSE)</f>
        <v>1</v>
      </c>
      <c r="J768" s="57" t="s">
        <v>593</v>
      </c>
      <c r="K768" s="56" t="b">
        <f>IFERROR(OR(NOT($D768), 'Upload Data Inputs'!D755 &lt;&gt; ""), FALSE)</f>
        <v>1</v>
      </c>
      <c r="L768" s="56" t="b">
        <f>IFERROR(OR(AND(NOT(D768), 'Upload Data Inputs'!E755 = ""), IFERROR(_xlfn.NUMBERVALUE('Upload Data Inputs'!E755) &gt; 0, FALSE)), FALSE)</f>
        <v>1</v>
      </c>
      <c r="M768" s="56" t="b">
        <f>IFERROR(OR('Upload Data Inputs'!F755 = "", IFERROR(_xlfn.NUMBERVALUE('Upload Data Inputs'!F755) &gt; 0, FALSE)), FALSE)</f>
        <v>1</v>
      </c>
      <c r="N768" s="56" t="b">
        <f>IFERROR(OR('Upload Data Inputs'!F755 = "", IFERROR(MATCH('Upload Data Inputs'!G755, listVolumeUnits, 0), FALSE)), FALSE)</f>
        <v>1</v>
      </c>
      <c r="O768" s="56" t="b">
        <f>IFERROR(OR('Upload Data Inputs'!H755 = "", IFERROR(_xlfn.NUMBERVALUE('Upload Data Inputs'!H755) &gt; 0, FALSE)), FALSE)</f>
        <v>1</v>
      </c>
      <c r="P768" s="56" t="b">
        <f>IFERROR(OR('Upload Data Inputs'!H755 = "", IFERROR(MATCH('Upload Data Inputs'!I755, listWeightUnits, 0), FALSE)), FALSE)</f>
        <v>1</v>
      </c>
      <c r="Q768" s="57" t="s">
        <v>593</v>
      </c>
      <c r="R768" s="56"/>
      <c r="S768" s="56"/>
    </row>
    <row r="769" spans="1:19">
      <c r="A769" s="55">
        <f t="shared" si="60"/>
        <v>756</v>
      </c>
      <c r="B769" s="54" t="b">
        <f>NOT(IFERROR('Upload Data Inputs'!A756 = "ERROR", TRUE))</f>
        <v>1</v>
      </c>
      <c r="C769" s="54">
        <f t="shared" si="61"/>
        <v>756</v>
      </c>
      <c r="D769" s="56" t="b">
        <f>IF(B769, ('Upload Data Inputs'!A756 &amp; 'Upload Data Inputs'!B756 &amp; 'Upload Data Inputs'!C756 &amp; 'Upload Data Inputs'!D756 &amp; 'Upload Data Inputs'!E756 &amp; 'Upload Data Inputs'!F756 &amp; 'Upload Data Inputs'!G756 &amp; 'Upload Data Inputs'!H756 &amp; 'Upload Data Inputs'!I756) &lt;&gt; "", FALSE)</f>
        <v>0</v>
      </c>
      <c r="E769" s="56" t="str">
        <f t="shared" si="62"/>
        <v/>
      </c>
      <c r="F769" s="56" t="str">
        <f t="shared" si="63"/>
        <v/>
      </c>
      <c r="G769" s="56" t="b">
        <f t="shared" si="59"/>
        <v>1</v>
      </c>
      <c r="H769" s="57" t="s">
        <v>593</v>
      </c>
      <c r="I769" s="56" t="b">
        <f>IFERROR(OR(NOT($D769), 'Upload Data Inputs'!B756 &lt;&gt; ""), FALSE)</f>
        <v>1</v>
      </c>
      <c r="J769" s="57" t="s">
        <v>593</v>
      </c>
      <c r="K769" s="56" t="b">
        <f>IFERROR(OR(NOT($D769), 'Upload Data Inputs'!D756 &lt;&gt; ""), FALSE)</f>
        <v>1</v>
      </c>
      <c r="L769" s="56" t="b">
        <f>IFERROR(OR(AND(NOT(D769), 'Upload Data Inputs'!E756 = ""), IFERROR(_xlfn.NUMBERVALUE('Upload Data Inputs'!E756) &gt; 0, FALSE)), FALSE)</f>
        <v>1</v>
      </c>
      <c r="M769" s="56" t="b">
        <f>IFERROR(OR('Upload Data Inputs'!F756 = "", IFERROR(_xlfn.NUMBERVALUE('Upload Data Inputs'!F756) &gt; 0, FALSE)), FALSE)</f>
        <v>1</v>
      </c>
      <c r="N769" s="56" t="b">
        <f>IFERROR(OR('Upload Data Inputs'!F756 = "", IFERROR(MATCH('Upload Data Inputs'!G756, listVolumeUnits, 0), FALSE)), FALSE)</f>
        <v>1</v>
      </c>
      <c r="O769" s="56" t="b">
        <f>IFERROR(OR('Upload Data Inputs'!H756 = "", IFERROR(_xlfn.NUMBERVALUE('Upload Data Inputs'!H756) &gt; 0, FALSE)), FALSE)</f>
        <v>1</v>
      </c>
      <c r="P769" s="56" t="b">
        <f>IFERROR(OR('Upload Data Inputs'!H756 = "", IFERROR(MATCH('Upload Data Inputs'!I756, listWeightUnits, 0), FALSE)), FALSE)</f>
        <v>1</v>
      </c>
      <c r="Q769" s="57" t="s">
        <v>593</v>
      </c>
      <c r="R769" s="56"/>
      <c r="S769" s="56"/>
    </row>
    <row r="770" spans="1:19">
      <c r="A770" s="55">
        <f t="shared" si="60"/>
        <v>757</v>
      </c>
      <c r="B770" s="54" t="b">
        <f>NOT(IFERROR('Upload Data Inputs'!A757 = "ERROR", TRUE))</f>
        <v>1</v>
      </c>
      <c r="C770" s="54">
        <f t="shared" si="61"/>
        <v>757</v>
      </c>
      <c r="D770" s="56" t="b">
        <f>IF(B770, ('Upload Data Inputs'!A757 &amp; 'Upload Data Inputs'!B757 &amp; 'Upload Data Inputs'!C757 &amp; 'Upload Data Inputs'!D757 &amp; 'Upload Data Inputs'!E757 &amp; 'Upload Data Inputs'!F757 &amp; 'Upload Data Inputs'!G757 &amp; 'Upload Data Inputs'!H757 &amp; 'Upload Data Inputs'!I757) &lt;&gt; "", FALSE)</f>
        <v>0</v>
      </c>
      <c r="E770" s="56" t="str">
        <f t="shared" si="62"/>
        <v/>
      </c>
      <c r="F770" s="56" t="str">
        <f t="shared" si="63"/>
        <v/>
      </c>
      <c r="G770" s="56" t="b">
        <f t="shared" si="59"/>
        <v>1</v>
      </c>
      <c r="H770" s="57" t="s">
        <v>593</v>
      </c>
      <c r="I770" s="56" t="b">
        <f>IFERROR(OR(NOT($D770), 'Upload Data Inputs'!B757 &lt;&gt; ""), FALSE)</f>
        <v>1</v>
      </c>
      <c r="J770" s="57" t="s">
        <v>593</v>
      </c>
      <c r="K770" s="56" t="b">
        <f>IFERROR(OR(NOT($D770), 'Upload Data Inputs'!D757 &lt;&gt; ""), FALSE)</f>
        <v>1</v>
      </c>
      <c r="L770" s="56" t="b">
        <f>IFERROR(OR(AND(NOT(D770), 'Upload Data Inputs'!E757 = ""), IFERROR(_xlfn.NUMBERVALUE('Upload Data Inputs'!E757) &gt; 0, FALSE)), FALSE)</f>
        <v>1</v>
      </c>
      <c r="M770" s="56" t="b">
        <f>IFERROR(OR('Upload Data Inputs'!F757 = "", IFERROR(_xlfn.NUMBERVALUE('Upload Data Inputs'!F757) &gt; 0, FALSE)), FALSE)</f>
        <v>1</v>
      </c>
      <c r="N770" s="56" t="b">
        <f>IFERROR(OR('Upload Data Inputs'!F757 = "", IFERROR(MATCH('Upload Data Inputs'!G757, listVolumeUnits, 0), FALSE)), FALSE)</f>
        <v>1</v>
      </c>
      <c r="O770" s="56" t="b">
        <f>IFERROR(OR('Upload Data Inputs'!H757 = "", IFERROR(_xlfn.NUMBERVALUE('Upload Data Inputs'!H757) &gt; 0, FALSE)), FALSE)</f>
        <v>1</v>
      </c>
      <c r="P770" s="56" t="b">
        <f>IFERROR(OR('Upload Data Inputs'!H757 = "", IFERROR(MATCH('Upload Data Inputs'!I757, listWeightUnits, 0), FALSE)), FALSE)</f>
        <v>1</v>
      </c>
      <c r="Q770" s="57" t="s">
        <v>593</v>
      </c>
      <c r="R770" s="56"/>
      <c r="S770" s="56"/>
    </row>
    <row r="771" spans="1:19">
      <c r="A771" s="55">
        <f t="shared" si="60"/>
        <v>758</v>
      </c>
      <c r="B771" s="54" t="b">
        <f>NOT(IFERROR('Upload Data Inputs'!A758 = "ERROR", TRUE))</f>
        <v>1</v>
      </c>
      <c r="C771" s="54">
        <f t="shared" si="61"/>
        <v>758</v>
      </c>
      <c r="D771" s="56" t="b">
        <f>IF(B771, ('Upload Data Inputs'!A758 &amp; 'Upload Data Inputs'!B758 &amp; 'Upload Data Inputs'!C758 &amp; 'Upload Data Inputs'!D758 &amp; 'Upload Data Inputs'!E758 &amp; 'Upload Data Inputs'!F758 &amp; 'Upload Data Inputs'!G758 &amp; 'Upload Data Inputs'!H758 &amp; 'Upload Data Inputs'!I758) &lt;&gt; "", FALSE)</f>
        <v>0</v>
      </c>
      <c r="E771" s="56" t="str">
        <f t="shared" si="62"/>
        <v/>
      </c>
      <c r="F771" s="56" t="str">
        <f t="shared" si="63"/>
        <v/>
      </c>
      <c r="G771" s="56" t="b">
        <f t="shared" si="59"/>
        <v>1</v>
      </c>
      <c r="H771" s="57" t="s">
        <v>593</v>
      </c>
      <c r="I771" s="56" t="b">
        <f>IFERROR(OR(NOT($D771), 'Upload Data Inputs'!B758 &lt;&gt; ""), FALSE)</f>
        <v>1</v>
      </c>
      <c r="J771" s="57" t="s">
        <v>593</v>
      </c>
      <c r="K771" s="56" t="b">
        <f>IFERROR(OR(NOT($D771), 'Upload Data Inputs'!D758 &lt;&gt; ""), FALSE)</f>
        <v>1</v>
      </c>
      <c r="L771" s="56" t="b">
        <f>IFERROR(OR(AND(NOT(D771), 'Upload Data Inputs'!E758 = ""), IFERROR(_xlfn.NUMBERVALUE('Upload Data Inputs'!E758) &gt; 0, FALSE)), FALSE)</f>
        <v>1</v>
      </c>
      <c r="M771" s="56" t="b">
        <f>IFERROR(OR('Upload Data Inputs'!F758 = "", IFERROR(_xlfn.NUMBERVALUE('Upload Data Inputs'!F758) &gt; 0, FALSE)), FALSE)</f>
        <v>1</v>
      </c>
      <c r="N771" s="56" t="b">
        <f>IFERROR(OR('Upload Data Inputs'!F758 = "", IFERROR(MATCH('Upload Data Inputs'!G758, listVolumeUnits, 0), FALSE)), FALSE)</f>
        <v>1</v>
      </c>
      <c r="O771" s="56" t="b">
        <f>IFERROR(OR('Upload Data Inputs'!H758 = "", IFERROR(_xlfn.NUMBERVALUE('Upload Data Inputs'!H758) &gt; 0, FALSE)), FALSE)</f>
        <v>1</v>
      </c>
      <c r="P771" s="56" t="b">
        <f>IFERROR(OR('Upload Data Inputs'!H758 = "", IFERROR(MATCH('Upload Data Inputs'!I758, listWeightUnits, 0), FALSE)), FALSE)</f>
        <v>1</v>
      </c>
      <c r="Q771" s="57" t="s">
        <v>593</v>
      </c>
      <c r="R771" s="56"/>
      <c r="S771" s="56"/>
    </row>
    <row r="772" spans="1:19">
      <c r="A772" s="55">
        <f t="shared" si="60"/>
        <v>759</v>
      </c>
      <c r="B772" s="54" t="b">
        <f>NOT(IFERROR('Upload Data Inputs'!A759 = "ERROR", TRUE))</f>
        <v>1</v>
      </c>
      <c r="C772" s="54">
        <f t="shared" si="61"/>
        <v>759</v>
      </c>
      <c r="D772" s="56" t="b">
        <f>IF(B772, ('Upload Data Inputs'!A759 &amp; 'Upload Data Inputs'!B759 &amp; 'Upload Data Inputs'!C759 &amp; 'Upload Data Inputs'!D759 &amp; 'Upload Data Inputs'!E759 &amp; 'Upload Data Inputs'!F759 &amp; 'Upload Data Inputs'!G759 &amp; 'Upload Data Inputs'!H759 &amp; 'Upload Data Inputs'!I759) &lt;&gt; "", FALSE)</f>
        <v>0</v>
      </c>
      <c r="E772" s="56" t="str">
        <f t="shared" si="62"/>
        <v/>
      </c>
      <c r="F772" s="56" t="str">
        <f t="shared" si="63"/>
        <v/>
      </c>
      <c r="G772" s="56" t="b">
        <f t="shared" si="59"/>
        <v>1</v>
      </c>
      <c r="H772" s="57" t="s">
        <v>593</v>
      </c>
      <c r="I772" s="56" t="b">
        <f>IFERROR(OR(NOT($D772), 'Upload Data Inputs'!B759 &lt;&gt; ""), FALSE)</f>
        <v>1</v>
      </c>
      <c r="J772" s="57" t="s">
        <v>593</v>
      </c>
      <c r="K772" s="56" t="b">
        <f>IFERROR(OR(NOT($D772), 'Upload Data Inputs'!D759 &lt;&gt; ""), FALSE)</f>
        <v>1</v>
      </c>
      <c r="L772" s="56" t="b">
        <f>IFERROR(OR(AND(NOT(D772), 'Upload Data Inputs'!E759 = ""), IFERROR(_xlfn.NUMBERVALUE('Upload Data Inputs'!E759) &gt; 0, FALSE)), FALSE)</f>
        <v>1</v>
      </c>
      <c r="M772" s="56" t="b">
        <f>IFERROR(OR('Upload Data Inputs'!F759 = "", IFERROR(_xlfn.NUMBERVALUE('Upload Data Inputs'!F759) &gt; 0, FALSE)), FALSE)</f>
        <v>1</v>
      </c>
      <c r="N772" s="56" t="b">
        <f>IFERROR(OR('Upload Data Inputs'!F759 = "", IFERROR(MATCH('Upload Data Inputs'!G759, listVolumeUnits, 0), FALSE)), FALSE)</f>
        <v>1</v>
      </c>
      <c r="O772" s="56" t="b">
        <f>IFERROR(OR('Upload Data Inputs'!H759 = "", IFERROR(_xlfn.NUMBERVALUE('Upload Data Inputs'!H759) &gt; 0, FALSE)), FALSE)</f>
        <v>1</v>
      </c>
      <c r="P772" s="56" t="b">
        <f>IFERROR(OR('Upload Data Inputs'!H759 = "", IFERROR(MATCH('Upload Data Inputs'!I759, listWeightUnits, 0), FALSE)), FALSE)</f>
        <v>1</v>
      </c>
      <c r="Q772" s="57" t="s">
        <v>593</v>
      </c>
      <c r="R772" s="56"/>
      <c r="S772" s="56"/>
    </row>
    <row r="773" spans="1:19">
      <c r="A773" s="55">
        <f t="shared" si="60"/>
        <v>760</v>
      </c>
      <c r="B773" s="54" t="b">
        <f>NOT(IFERROR('Upload Data Inputs'!A760 = "ERROR", TRUE))</f>
        <v>1</v>
      </c>
      <c r="C773" s="54">
        <f t="shared" si="61"/>
        <v>760</v>
      </c>
      <c r="D773" s="56" t="b">
        <f>IF(B773, ('Upload Data Inputs'!A760 &amp; 'Upload Data Inputs'!B760 &amp; 'Upload Data Inputs'!C760 &amp; 'Upload Data Inputs'!D760 &amp; 'Upload Data Inputs'!E760 &amp; 'Upload Data Inputs'!F760 &amp; 'Upload Data Inputs'!G760 &amp; 'Upload Data Inputs'!H760 &amp; 'Upload Data Inputs'!I760) &lt;&gt; "", FALSE)</f>
        <v>0</v>
      </c>
      <c r="E773" s="56" t="str">
        <f t="shared" si="62"/>
        <v/>
      </c>
      <c r="F773" s="56" t="str">
        <f t="shared" si="63"/>
        <v/>
      </c>
      <c r="G773" s="56" t="b">
        <f t="shared" si="59"/>
        <v>1</v>
      </c>
      <c r="H773" s="57" t="s">
        <v>593</v>
      </c>
      <c r="I773" s="56" t="b">
        <f>IFERROR(OR(NOT($D773), 'Upload Data Inputs'!B760 &lt;&gt; ""), FALSE)</f>
        <v>1</v>
      </c>
      <c r="J773" s="57" t="s">
        <v>593</v>
      </c>
      <c r="K773" s="56" t="b">
        <f>IFERROR(OR(NOT($D773), 'Upload Data Inputs'!D760 &lt;&gt; ""), FALSE)</f>
        <v>1</v>
      </c>
      <c r="L773" s="56" t="b">
        <f>IFERROR(OR(AND(NOT(D773), 'Upload Data Inputs'!E760 = ""), IFERROR(_xlfn.NUMBERVALUE('Upload Data Inputs'!E760) &gt; 0, FALSE)), FALSE)</f>
        <v>1</v>
      </c>
      <c r="M773" s="56" t="b">
        <f>IFERROR(OR('Upload Data Inputs'!F760 = "", IFERROR(_xlfn.NUMBERVALUE('Upload Data Inputs'!F760) &gt; 0, FALSE)), FALSE)</f>
        <v>1</v>
      </c>
      <c r="N773" s="56" t="b">
        <f>IFERROR(OR('Upload Data Inputs'!F760 = "", IFERROR(MATCH('Upload Data Inputs'!G760, listVolumeUnits, 0), FALSE)), FALSE)</f>
        <v>1</v>
      </c>
      <c r="O773" s="56" t="b">
        <f>IFERROR(OR('Upload Data Inputs'!H760 = "", IFERROR(_xlfn.NUMBERVALUE('Upload Data Inputs'!H760) &gt; 0, FALSE)), FALSE)</f>
        <v>1</v>
      </c>
      <c r="P773" s="56" t="b">
        <f>IFERROR(OR('Upload Data Inputs'!H760 = "", IFERROR(MATCH('Upload Data Inputs'!I760, listWeightUnits, 0), FALSE)), FALSE)</f>
        <v>1</v>
      </c>
      <c r="Q773" s="57" t="s">
        <v>593</v>
      </c>
      <c r="R773" s="56"/>
      <c r="S773" s="56"/>
    </row>
    <row r="774" spans="1:19">
      <c r="A774" s="55">
        <f t="shared" si="60"/>
        <v>761</v>
      </c>
      <c r="B774" s="54" t="b">
        <f>NOT(IFERROR('Upload Data Inputs'!A761 = "ERROR", TRUE))</f>
        <v>1</v>
      </c>
      <c r="C774" s="54">
        <f t="shared" si="61"/>
        <v>761</v>
      </c>
      <c r="D774" s="56" t="b">
        <f>IF(B774, ('Upload Data Inputs'!A761 &amp; 'Upload Data Inputs'!B761 &amp; 'Upload Data Inputs'!C761 &amp; 'Upload Data Inputs'!D761 &amp; 'Upload Data Inputs'!E761 &amp; 'Upload Data Inputs'!F761 &amp; 'Upload Data Inputs'!G761 &amp; 'Upload Data Inputs'!H761 &amp; 'Upload Data Inputs'!I761) &lt;&gt; "", FALSE)</f>
        <v>0</v>
      </c>
      <c r="E774" s="56" t="str">
        <f t="shared" si="62"/>
        <v/>
      </c>
      <c r="F774" s="56" t="str">
        <f t="shared" si="63"/>
        <v/>
      </c>
      <c r="G774" s="56" t="b">
        <f t="shared" si="59"/>
        <v>1</v>
      </c>
      <c r="H774" s="57" t="s">
        <v>593</v>
      </c>
      <c r="I774" s="56" t="b">
        <f>IFERROR(OR(NOT($D774), 'Upload Data Inputs'!B761 &lt;&gt; ""), FALSE)</f>
        <v>1</v>
      </c>
      <c r="J774" s="57" t="s">
        <v>593</v>
      </c>
      <c r="K774" s="56" t="b">
        <f>IFERROR(OR(NOT($D774), 'Upload Data Inputs'!D761 &lt;&gt; ""), FALSE)</f>
        <v>1</v>
      </c>
      <c r="L774" s="56" t="b">
        <f>IFERROR(OR(AND(NOT(D774), 'Upload Data Inputs'!E761 = ""), IFERROR(_xlfn.NUMBERVALUE('Upload Data Inputs'!E761) &gt; 0, FALSE)), FALSE)</f>
        <v>1</v>
      </c>
      <c r="M774" s="56" t="b">
        <f>IFERROR(OR('Upload Data Inputs'!F761 = "", IFERROR(_xlfn.NUMBERVALUE('Upload Data Inputs'!F761) &gt; 0, FALSE)), FALSE)</f>
        <v>1</v>
      </c>
      <c r="N774" s="56" t="b">
        <f>IFERROR(OR('Upload Data Inputs'!F761 = "", IFERROR(MATCH('Upload Data Inputs'!G761, listVolumeUnits, 0), FALSE)), FALSE)</f>
        <v>1</v>
      </c>
      <c r="O774" s="56" t="b">
        <f>IFERROR(OR('Upload Data Inputs'!H761 = "", IFERROR(_xlfn.NUMBERVALUE('Upload Data Inputs'!H761) &gt; 0, FALSE)), FALSE)</f>
        <v>1</v>
      </c>
      <c r="P774" s="56" t="b">
        <f>IFERROR(OR('Upload Data Inputs'!H761 = "", IFERROR(MATCH('Upload Data Inputs'!I761, listWeightUnits, 0), FALSE)), FALSE)</f>
        <v>1</v>
      </c>
      <c r="Q774" s="57" t="s">
        <v>593</v>
      </c>
      <c r="R774" s="56"/>
      <c r="S774" s="56"/>
    </row>
    <row r="775" spans="1:19">
      <c r="A775" s="55">
        <f t="shared" si="60"/>
        <v>762</v>
      </c>
      <c r="B775" s="54" t="b">
        <f>NOT(IFERROR('Upload Data Inputs'!A762 = "ERROR", TRUE))</f>
        <v>1</v>
      </c>
      <c r="C775" s="54">
        <f t="shared" si="61"/>
        <v>762</v>
      </c>
      <c r="D775" s="56" t="b">
        <f>IF(B775, ('Upload Data Inputs'!A762 &amp; 'Upload Data Inputs'!B762 &amp; 'Upload Data Inputs'!C762 &amp; 'Upload Data Inputs'!D762 &amp; 'Upload Data Inputs'!E762 &amp; 'Upload Data Inputs'!F762 &amp; 'Upload Data Inputs'!G762 &amp; 'Upload Data Inputs'!H762 &amp; 'Upload Data Inputs'!I762) &lt;&gt; "", FALSE)</f>
        <v>0</v>
      </c>
      <c r="E775" s="56" t="str">
        <f t="shared" si="62"/>
        <v/>
      </c>
      <c r="F775" s="56" t="str">
        <f t="shared" si="63"/>
        <v/>
      </c>
      <c r="G775" s="56" t="b">
        <f t="shared" si="59"/>
        <v>1</v>
      </c>
      <c r="H775" s="57" t="s">
        <v>593</v>
      </c>
      <c r="I775" s="56" t="b">
        <f>IFERROR(OR(NOT($D775), 'Upload Data Inputs'!B762 &lt;&gt; ""), FALSE)</f>
        <v>1</v>
      </c>
      <c r="J775" s="57" t="s">
        <v>593</v>
      </c>
      <c r="K775" s="56" t="b">
        <f>IFERROR(OR(NOT($D775), 'Upload Data Inputs'!D762 &lt;&gt; ""), FALSE)</f>
        <v>1</v>
      </c>
      <c r="L775" s="56" t="b">
        <f>IFERROR(OR(AND(NOT(D775), 'Upload Data Inputs'!E762 = ""), IFERROR(_xlfn.NUMBERVALUE('Upload Data Inputs'!E762) &gt; 0, FALSE)), FALSE)</f>
        <v>1</v>
      </c>
      <c r="M775" s="56" t="b">
        <f>IFERROR(OR('Upload Data Inputs'!F762 = "", IFERROR(_xlfn.NUMBERVALUE('Upload Data Inputs'!F762) &gt; 0, FALSE)), FALSE)</f>
        <v>1</v>
      </c>
      <c r="N775" s="56" t="b">
        <f>IFERROR(OR('Upload Data Inputs'!F762 = "", IFERROR(MATCH('Upload Data Inputs'!G762, listVolumeUnits, 0), FALSE)), FALSE)</f>
        <v>1</v>
      </c>
      <c r="O775" s="56" t="b">
        <f>IFERROR(OR('Upload Data Inputs'!H762 = "", IFERROR(_xlfn.NUMBERVALUE('Upload Data Inputs'!H762) &gt; 0, FALSE)), FALSE)</f>
        <v>1</v>
      </c>
      <c r="P775" s="56" t="b">
        <f>IFERROR(OR('Upload Data Inputs'!H762 = "", IFERROR(MATCH('Upload Data Inputs'!I762, listWeightUnits, 0), FALSE)), FALSE)</f>
        <v>1</v>
      </c>
      <c r="Q775" s="57" t="s">
        <v>593</v>
      </c>
      <c r="R775" s="56"/>
      <c r="S775" s="56"/>
    </row>
    <row r="776" spans="1:19">
      <c r="A776" s="55">
        <f t="shared" si="60"/>
        <v>763</v>
      </c>
      <c r="B776" s="54" t="b">
        <f>NOT(IFERROR('Upload Data Inputs'!A763 = "ERROR", TRUE))</f>
        <v>1</v>
      </c>
      <c r="C776" s="54">
        <f t="shared" si="61"/>
        <v>763</v>
      </c>
      <c r="D776" s="56" t="b">
        <f>IF(B776, ('Upload Data Inputs'!A763 &amp; 'Upload Data Inputs'!B763 &amp; 'Upload Data Inputs'!C763 &amp; 'Upload Data Inputs'!D763 &amp; 'Upload Data Inputs'!E763 &amp; 'Upload Data Inputs'!F763 &amp; 'Upload Data Inputs'!G763 &amp; 'Upload Data Inputs'!H763 &amp; 'Upload Data Inputs'!I763) &lt;&gt; "", FALSE)</f>
        <v>0</v>
      </c>
      <c r="E776" s="56" t="str">
        <f t="shared" si="62"/>
        <v/>
      </c>
      <c r="F776" s="56" t="str">
        <f t="shared" si="63"/>
        <v/>
      </c>
      <c r="G776" s="56" t="b">
        <f t="shared" si="59"/>
        <v>1</v>
      </c>
      <c r="H776" s="57" t="s">
        <v>593</v>
      </c>
      <c r="I776" s="56" t="b">
        <f>IFERROR(OR(NOT($D776), 'Upload Data Inputs'!B763 &lt;&gt; ""), FALSE)</f>
        <v>1</v>
      </c>
      <c r="J776" s="57" t="s">
        <v>593</v>
      </c>
      <c r="K776" s="56" t="b">
        <f>IFERROR(OR(NOT($D776), 'Upload Data Inputs'!D763 &lt;&gt; ""), FALSE)</f>
        <v>1</v>
      </c>
      <c r="L776" s="56" t="b">
        <f>IFERROR(OR(AND(NOT(D776), 'Upload Data Inputs'!E763 = ""), IFERROR(_xlfn.NUMBERVALUE('Upload Data Inputs'!E763) &gt; 0, FALSE)), FALSE)</f>
        <v>1</v>
      </c>
      <c r="M776" s="56" t="b">
        <f>IFERROR(OR('Upload Data Inputs'!F763 = "", IFERROR(_xlfn.NUMBERVALUE('Upload Data Inputs'!F763) &gt; 0, FALSE)), FALSE)</f>
        <v>1</v>
      </c>
      <c r="N776" s="56" t="b">
        <f>IFERROR(OR('Upload Data Inputs'!F763 = "", IFERROR(MATCH('Upload Data Inputs'!G763, listVolumeUnits, 0), FALSE)), FALSE)</f>
        <v>1</v>
      </c>
      <c r="O776" s="56" t="b">
        <f>IFERROR(OR('Upload Data Inputs'!H763 = "", IFERROR(_xlfn.NUMBERVALUE('Upload Data Inputs'!H763) &gt; 0, FALSE)), FALSE)</f>
        <v>1</v>
      </c>
      <c r="P776" s="56" t="b">
        <f>IFERROR(OR('Upload Data Inputs'!H763 = "", IFERROR(MATCH('Upload Data Inputs'!I763, listWeightUnits, 0), FALSE)), FALSE)</f>
        <v>1</v>
      </c>
      <c r="Q776" s="57" t="s">
        <v>593</v>
      </c>
      <c r="R776" s="56"/>
      <c r="S776" s="56"/>
    </row>
    <row r="777" spans="1:19">
      <c r="A777" s="55">
        <f t="shared" si="60"/>
        <v>764</v>
      </c>
      <c r="B777" s="54" t="b">
        <f>NOT(IFERROR('Upload Data Inputs'!A764 = "ERROR", TRUE))</f>
        <v>1</v>
      </c>
      <c r="C777" s="54">
        <f t="shared" si="61"/>
        <v>764</v>
      </c>
      <c r="D777" s="56" t="b">
        <f>IF(B777, ('Upload Data Inputs'!A764 &amp; 'Upload Data Inputs'!B764 &amp; 'Upload Data Inputs'!C764 &amp; 'Upload Data Inputs'!D764 &amp; 'Upload Data Inputs'!E764 &amp; 'Upload Data Inputs'!F764 &amp; 'Upload Data Inputs'!G764 &amp; 'Upload Data Inputs'!H764 &amp; 'Upload Data Inputs'!I764) &lt;&gt; "", FALSE)</f>
        <v>0</v>
      </c>
      <c r="E777" s="56" t="str">
        <f t="shared" si="62"/>
        <v/>
      </c>
      <c r="F777" s="56" t="str">
        <f t="shared" si="63"/>
        <v/>
      </c>
      <c r="G777" s="56" t="b">
        <f t="shared" si="59"/>
        <v>1</v>
      </c>
      <c r="H777" s="57" t="s">
        <v>593</v>
      </c>
      <c r="I777" s="56" t="b">
        <f>IFERROR(OR(NOT($D777), 'Upload Data Inputs'!B764 &lt;&gt; ""), FALSE)</f>
        <v>1</v>
      </c>
      <c r="J777" s="57" t="s">
        <v>593</v>
      </c>
      <c r="K777" s="56" t="b">
        <f>IFERROR(OR(NOT($D777), 'Upload Data Inputs'!D764 &lt;&gt; ""), FALSE)</f>
        <v>1</v>
      </c>
      <c r="L777" s="56" t="b">
        <f>IFERROR(OR(AND(NOT(D777), 'Upload Data Inputs'!E764 = ""), IFERROR(_xlfn.NUMBERVALUE('Upload Data Inputs'!E764) &gt; 0, FALSE)), FALSE)</f>
        <v>1</v>
      </c>
      <c r="M777" s="56" t="b">
        <f>IFERROR(OR('Upload Data Inputs'!F764 = "", IFERROR(_xlfn.NUMBERVALUE('Upload Data Inputs'!F764) &gt; 0, FALSE)), FALSE)</f>
        <v>1</v>
      </c>
      <c r="N777" s="56" t="b">
        <f>IFERROR(OR('Upload Data Inputs'!F764 = "", IFERROR(MATCH('Upload Data Inputs'!G764, listVolumeUnits, 0), FALSE)), FALSE)</f>
        <v>1</v>
      </c>
      <c r="O777" s="56" t="b">
        <f>IFERROR(OR('Upload Data Inputs'!H764 = "", IFERROR(_xlfn.NUMBERVALUE('Upload Data Inputs'!H764) &gt; 0, FALSE)), FALSE)</f>
        <v>1</v>
      </c>
      <c r="P777" s="56" t="b">
        <f>IFERROR(OR('Upload Data Inputs'!H764 = "", IFERROR(MATCH('Upload Data Inputs'!I764, listWeightUnits, 0), FALSE)), FALSE)</f>
        <v>1</v>
      </c>
      <c r="Q777" s="57" t="s">
        <v>593</v>
      </c>
      <c r="R777" s="56"/>
      <c r="S777" s="56"/>
    </row>
    <row r="778" spans="1:19">
      <c r="A778" s="55">
        <f t="shared" si="60"/>
        <v>765</v>
      </c>
      <c r="B778" s="54" t="b">
        <f>NOT(IFERROR('Upload Data Inputs'!A765 = "ERROR", TRUE))</f>
        <v>1</v>
      </c>
      <c r="C778" s="54">
        <f t="shared" si="61"/>
        <v>765</v>
      </c>
      <c r="D778" s="56" t="b">
        <f>IF(B778, ('Upload Data Inputs'!A765 &amp; 'Upload Data Inputs'!B765 &amp; 'Upload Data Inputs'!C765 &amp; 'Upload Data Inputs'!D765 &amp; 'Upload Data Inputs'!E765 &amp; 'Upload Data Inputs'!F765 &amp; 'Upload Data Inputs'!G765 &amp; 'Upload Data Inputs'!H765 &amp; 'Upload Data Inputs'!I765) &lt;&gt; "", FALSE)</f>
        <v>0</v>
      </c>
      <c r="E778" s="56" t="str">
        <f t="shared" si="62"/>
        <v/>
      </c>
      <c r="F778" s="56" t="str">
        <f t="shared" si="63"/>
        <v/>
      </c>
      <c r="G778" s="56" t="b">
        <f t="shared" si="59"/>
        <v>1</v>
      </c>
      <c r="H778" s="57" t="s">
        <v>593</v>
      </c>
      <c r="I778" s="56" t="b">
        <f>IFERROR(OR(NOT($D778), 'Upload Data Inputs'!B765 &lt;&gt; ""), FALSE)</f>
        <v>1</v>
      </c>
      <c r="J778" s="57" t="s">
        <v>593</v>
      </c>
      <c r="K778" s="56" t="b">
        <f>IFERROR(OR(NOT($D778), 'Upload Data Inputs'!D765 &lt;&gt; ""), FALSE)</f>
        <v>1</v>
      </c>
      <c r="L778" s="56" t="b">
        <f>IFERROR(OR(AND(NOT(D778), 'Upload Data Inputs'!E765 = ""), IFERROR(_xlfn.NUMBERVALUE('Upload Data Inputs'!E765) &gt; 0, FALSE)), FALSE)</f>
        <v>1</v>
      </c>
      <c r="M778" s="56" t="b">
        <f>IFERROR(OR('Upload Data Inputs'!F765 = "", IFERROR(_xlfn.NUMBERVALUE('Upload Data Inputs'!F765) &gt; 0, FALSE)), FALSE)</f>
        <v>1</v>
      </c>
      <c r="N778" s="56" t="b">
        <f>IFERROR(OR('Upload Data Inputs'!F765 = "", IFERROR(MATCH('Upload Data Inputs'!G765, listVolumeUnits, 0), FALSE)), FALSE)</f>
        <v>1</v>
      </c>
      <c r="O778" s="56" t="b">
        <f>IFERROR(OR('Upload Data Inputs'!H765 = "", IFERROR(_xlfn.NUMBERVALUE('Upload Data Inputs'!H765) &gt; 0, FALSE)), FALSE)</f>
        <v>1</v>
      </c>
      <c r="P778" s="56" t="b">
        <f>IFERROR(OR('Upload Data Inputs'!H765 = "", IFERROR(MATCH('Upload Data Inputs'!I765, listWeightUnits, 0), FALSE)), FALSE)</f>
        <v>1</v>
      </c>
      <c r="Q778" s="57" t="s">
        <v>593</v>
      </c>
      <c r="R778" s="56"/>
      <c r="S778" s="56"/>
    </row>
    <row r="779" spans="1:19">
      <c r="A779" s="55">
        <f t="shared" si="60"/>
        <v>766</v>
      </c>
      <c r="B779" s="54" t="b">
        <f>NOT(IFERROR('Upload Data Inputs'!A766 = "ERROR", TRUE))</f>
        <v>1</v>
      </c>
      <c r="C779" s="54">
        <f t="shared" si="61"/>
        <v>766</v>
      </c>
      <c r="D779" s="56" t="b">
        <f>IF(B779, ('Upload Data Inputs'!A766 &amp; 'Upload Data Inputs'!B766 &amp; 'Upload Data Inputs'!C766 &amp; 'Upload Data Inputs'!D766 &amp; 'Upload Data Inputs'!E766 &amp; 'Upload Data Inputs'!F766 &amp; 'Upload Data Inputs'!G766 &amp; 'Upload Data Inputs'!H766 &amp; 'Upload Data Inputs'!I766) &lt;&gt; "", FALSE)</f>
        <v>0</v>
      </c>
      <c r="E779" s="56" t="str">
        <f t="shared" si="62"/>
        <v/>
      </c>
      <c r="F779" s="56" t="str">
        <f t="shared" si="63"/>
        <v/>
      </c>
      <c r="G779" s="56" t="b">
        <f t="shared" si="59"/>
        <v>1</v>
      </c>
      <c r="H779" s="57" t="s">
        <v>593</v>
      </c>
      <c r="I779" s="56" t="b">
        <f>IFERROR(OR(NOT($D779), 'Upload Data Inputs'!B766 &lt;&gt; ""), FALSE)</f>
        <v>1</v>
      </c>
      <c r="J779" s="57" t="s">
        <v>593</v>
      </c>
      <c r="K779" s="56" t="b">
        <f>IFERROR(OR(NOT($D779), 'Upload Data Inputs'!D766 &lt;&gt; ""), FALSE)</f>
        <v>1</v>
      </c>
      <c r="L779" s="56" t="b">
        <f>IFERROR(OR(AND(NOT(D779), 'Upload Data Inputs'!E766 = ""), IFERROR(_xlfn.NUMBERVALUE('Upload Data Inputs'!E766) &gt; 0, FALSE)), FALSE)</f>
        <v>1</v>
      </c>
      <c r="M779" s="56" t="b">
        <f>IFERROR(OR('Upload Data Inputs'!F766 = "", IFERROR(_xlfn.NUMBERVALUE('Upload Data Inputs'!F766) &gt; 0, FALSE)), FALSE)</f>
        <v>1</v>
      </c>
      <c r="N779" s="56" t="b">
        <f>IFERROR(OR('Upload Data Inputs'!F766 = "", IFERROR(MATCH('Upload Data Inputs'!G766, listVolumeUnits, 0), FALSE)), FALSE)</f>
        <v>1</v>
      </c>
      <c r="O779" s="56" t="b">
        <f>IFERROR(OR('Upload Data Inputs'!H766 = "", IFERROR(_xlfn.NUMBERVALUE('Upload Data Inputs'!H766) &gt; 0, FALSE)), FALSE)</f>
        <v>1</v>
      </c>
      <c r="P779" s="56" t="b">
        <f>IFERROR(OR('Upload Data Inputs'!H766 = "", IFERROR(MATCH('Upload Data Inputs'!I766, listWeightUnits, 0), FALSE)), FALSE)</f>
        <v>1</v>
      </c>
      <c r="Q779" s="57" t="s">
        <v>593</v>
      </c>
      <c r="R779" s="56"/>
      <c r="S779" s="56"/>
    </row>
    <row r="780" spans="1:19">
      <c r="A780" s="55">
        <f t="shared" si="60"/>
        <v>767</v>
      </c>
      <c r="B780" s="54" t="b">
        <f>NOT(IFERROR('Upload Data Inputs'!A767 = "ERROR", TRUE))</f>
        <v>1</v>
      </c>
      <c r="C780" s="54">
        <f t="shared" si="61"/>
        <v>767</v>
      </c>
      <c r="D780" s="56" t="b">
        <f>IF(B780, ('Upload Data Inputs'!A767 &amp; 'Upload Data Inputs'!B767 &amp; 'Upload Data Inputs'!C767 &amp; 'Upload Data Inputs'!D767 &amp; 'Upload Data Inputs'!E767 &amp; 'Upload Data Inputs'!F767 &amp; 'Upload Data Inputs'!G767 &amp; 'Upload Data Inputs'!H767 &amp; 'Upload Data Inputs'!I767) &lt;&gt; "", FALSE)</f>
        <v>0</v>
      </c>
      <c r="E780" s="56" t="str">
        <f t="shared" si="62"/>
        <v/>
      </c>
      <c r="F780" s="56" t="str">
        <f t="shared" si="63"/>
        <v/>
      </c>
      <c r="G780" s="56" t="b">
        <f t="shared" si="59"/>
        <v>1</v>
      </c>
      <c r="H780" s="57" t="s">
        <v>593</v>
      </c>
      <c r="I780" s="56" t="b">
        <f>IFERROR(OR(NOT($D780), 'Upload Data Inputs'!B767 &lt;&gt; ""), FALSE)</f>
        <v>1</v>
      </c>
      <c r="J780" s="57" t="s">
        <v>593</v>
      </c>
      <c r="K780" s="56" t="b">
        <f>IFERROR(OR(NOT($D780), 'Upload Data Inputs'!D767 &lt;&gt; ""), FALSE)</f>
        <v>1</v>
      </c>
      <c r="L780" s="56" t="b">
        <f>IFERROR(OR(AND(NOT(D780), 'Upload Data Inputs'!E767 = ""), IFERROR(_xlfn.NUMBERVALUE('Upload Data Inputs'!E767) &gt; 0, FALSE)), FALSE)</f>
        <v>1</v>
      </c>
      <c r="M780" s="56" t="b">
        <f>IFERROR(OR('Upload Data Inputs'!F767 = "", IFERROR(_xlfn.NUMBERVALUE('Upload Data Inputs'!F767) &gt; 0, FALSE)), FALSE)</f>
        <v>1</v>
      </c>
      <c r="N780" s="56" t="b">
        <f>IFERROR(OR('Upload Data Inputs'!F767 = "", IFERROR(MATCH('Upload Data Inputs'!G767, listVolumeUnits, 0), FALSE)), FALSE)</f>
        <v>1</v>
      </c>
      <c r="O780" s="56" t="b">
        <f>IFERROR(OR('Upload Data Inputs'!H767 = "", IFERROR(_xlfn.NUMBERVALUE('Upload Data Inputs'!H767) &gt; 0, FALSE)), FALSE)</f>
        <v>1</v>
      </c>
      <c r="P780" s="56" t="b">
        <f>IFERROR(OR('Upload Data Inputs'!H767 = "", IFERROR(MATCH('Upload Data Inputs'!I767, listWeightUnits, 0), FALSE)), FALSE)</f>
        <v>1</v>
      </c>
      <c r="Q780" s="57" t="s">
        <v>593</v>
      </c>
      <c r="R780" s="56"/>
      <c r="S780" s="56"/>
    </row>
    <row r="781" spans="1:19">
      <c r="A781" s="55">
        <f t="shared" si="60"/>
        <v>768</v>
      </c>
      <c r="B781" s="54" t="b">
        <f>NOT(IFERROR('Upload Data Inputs'!A768 = "ERROR", TRUE))</f>
        <v>1</v>
      </c>
      <c r="C781" s="54">
        <f t="shared" si="61"/>
        <v>768</v>
      </c>
      <c r="D781" s="56" t="b">
        <f>IF(B781, ('Upload Data Inputs'!A768 &amp; 'Upload Data Inputs'!B768 &amp; 'Upload Data Inputs'!C768 &amp; 'Upload Data Inputs'!D768 &amp; 'Upload Data Inputs'!E768 &amp; 'Upload Data Inputs'!F768 &amp; 'Upload Data Inputs'!G768 &amp; 'Upload Data Inputs'!H768 &amp; 'Upload Data Inputs'!I768) &lt;&gt; "", FALSE)</f>
        <v>0</v>
      </c>
      <c r="E781" s="56" t="str">
        <f t="shared" si="62"/>
        <v/>
      </c>
      <c r="F781" s="56" t="str">
        <f t="shared" si="63"/>
        <v/>
      </c>
      <c r="G781" s="56" t="b">
        <f t="shared" si="59"/>
        <v>1</v>
      </c>
      <c r="H781" s="57" t="s">
        <v>593</v>
      </c>
      <c r="I781" s="56" t="b">
        <f>IFERROR(OR(NOT($D781), 'Upload Data Inputs'!B768 &lt;&gt; ""), FALSE)</f>
        <v>1</v>
      </c>
      <c r="J781" s="57" t="s">
        <v>593</v>
      </c>
      <c r="K781" s="56" t="b">
        <f>IFERROR(OR(NOT($D781), 'Upload Data Inputs'!D768 &lt;&gt; ""), FALSE)</f>
        <v>1</v>
      </c>
      <c r="L781" s="56" t="b">
        <f>IFERROR(OR(AND(NOT(D781), 'Upload Data Inputs'!E768 = ""), IFERROR(_xlfn.NUMBERVALUE('Upload Data Inputs'!E768) &gt; 0, FALSE)), FALSE)</f>
        <v>1</v>
      </c>
      <c r="M781" s="56" t="b">
        <f>IFERROR(OR('Upload Data Inputs'!F768 = "", IFERROR(_xlfn.NUMBERVALUE('Upload Data Inputs'!F768) &gt; 0, FALSE)), FALSE)</f>
        <v>1</v>
      </c>
      <c r="N781" s="56" t="b">
        <f>IFERROR(OR('Upload Data Inputs'!F768 = "", IFERROR(MATCH('Upload Data Inputs'!G768, listVolumeUnits, 0), FALSE)), FALSE)</f>
        <v>1</v>
      </c>
      <c r="O781" s="56" t="b">
        <f>IFERROR(OR('Upload Data Inputs'!H768 = "", IFERROR(_xlfn.NUMBERVALUE('Upload Data Inputs'!H768) &gt; 0, FALSE)), FALSE)</f>
        <v>1</v>
      </c>
      <c r="P781" s="56" t="b">
        <f>IFERROR(OR('Upload Data Inputs'!H768 = "", IFERROR(MATCH('Upload Data Inputs'!I768, listWeightUnits, 0), FALSE)), FALSE)</f>
        <v>1</v>
      </c>
      <c r="Q781" s="57" t="s">
        <v>593</v>
      </c>
      <c r="R781" s="56"/>
      <c r="S781" s="56"/>
    </row>
    <row r="782" spans="1:19">
      <c r="A782" s="55">
        <f t="shared" si="60"/>
        <v>769</v>
      </c>
      <c r="B782" s="54" t="b">
        <f>NOT(IFERROR('Upload Data Inputs'!A769 = "ERROR", TRUE))</f>
        <v>1</v>
      </c>
      <c r="C782" s="54">
        <f t="shared" si="61"/>
        <v>769</v>
      </c>
      <c r="D782" s="56" t="b">
        <f>IF(B782, ('Upload Data Inputs'!A769 &amp; 'Upload Data Inputs'!B769 &amp; 'Upload Data Inputs'!C769 &amp; 'Upload Data Inputs'!D769 &amp; 'Upload Data Inputs'!E769 &amp; 'Upload Data Inputs'!F769 &amp; 'Upload Data Inputs'!G769 &amp; 'Upload Data Inputs'!H769 &amp; 'Upload Data Inputs'!I769) &lt;&gt; "", FALSE)</f>
        <v>0</v>
      </c>
      <c r="E782" s="56" t="str">
        <f t="shared" si="62"/>
        <v/>
      </c>
      <c r="F782" s="56" t="str">
        <f t="shared" si="63"/>
        <v/>
      </c>
      <c r="G782" s="56" t="b">
        <f t="shared" si="59"/>
        <v>1</v>
      </c>
      <c r="H782" s="57" t="s">
        <v>593</v>
      </c>
      <c r="I782" s="56" t="b">
        <f>IFERROR(OR(NOT($D782), 'Upload Data Inputs'!B769 &lt;&gt; ""), FALSE)</f>
        <v>1</v>
      </c>
      <c r="J782" s="57" t="s">
        <v>593</v>
      </c>
      <c r="K782" s="56" t="b">
        <f>IFERROR(OR(NOT($D782), 'Upload Data Inputs'!D769 &lt;&gt; ""), FALSE)</f>
        <v>1</v>
      </c>
      <c r="L782" s="56" t="b">
        <f>IFERROR(OR(AND(NOT(D782), 'Upload Data Inputs'!E769 = ""), IFERROR(_xlfn.NUMBERVALUE('Upload Data Inputs'!E769) &gt; 0, FALSE)), FALSE)</f>
        <v>1</v>
      </c>
      <c r="M782" s="56" t="b">
        <f>IFERROR(OR('Upload Data Inputs'!F769 = "", IFERROR(_xlfn.NUMBERVALUE('Upload Data Inputs'!F769) &gt; 0, FALSE)), FALSE)</f>
        <v>1</v>
      </c>
      <c r="N782" s="56" t="b">
        <f>IFERROR(OR('Upload Data Inputs'!F769 = "", IFERROR(MATCH('Upload Data Inputs'!G769, listVolumeUnits, 0), FALSE)), FALSE)</f>
        <v>1</v>
      </c>
      <c r="O782" s="56" t="b">
        <f>IFERROR(OR('Upload Data Inputs'!H769 = "", IFERROR(_xlfn.NUMBERVALUE('Upload Data Inputs'!H769) &gt; 0, FALSE)), FALSE)</f>
        <v>1</v>
      </c>
      <c r="P782" s="56" t="b">
        <f>IFERROR(OR('Upload Data Inputs'!H769 = "", IFERROR(MATCH('Upload Data Inputs'!I769, listWeightUnits, 0), FALSE)), FALSE)</f>
        <v>1</v>
      </c>
      <c r="Q782" s="57" t="s">
        <v>593</v>
      </c>
      <c r="R782" s="56"/>
      <c r="S782" s="56"/>
    </row>
    <row r="783" spans="1:19">
      <c r="A783" s="55">
        <f t="shared" si="60"/>
        <v>770</v>
      </c>
      <c r="B783" s="54" t="b">
        <f>NOT(IFERROR('Upload Data Inputs'!A770 = "ERROR", TRUE))</f>
        <v>1</v>
      </c>
      <c r="C783" s="54">
        <f t="shared" si="61"/>
        <v>770</v>
      </c>
      <c r="D783" s="56" t="b">
        <f>IF(B783, ('Upload Data Inputs'!A770 &amp; 'Upload Data Inputs'!B770 &amp; 'Upload Data Inputs'!C770 &amp; 'Upload Data Inputs'!D770 &amp; 'Upload Data Inputs'!E770 &amp; 'Upload Data Inputs'!F770 &amp; 'Upload Data Inputs'!G770 &amp; 'Upload Data Inputs'!H770 &amp; 'Upload Data Inputs'!I770) &lt;&gt; "", FALSE)</f>
        <v>0</v>
      </c>
      <c r="E783" s="56" t="str">
        <f t="shared" si="62"/>
        <v/>
      </c>
      <c r="F783" s="56" t="str">
        <f t="shared" si="63"/>
        <v/>
      </c>
      <c r="G783" s="56" t="b">
        <f t="shared" ref="G783:G846" si="64">AND(H783:Q783)</f>
        <v>1</v>
      </c>
      <c r="H783" s="57" t="s">
        <v>593</v>
      </c>
      <c r="I783" s="56" t="b">
        <f>IFERROR(OR(NOT($D783), 'Upload Data Inputs'!B770 &lt;&gt; ""), FALSE)</f>
        <v>1</v>
      </c>
      <c r="J783" s="57" t="s">
        <v>593</v>
      </c>
      <c r="K783" s="56" t="b">
        <f>IFERROR(OR(NOT($D783), 'Upload Data Inputs'!D770 &lt;&gt; ""), FALSE)</f>
        <v>1</v>
      </c>
      <c r="L783" s="56" t="b">
        <f>IFERROR(OR(AND(NOT(D783), 'Upload Data Inputs'!E770 = ""), IFERROR(_xlfn.NUMBERVALUE('Upload Data Inputs'!E770) &gt; 0, FALSE)), FALSE)</f>
        <v>1</v>
      </c>
      <c r="M783" s="56" t="b">
        <f>IFERROR(OR('Upload Data Inputs'!F770 = "", IFERROR(_xlfn.NUMBERVALUE('Upload Data Inputs'!F770) &gt; 0, FALSE)), FALSE)</f>
        <v>1</v>
      </c>
      <c r="N783" s="56" t="b">
        <f>IFERROR(OR('Upload Data Inputs'!F770 = "", IFERROR(MATCH('Upload Data Inputs'!G770, listVolumeUnits, 0), FALSE)), FALSE)</f>
        <v>1</v>
      </c>
      <c r="O783" s="56" t="b">
        <f>IFERROR(OR('Upload Data Inputs'!H770 = "", IFERROR(_xlfn.NUMBERVALUE('Upload Data Inputs'!H770) &gt; 0, FALSE)), FALSE)</f>
        <v>1</v>
      </c>
      <c r="P783" s="56" t="b">
        <f>IFERROR(OR('Upload Data Inputs'!H770 = "", IFERROR(MATCH('Upload Data Inputs'!I770, listWeightUnits, 0), FALSE)), FALSE)</f>
        <v>1</v>
      </c>
      <c r="Q783" s="57" t="s">
        <v>593</v>
      </c>
      <c r="R783" s="56"/>
      <c r="S783" s="56"/>
    </row>
    <row r="784" spans="1:19">
      <c r="A784" s="55">
        <f t="shared" ref="A784:A847" si="65">IF(B784, C784, 0)</f>
        <v>771</v>
      </c>
      <c r="B784" s="54" t="b">
        <f>NOT(IFERROR('Upload Data Inputs'!A771 = "ERROR", TRUE))</f>
        <v>1</v>
      </c>
      <c r="C784" s="54">
        <f t="shared" ref="C784:C847" si="66">IF(B784, C783 + 1, C783)</f>
        <v>771</v>
      </c>
      <c r="D784" s="56" t="b">
        <f>IF(B784, ('Upload Data Inputs'!A771 &amp; 'Upload Data Inputs'!B771 &amp; 'Upload Data Inputs'!C771 &amp; 'Upload Data Inputs'!D771 &amp; 'Upload Data Inputs'!E771 &amp; 'Upload Data Inputs'!F771 &amp; 'Upload Data Inputs'!G771 &amp; 'Upload Data Inputs'!H771 &amp; 'Upload Data Inputs'!I771) &lt;&gt; "", FALSE)</f>
        <v>0</v>
      </c>
      <c r="E784" s="56" t="str">
        <f t="shared" si="62"/>
        <v/>
      </c>
      <c r="F784" s="56" t="str">
        <f t="shared" si="63"/>
        <v/>
      </c>
      <c r="G784" s="56" t="b">
        <f t="shared" si="64"/>
        <v>1</v>
      </c>
      <c r="H784" s="57" t="s">
        <v>593</v>
      </c>
      <c r="I784" s="56" t="b">
        <f>IFERROR(OR(NOT($D784), 'Upload Data Inputs'!B771 &lt;&gt; ""), FALSE)</f>
        <v>1</v>
      </c>
      <c r="J784" s="57" t="s">
        <v>593</v>
      </c>
      <c r="K784" s="56" t="b">
        <f>IFERROR(OR(NOT($D784), 'Upload Data Inputs'!D771 &lt;&gt; ""), FALSE)</f>
        <v>1</v>
      </c>
      <c r="L784" s="56" t="b">
        <f>IFERROR(OR(AND(NOT(D784), 'Upload Data Inputs'!E771 = ""), IFERROR(_xlfn.NUMBERVALUE('Upload Data Inputs'!E771) &gt; 0, FALSE)), FALSE)</f>
        <v>1</v>
      </c>
      <c r="M784" s="56" t="b">
        <f>IFERROR(OR('Upload Data Inputs'!F771 = "", IFERROR(_xlfn.NUMBERVALUE('Upload Data Inputs'!F771) &gt; 0, FALSE)), FALSE)</f>
        <v>1</v>
      </c>
      <c r="N784" s="56" t="b">
        <f>IFERROR(OR('Upload Data Inputs'!F771 = "", IFERROR(MATCH('Upload Data Inputs'!G771, listVolumeUnits, 0), FALSE)), FALSE)</f>
        <v>1</v>
      </c>
      <c r="O784" s="56" t="b">
        <f>IFERROR(OR('Upload Data Inputs'!H771 = "", IFERROR(_xlfn.NUMBERVALUE('Upload Data Inputs'!H771) &gt; 0, FALSE)), FALSE)</f>
        <v>1</v>
      </c>
      <c r="P784" s="56" t="b">
        <f>IFERROR(OR('Upload Data Inputs'!H771 = "", IFERROR(MATCH('Upload Data Inputs'!I771, listWeightUnits, 0), FALSE)), FALSE)</f>
        <v>1</v>
      </c>
      <c r="Q784" s="57" t="s">
        <v>593</v>
      </c>
      <c r="R784" s="56"/>
      <c r="S784" s="56"/>
    </row>
    <row r="785" spans="1:19">
      <c r="A785" s="55">
        <f t="shared" si="65"/>
        <v>772</v>
      </c>
      <c r="B785" s="54" t="b">
        <f>NOT(IFERROR('Upload Data Inputs'!A772 = "ERROR", TRUE))</f>
        <v>1</v>
      </c>
      <c r="C785" s="54">
        <f t="shared" si="66"/>
        <v>772</v>
      </c>
      <c r="D785" s="56" t="b">
        <f>IF(B785, ('Upload Data Inputs'!A772 &amp; 'Upload Data Inputs'!B772 &amp; 'Upload Data Inputs'!C772 &amp; 'Upload Data Inputs'!D772 &amp; 'Upload Data Inputs'!E772 &amp; 'Upload Data Inputs'!F772 &amp; 'Upload Data Inputs'!G772 &amp; 'Upload Data Inputs'!H772 &amp; 'Upload Data Inputs'!I772) &lt;&gt; "", FALSE)</f>
        <v>0</v>
      </c>
      <c r="E785" s="56" t="str">
        <f t="shared" si="62"/>
        <v/>
      </c>
      <c r="F785" s="56" t="str">
        <f t="shared" si="63"/>
        <v/>
      </c>
      <c r="G785" s="56" t="b">
        <f t="shared" si="64"/>
        <v>1</v>
      </c>
      <c r="H785" s="57" t="s">
        <v>593</v>
      </c>
      <c r="I785" s="56" t="b">
        <f>IFERROR(OR(NOT($D785), 'Upload Data Inputs'!B772 &lt;&gt; ""), FALSE)</f>
        <v>1</v>
      </c>
      <c r="J785" s="57" t="s">
        <v>593</v>
      </c>
      <c r="K785" s="56" t="b">
        <f>IFERROR(OR(NOT($D785), 'Upload Data Inputs'!D772 &lt;&gt; ""), FALSE)</f>
        <v>1</v>
      </c>
      <c r="L785" s="56" t="b">
        <f>IFERROR(OR(AND(NOT(D785), 'Upload Data Inputs'!E772 = ""), IFERROR(_xlfn.NUMBERVALUE('Upload Data Inputs'!E772) &gt; 0, FALSE)), FALSE)</f>
        <v>1</v>
      </c>
      <c r="M785" s="56" t="b">
        <f>IFERROR(OR('Upload Data Inputs'!F772 = "", IFERROR(_xlfn.NUMBERVALUE('Upload Data Inputs'!F772) &gt; 0, FALSE)), FALSE)</f>
        <v>1</v>
      </c>
      <c r="N785" s="56" t="b">
        <f>IFERROR(OR('Upload Data Inputs'!F772 = "", IFERROR(MATCH('Upload Data Inputs'!G772, listVolumeUnits, 0), FALSE)), FALSE)</f>
        <v>1</v>
      </c>
      <c r="O785" s="56" t="b">
        <f>IFERROR(OR('Upload Data Inputs'!H772 = "", IFERROR(_xlfn.NUMBERVALUE('Upload Data Inputs'!H772) &gt; 0, FALSE)), FALSE)</f>
        <v>1</v>
      </c>
      <c r="P785" s="56" t="b">
        <f>IFERROR(OR('Upload Data Inputs'!H772 = "", IFERROR(MATCH('Upload Data Inputs'!I772, listWeightUnits, 0), FALSE)), FALSE)</f>
        <v>1</v>
      </c>
      <c r="Q785" s="57" t="s">
        <v>593</v>
      </c>
      <c r="R785" s="56"/>
      <c r="S785" s="56"/>
    </row>
    <row r="786" spans="1:19">
      <c r="A786" s="55">
        <f t="shared" si="65"/>
        <v>773</v>
      </c>
      <c r="B786" s="54" t="b">
        <f>NOT(IFERROR('Upload Data Inputs'!A773 = "ERROR", TRUE))</f>
        <v>1</v>
      </c>
      <c r="C786" s="54">
        <f t="shared" si="66"/>
        <v>773</v>
      </c>
      <c r="D786" s="56" t="b">
        <f>IF(B786, ('Upload Data Inputs'!A773 &amp; 'Upload Data Inputs'!B773 &amp; 'Upload Data Inputs'!C773 &amp; 'Upload Data Inputs'!D773 &amp; 'Upload Data Inputs'!E773 &amp; 'Upload Data Inputs'!F773 &amp; 'Upload Data Inputs'!G773 &amp; 'Upload Data Inputs'!H773 &amp; 'Upload Data Inputs'!I773) &lt;&gt; "", FALSE)</f>
        <v>0</v>
      </c>
      <c r="E786" s="56" t="str">
        <f t="shared" si="62"/>
        <v/>
      </c>
      <c r="F786" s="56" t="str">
        <f t="shared" si="63"/>
        <v/>
      </c>
      <c r="G786" s="56" t="b">
        <f t="shared" si="64"/>
        <v>1</v>
      </c>
      <c r="H786" s="57" t="s">
        <v>593</v>
      </c>
      <c r="I786" s="56" t="b">
        <f>IFERROR(OR(NOT($D786), 'Upload Data Inputs'!B773 &lt;&gt; ""), FALSE)</f>
        <v>1</v>
      </c>
      <c r="J786" s="57" t="s">
        <v>593</v>
      </c>
      <c r="K786" s="56" t="b">
        <f>IFERROR(OR(NOT($D786), 'Upload Data Inputs'!D773 &lt;&gt; ""), FALSE)</f>
        <v>1</v>
      </c>
      <c r="L786" s="56" t="b">
        <f>IFERROR(OR(AND(NOT(D786), 'Upload Data Inputs'!E773 = ""), IFERROR(_xlfn.NUMBERVALUE('Upload Data Inputs'!E773) &gt; 0, FALSE)), FALSE)</f>
        <v>1</v>
      </c>
      <c r="M786" s="56" t="b">
        <f>IFERROR(OR('Upload Data Inputs'!F773 = "", IFERROR(_xlfn.NUMBERVALUE('Upload Data Inputs'!F773) &gt; 0, FALSE)), FALSE)</f>
        <v>1</v>
      </c>
      <c r="N786" s="56" t="b">
        <f>IFERROR(OR('Upload Data Inputs'!F773 = "", IFERROR(MATCH('Upload Data Inputs'!G773, listVolumeUnits, 0), FALSE)), FALSE)</f>
        <v>1</v>
      </c>
      <c r="O786" s="56" t="b">
        <f>IFERROR(OR('Upload Data Inputs'!H773 = "", IFERROR(_xlfn.NUMBERVALUE('Upload Data Inputs'!H773) &gt; 0, FALSE)), FALSE)</f>
        <v>1</v>
      </c>
      <c r="P786" s="56" t="b">
        <f>IFERROR(OR('Upload Data Inputs'!H773 = "", IFERROR(MATCH('Upload Data Inputs'!I773, listWeightUnits, 0), FALSE)), FALSE)</f>
        <v>1</v>
      </c>
      <c r="Q786" s="57" t="s">
        <v>593</v>
      </c>
      <c r="R786" s="56"/>
      <c r="S786" s="56"/>
    </row>
    <row r="787" spans="1:19">
      <c r="A787" s="55">
        <f t="shared" si="65"/>
        <v>774</v>
      </c>
      <c r="B787" s="54" t="b">
        <f>NOT(IFERROR('Upload Data Inputs'!A774 = "ERROR", TRUE))</f>
        <v>1</v>
      </c>
      <c r="C787" s="54">
        <f t="shared" si="66"/>
        <v>774</v>
      </c>
      <c r="D787" s="56" t="b">
        <f>IF(B787, ('Upload Data Inputs'!A774 &amp; 'Upload Data Inputs'!B774 &amp; 'Upload Data Inputs'!C774 &amp; 'Upload Data Inputs'!D774 &amp; 'Upload Data Inputs'!E774 &amp; 'Upload Data Inputs'!F774 &amp; 'Upload Data Inputs'!G774 &amp; 'Upload Data Inputs'!H774 &amp; 'Upload Data Inputs'!I774) &lt;&gt; "", FALSE)</f>
        <v>0</v>
      </c>
      <c r="E787" s="56" t="str">
        <f t="shared" si="62"/>
        <v/>
      </c>
      <c r="F787" s="56" t="str">
        <f t="shared" si="63"/>
        <v/>
      </c>
      <c r="G787" s="56" t="b">
        <f t="shared" si="64"/>
        <v>1</v>
      </c>
      <c r="H787" s="57" t="s">
        <v>593</v>
      </c>
      <c r="I787" s="56" t="b">
        <f>IFERROR(OR(NOT($D787), 'Upload Data Inputs'!B774 &lt;&gt; ""), FALSE)</f>
        <v>1</v>
      </c>
      <c r="J787" s="57" t="s">
        <v>593</v>
      </c>
      <c r="K787" s="56" t="b">
        <f>IFERROR(OR(NOT($D787), 'Upload Data Inputs'!D774 &lt;&gt; ""), FALSE)</f>
        <v>1</v>
      </c>
      <c r="L787" s="56" t="b">
        <f>IFERROR(OR(AND(NOT(D787), 'Upload Data Inputs'!E774 = ""), IFERROR(_xlfn.NUMBERVALUE('Upload Data Inputs'!E774) &gt; 0, FALSE)), FALSE)</f>
        <v>1</v>
      </c>
      <c r="M787" s="56" t="b">
        <f>IFERROR(OR('Upload Data Inputs'!F774 = "", IFERROR(_xlfn.NUMBERVALUE('Upload Data Inputs'!F774) &gt; 0, FALSE)), FALSE)</f>
        <v>1</v>
      </c>
      <c r="N787" s="56" t="b">
        <f>IFERROR(OR('Upload Data Inputs'!F774 = "", IFERROR(MATCH('Upload Data Inputs'!G774, listVolumeUnits, 0), FALSE)), FALSE)</f>
        <v>1</v>
      </c>
      <c r="O787" s="56" t="b">
        <f>IFERROR(OR('Upload Data Inputs'!H774 = "", IFERROR(_xlfn.NUMBERVALUE('Upload Data Inputs'!H774) &gt; 0, FALSE)), FALSE)</f>
        <v>1</v>
      </c>
      <c r="P787" s="56" t="b">
        <f>IFERROR(OR('Upload Data Inputs'!H774 = "", IFERROR(MATCH('Upload Data Inputs'!I774, listWeightUnits, 0), FALSE)), FALSE)</f>
        <v>1</v>
      </c>
      <c r="Q787" s="57" t="s">
        <v>593</v>
      </c>
      <c r="R787" s="56"/>
      <c r="S787" s="56"/>
    </row>
    <row r="788" spans="1:19">
      <c r="A788" s="55">
        <f t="shared" si="65"/>
        <v>775</v>
      </c>
      <c r="B788" s="54" t="b">
        <f>NOT(IFERROR('Upload Data Inputs'!A775 = "ERROR", TRUE))</f>
        <v>1</v>
      </c>
      <c r="C788" s="54">
        <f t="shared" si="66"/>
        <v>775</v>
      </c>
      <c r="D788" s="56" t="b">
        <f>IF(B788, ('Upload Data Inputs'!A775 &amp; 'Upload Data Inputs'!B775 &amp; 'Upload Data Inputs'!C775 &amp; 'Upload Data Inputs'!D775 &amp; 'Upload Data Inputs'!E775 &amp; 'Upload Data Inputs'!F775 &amp; 'Upload Data Inputs'!G775 &amp; 'Upload Data Inputs'!H775 &amp; 'Upload Data Inputs'!I775) &lt;&gt; "", FALSE)</f>
        <v>0</v>
      </c>
      <c r="E788" s="56" t="str">
        <f t="shared" si="62"/>
        <v/>
      </c>
      <c r="F788" s="56" t="str">
        <f t="shared" si="63"/>
        <v/>
      </c>
      <c r="G788" s="56" t="b">
        <f t="shared" si="64"/>
        <v>1</v>
      </c>
      <c r="H788" s="57" t="s">
        <v>593</v>
      </c>
      <c r="I788" s="56" t="b">
        <f>IFERROR(OR(NOT($D788), 'Upload Data Inputs'!B775 &lt;&gt; ""), FALSE)</f>
        <v>1</v>
      </c>
      <c r="J788" s="57" t="s">
        <v>593</v>
      </c>
      <c r="K788" s="56" t="b">
        <f>IFERROR(OR(NOT($D788), 'Upload Data Inputs'!D775 &lt;&gt; ""), FALSE)</f>
        <v>1</v>
      </c>
      <c r="L788" s="56" t="b">
        <f>IFERROR(OR(AND(NOT(D788), 'Upload Data Inputs'!E775 = ""), IFERROR(_xlfn.NUMBERVALUE('Upload Data Inputs'!E775) &gt; 0, FALSE)), FALSE)</f>
        <v>1</v>
      </c>
      <c r="M788" s="56" t="b">
        <f>IFERROR(OR('Upload Data Inputs'!F775 = "", IFERROR(_xlfn.NUMBERVALUE('Upload Data Inputs'!F775) &gt; 0, FALSE)), FALSE)</f>
        <v>1</v>
      </c>
      <c r="N788" s="56" t="b">
        <f>IFERROR(OR('Upload Data Inputs'!F775 = "", IFERROR(MATCH('Upload Data Inputs'!G775, listVolumeUnits, 0), FALSE)), FALSE)</f>
        <v>1</v>
      </c>
      <c r="O788" s="56" t="b">
        <f>IFERROR(OR('Upload Data Inputs'!H775 = "", IFERROR(_xlfn.NUMBERVALUE('Upload Data Inputs'!H775) &gt; 0, FALSE)), FALSE)</f>
        <v>1</v>
      </c>
      <c r="P788" s="56" t="b">
        <f>IFERROR(OR('Upload Data Inputs'!H775 = "", IFERROR(MATCH('Upload Data Inputs'!I775, listWeightUnits, 0), FALSE)), FALSE)</f>
        <v>1</v>
      </c>
      <c r="Q788" s="57" t="s">
        <v>593</v>
      </c>
      <c r="R788" s="56"/>
      <c r="S788" s="56"/>
    </row>
    <row r="789" spans="1:19">
      <c r="A789" s="55">
        <f t="shared" si="65"/>
        <v>776</v>
      </c>
      <c r="B789" s="54" t="b">
        <f>NOT(IFERROR('Upload Data Inputs'!A776 = "ERROR", TRUE))</f>
        <v>1</v>
      </c>
      <c r="C789" s="54">
        <f t="shared" si="66"/>
        <v>776</v>
      </c>
      <c r="D789" s="56" t="b">
        <f>IF(B789, ('Upload Data Inputs'!A776 &amp; 'Upload Data Inputs'!B776 &amp; 'Upload Data Inputs'!C776 &amp; 'Upload Data Inputs'!D776 &amp; 'Upload Data Inputs'!E776 &amp; 'Upload Data Inputs'!F776 &amp; 'Upload Data Inputs'!G776 &amp; 'Upload Data Inputs'!H776 &amp; 'Upload Data Inputs'!I776) &lt;&gt; "", FALSE)</f>
        <v>0</v>
      </c>
      <c r="E789" s="56" t="str">
        <f t="shared" si="62"/>
        <v/>
      </c>
      <c r="F789" s="56" t="str">
        <f t="shared" si="63"/>
        <v/>
      </c>
      <c r="G789" s="56" t="b">
        <f t="shared" si="64"/>
        <v>1</v>
      </c>
      <c r="H789" s="57" t="s">
        <v>593</v>
      </c>
      <c r="I789" s="56" t="b">
        <f>IFERROR(OR(NOT($D789), 'Upload Data Inputs'!B776 &lt;&gt; ""), FALSE)</f>
        <v>1</v>
      </c>
      <c r="J789" s="57" t="s">
        <v>593</v>
      </c>
      <c r="K789" s="56" t="b">
        <f>IFERROR(OR(NOT($D789), 'Upload Data Inputs'!D776 &lt;&gt; ""), FALSE)</f>
        <v>1</v>
      </c>
      <c r="L789" s="56" t="b">
        <f>IFERROR(OR(AND(NOT(D789), 'Upload Data Inputs'!E776 = ""), IFERROR(_xlfn.NUMBERVALUE('Upload Data Inputs'!E776) &gt; 0, FALSE)), FALSE)</f>
        <v>1</v>
      </c>
      <c r="M789" s="56" t="b">
        <f>IFERROR(OR('Upload Data Inputs'!F776 = "", IFERROR(_xlfn.NUMBERVALUE('Upload Data Inputs'!F776) &gt; 0, FALSE)), FALSE)</f>
        <v>1</v>
      </c>
      <c r="N789" s="56" t="b">
        <f>IFERROR(OR('Upload Data Inputs'!F776 = "", IFERROR(MATCH('Upload Data Inputs'!G776, listVolumeUnits, 0), FALSE)), FALSE)</f>
        <v>1</v>
      </c>
      <c r="O789" s="56" t="b">
        <f>IFERROR(OR('Upload Data Inputs'!H776 = "", IFERROR(_xlfn.NUMBERVALUE('Upload Data Inputs'!H776) &gt; 0, FALSE)), FALSE)</f>
        <v>1</v>
      </c>
      <c r="P789" s="56" t="b">
        <f>IFERROR(OR('Upload Data Inputs'!H776 = "", IFERROR(MATCH('Upload Data Inputs'!I776, listWeightUnits, 0), FALSE)), FALSE)</f>
        <v>1</v>
      </c>
      <c r="Q789" s="57" t="s">
        <v>593</v>
      </c>
      <c r="R789" s="56"/>
      <c r="S789" s="56"/>
    </row>
    <row r="790" spans="1:19">
      <c r="A790" s="55">
        <f t="shared" si="65"/>
        <v>777</v>
      </c>
      <c r="B790" s="54" t="b">
        <f>NOT(IFERROR('Upload Data Inputs'!A777 = "ERROR", TRUE))</f>
        <v>1</v>
      </c>
      <c r="C790" s="54">
        <f t="shared" si="66"/>
        <v>777</v>
      </c>
      <c r="D790" s="56" t="b">
        <f>IF(B790, ('Upload Data Inputs'!A777 &amp; 'Upload Data Inputs'!B777 &amp; 'Upload Data Inputs'!C777 &amp; 'Upload Data Inputs'!D777 &amp; 'Upload Data Inputs'!E777 &amp; 'Upload Data Inputs'!F777 &amp; 'Upload Data Inputs'!G777 &amp; 'Upload Data Inputs'!H777 &amp; 'Upload Data Inputs'!I777) &lt;&gt; "", FALSE)</f>
        <v>0</v>
      </c>
      <c r="E790" s="56" t="str">
        <f t="shared" si="62"/>
        <v/>
      </c>
      <c r="F790" s="56" t="str">
        <f t="shared" si="63"/>
        <v/>
      </c>
      <c r="G790" s="56" t="b">
        <f t="shared" si="64"/>
        <v>1</v>
      </c>
      <c r="H790" s="57" t="s">
        <v>593</v>
      </c>
      <c r="I790" s="56" t="b">
        <f>IFERROR(OR(NOT($D790), 'Upload Data Inputs'!B777 &lt;&gt; ""), FALSE)</f>
        <v>1</v>
      </c>
      <c r="J790" s="57" t="s">
        <v>593</v>
      </c>
      <c r="K790" s="56" t="b">
        <f>IFERROR(OR(NOT($D790), 'Upload Data Inputs'!D777 &lt;&gt; ""), FALSE)</f>
        <v>1</v>
      </c>
      <c r="L790" s="56" t="b">
        <f>IFERROR(OR(AND(NOT(D790), 'Upload Data Inputs'!E777 = ""), IFERROR(_xlfn.NUMBERVALUE('Upload Data Inputs'!E777) &gt; 0, FALSE)), FALSE)</f>
        <v>1</v>
      </c>
      <c r="M790" s="56" t="b">
        <f>IFERROR(OR('Upload Data Inputs'!F777 = "", IFERROR(_xlfn.NUMBERVALUE('Upload Data Inputs'!F777) &gt; 0, FALSE)), FALSE)</f>
        <v>1</v>
      </c>
      <c r="N790" s="56" t="b">
        <f>IFERROR(OR('Upload Data Inputs'!F777 = "", IFERROR(MATCH('Upload Data Inputs'!G777, listVolumeUnits, 0), FALSE)), FALSE)</f>
        <v>1</v>
      </c>
      <c r="O790" s="56" t="b">
        <f>IFERROR(OR('Upload Data Inputs'!H777 = "", IFERROR(_xlfn.NUMBERVALUE('Upload Data Inputs'!H777) &gt; 0, FALSE)), FALSE)</f>
        <v>1</v>
      </c>
      <c r="P790" s="56" t="b">
        <f>IFERROR(OR('Upload Data Inputs'!H777 = "", IFERROR(MATCH('Upload Data Inputs'!I777, listWeightUnits, 0), FALSE)), FALSE)</f>
        <v>1</v>
      </c>
      <c r="Q790" s="57" t="s">
        <v>593</v>
      </c>
      <c r="R790" s="56"/>
      <c r="S790" s="56"/>
    </row>
    <row r="791" spans="1:19">
      <c r="A791" s="55">
        <f t="shared" si="65"/>
        <v>778</v>
      </c>
      <c r="B791" s="54" t="b">
        <f>NOT(IFERROR('Upload Data Inputs'!A778 = "ERROR", TRUE))</f>
        <v>1</v>
      </c>
      <c r="C791" s="54">
        <f t="shared" si="66"/>
        <v>778</v>
      </c>
      <c r="D791" s="56" t="b">
        <f>IF(B791, ('Upload Data Inputs'!A778 &amp; 'Upload Data Inputs'!B778 &amp; 'Upload Data Inputs'!C778 &amp; 'Upload Data Inputs'!D778 &amp; 'Upload Data Inputs'!E778 &amp; 'Upload Data Inputs'!F778 &amp; 'Upload Data Inputs'!G778 &amp; 'Upload Data Inputs'!H778 &amp; 'Upload Data Inputs'!I778) &lt;&gt; "", FALSE)</f>
        <v>0</v>
      </c>
      <c r="E791" s="56" t="str">
        <f t="shared" si="62"/>
        <v/>
      </c>
      <c r="F791" s="56" t="str">
        <f t="shared" si="63"/>
        <v/>
      </c>
      <c r="G791" s="56" t="b">
        <f t="shared" si="64"/>
        <v>1</v>
      </c>
      <c r="H791" s="57" t="s">
        <v>593</v>
      </c>
      <c r="I791" s="56" t="b">
        <f>IFERROR(OR(NOT($D791), 'Upload Data Inputs'!B778 &lt;&gt; ""), FALSE)</f>
        <v>1</v>
      </c>
      <c r="J791" s="57" t="s">
        <v>593</v>
      </c>
      <c r="K791" s="56" t="b">
        <f>IFERROR(OR(NOT($D791), 'Upload Data Inputs'!D778 &lt;&gt; ""), FALSE)</f>
        <v>1</v>
      </c>
      <c r="L791" s="56" t="b">
        <f>IFERROR(OR(AND(NOT(D791), 'Upload Data Inputs'!E778 = ""), IFERROR(_xlfn.NUMBERVALUE('Upload Data Inputs'!E778) &gt; 0, FALSE)), FALSE)</f>
        <v>1</v>
      </c>
      <c r="M791" s="56" t="b">
        <f>IFERROR(OR('Upload Data Inputs'!F778 = "", IFERROR(_xlfn.NUMBERVALUE('Upload Data Inputs'!F778) &gt; 0, FALSE)), FALSE)</f>
        <v>1</v>
      </c>
      <c r="N791" s="56" t="b">
        <f>IFERROR(OR('Upload Data Inputs'!F778 = "", IFERROR(MATCH('Upload Data Inputs'!G778, listVolumeUnits, 0), FALSE)), FALSE)</f>
        <v>1</v>
      </c>
      <c r="O791" s="56" t="b">
        <f>IFERROR(OR('Upload Data Inputs'!H778 = "", IFERROR(_xlfn.NUMBERVALUE('Upload Data Inputs'!H778) &gt; 0, FALSE)), FALSE)</f>
        <v>1</v>
      </c>
      <c r="P791" s="56" t="b">
        <f>IFERROR(OR('Upload Data Inputs'!H778 = "", IFERROR(MATCH('Upload Data Inputs'!I778, listWeightUnits, 0), FALSE)), FALSE)</f>
        <v>1</v>
      </c>
      <c r="Q791" s="57" t="s">
        <v>593</v>
      </c>
      <c r="R791" s="56"/>
      <c r="S791" s="56"/>
    </row>
    <row r="792" spans="1:19">
      <c r="A792" s="55">
        <f t="shared" si="65"/>
        <v>779</v>
      </c>
      <c r="B792" s="54" t="b">
        <f>NOT(IFERROR('Upload Data Inputs'!A779 = "ERROR", TRUE))</f>
        <v>1</v>
      </c>
      <c r="C792" s="54">
        <f t="shared" si="66"/>
        <v>779</v>
      </c>
      <c r="D792" s="56" t="b">
        <f>IF(B792, ('Upload Data Inputs'!A779 &amp; 'Upload Data Inputs'!B779 &amp; 'Upload Data Inputs'!C779 &amp; 'Upload Data Inputs'!D779 &amp; 'Upload Data Inputs'!E779 &amp; 'Upload Data Inputs'!F779 &amp; 'Upload Data Inputs'!G779 &amp; 'Upload Data Inputs'!H779 &amp; 'Upload Data Inputs'!I779) &lt;&gt; "", FALSE)</f>
        <v>0</v>
      </c>
      <c r="E792" s="56" t="str">
        <f t="shared" si="62"/>
        <v/>
      </c>
      <c r="F792" s="56" t="str">
        <f t="shared" si="63"/>
        <v/>
      </c>
      <c r="G792" s="56" t="b">
        <f t="shared" si="64"/>
        <v>1</v>
      </c>
      <c r="H792" s="57" t="s">
        <v>593</v>
      </c>
      <c r="I792" s="56" t="b">
        <f>IFERROR(OR(NOT($D792), 'Upload Data Inputs'!B779 &lt;&gt; ""), FALSE)</f>
        <v>1</v>
      </c>
      <c r="J792" s="57" t="s">
        <v>593</v>
      </c>
      <c r="K792" s="56" t="b">
        <f>IFERROR(OR(NOT($D792), 'Upload Data Inputs'!D779 &lt;&gt; ""), FALSE)</f>
        <v>1</v>
      </c>
      <c r="L792" s="56" t="b">
        <f>IFERROR(OR(AND(NOT(D792), 'Upload Data Inputs'!E779 = ""), IFERROR(_xlfn.NUMBERVALUE('Upload Data Inputs'!E779) &gt; 0, FALSE)), FALSE)</f>
        <v>1</v>
      </c>
      <c r="M792" s="56" t="b">
        <f>IFERROR(OR('Upload Data Inputs'!F779 = "", IFERROR(_xlfn.NUMBERVALUE('Upload Data Inputs'!F779) &gt; 0, FALSE)), FALSE)</f>
        <v>1</v>
      </c>
      <c r="N792" s="56" t="b">
        <f>IFERROR(OR('Upload Data Inputs'!F779 = "", IFERROR(MATCH('Upload Data Inputs'!G779, listVolumeUnits, 0), FALSE)), FALSE)</f>
        <v>1</v>
      </c>
      <c r="O792" s="56" t="b">
        <f>IFERROR(OR('Upload Data Inputs'!H779 = "", IFERROR(_xlfn.NUMBERVALUE('Upload Data Inputs'!H779) &gt; 0, FALSE)), FALSE)</f>
        <v>1</v>
      </c>
      <c r="P792" s="56" t="b">
        <f>IFERROR(OR('Upload Data Inputs'!H779 = "", IFERROR(MATCH('Upload Data Inputs'!I779, listWeightUnits, 0), FALSE)), FALSE)</f>
        <v>1</v>
      </c>
      <c r="Q792" s="57" t="s">
        <v>593</v>
      </c>
      <c r="R792" s="56"/>
      <c r="S792" s="56"/>
    </row>
    <row r="793" spans="1:19">
      <c r="A793" s="55">
        <f t="shared" si="65"/>
        <v>780</v>
      </c>
      <c r="B793" s="54" t="b">
        <f>NOT(IFERROR('Upload Data Inputs'!A780 = "ERROR", TRUE))</f>
        <v>1</v>
      </c>
      <c r="C793" s="54">
        <f t="shared" si="66"/>
        <v>780</v>
      </c>
      <c r="D793" s="56" t="b">
        <f>IF(B793, ('Upload Data Inputs'!A780 &amp; 'Upload Data Inputs'!B780 &amp; 'Upload Data Inputs'!C780 &amp; 'Upload Data Inputs'!D780 &amp; 'Upload Data Inputs'!E780 &amp; 'Upload Data Inputs'!F780 &amp; 'Upload Data Inputs'!G780 &amp; 'Upload Data Inputs'!H780 &amp; 'Upload Data Inputs'!I780) &lt;&gt; "", FALSE)</f>
        <v>0</v>
      </c>
      <c r="E793" s="56" t="str">
        <f t="shared" si="62"/>
        <v/>
      </c>
      <c r="F793" s="56" t="str">
        <f t="shared" si="63"/>
        <v/>
      </c>
      <c r="G793" s="56" t="b">
        <f t="shared" si="64"/>
        <v>1</v>
      </c>
      <c r="H793" s="57" t="s">
        <v>593</v>
      </c>
      <c r="I793" s="56" t="b">
        <f>IFERROR(OR(NOT($D793), 'Upload Data Inputs'!B780 &lt;&gt; ""), FALSE)</f>
        <v>1</v>
      </c>
      <c r="J793" s="57" t="s">
        <v>593</v>
      </c>
      <c r="K793" s="56" t="b">
        <f>IFERROR(OR(NOT($D793), 'Upload Data Inputs'!D780 &lt;&gt; ""), FALSE)</f>
        <v>1</v>
      </c>
      <c r="L793" s="56" t="b">
        <f>IFERROR(OR(AND(NOT(D793), 'Upload Data Inputs'!E780 = ""), IFERROR(_xlfn.NUMBERVALUE('Upload Data Inputs'!E780) &gt; 0, FALSE)), FALSE)</f>
        <v>1</v>
      </c>
      <c r="M793" s="56" t="b">
        <f>IFERROR(OR('Upload Data Inputs'!F780 = "", IFERROR(_xlfn.NUMBERVALUE('Upload Data Inputs'!F780) &gt; 0, FALSE)), FALSE)</f>
        <v>1</v>
      </c>
      <c r="N793" s="56" t="b">
        <f>IFERROR(OR('Upload Data Inputs'!F780 = "", IFERROR(MATCH('Upload Data Inputs'!G780, listVolumeUnits, 0), FALSE)), FALSE)</f>
        <v>1</v>
      </c>
      <c r="O793" s="56" t="b">
        <f>IFERROR(OR('Upload Data Inputs'!H780 = "", IFERROR(_xlfn.NUMBERVALUE('Upload Data Inputs'!H780) &gt; 0, FALSE)), FALSE)</f>
        <v>1</v>
      </c>
      <c r="P793" s="56" t="b">
        <f>IFERROR(OR('Upload Data Inputs'!H780 = "", IFERROR(MATCH('Upload Data Inputs'!I780, listWeightUnits, 0), FALSE)), FALSE)</f>
        <v>1</v>
      </c>
      <c r="Q793" s="57" t="s">
        <v>593</v>
      </c>
      <c r="R793" s="56"/>
      <c r="S793" s="56"/>
    </row>
    <row r="794" spans="1:19">
      <c r="A794" s="55">
        <f t="shared" si="65"/>
        <v>781</v>
      </c>
      <c r="B794" s="54" t="b">
        <f>NOT(IFERROR('Upload Data Inputs'!A781 = "ERROR", TRUE))</f>
        <v>1</v>
      </c>
      <c r="C794" s="54">
        <f t="shared" si="66"/>
        <v>781</v>
      </c>
      <c r="D794" s="56" t="b">
        <f>IF(B794, ('Upload Data Inputs'!A781 &amp; 'Upload Data Inputs'!B781 &amp; 'Upload Data Inputs'!C781 &amp; 'Upload Data Inputs'!D781 &amp; 'Upload Data Inputs'!E781 &amp; 'Upload Data Inputs'!F781 &amp; 'Upload Data Inputs'!G781 &amp; 'Upload Data Inputs'!H781 &amp; 'Upload Data Inputs'!I781) &lt;&gt; "", FALSE)</f>
        <v>0</v>
      </c>
      <c r="E794" s="56" t="str">
        <f t="shared" si="62"/>
        <v/>
      </c>
      <c r="F794" s="56" t="str">
        <f t="shared" si="63"/>
        <v/>
      </c>
      <c r="G794" s="56" t="b">
        <f t="shared" si="64"/>
        <v>1</v>
      </c>
      <c r="H794" s="57" t="s">
        <v>593</v>
      </c>
      <c r="I794" s="56" t="b">
        <f>IFERROR(OR(NOT($D794), 'Upload Data Inputs'!B781 &lt;&gt; ""), FALSE)</f>
        <v>1</v>
      </c>
      <c r="J794" s="57" t="s">
        <v>593</v>
      </c>
      <c r="K794" s="56" t="b">
        <f>IFERROR(OR(NOT($D794), 'Upload Data Inputs'!D781 &lt;&gt; ""), FALSE)</f>
        <v>1</v>
      </c>
      <c r="L794" s="56" t="b">
        <f>IFERROR(OR(AND(NOT(D794), 'Upload Data Inputs'!E781 = ""), IFERROR(_xlfn.NUMBERVALUE('Upload Data Inputs'!E781) &gt; 0, FALSE)), FALSE)</f>
        <v>1</v>
      </c>
      <c r="M794" s="56" t="b">
        <f>IFERROR(OR('Upload Data Inputs'!F781 = "", IFERROR(_xlfn.NUMBERVALUE('Upload Data Inputs'!F781) &gt; 0, FALSE)), FALSE)</f>
        <v>1</v>
      </c>
      <c r="N794" s="56" t="b">
        <f>IFERROR(OR('Upload Data Inputs'!F781 = "", IFERROR(MATCH('Upload Data Inputs'!G781, listVolumeUnits, 0), FALSE)), FALSE)</f>
        <v>1</v>
      </c>
      <c r="O794" s="56" t="b">
        <f>IFERROR(OR('Upload Data Inputs'!H781 = "", IFERROR(_xlfn.NUMBERVALUE('Upload Data Inputs'!H781) &gt; 0, FALSE)), FALSE)</f>
        <v>1</v>
      </c>
      <c r="P794" s="56" t="b">
        <f>IFERROR(OR('Upload Data Inputs'!H781 = "", IFERROR(MATCH('Upload Data Inputs'!I781, listWeightUnits, 0), FALSE)), FALSE)</f>
        <v>1</v>
      </c>
      <c r="Q794" s="57" t="s">
        <v>593</v>
      </c>
      <c r="R794" s="56"/>
      <c r="S794" s="56"/>
    </row>
    <row r="795" spans="1:19">
      <c r="A795" s="55">
        <f t="shared" si="65"/>
        <v>782</v>
      </c>
      <c r="B795" s="54" t="b">
        <f>NOT(IFERROR('Upload Data Inputs'!A782 = "ERROR", TRUE))</f>
        <v>1</v>
      </c>
      <c r="C795" s="54">
        <f t="shared" si="66"/>
        <v>782</v>
      </c>
      <c r="D795" s="56" t="b">
        <f>IF(B795, ('Upload Data Inputs'!A782 &amp; 'Upload Data Inputs'!B782 &amp; 'Upload Data Inputs'!C782 &amp; 'Upload Data Inputs'!D782 &amp; 'Upload Data Inputs'!E782 &amp; 'Upload Data Inputs'!F782 &amp; 'Upload Data Inputs'!G782 &amp; 'Upload Data Inputs'!H782 &amp; 'Upload Data Inputs'!I782) &lt;&gt; "", FALSE)</f>
        <v>0</v>
      </c>
      <c r="E795" s="56" t="str">
        <f t="shared" si="62"/>
        <v/>
      </c>
      <c r="F795" s="56" t="str">
        <f t="shared" si="63"/>
        <v/>
      </c>
      <c r="G795" s="56" t="b">
        <f t="shared" si="64"/>
        <v>1</v>
      </c>
      <c r="H795" s="57" t="s">
        <v>593</v>
      </c>
      <c r="I795" s="56" t="b">
        <f>IFERROR(OR(NOT($D795), 'Upload Data Inputs'!B782 &lt;&gt; ""), FALSE)</f>
        <v>1</v>
      </c>
      <c r="J795" s="57" t="s">
        <v>593</v>
      </c>
      <c r="K795" s="56" t="b">
        <f>IFERROR(OR(NOT($D795), 'Upload Data Inputs'!D782 &lt;&gt; ""), FALSE)</f>
        <v>1</v>
      </c>
      <c r="L795" s="56" t="b">
        <f>IFERROR(OR(AND(NOT(D795), 'Upload Data Inputs'!E782 = ""), IFERROR(_xlfn.NUMBERVALUE('Upload Data Inputs'!E782) &gt; 0, FALSE)), FALSE)</f>
        <v>1</v>
      </c>
      <c r="M795" s="56" t="b">
        <f>IFERROR(OR('Upload Data Inputs'!F782 = "", IFERROR(_xlfn.NUMBERVALUE('Upload Data Inputs'!F782) &gt; 0, FALSE)), FALSE)</f>
        <v>1</v>
      </c>
      <c r="N795" s="56" t="b">
        <f>IFERROR(OR('Upload Data Inputs'!F782 = "", IFERROR(MATCH('Upload Data Inputs'!G782, listVolumeUnits, 0), FALSE)), FALSE)</f>
        <v>1</v>
      </c>
      <c r="O795" s="56" t="b">
        <f>IFERROR(OR('Upload Data Inputs'!H782 = "", IFERROR(_xlfn.NUMBERVALUE('Upload Data Inputs'!H782) &gt; 0, FALSE)), FALSE)</f>
        <v>1</v>
      </c>
      <c r="P795" s="56" t="b">
        <f>IFERROR(OR('Upload Data Inputs'!H782 = "", IFERROR(MATCH('Upload Data Inputs'!I782, listWeightUnits, 0), FALSE)), FALSE)</f>
        <v>1</v>
      </c>
      <c r="Q795" s="57" t="s">
        <v>593</v>
      </c>
      <c r="R795" s="56"/>
      <c r="S795" s="56"/>
    </row>
    <row r="796" spans="1:19">
      <c r="A796" s="55">
        <f t="shared" si="65"/>
        <v>783</v>
      </c>
      <c r="B796" s="54" t="b">
        <f>NOT(IFERROR('Upload Data Inputs'!A783 = "ERROR", TRUE))</f>
        <v>1</v>
      </c>
      <c r="C796" s="54">
        <f t="shared" si="66"/>
        <v>783</v>
      </c>
      <c r="D796" s="56" t="b">
        <f>IF(B796, ('Upload Data Inputs'!A783 &amp; 'Upload Data Inputs'!B783 &amp; 'Upload Data Inputs'!C783 &amp; 'Upload Data Inputs'!D783 &amp; 'Upload Data Inputs'!E783 &amp; 'Upload Data Inputs'!F783 &amp; 'Upload Data Inputs'!G783 &amp; 'Upload Data Inputs'!H783 &amp; 'Upload Data Inputs'!I783) &lt;&gt; "", FALSE)</f>
        <v>0</v>
      </c>
      <c r="E796" s="56" t="str">
        <f t="shared" si="62"/>
        <v/>
      </c>
      <c r="F796" s="56" t="str">
        <f t="shared" si="63"/>
        <v/>
      </c>
      <c r="G796" s="56" t="b">
        <f t="shared" si="64"/>
        <v>1</v>
      </c>
      <c r="H796" s="57" t="s">
        <v>593</v>
      </c>
      <c r="I796" s="56" t="b">
        <f>IFERROR(OR(NOT($D796), 'Upload Data Inputs'!B783 &lt;&gt; ""), FALSE)</f>
        <v>1</v>
      </c>
      <c r="J796" s="57" t="s">
        <v>593</v>
      </c>
      <c r="K796" s="56" t="b">
        <f>IFERROR(OR(NOT($D796), 'Upload Data Inputs'!D783 &lt;&gt; ""), FALSE)</f>
        <v>1</v>
      </c>
      <c r="L796" s="56" t="b">
        <f>IFERROR(OR(AND(NOT(D796), 'Upload Data Inputs'!E783 = ""), IFERROR(_xlfn.NUMBERVALUE('Upload Data Inputs'!E783) &gt; 0, FALSE)), FALSE)</f>
        <v>1</v>
      </c>
      <c r="M796" s="56" t="b">
        <f>IFERROR(OR('Upload Data Inputs'!F783 = "", IFERROR(_xlfn.NUMBERVALUE('Upload Data Inputs'!F783) &gt; 0, FALSE)), FALSE)</f>
        <v>1</v>
      </c>
      <c r="N796" s="56" t="b">
        <f>IFERROR(OR('Upload Data Inputs'!F783 = "", IFERROR(MATCH('Upload Data Inputs'!G783, listVolumeUnits, 0), FALSE)), FALSE)</f>
        <v>1</v>
      </c>
      <c r="O796" s="56" t="b">
        <f>IFERROR(OR('Upload Data Inputs'!H783 = "", IFERROR(_xlfn.NUMBERVALUE('Upload Data Inputs'!H783) &gt; 0, FALSE)), FALSE)</f>
        <v>1</v>
      </c>
      <c r="P796" s="56" t="b">
        <f>IFERROR(OR('Upload Data Inputs'!H783 = "", IFERROR(MATCH('Upload Data Inputs'!I783, listWeightUnits, 0), FALSE)), FALSE)</f>
        <v>1</v>
      </c>
      <c r="Q796" s="57" t="s">
        <v>593</v>
      </c>
      <c r="R796" s="56"/>
      <c r="S796" s="56"/>
    </row>
    <row r="797" spans="1:19">
      <c r="A797" s="55">
        <f t="shared" si="65"/>
        <v>784</v>
      </c>
      <c r="B797" s="54" t="b">
        <f>NOT(IFERROR('Upload Data Inputs'!A784 = "ERROR", TRUE))</f>
        <v>1</v>
      </c>
      <c r="C797" s="54">
        <f t="shared" si="66"/>
        <v>784</v>
      </c>
      <c r="D797" s="56" t="b">
        <f>IF(B797, ('Upload Data Inputs'!A784 &amp; 'Upload Data Inputs'!B784 &amp; 'Upload Data Inputs'!C784 &amp; 'Upload Data Inputs'!D784 &amp; 'Upload Data Inputs'!E784 &amp; 'Upload Data Inputs'!F784 &amp; 'Upload Data Inputs'!G784 &amp; 'Upload Data Inputs'!H784 &amp; 'Upload Data Inputs'!I784) &lt;&gt; "", FALSE)</f>
        <v>0</v>
      </c>
      <c r="E797" s="56" t="str">
        <f t="shared" si="62"/>
        <v/>
      </c>
      <c r="F797" s="56" t="str">
        <f t="shared" si="63"/>
        <v/>
      </c>
      <c r="G797" s="56" t="b">
        <f t="shared" si="64"/>
        <v>1</v>
      </c>
      <c r="H797" s="57" t="s">
        <v>593</v>
      </c>
      <c r="I797" s="56" t="b">
        <f>IFERROR(OR(NOT($D797), 'Upload Data Inputs'!B784 &lt;&gt; ""), FALSE)</f>
        <v>1</v>
      </c>
      <c r="J797" s="57" t="s">
        <v>593</v>
      </c>
      <c r="K797" s="56" t="b">
        <f>IFERROR(OR(NOT($D797), 'Upload Data Inputs'!D784 &lt;&gt; ""), FALSE)</f>
        <v>1</v>
      </c>
      <c r="L797" s="56" t="b">
        <f>IFERROR(OR(AND(NOT(D797), 'Upload Data Inputs'!E784 = ""), IFERROR(_xlfn.NUMBERVALUE('Upload Data Inputs'!E784) &gt; 0, FALSE)), FALSE)</f>
        <v>1</v>
      </c>
      <c r="M797" s="56" t="b">
        <f>IFERROR(OR('Upload Data Inputs'!F784 = "", IFERROR(_xlfn.NUMBERVALUE('Upload Data Inputs'!F784) &gt; 0, FALSE)), FALSE)</f>
        <v>1</v>
      </c>
      <c r="N797" s="56" t="b">
        <f>IFERROR(OR('Upload Data Inputs'!F784 = "", IFERROR(MATCH('Upload Data Inputs'!G784, listVolumeUnits, 0), FALSE)), FALSE)</f>
        <v>1</v>
      </c>
      <c r="O797" s="56" t="b">
        <f>IFERROR(OR('Upload Data Inputs'!H784 = "", IFERROR(_xlfn.NUMBERVALUE('Upload Data Inputs'!H784) &gt; 0, FALSE)), FALSE)</f>
        <v>1</v>
      </c>
      <c r="P797" s="56" t="b">
        <f>IFERROR(OR('Upload Data Inputs'!H784 = "", IFERROR(MATCH('Upload Data Inputs'!I784, listWeightUnits, 0), FALSE)), FALSE)</f>
        <v>1</v>
      </c>
      <c r="Q797" s="57" t="s">
        <v>593</v>
      </c>
      <c r="R797" s="56"/>
      <c r="S797" s="56"/>
    </row>
    <row r="798" spans="1:19">
      <c r="A798" s="55">
        <f t="shared" si="65"/>
        <v>785</v>
      </c>
      <c r="B798" s="54" t="b">
        <f>NOT(IFERROR('Upload Data Inputs'!A785 = "ERROR", TRUE))</f>
        <v>1</v>
      </c>
      <c r="C798" s="54">
        <f t="shared" si="66"/>
        <v>785</v>
      </c>
      <c r="D798" s="56" t="b">
        <f>IF(B798, ('Upload Data Inputs'!A785 &amp; 'Upload Data Inputs'!B785 &amp; 'Upload Data Inputs'!C785 &amp; 'Upload Data Inputs'!D785 &amp; 'Upload Data Inputs'!E785 &amp; 'Upload Data Inputs'!F785 &amp; 'Upload Data Inputs'!G785 &amp; 'Upload Data Inputs'!H785 &amp; 'Upload Data Inputs'!I785) &lt;&gt; "", FALSE)</f>
        <v>0</v>
      </c>
      <c r="E798" s="56" t="str">
        <f t="shared" si="62"/>
        <v/>
      </c>
      <c r="F798" s="56" t="str">
        <f t="shared" si="63"/>
        <v/>
      </c>
      <c r="G798" s="56" t="b">
        <f t="shared" si="64"/>
        <v>1</v>
      </c>
      <c r="H798" s="57" t="s">
        <v>593</v>
      </c>
      <c r="I798" s="56" t="b">
        <f>IFERROR(OR(NOT($D798), 'Upload Data Inputs'!B785 &lt;&gt; ""), FALSE)</f>
        <v>1</v>
      </c>
      <c r="J798" s="57" t="s">
        <v>593</v>
      </c>
      <c r="K798" s="56" t="b">
        <f>IFERROR(OR(NOT($D798), 'Upload Data Inputs'!D785 &lt;&gt; ""), FALSE)</f>
        <v>1</v>
      </c>
      <c r="L798" s="56" t="b">
        <f>IFERROR(OR(AND(NOT(D798), 'Upload Data Inputs'!E785 = ""), IFERROR(_xlfn.NUMBERVALUE('Upload Data Inputs'!E785) &gt; 0, FALSE)), FALSE)</f>
        <v>1</v>
      </c>
      <c r="M798" s="56" t="b">
        <f>IFERROR(OR('Upload Data Inputs'!F785 = "", IFERROR(_xlfn.NUMBERVALUE('Upload Data Inputs'!F785) &gt; 0, FALSE)), FALSE)</f>
        <v>1</v>
      </c>
      <c r="N798" s="56" t="b">
        <f>IFERROR(OR('Upload Data Inputs'!F785 = "", IFERROR(MATCH('Upload Data Inputs'!G785, listVolumeUnits, 0), FALSE)), FALSE)</f>
        <v>1</v>
      </c>
      <c r="O798" s="56" t="b">
        <f>IFERROR(OR('Upload Data Inputs'!H785 = "", IFERROR(_xlfn.NUMBERVALUE('Upload Data Inputs'!H785) &gt; 0, FALSE)), FALSE)</f>
        <v>1</v>
      </c>
      <c r="P798" s="56" t="b">
        <f>IFERROR(OR('Upload Data Inputs'!H785 = "", IFERROR(MATCH('Upload Data Inputs'!I785, listWeightUnits, 0), FALSE)), FALSE)</f>
        <v>1</v>
      </c>
      <c r="Q798" s="57" t="s">
        <v>593</v>
      </c>
      <c r="R798" s="56"/>
      <c r="S798" s="56"/>
    </row>
    <row r="799" spans="1:19">
      <c r="A799" s="55">
        <f t="shared" si="65"/>
        <v>786</v>
      </c>
      <c r="B799" s="54" t="b">
        <f>NOT(IFERROR('Upload Data Inputs'!A786 = "ERROR", TRUE))</f>
        <v>1</v>
      </c>
      <c r="C799" s="54">
        <f t="shared" si="66"/>
        <v>786</v>
      </c>
      <c r="D799" s="56" t="b">
        <f>IF(B799, ('Upload Data Inputs'!A786 &amp; 'Upload Data Inputs'!B786 &amp; 'Upload Data Inputs'!C786 &amp; 'Upload Data Inputs'!D786 &amp; 'Upload Data Inputs'!E786 &amp; 'Upload Data Inputs'!F786 &amp; 'Upload Data Inputs'!G786 &amp; 'Upload Data Inputs'!H786 &amp; 'Upload Data Inputs'!I786) &lt;&gt; "", FALSE)</f>
        <v>0</v>
      </c>
      <c r="E799" s="56" t="str">
        <f t="shared" si="62"/>
        <v/>
      </c>
      <c r="F799" s="56" t="str">
        <f t="shared" si="63"/>
        <v/>
      </c>
      <c r="G799" s="56" t="b">
        <f t="shared" si="64"/>
        <v>1</v>
      </c>
      <c r="H799" s="57" t="s">
        <v>593</v>
      </c>
      <c r="I799" s="56" t="b">
        <f>IFERROR(OR(NOT($D799), 'Upload Data Inputs'!B786 &lt;&gt; ""), FALSE)</f>
        <v>1</v>
      </c>
      <c r="J799" s="57" t="s">
        <v>593</v>
      </c>
      <c r="K799" s="56" t="b">
        <f>IFERROR(OR(NOT($D799), 'Upload Data Inputs'!D786 &lt;&gt; ""), FALSE)</f>
        <v>1</v>
      </c>
      <c r="L799" s="56" t="b">
        <f>IFERROR(OR(AND(NOT(D799), 'Upload Data Inputs'!E786 = ""), IFERROR(_xlfn.NUMBERVALUE('Upload Data Inputs'!E786) &gt; 0, FALSE)), FALSE)</f>
        <v>1</v>
      </c>
      <c r="M799" s="56" t="b">
        <f>IFERROR(OR('Upload Data Inputs'!F786 = "", IFERROR(_xlfn.NUMBERVALUE('Upload Data Inputs'!F786) &gt; 0, FALSE)), FALSE)</f>
        <v>1</v>
      </c>
      <c r="N799" s="56" t="b">
        <f>IFERROR(OR('Upload Data Inputs'!F786 = "", IFERROR(MATCH('Upload Data Inputs'!G786, listVolumeUnits, 0), FALSE)), FALSE)</f>
        <v>1</v>
      </c>
      <c r="O799" s="56" t="b">
        <f>IFERROR(OR('Upload Data Inputs'!H786 = "", IFERROR(_xlfn.NUMBERVALUE('Upload Data Inputs'!H786) &gt; 0, FALSE)), FALSE)</f>
        <v>1</v>
      </c>
      <c r="P799" s="56" t="b">
        <f>IFERROR(OR('Upload Data Inputs'!H786 = "", IFERROR(MATCH('Upload Data Inputs'!I786, listWeightUnits, 0), FALSE)), FALSE)</f>
        <v>1</v>
      </c>
      <c r="Q799" s="57" t="s">
        <v>593</v>
      </c>
      <c r="R799" s="56"/>
      <c r="S799" s="56"/>
    </row>
    <row r="800" spans="1:19">
      <c r="A800" s="55">
        <f t="shared" si="65"/>
        <v>787</v>
      </c>
      <c r="B800" s="54" t="b">
        <f>NOT(IFERROR('Upload Data Inputs'!A787 = "ERROR", TRUE))</f>
        <v>1</v>
      </c>
      <c r="C800" s="54">
        <f t="shared" si="66"/>
        <v>787</v>
      </c>
      <c r="D800" s="56" t="b">
        <f>IF(B800, ('Upload Data Inputs'!A787 &amp; 'Upload Data Inputs'!B787 &amp; 'Upload Data Inputs'!C787 &amp; 'Upload Data Inputs'!D787 &amp; 'Upload Data Inputs'!E787 &amp; 'Upload Data Inputs'!F787 &amp; 'Upload Data Inputs'!G787 &amp; 'Upload Data Inputs'!H787 &amp; 'Upload Data Inputs'!I787) &lt;&gt; "", FALSE)</f>
        <v>0</v>
      </c>
      <c r="E800" s="56" t="str">
        <f t="shared" si="62"/>
        <v/>
      </c>
      <c r="F800" s="56" t="str">
        <f t="shared" si="63"/>
        <v/>
      </c>
      <c r="G800" s="56" t="b">
        <f t="shared" si="64"/>
        <v>1</v>
      </c>
      <c r="H800" s="57" t="s">
        <v>593</v>
      </c>
      <c r="I800" s="56" t="b">
        <f>IFERROR(OR(NOT($D800), 'Upload Data Inputs'!B787 &lt;&gt; ""), FALSE)</f>
        <v>1</v>
      </c>
      <c r="J800" s="57" t="s">
        <v>593</v>
      </c>
      <c r="K800" s="56" t="b">
        <f>IFERROR(OR(NOT($D800), 'Upload Data Inputs'!D787 &lt;&gt; ""), FALSE)</f>
        <v>1</v>
      </c>
      <c r="L800" s="56" t="b">
        <f>IFERROR(OR(AND(NOT(D800), 'Upload Data Inputs'!E787 = ""), IFERROR(_xlfn.NUMBERVALUE('Upload Data Inputs'!E787) &gt; 0, FALSE)), FALSE)</f>
        <v>1</v>
      </c>
      <c r="M800" s="56" t="b">
        <f>IFERROR(OR('Upload Data Inputs'!F787 = "", IFERROR(_xlfn.NUMBERVALUE('Upload Data Inputs'!F787) &gt; 0, FALSE)), FALSE)</f>
        <v>1</v>
      </c>
      <c r="N800" s="56" t="b">
        <f>IFERROR(OR('Upload Data Inputs'!F787 = "", IFERROR(MATCH('Upload Data Inputs'!G787, listVolumeUnits, 0), FALSE)), FALSE)</f>
        <v>1</v>
      </c>
      <c r="O800" s="56" t="b">
        <f>IFERROR(OR('Upload Data Inputs'!H787 = "", IFERROR(_xlfn.NUMBERVALUE('Upload Data Inputs'!H787) &gt; 0, FALSE)), FALSE)</f>
        <v>1</v>
      </c>
      <c r="P800" s="56" t="b">
        <f>IFERROR(OR('Upload Data Inputs'!H787 = "", IFERROR(MATCH('Upload Data Inputs'!I787, listWeightUnits, 0), FALSE)), FALSE)</f>
        <v>1</v>
      </c>
      <c r="Q800" s="57" t="s">
        <v>593</v>
      </c>
      <c r="R800" s="56"/>
      <c r="S800" s="56"/>
    </row>
    <row r="801" spans="1:19">
      <c r="A801" s="55">
        <f t="shared" si="65"/>
        <v>788</v>
      </c>
      <c r="B801" s="54" t="b">
        <f>NOT(IFERROR('Upload Data Inputs'!A788 = "ERROR", TRUE))</f>
        <v>1</v>
      </c>
      <c r="C801" s="54">
        <f t="shared" si="66"/>
        <v>788</v>
      </c>
      <c r="D801" s="56" t="b">
        <f>IF(B801, ('Upload Data Inputs'!A788 &amp; 'Upload Data Inputs'!B788 &amp; 'Upload Data Inputs'!C788 &amp; 'Upload Data Inputs'!D788 &amp; 'Upload Data Inputs'!E788 &amp; 'Upload Data Inputs'!F788 &amp; 'Upload Data Inputs'!G788 &amp; 'Upload Data Inputs'!H788 &amp; 'Upload Data Inputs'!I788) &lt;&gt; "", FALSE)</f>
        <v>0</v>
      </c>
      <c r="E801" s="56" t="str">
        <f t="shared" si="62"/>
        <v/>
      </c>
      <c r="F801" s="56" t="str">
        <f t="shared" si="63"/>
        <v/>
      </c>
      <c r="G801" s="56" t="b">
        <f t="shared" si="64"/>
        <v>1</v>
      </c>
      <c r="H801" s="57" t="s">
        <v>593</v>
      </c>
      <c r="I801" s="56" t="b">
        <f>IFERROR(OR(NOT($D801), 'Upload Data Inputs'!B788 &lt;&gt; ""), FALSE)</f>
        <v>1</v>
      </c>
      <c r="J801" s="57" t="s">
        <v>593</v>
      </c>
      <c r="K801" s="56" t="b">
        <f>IFERROR(OR(NOT($D801), 'Upload Data Inputs'!D788 &lt;&gt; ""), FALSE)</f>
        <v>1</v>
      </c>
      <c r="L801" s="56" t="b">
        <f>IFERROR(OR(AND(NOT(D801), 'Upload Data Inputs'!E788 = ""), IFERROR(_xlfn.NUMBERVALUE('Upload Data Inputs'!E788) &gt; 0, FALSE)), FALSE)</f>
        <v>1</v>
      </c>
      <c r="M801" s="56" t="b">
        <f>IFERROR(OR('Upload Data Inputs'!F788 = "", IFERROR(_xlfn.NUMBERVALUE('Upload Data Inputs'!F788) &gt; 0, FALSE)), FALSE)</f>
        <v>1</v>
      </c>
      <c r="N801" s="56" t="b">
        <f>IFERROR(OR('Upload Data Inputs'!F788 = "", IFERROR(MATCH('Upload Data Inputs'!G788, listVolumeUnits, 0), FALSE)), FALSE)</f>
        <v>1</v>
      </c>
      <c r="O801" s="56" t="b">
        <f>IFERROR(OR('Upload Data Inputs'!H788 = "", IFERROR(_xlfn.NUMBERVALUE('Upload Data Inputs'!H788) &gt; 0, FALSE)), FALSE)</f>
        <v>1</v>
      </c>
      <c r="P801" s="56" t="b">
        <f>IFERROR(OR('Upload Data Inputs'!H788 = "", IFERROR(MATCH('Upload Data Inputs'!I788, listWeightUnits, 0), FALSE)), FALSE)</f>
        <v>1</v>
      </c>
      <c r="Q801" s="57" t="s">
        <v>593</v>
      </c>
      <c r="R801" s="56"/>
      <c r="S801" s="56"/>
    </row>
    <row r="802" spans="1:19">
      <c r="A802" s="55">
        <f t="shared" si="65"/>
        <v>789</v>
      </c>
      <c r="B802" s="54" t="b">
        <f>NOT(IFERROR('Upload Data Inputs'!A789 = "ERROR", TRUE))</f>
        <v>1</v>
      </c>
      <c r="C802" s="54">
        <f t="shared" si="66"/>
        <v>789</v>
      </c>
      <c r="D802" s="56" t="b">
        <f>IF(B802, ('Upload Data Inputs'!A789 &amp; 'Upload Data Inputs'!B789 &amp; 'Upload Data Inputs'!C789 &amp; 'Upload Data Inputs'!D789 &amp; 'Upload Data Inputs'!E789 &amp; 'Upload Data Inputs'!F789 &amp; 'Upload Data Inputs'!G789 &amp; 'Upload Data Inputs'!H789 &amp; 'Upload Data Inputs'!I789) &lt;&gt; "", FALSE)</f>
        <v>0</v>
      </c>
      <c r="E802" s="56" t="str">
        <f t="shared" si="62"/>
        <v/>
      </c>
      <c r="F802" s="56" t="str">
        <f t="shared" si="63"/>
        <v/>
      </c>
      <c r="G802" s="56" t="b">
        <f t="shared" si="64"/>
        <v>1</v>
      </c>
      <c r="H802" s="57" t="s">
        <v>593</v>
      </c>
      <c r="I802" s="56" t="b">
        <f>IFERROR(OR(NOT($D802), 'Upload Data Inputs'!B789 &lt;&gt; ""), FALSE)</f>
        <v>1</v>
      </c>
      <c r="J802" s="57" t="s">
        <v>593</v>
      </c>
      <c r="K802" s="56" t="b">
        <f>IFERROR(OR(NOT($D802), 'Upload Data Inputs'!D789 &lt;&gt; ""), FALSE)</f>
        <v>1</v>
      </c>
      <c r="L802" s="56" t="b">
        <f>IFERROR(OR(AND(NOT(D802), 'Upload Data Inputs'!E789 = ""), IFERROR(_xlfn.NUMBERVALUE('Upload Data Inputs'!E789) &gt; 0, FALSE)), FALSE)</f>
        <v>1</v>
      </c>
      <c r="M802" s="56" t="b">
        <f>IFERROR(OR('Upload Data Inputs'!F789 = "", IFERROR(_xlfn.NUMBERVALUE('Upload Data Inputs'!F789) &gt; 0, FALSE)), FALSE)</f>
        <v>1</v>
      </c>
      <c r="N802" s="56" t="b">
        <f>IFERROR(OR('Upload Data Inputs'!F789 = "", IFERROR(MATCH('Upload Data Inputs'!G789, listVolumeUnits, 0), FALSE)), FALSE)</f>
        <v>1</v>
      </c>
      <c r="O802" s="56" t="b">
        <f>IFERROR(OR('Upload Data Inputs'!H789 = "", IFERROR(_xlfn.NUMBERVALUE('Upload Data Inputs'!H789) &gt; 0, FALSE)), FALSE)</f>
        <v>1</v>
      </c>
      <c r="P802" s="56" t="b">
        <f>IFERROR(OR('Upload Data Inputs'!H789 = "", IFERROR(MATCH('Upload Data Inputs'!I789, listWeightUnits, 0), FALSE)), FALSE)</f>
        <v>1</v>
      </c>
      <c r="Q802" s="57" t="s">
        <v>593</v>
      </c>
      <c r="R802" s="56"/>
      <c r="S802" s="56"/>
    </row>
    <row r="803" spans="1:19">
      <c r="A803" s="55">
        <f t="shared" si="65"/>
        <v>790</v>
      </c>
      <c r="B803" s="54" t="b">
        <f>NOT(IFERROR('Upload Data Inputs'!A790 = "ERROR", TRUE))</f>
        <v>1</v>
      </c>
      <c r="C803" s="54">
        <f t="shared" si="66"/>
        <v>790</v>
      </c>
      <c r="D803" s="56" t="b">
        <f>IF(B803, ('Upload Data Inputs'!A790 &amp; 'Upload Data Inputs'!B790 &amp; 'Upload Data Inputs'!C790 &amp; 'Upload Data Inputs'!D790 &amp; 'Upload Data Inputs'!E790 &amp; 'Upload Data Inputs'!F790 &amp; 'Upload Data Inputs'!G790 &amp; 'Upload Data Inputs'!H790 &amp; 'Upload Data Inputs'!I790) &lt;&gt; "", FALSE)</f>
        <v>0</v>
      </c>
      <c r="E803" s="56" t="str">
        <f t="shared" si="62"/>
        <v/>
      </c>
      <c r="F803" s="56" t="str">
        <f t="shared" si="63"/>
        <v/>
      </c>
      <c r="G803" s="56" t="b">
        <f t="shared" si="64"/>
        <v>1</v>
      </c>
      <c r="H803" s="57" t="s">
        <v>593</v>
      </c>
      <c r="I803" s="56" t="b">
        <f>IFERROR(OR(NOT($D803), 'Upload Data Inputs'!B790 &lt;&gt; ""), FALSE)</f>
        <v>1</v>
      </c>
      <c r="J803" s="57" t="s">
        <v>593</v>
      </c>
      <c r="K803" s="56" t="b">
        <f>IFERROR(OR(NOT($D803), 'Upload Data Inputs'!D790 &lt;&gt; ""), FALSE)</f>
        <v>1</v>
      </c>
      <c r="L803" s="56" t="b">
        <f>IFERROR(OR(AND(NOT(D803), 'Upload Data Inputs'!E790 = ""), IFERROR(_xlfn.NUMBERVALUE('Upload Data Inputs'!E790) &gt; 0, FALSE)), FALSE)</f>
        <v>1</v>
      </c>
      <c r="M803" s="56" t="b">
        <f>IFERROR(OR('Upload Data Inputs'!F790 = "", IFERROR(_xlfn.NUMBERVALUE('Upload Data Inputs'!F790) &gt; 0, FALSE)), FALSE)</f>
        <v>1</v>
      </c>
      <c r="N803" s="56" t="b">
        <f>IFERROR(OR('Upload Data Inputs'!F790 = "", IFERROR(MATCH('Upload Data Inputs'!G790, listVolumeUnits, 0), FALSE)), FALSE)</f>
        <v>1</v>
      </c>
      <c r="O803" s="56" t="b">
        <f>IFERROR(OR('Upload Data Inputs'!H790 = "", IFERROR(_xlfn.NUMBERVALUE('Upload Data Inputs'!H790) &gt; 0, FALSE)), FALSE)</f>
        <v>1</v>
      </c>
      <c r="P803" s="56" t="b">
        <f>IFERROR(OR('Upload Data Inputs'!H790 = "", IFERROR(MATCH('Upload Data Inputs'!I790, listWeightUnits, 0), FALSE)), FALSE)</f>
        <v>1</v>
      </c>
      <c r="Q803" s="57" t="s">
        <v>593</v>
      </c>
      <c r="R803" s="56"/>
      <c r="S803" s="56"/>
    </row>
    <row r="804" spans="1:19">
      <c r="A804" s="55">
        <f t="shared" si="65"/>
        <v>791</v>
      </c>
      <c r="B804" s="54" t="b">
        <f>NOT(IFERROR('Upload Data Inputs'!A791 = "ERROR", TRUE))</f>
        <v>1</v>
      </c>
      <c r="C804" s="54">
        <f t="shared" si="66"/>
        <v>791</v>
      </c>
      <c r="D804" s="56" t="b">
        <f>IF(B804, ('Upload Data Inputs'!A791 &amp; 'Upload Data Inputs'!B791 &amp; 'Upload Data Inputs'!C791 &amp; 'Upload Data Inputs'!D791 &amp; 'Upload Data Inputs'!E791 &amp; 'Upload Data Inputs'!F791 &amp; 'Upload Data Inputs'!G791 &amp; 'Upload Data Inputs'!H791 &amp; 'Upload Data Inputs'!I791) &lt;&gt; "", FALSE)</f>
        <v>0</v>
      </c>
      <c r="E804" s="56" t="str">
        <f t="shared" si="62"/>
        <v/>
      </c>
      <c r="F804" s="56" t="str">
        <f t="shared" si="63"/>
        <v/>
      </c>
      <c r="G804" s="56" t="b">
        <f t="shared" si="64"/>
        <v>1</v>
      </c>
      <c r="H804" s="57" t="s">
        <v>593</v>
      </c>
      <c r="I804" s="56" t="b">
        <f>IFERROR(OR(NOT($D804), 'Upload Data Inputs'!B791 &lt;&gt; ""), FALSE)</f>
        <v>1</v>
      </c>
      <c r="J804" s="57" t="s">
        <v>593</v>
      </c>
      <c r="K804" s="56" t="b">
        <f>IFERROR(OR(NOT($D804), 'Upload Data Inputs'!D791 &lt;&gt; ""), FALSE)</f>
        <v>1</v>
      </c>
      <c r="L804" s="56" t="b">
        <f>IFERROR(OR(AND(NOT(D804), 'Upload Data Inputs'!E791 = ""), IFERROR(_xlfn.NUMBERVALUE('Upload Data Inputs'!E791) &gt; 0, FALSE)), FALSE)</f>
        <v>1</v>
      </c>
      <c r="M804" s="56" t="b">
        <f>IFERROR(OR('Upload Data Inputs'!F791 = "", IFERROR(_xlfn.NUMBERVALUE('Upload Data Inputs'!F791) &gt; 0, FALSE)), FALSE)</f>
        <v>1</v>
      </c>
      <c r="N804" s="56" t="b">
        <f>IFERROR(OR('Upload Data Inputs'!F791 = "", IFERROR(MATCH('Upload Data Inputs'!G791, listVolumeUnits, 0), FALSE)), FALSE)</f>
        <v>1</v>
      </c>
      <c r="O804" s="56" t="b">
        <f>IFERROR(OR('Upload Data Inputs'!H791 = "", IFERROR(_xlfn.NUMBERVALUE('Upload Data Inputs'!H791) &gt; 0, FALSE)), FALSE)</f>
        <v>1</v>
      </c>
      <c r="P804" s="56" t="b">
        <f>IFERROR(OR('Upload Data Inputs'!H791 = "", IFERROR(MATCH('Upload Data Inputs'!I791, listWeightUnits, 0), FALSE)), FALSE)</f>
        <v>1</v>
      </c>
      <c r="Q804" s="57" t="s">
        <v>593</v>
      </c>
      <c r="R804" s="56"/>
      <c r="S804" s="56"/>
    </row>
    <row r="805" spans="1:19">
      <c r="A805" s="55">
        <f t="shared" si="65"/>
        <v>792</v>
      </c>
      <c r="B805" s="54" t="b">
        <f>NOT(IFERROR('Upload Data Inputs'!A792 = "ERROR", TRUE))</f>
        <v>1</v>
      </c>
      <c r="C805" s="54">
        <f t="shared" si="66"/>
        <v>792</v>
      </c>
      <c r="D805" s="56" t="b">
        <f>IF(B805, ('Upload Data Inputs'!A792 &amp; 'Upload Data Inputs'!B792 &amp; 'Upload Data Inputs'!C792 &amp; 'Upload Data Inputs'!D792 &amp; 'Upload Data Inputs'!E792 &amp; 'Upload Data Inputs'!F792 &amp; 'Upload Data Inputs'!G792 &amp; 'Upload Data Inputs'!H792 &amp; 'Upload Data Inputs'!I792) &lt;&gt; "", FALSE)</f>
        <v>0</v>
      </c>
      <c r="E805" s="56" t="str">
        <f t="shared" si="62"/>
        <v/>
      </c>
      <c r="F805" s="56" t="str">
        <f t="shared" si="63"/>
        <v/>
      </c>
      <c r="G805" s="56" t="b">
        <f t="shared" si="64"/>
        <v>1</v>
      </c>
      <c r="H805" s="57" t="s">
        <v>593</v>
      </c>
      <c r="I805" s="56" t="b">
        <f>IFERROR(OR(NOT($D805), 'Upload Data Inputs'!B792 &lt;&gt; ""), FALSE)</f>
        <v>1</v>
      </c>
      <c r="J805" s="57" t="s">
        <v>593</v>
      </c>
      <c r="K805" s="56" t="b">
        <f>IFERROR(OR(NOT($D805), 'Upload Data Inputs'!D792 &lt;&gt; ""), FALSE)</f>
        <v>1</v>
      </c>
      <c r="L805" s="56" t="b">
        <f>IFERROR(OR(AND(NOT(D805), 'Upload Data Inputs'!E792 = ""), IFERROR(_xlfn.NUMBERVALUE('Upload Data Inputs'!E792) &gt; 0, FALSE)), FALSE)</f>
        <v>1</v>
      </c>
      <c r="M805" s="56" t="b">
        <f>IFERROR(OR('Upload Data Inputs'!F792 = "", IFERROR(_xlfn.NUMBERVALUE('Upload Data Inputs'!F792) &gt; 0, FALSE)), FALSE)</f>
        <v>1</v>
      </c>
      <c r="N805" s="56" t="b">
        <f>IFERROR(OR('Upload Data Inputs'!F792 = "", IFERROR(MATCH('Upload Data Inputs'!G792, listVolumeUnits, 0), FALSE)), FALSE)</f>
        <v>1</v>
      </c>
      <c r="O805" s="56" t="b">
        <f>IFERROR(OR('Upload Data Inputs'!H792 = "", IFERROR(_xlfn.NUMBERVALUE('Upload Data Inputs'!H792) &gt; 0, FALSE)), FALSE)</f>
        <v>1</v>
      </c>
      <c r="P805" s="56" t="b">
        <f>IFERROR(OR('Upload Data Inputs'!H792 = "", IFERROR(MATCH('Upload Data Inputs'!I792, listWeightUnits, 0), FALSE)), FALSE)</f>
        <v>1</v>
      </c>
      <c r="Q805" s="57" t="s">
        <v>593</v>
      </c>
      <c r="R805" s="56"/>
      <c r="S805" s="56"/>
    </row>
    <row r="806" spans="1:19">
      <c r="A806" s="55">
        <f t="shared" si="65"/>
        <v>793</v>
      </c>
      <c r="B806" s="54" t="b">
        <f>NOT(IFERROR('Upload Data Inputs'!A793 = "ERROR", TRUE))</f>
        <v>1</v>
      </c>
      <c r="C806" s="54">
        <f t="shared" si="66"/>
        <v>793</v>
      </c>
      <c r="D806" s="56" t="b">
        <f>IF(B806, ('Upload Data Inputs'!A793 &amp; 'Upload Data Inputs'!B793 &amp; 'Upload Data Inputs'!C793 &amp; 'Upload Data Inputs'!D793 &amp; 'Upload Data Inputs'!E793 &amp; 'Upload Data Inputs'!F793 &amp; 'Upload Data Inputs'!G793 &amp; 'Upload Data Inputs'!H793 &amp; 'Upload Data Inputs'!I793) &lt;&gt; "", FALSE)</f>
        <v>0</v>
      </c>
      <c r="E806" s="56" t="str">
        <f t="shared" si="62"/>
        <v/>
      </c>
      <c r="F806" s="56" t="str">
        <f t="shared" si="63"/>
        <v/>
      </c>
      <c r="G806" s="56" t="b">
        <f t="shared" si="64"/>
        <v>1</v>
      </c>
      <c r="H806" s="57" t="s">
        <v>593</v>
      </c>
      <c r="I806" s="56" t="b">
        <f>IFERROR(OR(NOT($D806), 'Upload Data Inputs'!B793 &lt;&gt; ""), FALSE)</f>
        <v>1</v>
      </c>
      <c r="J806" s="57" t="s">
        <v>593</v>
      </c>
      <c r="K806" s="56" t="b">
        <f>IFERROR(OR(NOT($D806), 'Upload Data Inputs'!D793 &lt;&gt; ""), FALSE)</f>
        <v>1</v>
      </c>
      <c r="L806" s="56" t="b">
        <f>IFERROR(OR(AND(NOT(D806), 'Upload Data Inputs'!E793 = ""), IFERROR(_xlfn.NUMBERVALUE('Upload Data Inputs'!E793) &gt; 0, FALSE)), FALSE)</f>
        <v>1</v>
      </c>
      <c r="M806" s="56" t="b">
        <f>IFERROR(OR('Upload Data Inputs'!F793 = "", IFERROR(_xlfn.NUMBERVALUE('Upload Data Inputs'!F793) &gt; 0, FALSE)), FALSE)</f>
        <v>1</v>
      </c>
      <c r="N806" s="56" t="b">
        <f>IFERROR(OR('Upload Data Inputs'!F793 = "", IFERROR(MATCH('Upload Data Inputs'!G793, listVolumeUnits, 0), FALSE)), FALSE)</f>
        <v>1</v>
      </c>
      <c r="O806" s="56" t="b">
        <f>IFERROR(OR('Upload Data Inputs'!H793 = "", IFERROR(_xlfn.NUMBERVALUE('Upload Data Inputs'!H793) &gt; 0, FALSE)), FALSE)</f>
        <v>1</v>
      </c>
      <c r="P806" s="56" t="b">
        <f>IFERROR(OR('Upload Data Inputs'!H793 = "", IFERROR(MATCH('Upload Data Inputs'!I793, listWeightUnits, 0), FALSE)), FALSE)</f>
        <v>1</v>
      </c>
      <c r="Q806" s="57" t="s">
        <v>593</v>
      </c>
      <c r="R806" s="56"/>
      <c r="S806" s="56"/>
    </row>
    <row r="807" spans="1:19">
      <c r="A807" s="55">
        <f t="shared" si="65"/>
        <v>794</v>
      </c>
      <c r="B807" s="54" t="b">
        <f>NOT(IFERROR('Upload Data Inputs'!A794 = "ERROR", TRUE))</f>
        <v>1</v>
      </c>
      <c r="C807" s="54">
        <f t="shared" si="66"/>
        <v>794</v>
      </c>
      <c r="D807" s="56" t="b">
        <f>IF(B807, ('Upload Data Inputs'!A794 &amp; 'Upload Data Inputs'!B794 &amp; 'Upload Data Inputs'!C794 &amp; 'Upload Data Inputs'!D794 &amp; 'Upload Data Inputs'!E794 &amp; 'Upload Data Inputs'!F794 &amp; 'Upload Data Inputs'!G794 &amp; 'Upload Data Inputs'!H794 &amp; 'Upload Data Inputs'!I794) &lt;&gt; "", FALSE)</f>
        <v>0</v>
      </c>
      <c r="E807" s="56" t="str">
        <f t="shared" ref="E807:E870" si="67">IF(AND(D807, G807), A807, "")</f>
        <v/>
      </c>
      <c r="F807" s="56" t="str">
        <f t="shared" ref="F807:F870" si="68">IF(AND(D807, NOT(G807)), A807, "")</f>
        <v/>
      </c>
      <c r="G807" s="56" t="b">
        <f t="shared" si="64"/>
        <v>1</v>
      </c>
      <c r="H807" s="57" t="s">
        <v>593</v>
      </c>
      <c r="I807" s="56" t="b">
        <f>IFERROR(OR(NOT($D807), 'Upload Data Inputs'!B794 &lt;&gt; ""), FALSE)</f>
        <v>1</v>
      </c>
      <c r="J807" s="57" t="s">
        <v>593</v>
      </c>
      <c r="K807" s="56" t="b">
        <f>IFERROR(OR(NOT($D807), 'Upload Data Inputs'!D794 &lt;&gt; ""), FALSE)</f>
        <v>1</v>
      </c>
      <c r="L807" s="56" t="b">
        <f>IFERROR(OR(AND(NOT(D807), 'Upload Data Inputs'!E794 = ""), IFERROR(_xlfn.NUMBERVALUE('Upload Data Inputs'!E794) &gt; 0, FALSE)), FALSE)</f>
        <v>1</v>
      </c>
      <c r="M807" s="56" t="b">
        <f>IFERROR(OR('Upload Data Inputs'!F794 = "", IFERROR(_xlfn.NUMBERVALUE('Upload Data Inputs'!F794) &gt; 0, FALSE)), FALSE)</f>
        <v>1</v>
      </c>
      <c r="N807" s="56" t="b">
        <f>IFERROR(OR('Upload Data Inputs'!F794 = "", IFERROR(MATCH('Upload Data Inputs'!G794, listVolumeUnits, 0), FALSE)), FALSE)</f>
        <v>1</v>
      </c>
      <c r="O807" s="56" t="b">
        <f>IFERROR(OR('Upload Data Inputs'!H794 = "", IFERROR(_xlfn.NUMBERVALUE('Upload Data Inputs'!H794) &gt; 0, FALSE)), FALSE)</f>
        <v>1</v>
      </c>
      <c r="P807" s="56" t="b">
        <f>IFERROR(OR('Upload Data Inputs'!H794 = "", IFERROR(MATCH('Upload Data Inputs'!I794, listWeightUnits, 0), FALSE)), FALSE)</f>
        <v>1</v>
      </c>
      <c r="Q807" s="57" t="s">
        <v>593</v>
      </c>
      <c r="R807" s="56"/>
      <c r="S807" s="56"/>
    </row>
    <row r="808" spans="1:19">
      <c r="A808" s="55">
        <f t="shared" si="65"/>
        <v>795</v>
      </c>
      <c r="B808" s="54" t="b">
        <f>NOT(IFERROR('Upload Data Inputs'!A795 = "ERROR", TRUE))</f>
        <v>1</v>
      </c>
      <c r="C808" s="54">
        <f t="shared" si="66"/>
        <v>795</v>
      </c>
      <c r="D808" s="56" t="b">
        <f>IF(B808, ('Upload Data Inputs'!A795 &amp; 'Upload Data Inputs'!B795 &amp; 'Upload Data Inputs'!C795 &amp; 'Upload Data Inputs'!D795 &amp; 'Upload Data Inputs'!E795 &amp; 'Upload Data Inputs'!F795 &amp; 'Upload Data Inputs'!G795 &amp; 'Upload Data Inputs'!H795 &amp; 'Upload Data Inputs'!I795) &lt;&gt; "", FALSE)</f>
        <v>0</v>
      </c>
      <c r="E808" s="56" t="str">
        <f t="shared" si="67"/>
        <v/>
      </c>
      <c r="F808" s="56" t="str">
        <f t="shared" si="68"/>
        <v/>
      </c>
      <c r="G808" s="56" t="b">
        <f t="shared" si="64"/>
        <v>1</v>
      </c>
      <c r="H808" s="57" t="s">
        <v>593</v>
      </c>
      <c r="I808" s="56" t="b">
        <f>IFERROR(OR(NOT($D808), 'Upload Data Inputs'!B795 &lt;&gt; ""), FALSE)</f>
        <v>1</v>
      </c>
      <c r="J808" s="57" t="s">
        <v>593</v>
      </c>
      <c r="K808" s="56" t="b">
        <f>IFERROR(OR(NOT($D808), 'Upload Data Inputs'!D795 &lt;&gt; ""), FALSE)</f>
        <v>1</v>
      </c>
      <c r="L808" s="56" t="b">
        <f>IFERROR(OR(AND(NOT(D808), 'Upload Data Inputs'!E795 = ""), IFERROR(_xlfn.NUMBERVALUE('Upload Data Inputs'!E795) &gt; 0, FALSE)), FALSE)</f>
        <v>1</v>
      </c>
      <c r="M808" s="56" t="b">
        <f>IFERROR(OR('Upload Data Inputs'!F795 = "", IFERROR(_xlfn.NUMBERVALUE('Upload Data Inputs'!F795) &gt; 0, FALSE)), FALSE)</f>
        <v>1</v>
      </c>
      <c r="N808" s="56" t="b">
        <f>IFERROR(OR('Upload Data Inputs'!F795 = "", IFERROR(MATCH('Upload Data Inputs'!G795, listVolumeUnits, 0), FALSE)), FALSE)</f>
        <v>1</v>
      </c>
      <c r="O808" s="56" t="b">
        <f>IFERROR(OR('Upload Data Inputs'!H795 = "", IFERROR(_xlfn.NUMBERVALUE('Upload Data Inputs'!H795) &gt; 0, FALSE)), FALSE)</f>
        <v>1</v>
      </c>
      <c r="P808" s="56" t="b">
        <f>IFERROR(OR('Upload Data Inputs'!H795 = "", IFERROR(MATCH('Upload Data Inputs'!I795, listWeightUnits, 0), FALSE)), FALSE)</f>
        <v>1</v>
      </c>
      <c r="Q808" s="57" t="s">
        <v>593</v>
      </c>
      <c r="R808" s="56"/>
      <c r="S808" s="56"/>
    </row>
    <row r="809" spans="1:19">
      <c r="A809" s="55">
        <f t="shared" si="65"/>
        <v>796</v>
      </c>
      <c r="B809" s="54" t="b">
        <f>NOT(IFERROR('Upload Data Inputs'!A796 = "ERROR", TRUE))</f>
        <v>1</v>
      </c>
      <c r="C809" s="54">
        <f t="shared" si="66"/>
        <v>796</v>
      </c>
      <c r="D809" s="56" t="b">
        <f>IF(B809, ('Upload Data Inputs'!A796 &amp; 'Upload Data Inputs'!B796 &amp; 'Upload Data Inputs'!C796 &amp; 'Upload Data Inputs'!D796 &amp; 'Upload Data Inputs'!E796 &amp; 'Upload Data Inputs'!F796 &amp; 'Upload Data Inputs'!G796 &amp; 'Upload Data Inputs'!H796 &amp; 'Upload Data Inputs'!I796) &lt;&gt; "", FALSE)</f>
        <v>0</v>
      </c>
      <c r="E809" s="56" t="str">
        <f t="shared" si="67"/>
        <v/>
      </c>
      <c r="F809" s="56" t="str">
        <f t="shared" si="68"/>
        <v/>
      </c>
      <c r="G809" s="56" t="b">
        <f t="shared" si="64"/>
        <v>1</v>
      </c>
      <c r="H809" s="57" t="s">
        <v>593</v>
      </c>
      <c r="I809" s="56" t="b">
        <f>IFERROR(OR(NOT($D809), 'Upload Data Inputs'!B796 &lt;&gt; ""), FALSE)</f>
        <v>1</v>
      </c>
      <c r="J809" s="57" t="s">
        <v>593</v>
      </c>
      <c r="K809" s="56" t="b">
        <f>IFERROR(OR(NOT($D809), 'Upload Data Inputs'!D796 &lt;&gt; ""), FALSE)</f>
        <v>1</v>
      </c>
      <c r="L809" s="56" t="b">
        <f>IFERROR(OR(AND(NOT(D809), 'Upload Data Inputs'!E796 = ""), IFERROR(_xlfn.NUMBERVALUE('Upload Data Inputs'!E796) &gt; 0, FALSE)), FALSE)</f>
        <v>1</v>
      </c>
      <c r="M809" s="56" t="b">
        <f>IFERROR(OR('Upload Data Inputs'!F796 = "", IFERROR(_xlfn.NUMBERVALUE('Upload Data Inputs'!F796) &gt; 0, FALSE)), FALSE)</f>
        <v>1</v>
      </c>
      <c r="N809" s="56" t="b">
        <f>IFERROR(OR('Upload Data Inputs'!F796 = "", IFERROR(MATCH('Upload Data Inputs'!G796, listVolumeUnits, 0), FALSE)), FALSE)</f>
        <v>1</v>
      </c>
      <c r="O809" s="56" t="b">
        <f>IFERROR(OR('Upload Data Inputs'!H796 = "", IFERROR(_xlfn.NUMBERVALUE('Upload Data Inputs'!H796) &gt; 0, FALSE)), FALSE)</f>
        <v>1</v>
      </c>
      <c r="P809" s="56" t="b">
        <f>IFERROR(OR('Upload Data Inputs'!H796 = "", IFERROR(MATCH('Upload Data Inputs'!I796, listWeightUnits, 0), FALSE)), FALSE)</f>
        <v>1</v>
      </c>
      <c r="Q809" s="57" t="s">
        <v>593</v>
      </c>
      <c r="R809" s="56"/>
      <c r="S809" s="56"/>
    </row>
    <row r="810" spans="1:19">
      <c r="A810" s="55">
        <f t="shared" si="65"/>
        <v>797</v>
      </c>
      <c r="B810" s="54" t="b">
        <f>NOT(IFERROR('Upload Data Inputs'!A797 = "ERROR", TRUE))</f>
        <v>1</v>
      </c>
      <c r="C810" s="54">
        <f t="shared" si="66"/>
        <v>797</v>
      </c>
      <c r="D810" s="56" t="b">
        <f>IF(B810, ('Upload Data Inputs'!A797 &amp; 'Upload Data Inputs'!B797 &amp; 'Upload Data Inputs'!C797 &amp; 'Upload Data Inputs'!D797 &amp; 'Upload Data Inputs'!E797 &amp; 'Upload Data Inputs'!F797 &amp; 'Upload Data Inputs'!G797 &amp; 'Upload Data Inputs'!H797 &amp; 'Upload Data Inputs'!I797) &lt;&gt; "", FALSE)</f>
        <v>0</v>
      </c>
      <c r="E810" s="56" t="str">
        <f t="shared" si="67"/>
        <v/>
      </c>
      <c r="F810" s="56" t="str">
        <f t="shared" si="68"/>
        <v/>
      </c>
      <c r="G810" s="56" t="b">
        <f t="shared" si="64"/>
        <v>1</v>
      </c>
      <c r="H810" s="57" t="s">
        <v>593</v>
      </c>
      <c r="I810" s="56" t="b">
        <f>IFERROR(OR(NOT($D810), 'Upload Data Inputs'!B797 &lt;&gt; ""), FALSE)</f>
        <v>1</v>
      </c>
      <c r="J810" s="57" t="s">
        <v>593</v>
      </c>
      <c r="K810" s="56" t="b">
        <f>IFERROR(OR(NOT($D810), 'Upload Data Inputs'!D797 &lt;&gt; ""), FALSE)</f>
        <v>1</v>
      </c>
      <c r="L810" s="56" t="b">
        <f>IFERROR(OR(AND(NOT(D810), 'Upload Data Inputs'!E797 = ""), IFERROR(_xlfn.NUMBERVALUE('Upload Data Inputs'!E797) &gt; 0, FALSE)), FALSE)</f>
        <v>1</v>
      </c>
      <c r="M810" s="56" t="b">
        <f>IFERROR(OR('Upload Data Inputs'!F797 = "", IFERROR(_xlfn.NUMBERVALUE('Upload Data Inputs'!F797) &gt; 0, FALSE)), FALSE)</f>
        <v>1</v>
      </c>
      <c r="N810" s="56" t="b">
        <f>IFERROR(OR('Upload Data Inputs'!F797 = "", IFERROR(MATCH('Upload Data Inputs'!G797, listVolumeUnits, 0), FALSE)), FALSE)</f>
        <v>1</v>
      </c>
      <c r="O810" s="56" t="b">
        <f>IFERROR(OR('Upload Data Inputs'!H797 = "", IFERROR(_xlfn.NUMBERVALUE('Upload Data Inputs'!H797) &gt; 0, FALSE)), FALSE)</f>
        <v>1</v>
      </c>
      <c r="P810" s="56" t="b">
        <f>IFERROR(OR('Upload Data Inputs'!H797 = "", IFERROR(MATCH('Upload Data Inputs'!I797, listWeightUnits, 0), FALSE)), FALSE)</f>
        <v>1</v>
      </c>
      <c r="Q810" s="57" t="s">
        <v>593</v>
      </c>
      <c r="R810" s="56"/>
      <c r="S810" s="56"/>
    </row>
    <row r="811" spans="1:19">
      <c r="A811" s="55">
        <f t="shared" si="65"/>
        <v>798</v>
      </c>
      <c r="B811" s="54" t="b">
        <f>NOT(IFERROR('Upload Data Inputs'!A798 = "ERROR", TRUE))</f>
        <v>1</v>
      </c>
      <c r="C811" s="54">
        <f t="shared" si="66"/>
        <v>798</v>
      </c>
      <c r="D811" s="56" t="b">
        <f>IF(B811, ('Upload Data Inputs'!A798 &amp; 'Upload Data Inputs'!B798 &amp; 'Upload Data Inputs'!C798 &amp; 'Upload Data Inputs'!D798 &amp; 'Upload Data Inputs'!E798 &amp; 'Upload Data Inputs'!F798 &amp; 'Upload Data Inputs'!G798 &amp; 'Upload Data Inputs'!H798 &amp; 'Upload Data Inputs'!I798) &lt;&gt; "", FALSE)</f>
        <v>0</v>
      </c>
      <c r="E811" s="56" t="str">
        <f t="shared" si="67"/>
        <v/>
      </c>
      <c r="F811" s="56" t="str">
        <f t="shared" si="68"/>
        <v/>
      </c>
      <c r="G811" s="56" t="b">
        <f t="shared" si="64"/>
        <v>1</v>
      </c>
      <c r="H811" s="57" t="s">
        <v>593</v>
      </c>
      <c r="I811" s="56" t="b">
        <f>IFERROR(OR(NOT($D811), 'Upload Data Inputs'!B798 &lt;&gt; ""), FALSE)</f>
        <v>1</v>
      </c>
      <c r="J811" s="57" t="s">
        <v>593</v>
      </c>
      <c r="K811" s="56" t="b">
        <f>IFERROR(OR(NOT($D811), 'Upload Data Inputs'!D798 &lt;&gt; ""), FALSE)</f>
        <v>1</v>
      </c>
      <c r="L811" s="56" t="b">
        <f>IFERROR(OR(AND(NOT(D811), 'Upload Data Inputs'!E798 = ""), IFERROR(_xlfn.NUMBERVALUE('Upload Data Inputs'!E798) &gt; 0, FALSE)), FALSE)</f>
        <v>1</v>
      </c>
      <c r="M811" s="56" t="b">
        <f>IFERROR(OR('Upload Data Inputs'!F798 = "", IFERROR(_xlfn.NUMBERVALUE('Upload Data Inputs'!F798) &gt; 0, FALSE)), FALSE)</f>
        <v>1</v>
      </c>
      <c r="N811" s="56" t="b">
        <f>IFERROR(OR('Upload Data Inputs'!F798 = "", IFERROR(MATCH('Upload Data Inputs'!G798, listVolumeUnits, 0), FALSE)), FALSE)</f>
        <v>1</v>
      </c>
      <c r="O811" s="56" t="b">
        <f>IFERROR(OR('Upload Data Inputs'!H798 = "", IFERROR(_xlfn.NUMBERVALUE('Upload Data Inputs'!H798) &gt; 0, FALSE)), FALSE)</f>
        <v>1</v>
      </c>
      <c r="P811" s="56" t="b">
        <f>IFERROR(OR('Upload Data Inputs'!H798 = "", IFERROR(MATCH('Upload Data Inputs'!I798, listWeightUnits, 0), FALSE)), FALSE)</f>
        <v>1</v>
      </c>
      <c r="Q811" s="57" t="s">
        <v>593</v>
      </c>
      <c r="R811" s="56"/>
      <c r="S811" s="56"/>
    </row>
    <row r="812" spans="1:19">
      <c r="A812" s="55">
        <f t="shared" si="65"/>
        <v>799</v>
      </c>
      <c r="B812" s="54" t="b">
        <f>NOT(IFERROR('Upload Data Inputs'!A799 = "ERROR", TRUE))</f>
        <v>1</v>
      </c>
      <c r="C812" s="54">
        <f t="shared" si="66"/>
        <v>799</v>
      </c>
      <c r="D812" s="56" t="b">
        <f>IF(B812, ('Upload Data Inputs'!A799 &amp; 'Upload Data Inputs'!B799 &amp; 'Upload Data Inputs'!C799 &amp; 'Upload Data Inputs'!D799 &amp; 'Upload Data Inputs'!E799 &amp; 'Upload Data Inputs'!F799 &amp; 'Upload Data Inputs'!G799 &amp; 'Upload Data Inputs'!H799 &amp; 'Upload Data Inputs'!I799) &lt;&gt; "", FALSE)</f>
        <v>0</v>
      </c>
      <c r="E812" s="56" t="str">
        <f t="shared" si="67"/>
        <v/>
      </c>
      <c r="F812" s="56" t="str">
        <f t="shared" si="68"/>
        <v/>
      </c>
      <c r="G812" s="56" t="b">
        <f t="shared" si="64"/>
        <v>1</v>
      </c>
      <c r="H812" s="57" t="s">
        <v>593</v>
      </c>
      <c r="I812" s="56" t="b">
        <f>IFERROR(OR(NOT($D812), 'Upload Data Inputs'!B799 &lt;&gt; ""), FALSE)</f>
        <v>1</v>
      </c>
      <c r="J812" s="57" t="s">
        <v>593</v>
      </c>
      <c r="K812" s="56" t="b">
        <f>IFERROR(OR(NOT($D812), 'Upload Data Inputs'!D799 &lt;&gt; ""), FALSE)</f>
        <v>1</v>
      </c>
      <c r="L812" s="56" t="b">
        <f>IFERROR(OR(AND(NOT(D812), 'Upload Data Inputs'!E799 = ""), IFERROR(_xlfn.NUMBERVALUE('Upload Data Inputs'!E799) &gt; 0, FALSE)), FALSE)</f>
        <v>1</v>
      </c>
      <c r="M812" s="56" t="b">
        <f>IFERROR(OR('Upload Data Inputs'!F799 = "", IFERROR(_xlfn.NUMBERVALUE('Upload Data Inputs'!F799) &gt; 0, FALSE)), FALSE)</f>
        <v>1</v>
      </c>
      <c r="N812" s="56" t="b">
        <f>IFERROR(OR('Upload Data Inputs'!F799 = "", IFERROR(MATCH('Upload Data Inputs'!G799, listVolumeUnits, 0), FALSE)), FALSE)</f>
        <v>1</v>
      </c>
      <c r="O812" s="56" t="b">
        <f>IFERROR(OR('Upload Data Inputs'!H799 = "", IFERROR(_xlfn.NUMBERVALUE('Upload Data Inputs'!H799) &gt; 0, FALSE)), FALSE)</f>
        <v>1</v>
      </c>
      <c r="P812" s="56" t="b">
        <f>IFERROR(OR('Upload Data Inputs'!H799 = "", IFERROR(MATCH('Upload Data Inputs'!I799, listWeightUnits, 0), FALSE)), FALSE)</f>
        <v>1</v>
      </c>
      <c r="Q812" s="57" t="s">
        <v>593</v>
      </c>
      <c r="R812" s="56"/>
      <c r="S812" s="56"/>
    </row>
    <row r="813" spans="1:19">
      <c r="A813" s="55">
        <f t="shared" si="65"/>
        <v>800</v>
      </c>
      <c r="B813" s="54" t="b">
        <f>NOT(IFERROR('Upload Data Inputs'!A800 = "ERROR", TRUE))</f>
        <v>1</v>
      </c>
      <c r="C813" s="54">
        <f t="shared" si="66"/>
        <v>800</v>
      </c>
      <c r="D813" s="56" t="b">
        <f>IF(B813, ('Upload Data Inputs'!A800 &amp; 'Upload Data Inputs'!B800 &amp; 'Upload Data Inputs'!C800 &amp; 'Upload Data Inputs'!D800 &amp; 'Upload Data Inputs'!E800 &amp; 'Upload Data Inputs'!F800 &amp; 'Upload Data Inputs'!G800 &amp; 'Upload Data Inputs'!H800 &amp; 'Upload Data Inputs'!I800) &lt;&gt; "", FALSE)</f>
        <v>0</v>
      </c>
      <c r="E813" s="56" t="str">
        <f t="shared" si="67"/>
        <v/>
      </c>
      <c r="F813" s="56" t="str">
        <f t="shared" si="68"/>
        <v/>
      </c>
      <c r="G813" s="56" t="b">
        <f t="shared" si="64"/>
        <v>1</v>
      </c>
      <c r="H813" s="57" t="s">
        <v>593</v>
      </c>
      <c r="I813" s="56" t="b">
        <f>IFERROR(OR(NOT($D813), 'Upload Data Inputs'!B800 &lt;&gt; ""), FALSE)</f>
        <v>1</v>
      </c>
      <c r="J813" s="57" t="s">
        <v>593</v>
      </c>
      <c r="K813" s="56" t="b">
        <f>IFERROR(OR(NOT($D813), 'Upload Data Inputs'!D800 &lt;&gt; ""), FALSE)</f>
        <v>1</v>
      </c>
      <c r="L813" s="56" t="b">
        <f>IFERROR(OR(AND(NOT(D813), 'Upload Data Inputs'!E800 = ""), IFERROR(_xlfn.NUMBERVALUE('Upload Data Inputs'!E800) &gt; 0, FALSE)), FALSE)</f>
        <v>1</v>
      </c>
      <c r="M813" s="56" t="b">
        <f>IFERROR(OR('Upload Data Inputs'!F800 = "", IFERROR(_xlfn.NUMBERVALUE('Upload Data Inputs'!F800) &gt; 0, FALSE)), FALSE)</f>
        <v>1</v>
      </c>
      <c r="N813" s="56" t="b">
        <f>IFERROR(OR('Upload Data Inputs'!F800 = "", IFERROR(MATCH('Upload Data Inputs'!G800, listVolumeUnits, 0), FALSE)), FALSE)</f>
        <v>1</v>
      </c>
      <c r="O813" s="56" t="b">
        <f>IFERROR(OR('Upload Data Inputs'!H800 = "", IFERROR(_xlfn.NUMBERVALUE('Upload Data Inputs'!H800) &gt; 0, FALSE)), FALSE)</f>
        <v>1</v>
      </c>
      <c r="P813" s="56" t="b">
        <f>IFERROR(OR('Upload Data Inputs'!H800 = "", IFERROR(MATCH('Upload Data Inputs'!I800, listWeightUnits, 0), FALSE)), FALSE)</f>
        <v>1</v>
      </c>
      <c r="Q813" s="57" t="s">
        <v>593</v>
      </c>
      <c r="R813" s="56"/>
      <c r="S813" s="56"/>
    </row>
    <row r="814" spans="1:19">
      <c r="A814" s="55">
        <f t="shared" si="65"/>
        <v>801</v>
      </c>
      <c r="B814" s="54" t="b">
        <f>NOT(IFERROR('Upload Data Inputs'!A801 = "ERROR", TRUE))</f>
        <v>1</v>
      </c>
      <c r="C814" s="54">
        <f t="shared" si="66"/>
        <v>801</v>
      </c>
      <c r="D814" s="56" t="b">
        <f>IF(B814, ('Upload Data Inputs'!A801 &amp; 'Upload Data Inputs'!B801 &amp; 'Upload Data Inputs'!C801 &amp; 'Upload Data Inputs'!D801 &amp; 'Upload Data Inputs'!E801 &amp; 'Upload Data Inputs'!F801 &amp; 'Upload Data Inputs'!G801 &amp; 'Upload Data Inputs'!H801 &amp; 'Upload Data Inputs'!I801) &lt;&gt; "", FALSE)</f>
        <v>0</v>
      </c>
      <c r="E814" s="56" t="str">
        <f t="shared" si="67"/>
        <v/>
      </c>
      <c r="F814" s="56" t="str">
        <f t="shared" si="68"/>
        <v/>
      </c>
      <c r="G814" s="56" t="b">
        <f t="shared" si="64"/>
        <v>1</v>
      </c>
      <c r="H814" s="57" t="s">
        <v>593</v>
      </c>
      <c r="I814" s="56" t="b">
        <f>IFERROR(OR(NOT($D814), 'Upload Data Inputs'!B801 &lt;&gt; ""), FALSE)</f>
        <v>1</v>
      </c>
      <c r="J814" s="57" t="s">
        <v>593</v>
      </c>
      <c r="K814" s="56" t="b">
        <f>IFERROR(OR(NOT($D814), 'Upload Data Inputs'!D801 &lt;&gt; ""), FALSE)</f>
        <v>1</v>
      </c>
      <c r="L814" s="56" t="b">
        <f>IFERROR(OR(AND(NOT(D814), 'Upload Data Inputs'!E801 = ""), IFERROR(_xlfn.NUMBERVALUE('Upload Data Inputs'!E801) &gt; 0, FALSE)), FALSE)</f>
        <v>1</v>
      </c>
      <c r="M814" s="56" t="b">
        <f>IFERROR(OR('Upload Data Inputs'!F801 = "", IFERROR(_xlfn.NUMBERVALUE('Upload Data Inputs'!F801) &gt; 0, FALSE)), FALSE)</f>
        <v>1</v>
      </c>
      <c r="N814" s="56" t="b">
        <f>IFERROR(OR('Upload Data Inputs'!F801 = "", IFERROR(MATCH('Upload Data Inputs'!G801, listVolumeUnits, 0), FALSE)), FALSE)</f>
        <v>1</v>
      </c>
      <c r="O814" s="56" t="b">
        <f>IFERROR(OR('Upload Data Inputs'!H801 = "", IFERROR(_xlfn.NUMBERVALUE('Upload Data Inputs'!H801) &gt; 0, FALSE)), FALSE)</f>
        <v>1</v>
      </c>
      <c r="P814" s="56" t="b">
        <f>IFERROR(OR('Upload Data Inputs'!H801 = "", IFERROR(MATCH('Upload Data Inputs'!I801, listWeightUnits, 0), FALSE)), FALSE)</f>
        <v>1</v>
      </c>
      <c r="Q814" s="57" t="s">
        <v>593</v>
      </c>
      <c r="R814" s="56"/>
      <c r="S814" s="56"/>
    </row>
    <row r="815" spans="1:19">
      <c r="A815" s="55">
        <f t="shared" si="65"/>
        <v>802</v>
      </c>
      <c r="B815" s="54" t="b">
        <f>NOT(IFERROR('Upload Data Inputs'!A802 = "ERROR", TRUE))</f>
        <v>1</v>
      </c>
      <c r="C815" s="54">
        <f t="shared" si="66"/>
        <v>802</v>
      </c>
      <c r="D815" s="56" t="b">
        <f>IF(B815, ('Upload Data Inputs'!A802 &amp; 'Upload Data Inputs'!B802 &amp; 'Upload Data Inputs'!C802 &amp; 'Upload Data Inputs'!D802 &amp; 'Upload Data Inputs'!E802 &amp; 'Upload Data Inputs'!F802 &amp; 'Upload Data Inputs'!G802 &amp; 'Upload Data Inputs'!H802 &amp; 'Upload Data Inputs'!I802) &lt;&gt; "", FALSE)</f>
        <v>0</v>
      </c>
      <c r="E815" s="56" t="str">
        <f t="shared" si="67"/>
        <v/>
      </c>
      <c r="F815" s="56" t="str">
        <f t="shared" si="68"/>
        <v/>
      </c>
      <c r="G815" s="56" t="b">
        <f t="shared" si="64"/>
        <v>1</v>
      </c>
      <c r="H815" s="57" t="s">
        <v>593</v>
      </c>
      <c r="I815" s="56" t="b">
        <f>IFERROR(OR(NOT($D815), 'Upload Data Inputs'!B802 &lt;&gt; ""), FALSE)</f>
        <v>1</v>
      </c>
      <c r="J815" s="57" t="s">
        <v>593</v>
      </c>
      <c r="K815" s="56" t="b">
        <f>IFERROR(OR(NOT($D815), 'Upload Data Inputs'!D802 &lt;&gt; ""), FALSE)</f>
        <v>1</v>
      </c>
      <c r="L815" s="56" t="b">
        <f>IFERROR(OR(AND(NOT(D815), 'Upload Data Inputs'!E802 = ""), IFERROR(_xlfn.NUMBERVALUE('Upload Data Inputs'!E802) &gt; 0, FALSE)), FALSE)</f>
        <v>1</v>
      </c>
      <c r="M815" s="56" t="b">
        <f>IFERROR(OR('Upload Data Inputs'!F802 = "", IFERROR(_xlfn.NUMBERVALUE('Upload Data Inputs'!F802) &gt; 0, FALSE)), FALSE)</f>
        <v>1</v>
      </c>
      <c r="N815" s="56" t="b">
        <f>IFERROR(OR('Upload Data Inputs'!F802 = "", IFERROR(MATCH('Upload Data Inputs'!G802, listVolumeUnits, 0), FALSE)), FALSE)</f>
        <v>1</v>
      </c>
      <c r="O815" s="56" t="b">
        <f>IFERROR(OR('Upload Data Inputs'!H802 = "", IFERROR(_xlfn.NUMBERVALUE('Upload Data Inputs'!H802) &gt; 0, FALSE)), FALSE)</f>
        <v>1</v>
      </c>
      <c r="P815" s="56" t="b">
        <f>IFERROR(OR('Upload Data Inputs'!H802 = "", IFERROR(MATCH('Upload Data Inputs'!I802, listWeightUnits, 0), FALSE)), FALSE)</f>
        <v>1</v>
      </c>
      <c r="Q815" s="57" t="s">
        <v>593</v>
      </c>
      <c r="R815" s="56"/>
      <c r="S815" s="56"/>
    </row>
    <row r="816" spans="1:19">
      <c r="A816" s="55">
        <f t="shared" si="65"/>
        <v>803</v>
      </c>
      <c r="B816" s="54" t="b">
        <f>NOT(IFERROR('Upload Data Inputs'!A803 = "ERROR", TRUE))</f>
        <v>1</v>
      </c>
      <c r="C816" s="54">
        <f t="shared" si="66"/>
        <v>803</v>
      </c>
      <c r="D816" s="56" t="b">
        <f>IF(B816, ('Upload Data Inputs'!A803 &amp; 'Upload Data Inputs'!B803 &amp; 'Upload Data Inputs'!C803 &amp; 'Upload Data Inputs'!D803 &amp; 'Upload Data Inputs'!E803 &amp; 'Upload Data Inputs'!F803 &amp; 'Upload Data Inputs'!G803 &amp; 'Upload Data Inputs'!H803 &amp; 'Upload Data Inputs'!I803) &lt;&gt; "", FALSE)</f>
        <v>0</v>
      </c>
      <c r="E816" s="56" t="str">
        <f t="shared" si="67"/>
        <v/>
      </c>
      <c r="F816" s="56" t="str">
        <f t="shared" si="68"/>
        <v/>
      </c>
      <c r="G816" s="56" t="b">
        <f t="shared" si="64"/>
        <v>1</v>
      </c>
      <c r="H816" s="57" t="s">
        <v>593</v>
      </c>
      <c r="I816" s="56" t="b">
        <f>IFERROR(OR(NOT($D816), 'Upload Data Inputs'!B803 &lt;&gt; ""), FALSE)</f>
        <v>1</v>
      </c>
      <c r="J816" s="57" t="s">
        <v>593</v>
      </c>
      <c r="K816" s="56" t="b">
        <f>IFERROR(OR(NOT($D816), 'Upload Data Inputs'!D803 &lt;&gt; ""), FALSE)</f>
        <v>1</v>
      </c>
      <c r="L816" s="56" t="b">
        <f>IFERROR(OR(AND(NOT(D816), 'Upload Data Inputs'!E803 = ""), IFERROR(_xlfn.NUMBERVALUE('Upload Data Inputs'!E803) &gt; 0, FALSE)), FALSE)</f>
        <v>1</v>
      </c>
      <c r="M816" s="56" t="b">
        <f>IFERROR(OR('Upload Data Inputs'!F803 = "", IFERROR(_xlfn.NUMBERVALUE('Upload Data Inputs'!F803) &gt; 0, FALSE)), FALSE)</f>
        <v>1</v>
      </c>
      <c r="N816" s="56" t="b">
        <f>IFERROR(OR('Upload Data Inputs'!F803 = "", IFERROR(MATCH('Upload Data Inputs'!G803, listVolumeUnits, 0), FALSE)), FALSE)</f>
        <v>1</v>
      </c>
      <c r="O816" s="56" t="b">
        <f>IFERROR(OR('Upload Data Inputs'!H803 = "", IFERROR(_xlfn.NUMBERVALUE('Upload Data Inputs'!H803) &gt; 0, FALSE)), FALSE)</f>
        <v>1</v>
      </c>
      <c r="P816" s="56" t="b">
        <f>IFERROR(OR('Upload Data Inputs'!H803 = "", IFERROR(MATCH('Upload Data Inputs'!I803, listWeightUnits, 0), FALSE)), FALSE)</f>
        <v>1</v>
      </c>
      <c r="Q816" s="57" t="s">
        <v>593</v>
      </c>
      <c r="R816" s="56"/>
      <c r="S816" s="56"/>
    </row>
    <row r="817" spans="1:19">
      <c r="A817" s="55">
        <f t="shared" si="65"/>
        <v>804</v>
      </c>
      <c r="B817" s="54" t="b">
        <f>NOT(IFERROR('Upload Data Inputs'!A804 = "ERROR", TRUE))</f>
        <v>1</v>
      </c>
      <c r="C817" s="54">
        <f t="shared" si="66"/>
        <v>804</v>
      </c>
      <c r="D817" s="56" t="b">
        <f>IF(B817, ('Upload Data Inputs'!A804 &amp; 'Upload Data Inputs'!B804 &amp; 'Upload Data Inputs'!C804 &amp; 'Upload Data Inputs'!D804 &amp; 'Upload Data Inputs'!E804 &amp; 'Upload Data Inputs'!F804 &amp; 'Upload Data Inputs'!G804 &amp; 'Upload Data Inputs'!H804 &amp; 'Upload Data Inputs'!I804) &lt;&gt; "", FALSE)</f>
        <v>0</v>
      </c>
      <c r="E817" s="56" t="str">
        <f t="shared" si="67"/>
        <v/>
      </c>
      <c r="F817" s="56" t="str">
        <f t="shared" si="68"/>
        <v/>
      </c>
      <c r="G817" s="56" t="b">
        <f t="shared" si="64"/>
        <v>1</v>
      </c>
      <c r="H817" s="57" t="s">
        <v>593</v>
      </c>
      <c r="I817" s="56" t="b">
        <f>IFERROR(OR(NOT($D817), 'Upload Data Inputs'!B804 &lt;&gt; ""), FALSE)</f>
        <v>1</v>
      </c>
      <c r="J817" s="57" t="s">
        <v>593</v>
      </c>
      <c r="K817" s="56" t="b">
        <f>IFERROR(OR(NOT($D817), 'Upload Data Inputs'!D804 &lt;&gt; ""), FALSE)</f>
        <v>1</v>
      </c>
      <c r="L817" s="56" t="b">
        <f>IFERROR(OR(AND(NOT(D817), 'Upload Data Inputs'!E804 = ""), IFERROR(_xlfn.NUMBERVALUE('Upload Data Inputs'!E804) &gt; 0, FALSE)), FALSE)</f>
        <v>1</v>
      </c>
      <c r="M817" s="56" t="b">
        <f>IFERROR(OR('Upload Data Inputs'!F804 = "", IFERROR(_xlfn.NUMBERVALUE('Upload Data Inputs'!F804) &gt; 0, FALSE)), FALSE)</f>
        <v>1</v>
      </c>
      <c r="N817" s="56" t="b">
        <f>IFERROR(OR('Upload Data Inputs'!F804 = "", IFERROR(MATCH('Upload Data Inputs'!G804, listVolumeUnits, 0), FALSE)), FALSE)</f>
        <v>1</v>
      </c>
      <c r="O817" s="56" t="b">
        <f>IFERROR(OR('Upload Data Inputs'!H804 = "", IFERROR(_xlfn.NUMBERVALUE('Upload Data Inputs'!H804) &gt; 0, FALSE)), FALSE)</f>
        <v>1</v>
      </c>
      <c r="P817" s="56" t="b">
        <f>IFERROR(OR('Upload Data Inputs'!H804 = "", IFERROR(MATCH('Upload Data Inputs'!I804, listWeightUnits, 0), FALSE)), FALSE)</f>
        <v>1</v>
      </c>
      <c r="Q817" s="57" t="s">
        <v>593</v>
      </c>
      <c r="R817" s="56"/>
      <c r="S817" s="56"/>
    </row>
    <row r="818" spans="1:19">
      <c r="A818" s="55">
        <f t="shared" si="65"/>
        <v>805</v>
      </c>
      <c r="B818" s="54" t="b">
        <f>NOT(IFERROR('Upload Data Inputs'!A805 = "ERROR", TRUE))</f>
        <v>1</v>
      </c>
      <c r="C818" s="54">
        <f t="shared" si="66"/>
        <v>805</v>
      </c>
      <c r="D818" s="56" t="b">
        <f>IF(B818, ('Upload Data Inputs'!A805 &amp; 'Upload Data Inputs'!B805 &amp; 'Upload Data Inputs'!C805 &amp; 'Upload Data Inputs'!D805 &amp; 'Upload Data Inputs'!E805 &amp; 'Upload Data Inputs'!F805 &amp; 'Upload Data Inputs'!G805 &amp; 'Upload Data Inputs'!H805 &amp; 'Upload Data Inputs'!I805) &lt;&gt; "", FALSE)</f>
        <v>0</v>
      </c>
      <c r="E818" s="56" t="str">
        <f t="shared" si="67"/>
        <v/>
      </c>
      <c r="F818" s="56" t="str">
        <f t="shared" si="68"/>
        <v/>
      </c>
      <c r="G818" s="56" t="b">
        <f t="shared" si="64"/>
        <v>1</v>
      </c>
      <c r="H818" s="57" t="s">
        <v>593</v>
      </c>
      <c r="I818" s="56" t="b">
        <f>IFERROR(OR(NOT($D818), 'Upload Data Inputs'!B805 &lt;&gt; ""), FALSE)</f>
        <v>1</v>
      </c>
      <c r="J818" s="57" t="s">
        <v>593</v>
      </c>
      <c r="K818" s="56" t="b">
        <f>IFERROR(OR(NOT($D818), 'Upload Data Inputs'!D805 &lt;&gt; ""), FALSE)</f>
        <v>1</v>
      </c>
      <c r="L818" s="56" t="b">
        <f>IFERROR(OR(AND(NOT(D818), 'Upload Data Inputs'!E805 = ""), IFERROR(_xlfn.NUMBERVALUE('Upload Data Inputs'!E805) &gt; 0, FALSE)), FALSE)</f>
        <v>1</v>
      </c>
      <c r="M818" s="56" t="b">
        <f>IFERROR(OR('Upload Data Inputs'!F805 = "", IFERROR(_xlfn.NUMBERVALUE('Upload Data Inputs'!F805) &gt; 0, FALSE)), FALSE)</f>
        <v>1</v>
      </c>
      <c r="N818" s="56" t="b">
        <f>IFERROR(OR('Upload Data Inputs'!F805 = "", IFERROR(MATCH('Upload Data Inputs'!G805, listVolumeUnits, 0), FALSE)), FALSE)</f>
        <v>1</v>
      </c>
      <c r="O818" s="56" t="b">
        <f>IFERROR(OR('Upload Data Inputs'!H805 = "", IFERROR(_xlfn.NUMBERVALUE('Upload Data Inputs'!H805) &gt; 0, FALSE)), FALSE)</f>
        <v>1</v>
      </c>
      <c r="P818" s="56" t="b">
        <f>IFERROR(OR('Upload Data Inputs'!H805 = "", IFERROR(MATCH('Upload Data Inputs'!I805, listWeightUnits, 0), FALSE)), FALSE)</f>
        <v>1</v>
      </c>
      <c r="Q818" s="57" t="s">
        <v>593</v>
      </c>
      <c r="R818" s="56"/>
      <c r="S818" s="56"/>
    </row>
    <row r="819" spans="1:19">
      <c r="A819" s="55">
        <f t="shared" si="65"/>
        <v>806</v>
      </c>
      <c r="B819" s="54" t="b">
        <f>NOT(IFERROR('Upload Data Inputs'!A806 = "ERROR", TRUE))</f>
        <v>1</v>
      </c>
      <c r="C819" s="54">
        <f t="shared" si="66"/>
        <v>806</v>
      </c>
      <c r="D819" s="56" t="b">
        <f>IF(B819, ('Upload Data Inputs'!A806 &amp; 'Upload Data Inputs'!B806 &amp; 'Upload Data Inputs'!C806 &amp; 'Upload Data Inputs'!D806 &amp; 'Upload Data Inputs'!E806 &amp; 'Upload Data Inputs'!F806 &amp; 'Upload Data Inputs'!G806 &amp; 'Upload Data Inputs'!H806 &amp; 'Upload Data Inputs'!I806) &lt;&gt; "", FALSE)</f>
        <v>0</v>
      </c>
      <c r="E819" s="56" t="str">
        <f t="shared" si="67"/>
        <v/>
      </c>
      <c r="F819" s="56" t="str">
        <f t="shared" si="68"/>
        <v/>
      </c>
      <c r="G819" s="56" t="b">
        <f t="shared" si="64"/>
        <v>1</v>
      </c>
      <c r="H819" s="57" t="s">
        <v>593</v>
      </c>
      <c r="I819" s="56" t="b">
        <f>IFERROR(OR(NOT($D819), 'Upload Data Inputs'!B806 &lt;&gt; ""), FALSE)</f>
        <v>1</v>
      </c>
      <c r="J819" s="57" t="s">
        <v>593</v>
      </c>
      <c r="K819" s="56" t="b">
        <f>IFERROR(OR(NOT($D819), 'Upload Data Inputs'!D806 &lt;&gt; ""), FALSE)</f>
        <v>1</v>
      </c>
      <c r="L819" s="56" t="b">
        <f>IFERROR(OR(AND(NOT(D819), 'Upload Data Inputs'!E806 = ""), IFERROR(_xlfn.NUMBERVALUE('Upload Data Inputs'!E806) &gt; 0, FALSE)), FALSE)</f>
        <v>1</v>
      </c>
      <c r="M819" s="56" t="b">
        <f>IFERROR(OR('Upload Data Inputs'!F806 = "", IFERROR(_xlfn.NUMBERVALUE('Upload Data Inputs'!F806) &gt; 0, FALSE)), FALSE)</f>
        <v>1</v>
      </c>
      <c r="N819" s="56" t="b">
        <f>IFERROR(OR('Upload Data Inputs'!F806 = "", IFERROR(MATCH('Upload Data Inputs'!G806, listVolumeUnits, 0), FALSE)), FALSE)</f>
        <v>1</v>
      </c>
      <c r="O819" s="56" t="b">
        <f>IFERROR(OR('Upload Data Inputs'!H806 = "", IFERROR(_xlfn.NUMBERVALUE('Upload Data Inputs'!H806) &gt; 0, FALSE)), FALSE)</f>
        <v>1</v>
      </c>
      <c r="P819" s="56" t="b">
        <f>IFERROR(OR('Upload Data Inputs'!H806 = "", IFERROR(MATCH('Upload Data Inputs'!I806, listWeightUnits, 0), FALSE)), FALSE)</f>
        <v>1</v>
      </c>
      <c r="Q819" s="57" t="s">
        <v>593</v>
      </c>
      <c r="R819" s="56"/>
      <c r="S819" s="56"/>
    </row>
    <row r="820" spans="1:19">
      <c r="A820" s="55">
        <f t="shared" si="65"/>
        <v>807</v>
      </c>
      <c r="B820" s="54" t="b">
        <f>NOT(IFERROR('Upload Data Inputs'!A807 = "ERROR", TRUE))</f>
        <v>1</v>
      </c>
      <c r="C820" s="54">
        <f t="shared" si="66"/>
        <v>807</v>
      </c>
      <c r="D820" s="56" t="b">
        <f>IF(B820, ('Upload Data Inputs'!A807 &amp; 'Upload Data Inputs'!B807 &amp; 'Upload Data Inputs'!C807 &amp; 'Upload Data Inputs'!D807 &amp; 'Upload Data Inputs'!E807 &amp; 'Upload Data Inputs'!F807 &amp; 'Upload Data Inputs'!G807 &amp; 'Upload Data Inputs'!H807 &amp; 'Upload Data Inputs'!I807) &lt;&gt; "", FALSE)</f>
        <v>0</v>
      </c>
      <c r="E820" s="56" t="str">
        <f t="shared" si="67"/>
        <v/>
      </c>
      <c r="F820" s="56" t="str">
        <f t="shared" si="68"/>
        <v/>
      </c>
      <c r="G820" s="56" t="b">
        <f t="shared" si="64"/>
        <v>1</v>
      </c>
      <c r="H820" s="57" t="s">
        <v>593</v>
      </c>
      <c r="I820" s="56" t="b">
        <f>IFERROR(OR(NOT($D820), 'Upload Data Inputs'!B807 &lt;&gt; ""), FALSE)</f>
        <v>1</v>
      </c>
      <c r="J820" s="57" t="s">
        <v>593</v>
      </c>
      <c r="K820" s="56" t="b">
        <f>IFERROR(OR(NOT($D820), 'Upload Data Inputs'!D807 &lt;&gt; ""), FALSE)</f>
        <v>1</v>
      </c>
      <c r="L820" s="56" t="b">
        <f>IFERROR(OR(AND(NOT(D820), 'Upload Data Inputs'!E807 = ""), IFERROR(_xlfn.NUMBERVALUE('Upload Data Inputs'!E807) &gt; 0, FALSE)), FALSE)</f>
        <v>1</v>
      </c>
      <c r="M820" s="56" t="b">
        <f>IFERROR(OR('Upload Data Inputs'!F807 = "", IFERROR(_xlfn.NUMBERVALUE('Upload Data Inputs'!F807) &gt; 0, FALSE)), FALSE)</f>
        <v>1</v>
      </c>
      <c r="N820" s="56" t="b">
        <f>IFERROR(OR('Upload Data Inputs'!F807 = "", IFERROR(MATCH('Upload Data Inputs'!G807, listVolumeUnits, 0), FALSE)), FALSE)</f>
        <v>1</v>
      </c>
      <c r="O820" s="56" t="b">
        <f>IFERROR(OR('Upload Data Inputs'!H807 = "", IFERROR(_xlfn.NUMBERVALUE('Upload Data Inputs'!H807) &gt; 0, FALSE)), FALSE)</f>
        <v>1</v>
      </c>
      <c r="P820" s="56" t="b">
        <f>IFERROR(OR('Upload Data Inputs'!H807 = "", IFERROR(MATCH('Upload Data Inputs'!I807, listWeightUnits, 0), FALSE)), FALSE)</f>
        <v>1</v>
      </c>
      <c r="Q820" s="57" t="s">
        <v>593</v>
      </c>
      <c r="R820" s="56"/>
      <c r="S820" s="56"/>
    </row>
    <row r="821" spans="1:19">
      <c r="A821" s="55">
        <f t="shared" si="65"/>
        <v>808</v>
      </c>
      <c r="B821" s="54" t="b">
        <f>NOT(IFERROR('Upload Data Inputs'!A808 = "ERROR", TRUE))</f>
        <v>1</v>
      </c>
      <c r="C821" s="54">
        <f t="shared" si="66"/>
        <v>808</v>
      </c>
      <c r="D821" s="56" t="b">
        <f>IF(B821, ('Upload Data Inputs'!A808 &amp; 'Upload Data Inputs'!B808 &amp; 'Upload Data Inputs'!C808 &amp; 'Upload Data Inputs'!D808 &amp; 'Upload Data Inputs'!E808 &amp; 'Upload Data Inputs'!F808 &amp; 'Upload Data Inputs'!G808 &amp; 'Upload Data Inputs'!H808 &amp; 'Upload Data Inputs'!I808) &lt;&gt; "", FALSE)</f>
        <v>0</v>
      </c>
      <c r="E821" s="56" t="str">
        <f t="shared" si="67"/>
        <v/>
      </c>
      <c r="F821" s="56" t="str">
        <f t="shared" si="68"/>
        <v/>
      </c>
      <c r="G821" s="56" t="b">
        <f t="shared" si="64"/>
        <v>1</v>
      </c>
      <c r="H821" s="57" t="s">
        <v>593</v>
      </c>
      <c r="I821" s="56" t="b">
        <f>IFERROR(OR(NOT($D821), 'Upload Data Inputs'!B808 &lt;&gt; ""), FALSE)</f>
        <v>1</v>
      </c>
      <c r="J821" s="57" t="s">
        <v>593</v>
      </c>
      <c r="K821" s="56" t="b">
        <f>IFERROR(OR(NOT($D821), 'Upload Data Inputs'!D808 &lt;&gt; ""), FALSE)</f>
        <v>1</v>
      </c>
      <c r="L821" s="56" t="b">
        <f>IFERROR(OR(AND(NOT(D821), 'Upload Data Inputs'!E808 = ""), IFERROR(_xlfn.NUMBERVALUE('Upload Data Inputs'!E808) &gt; 0, FALSE)), FALSE)</f>
        <v>1</v>
      </c>
      <c r="M821" s="56" t="b">
        <f>IFERROR(OR('Upload Data Inputs'!F808 = "", IFERROR(_xlfn.NUMBERVALUE('Upload Data Inputs'!F808) &gt; 0, FALSE)), FALSE)</f>
        <v>1</v>
      </c>
      <c r="N821" s="56" t="b">
        <f>IFERROR(OR('Upload Data Inputs'!F808 = "", IFERROR(MATCH('Upload Data Inputs'!G808, listVolumeUnits, 0), FALSE)), FALSE)</f>
        <v>1</v>
      </c>
      <c r="O821" s="56" t="b">
        <f>IFERROR(OR('Upload Data Inputs'!H808 = "", IFERROR(_xlfn.NUMBERVALUE('Upload Data Inputs'!H808) &gt; 0, FALSE)), FALSE)</f>
        <v>1</v>
      </c>
      <c r="P821" s="56" t="b">
        <f>IFERROR(OR('Upload Data Inputs'!H808 = "", IFERROR(MATCH('Upload Data Inputs'!I808, listWeightUnits, 0), FALSE)), FALSE)</f>
        <v>1</v>
      </c>
      <c r="Q821" s="57" t="s">
        <v>593</v>
      </c>
      <c r="R821" s="56"/>
      <c r="S821" s="56"/>
    </row>
    <row r="822" spans="1:19">
      <c r="A822" s="55">
        <f t="shared" si="65"/>
        <v>809</v>
      </c>
      <c r="B822" s="54" t="b">
        <f>NOT(IFERROR('Upload Data Inputs'!A809 = "ERROR", TRUE))</f>
        <v>1</v>
      </c>
      <c r="C822" s="54">
        <f t="shared" si="66"/>
        <v>809</v>
      </c>
      <c r="D822" s="56" t="b">
        <f>IF(B822, ('Upload Data Inputs'!A809 &amp; 'Upload Data Inputs'!B809 &amp; 'Upload Data Inputs'!C809 &amp; 'Upload Data Inputs'!D809 &amp; 'Upload Data Inputs'!E809 &amp; 'Upload Data Inputs'!F809 &amp; 'Upload Data Inputs'!G809 &amp; 'Upload Data Inputs'!H809 &amp; 'Upload Data Inputs'!I809) &lt;&gt; "", FALSE)</f>
        <v>0</v>
      </c>
      <c r="E822" s="56" t="str">
        <f t="shared" si="67"/>
        <v/>
      </c>
      <c r="F822" s="56" t="str">
        <f t="shared" si="68"/>
        <v/>
      </c>
      <c r="G822" s="56" t="b">
        <f t="shared" si="64"/>
        <v>1</v>
      </c>
      <c r="H822" s="57" t="s">
        <v>593</v>
      </c>
      <c r="I822" s="56" t="b">
        <f>IFERROR(OR(NOT($D822), 'Upload Data Inputs'!B809 &lt;&gt; ""), FALSE)</f>
        <v>1</v>
      </c>
      <c r="J822" s="57" t="s">
        <v>593</v>
      </c>
      <c r="K822" s="56" t="b">
        <f>IFERROR(OR(NOT($D822), 'Upload Data Inputs'!D809 &lt;&gt; ""), FALSE)</f>
        <v>1</v>
      </c>
      <c r="L822" s="56" t="b">
        <f>IFERROR(OR(AND(NOT(D822), 'Upload Data Inputs'!E809 = ""), IFERROR(_xlfn.NUMBERVALUE('Upload Data Inputs'!E809) &gt; 0, FALSE)), FALSE)</f>
        <v>1</v>
      </c>
      <c r="M822" s="56" t="b">
        <f>IFERROR(OR('Upload Data Inputs'!F809 = "", IFERROR(_xlfn.NUMBERVALUE('Upload Data Inputs'!F809) &gt; 0, FALSE)), FALSE)</f>
        <v>1</v>
      </c>
      <c r="N822" s="56" t="b">
        <f>IFERROR(OR('Upload Data Inputs'!F809 = "", IFERROR(MATCH('Upload Data Inputs'!G809, listVolumeUnits, 0), FALSE)), FALSE)</f>
        <v>1</v>
      </c>
      <c r="O822" s="56" t="b">
        <f>IFERROR(OR('Upload Data Inputs'!H809 = "", IFERROR(_xlfn.NUMBERVALUE('Upload Data Inputs'!H809) &gt; 0, FALSE)), FALSE)</f>
        <v>1</v>
      </c>
      <c r="P822" s="56" t="b">
        <f>IFERROR(OR('Upload Data Inputs'!H809 = "", IFERROR(MATCH('Upload Data Inputs'!I809, listWeightUnits, 0), FALSE)), FALSE)</f>
        <v>1</v>
      </c>
      <c r="Q822" s="57" t="s">
        <v>593</v>
      </c>
      <c r="R822" s="56"/>
      <c r="S822" s="56"/>
    </row>
    <row r="823" spans="1:19">
      <c r="A823" s="55">
        <f t="shared" si="65"/>
        <v>810</v>
      </c>
      <c r="B823" s="54" t="b">
        <f>NOT(IFERROR('Upload Data Inputs'!A810 = "ERROR", TRUE))</f>
        <v>1</v>
      </c>
      <c r="C823" s="54">
        <f t="shared" si="66"/>
        <v>810</v>
      </c>
      <c r="D823" s="56" t="b">
        <f>IF(B823, ('Upload Data Inputs'!A810 &amp; 'Upload Data Inputs'!B810 &amp; 'Upload Data Inputs'!C810 &amp; 'Upload Data Inputs'!D810 &amp; 'Upload Data Inputs'!E810 &amp; 'Upload Data Inputs'!F810 &amp; 'Upload Data Inputs'!G810 &amp; 'Upload Data Inputs'!H810 &amp; 'Upload Data Inputs'!I810) &lt;&gt; "", FALSE)</f>
        <v>0</v>
      </c>
      <c r="E823" s="56" t="str">
        <f t="shared" si="67"/>
        <v/>
      </c>
      <c r="F823" s="56" t="str">
        <f t="shared" si="68"/>
        <v/>
      </c>
      <c r="G823" s="56" t="b">
        <f t="shared" si="64"/>
        <v>1</v>
      </c>
      <c r="H823" s="57" t="s">
        <v>593</v>
      </c>
      <c r="I823" s="56" t="b">
        <f>IFERROR(OR(NOT($D823), 'Upload Data Inputs'!B810 &lt;&gt; ""), FALSE)</f>
        <v>1</v>
      </c>
      <c r="J823" s="57" t="s">
        <v>593</v>
      </c>
      <c r="K823" s="56" t="b">
        <f>IFERROR(OR(NOT($D823), 'Upload Data Inputs'!D810 &lt;&gt; ""), FALSE)</f>
        <v>1</v>
      </c>
      <c r="L823" s="56" t="b">
        <f>IFERROR(OR(AND(NOT(D823), 'Upload Data Inputs'!E810 = ""), IFERROR(_xlfn.NUMBERVALUE('Upload Data Inputs'!E810) &gt; 0, FALSE)), FALSE)</f>
        <v>1</v>
      </c>
      <c r="M823" s="56" t="b">
        <f>IFERROR(OR('Upload Data Inputs'!F810 = "", IFERROR(_xlfn.NUMBERVALUE('Upload Data Inputs'!F810) &gt; 0, FALSE)), FALSE)</f>
        <v>1</v>
      </c>
      <c r="N823" s="56" t="b">
        <f>IFERROR(OR('Upload Data Inputs'!F810 = "", IFERROR(MATCH('Upload Data Inputs'!G810, listVolumeUnits, 0), FALSE)), FALSE)</f>
        <v>1</v>
      </c>
      <c r="O823" s="56" t="b">
        <f>IFERROR(OR('Upload Data Inputs'!H810 = "", IFERROR(_xlfn.NUMBERVALUE('Upload Data Inputs'!H810) &gt; 0, FALSE)), FALSE)</f>
        <v>1</v>
      </c>
      <c r="P823" s="56" t="b">
        <f>IFERROR(OR('Upload Data Inputs'!H810 = "", IFERROR(MATCH('Upload Data Inputs'!I810, listWeightUnits, 0), FALSE)), FALSE)</f>
        <v>1</v>
      </c>
      <c r="Q823" s="57" t="s">
        <v>593</v>
      </c>
      <c r="R823" s="56"/>
      <c r="S823" s="56"/>
    </row>
    <row r="824" spans="1:19">
      <c r="A824" s="55">
        <f t="shared" si="65"/>
        <v>811</v>
      </c>
      <c r="B824" s="54" t="b">
        <f>NOT(IFERROR('Upload Data Inputs'!A811 = "ERROR", TRUE))</f>
        <v>1</v>
      </c>
      <c r="C824" s="54">
        <f t="shared" si="66"/>
        <v>811</v>
      </c>
      <c r="D824" s="56" t="b">
        <f>IF(B824, ('Upload Data Inputs'!A811 &amp; 'Upload Data Inputs'!B811 &amp; 'Upload Data Inputs'!C811 &amp; 'Upload Data Inputs'!D811 &amp; 'Upload Data Inputs'!E811 &amp; 'Upload Data Inputs'!F811 &amp; 'Upload Data Inputs'!G811 &amp; 'Upload Data Inputs'!H811 &amp; 'Upload Data Inputs'!I811) &lt;&gt; "", FALSE)</f>
        <v>0</v>
      </c>
      <c r="E824" s="56" t="str">
        <f t="shared" si="67"/>
        <v/>
      </c>
      <c r="F824" s="56" t="str">
        <f t="shared" si="68"/>
        <v/>
      </c>
      <c r="G824" s="56" t="b">
        <f t="shared" si="64"/>
        <v>1</v>
      </c>
      <c r="H824" s="57" t="s">
        <v>593</v>
      </c>
      <c r="I824" s="56" t="b">
        <f>IFERROR(OR(NOT($D824), 'Upload Data Inputs'!B811 &lt;&gt; ""), FALSE)</f>
        <v>1</v>
      </c>
      <c r="J824" s="57" t="s">
        <v>593</v>
      </c>
      <c r="K824" s="56" t="b">
        <f>IFERROR(OR(NOT($D824), 'Upload Data Inputs'!D811 &lt;&gt; ""), FALSE)</f>
        <v>1</v>
      </c>
      <c r="L824" s="56" t="b">
        <f>IFERROR(OR(AND(NOT(D824), 'Upload Data Inputs'!E811 = ""), IFERROR(_xlfn.NUMBERVALUE('Upload Data Inputs'!E811) &gt; 0, FALSE)), FALSE)</f>
        <v>1</v>
      </c>
      <c r="M824" s="56" t="b">
        <f>IFERROR(OR('Upload Data Inputs'!F811 = "", IFERROR(_xlfn.NUMBERVALUE('Upload Data Inputs'!F811) &gt; 0, FALSE)), FALSE)</f>
        <v>1</v>
      </c>
      <c r="N824" s="56" t="b">
        <f>IFERROR(OR('Upload Data Inputs'!F811 = "", IFERROR(MATCH('Upload Data Inputs'!G811, listVolumeUnits, 0), FALSE)), FALSE)</f>
        <v>1</v>
      </c>
      <c r="O824" s="56" t="b">
        <f>IFERROR(OR('Upload Data Inputs'!H811 = "", IFERROR(_xlfn.NUMBERVALUE('Upload Data Inputs'!H811) &gt; 0, FALSE)), FALSE)</f>
        <v>1</v>
      </c>
      <c r="P824" s="56" t="b">
        <f>IFERROR(OR('Upload Data Inputs'!H811 = "", IFERROR(MATCH('Upload Data Inputs'!I811, listWeightUnits, 0), FALSE)), FALSE)</f>
        <v>1</v>
      </c>
      <c r="Q824" s="57" t="s">
        <v>593</v>
      </c>
      <c r="R824" s="56"/>
      <c r="S824" s="56"/>
    </row>
    <row r="825" spans="1:19">
      <c r="A825" s="55">
        <f t="shared" si="65"/>
        <v>812</v>
      </c>
      <c r="B825" s="54" t="b">
        <f>NOT(IFERROR('Upload Data Inputs'!A812 = "ERROR", TRUE))</f>
        <v>1</v>
      </c>
      <c r="C825" s="54">
        <f t="shared" si="66"/>
        <v>812</v>
      </c>
      <c r="D825" s="56" t="b">
        <f>IF(B825, ('Upload Data Inputs'!A812 &amp; 'Upload Data Inputs'!B812 &amp; 'Upload Data Inputs'!C812 &amp; 'Upload Data Inputs'!D812 &amp; 'Upload Data Inputs'!E812 &amp; 'Upload Data Inputs'!F812 &amp; 'Upload Data Inputs'!G812 &amp; 'Upload Data Inputs'!H812 &amp; 'Upload Data Inputs'!I812) &lt;&gt; "", FALSE)</f>
        <v>0</v>
      </c>
      <c r="E825" s="56" t="str">
        <f t="shared" si="67"/>
        <v/>
      </c>
      <c r="F825" s="56" t="str">
        <f t="shared" si="68"/>
        <v/>
      </c>
      <c r="G825" s="56" t="b">
        <f t="shared" si="64"/>
        <v>1</v>
      </c>
      <c r="H825" s="57" t="s">
        <v>593</v>
      </c>
      <c r="I825" s="56" t="b">
        <f>IFERROR(OR(NOT($D825), 'Upload Data Inputs'!B812 &lt;&gt; ""), FALSE)</f>
        <v>1</v>
      </c>
      <c r="J825" s="57" t="s">
        <v>593</v>
      </c>
      <c r="K825" s="56" t="b">
        <f>IFERROR(OR(NOT($D825), 'Upload Data Inputs'!D812 &lt;&gt; ""), FALSE)</f>
        <v>1</v>
      </c>
      <c r="L825" s="56" t="b">
        <f>IFERROR(OR(AND(NOT(D825), 'Upload Data Inputs'!E812 = ""), IFERROR(_xlfn.NUMBERVALUE('Upload Data Inputs'!E812) &gt; 0, FALSE)), FALSE)</f>
        <v>1</v>
      </c>
      <c r="M825" s="56" t="b">
        <f>IFERROR(OR('Upload Data Inputs'!F812 = "", IFERROR(_xlfn.NUMBERVALUE('Upload Data Inputs'!F812) &gt; 0, FALSE)), FALSE)</f>
        <v>1</v>
      </c>
      <c r="N825" s="56" t="b">
        <f>IFERROR(OR('Upload Data Inputs'!F812 = "", IFERROR(MATCH('Upload Data Inputs'!G812, listVolumeUnits, 0), FALSE)), FALSE)</f>
        <v>1</v>
      </c>
      <c r="O825" s="56" t="b">
        <f>IFERROR(OR('Upload Data Inputs'!H812 = "", IFERROR(_xlfn.NUMBERVALUE('Upload Data Inputs'!H812) &gt; 0, FALSE)), FALSE)</f>
        <v>1</v>
      </c>
      <c r="P825" s="56" t="b">
        <f>IFERROR(OR('Upload Data Inputs'!H812 = "", IFERROR(MATCH('Upload Data Inputs'!I812, listWeightUnits, 0), FALSE)), FALSE)</f>
        <v>1</v>
      </c>
      <c r="Q825" s="57" t="s">
        <v>593</v>
      </c>
      <c r="R825" s="56"/>
      <c r="S825" s="56"/>
    </row>
    <row r="826" spans="1:19">
      <c r="A826" s="55">
        <f t="shared" si="65"/>
        <v>813</v>
      </c>
      <c r="B826" s="54" t="b">
        <f>NOT(IFERROR('Upload Data Inputs'!A813 = "ERROR", TRUE))</f>
        <v>1</v>
      </c>
      <c r="C826" s="54">
        <f t="shared" si="66"/>
        <v>813</v>
      </c>
      <c r="D826" s="56" t="b">
        <f>IF(B826, ('Upload Data Inputs'!A813 &amp; 'Upload Data Inputs'!B813 &amp; 'Upload Data Inputs'!C813 &amp; 'Upload Data Inputs'!D813 &amp; 'Upload Data Inputs'!E813 &amp; 'Upload Data Inputs'!F813 &amp; 'Upload Data Inputs'!G813 &amp; 'Upload Data Inputs'!H813 &amp; 'Upload Data Inputs'!I813) &lt;&gt; "", FALSE)</f>
        <v>0</v>
      </c>
      <c r="E826" s="56" t="str">
        <f t="shared" si="67"/>
        <v/>
      </c>
      <c r="F826" s="56" t="str">
        <f t="shared" si="68"/>
        <v/>
      </c>
      <c r="G826" s="56" t="b">
        <f t="shared" si="64"/>
        <v>1</v>
      </c>
      <c r="H826" s="57" t="s">
        <v>593</v>
      </c>
      <c r="I826" s="56" t="b">
        <f>IFERROR(OR(NOT($D826), 'Upload Data Inputs'!B813 &lt;&gt; ""), FALSE)</f>
        <v>1</v>
      </c>
      <c r="J826" s="57" t="s">
        <v>593</v>
      </c>
      <c r="K826" s="56" t="b">
        <f>IFERROR(OR(NOT($D826), 'Upload Data Inputs'!D813 &lt;&gt; ""), FALSE)</f>
        <v>1</v>
      </c>
      <c r="L826" s="56" t="b">
        <f>IFERROR(OR(AND(NOT(D826), 'Upload Data Inputs'!E813 = ""), IFERROR(_xlfn.NUMBERVALUE('Upload Data Inputs'!E813) &gt; 0, FALSE)), FALSE)</f>
        <v>1</v>
      </c>
      <c r="M826" s="56" t="b">
        <f>IFERROR(OR('Upload Data Inputs'!F813 = "", IFERROR(_xlfn.NUMBERVALUE('Upload Data Inputs'!F813) &gt; 0, FALSE)), FALSE)</f>
        <v>1</v>
      </c>
      <c r="N826" s="56" t="b">
        <f>IFERROR(OR('Upload Data Inputs'!F813 = "", IFERROR(MATCH('Upload Data Inputs'!G813, listVolumeUnits, 0), FALSE)), FALSE)</f>
        <v>1</v>
      </c>
      <c r="O826" s="56" t="b">
        <f>IFERROR(OR('Upload Data Inputs'!H813 = "", IFERROR(_xlfn.NUMBERVALUE('Upload Data Inputs'!H813) &gt; 0, FALSE)), FALSE)</f>
        <v>1</v>
      </c>
      <c r="P826" s="56" t="b">
        <f>IFERROR(OR('Upload Data Inputs'!H813 = "", IFERROR(MATCH('Upload Data Inputs'!I813, listWeightUnits, 0), FALSE)), FALSE)</f>
        <v>1</v>
      </c>
      <c r="Q826" s="57" t="s">
        <v>593</v>
      </c>
      <c r="R826" s="56"/>
      <c r="S826" s="56"/>
    </row>
    <row r="827" spans="1:19">
      <c r="A827" s="55">
        <f t="shared" si="65"/>
        <v>814</v>
      </c>
      <c r="B827" s="54" t="b">
        <f>NOT(IFERROR('Upload Data Inputs'!A814 = "ERROR", TRUE))</f>
        <v>1</v>
      </c>
      <c r="C827" s="54">
        <f t="shared" si="66"/>
        <v>814</v>
      </c>
      <c r="D827" s="56" t="b">
        <f>IF(B827, ('Upload Data Inputs'!A814 &amp; 'Upload Data Inputs'!B814 &amp; 'Upload Data Inputs'!C814 &amp; 'Upload Data Inputs'!D814 &amp; 'Upload Data Inputs'!E814 &amp; 'Upload Data Inputs'!F814 &amp; 'Upload Data Inputs'!G814 &amp; 'Upload Data Inputs'!H814 &amp; 'Upload Data Inputs'!I814) &lt;&gt; "", FALSE)</f>
        <v>0</v>
      </c>
      <c r="E827" s="56" t="str">
        <f t="shared" si="67"/>
        <v/>
      </c>
      <c r="F827" s="56" t="str">
        <f t="shared" si="68"/>
        <v/>
      </c>
      <c r="G827" s="56" t="b">
        <f t="shared" si="64"/>
        <v>1</v>
      </c>
      <c r="H827" s="57" t="s">
        <v>593</v>
      </c>
      <c r="I827" s="56" t="b">
        <f>IFERROR(OR(NOT($D827), 'Upload Data Inputs'!B814 &lt;&gt; ""), FALSE)</f>
        <v>1</v>
      </c>
      <c r="J827" s="57" t="s">
        <v>593</v>
      </c>
      <c r="K827" s="56" t="b">
        <f>IFERROR(OR(NOT($D827), 'Upload Data Inputs'!D814 &lt;&gt; ""), FALSE)</f>
        <v>1</v>
      </c>
      <c r="L827" s="56" t="b">
        <f>IFERROR(OR(AND(NOT(D827), 'Upload Data Inputs'!E814 = ""), IFERROR(_xlfn.NUMBERVALUE('Upload Data Inputs'!E814) &gt; 0, FALSE)), FALSE)</f>
        <v>1</v>
      </c>
      <c r="M827" s="56" t="b">
        <f>IFERROR(OR('Upload Data Inputs'!F814 = "", IFERROR(_xlfn.NUMBERVALUE('Upload Data Inputs'!F814) &gt; 0, FALSE)), FALSE)</f>
        <v>1</v>
      </c>
      <c r="N827" s="56" t="b">
        <f>IFERROR(OR('Upload Data Inputs'!F814 = "", IFERROR(MATCH('Upload Data Inputs'!G814, listVolumeUnits, 0), FALSE)), FALSE)</f>
        <v>1</v>
      </c>
      <c r="O827" s="56" t="b">
        <f>IFERROR(OR('Upload Data Inputs'!H814 = "", IFERROR(_xlfn.NUMBERVALUE('Upload Data Inputs'!H814) &gt; 0, FALSE)), FALSE)</f>
        <v>1</v>
      </c>
      <c r="P827" s="56" t="b">
        <f>IFERROR(OR('Upload Data Inputs'!H814 = "", IFERROR(MATCH('Upload Data Inputs'!I814, listWeightUnits, 0), FALSE)), FALSE)</f>
        <v>1</v>
      </c>
      <c r="Q827" s="57" t="s">
        <v>593</v>
      </c>
      <c r="R827" s="56"/>
      <c r="S827" s="56"/>
    </row>
    <row r="828" spans="1:19">
      <c r="A828" s="55">
        <f t="shared" si="65"/>
        <v>815</v>
      </c>
      <c r="B828" s="54" t="b">
        <f>NOT(IFERROR('Upload Data Inputs'!A815 = "ERROR", TRUE))</f>
        <v>1</v>
      </c>
      <c r="C828" s="54">
        <f t="shared" si="66"/>
        <v>815</v>
      </c>
      <c r="D828" s="56" t="b">
        <f>IF(B828, ('Upload Data Inputs'!A815 &amp; 'Upload Data Inputs'!B815 &amp; 'Upload Data Inputs'!C815 &amp; 'Upload Data Inputs'!D815 &amp; 'Upload Data Inputs'!E815 &amp; 'Upload Data Inputs'!F815 &amp; 'Upload Data Inputs'!G815 &amp; 'Upload Data Inputs'!H815 &amp; 'Upload Data Inputs'!I815) &lt;&gt; "", FALSE)</f>
        <v>0</v>
      </c>
      <c r="E828" s="56" t="str">
        <f t="shared" si="67"/>
        <v/>
      </c>
      <c r="F828" s="56" t="str">
        <f t="shared" si="68"/>
        <v/>
      </c>
      <c r="G828" s="56" t="b">
        <f t="shared" si="64"/>
        <v>1</v>
      </c>
      <c r="H828" s="57" t="s">
        <v>593</v>
      </c>
      <c r="I828" s="56" t="b">
        <f>IFERROR(OR(NOT($D828), 'Upload Data Inputs'!B815 &lt;&gt; ""), FALSE)</f>
        <v>1</v>
      </c>
      <c r="J828" s="57" t="s">
        <v>593</v>
      </c>
      <c r="K828" s="56" t="b">
        <f>IFERROR(OR(NOT($D828), 'Upload Data Inputs'!D815 &lt;&gt; ""), FALSE)</f>
        <v>1</v>
      </c>
      <c r="L828" s="56" t="b">
        <f>IFERROR(OR(AND(NOT(D828), 'Upload Data Inputs'!E815 = ""), IFERROR(_xlfn.NUMBERVALUE('Upload Data Inputs'!E815) &gt; 0, FALSE)), FALSE)</f>
        <v>1</v>
      </c>
      <c r="M828" s="56" t="b">
        <f>IFERROR(OR('Upload Data Inputs'!F815 = "", IFERROR(_xlfn.NUMBERVALUE('Upload Data Inputs'!F815) &gt; 0, FALSE)), FALSE)</f>
        <v>1</v>
      </c>
      <c r="N828" s="56" t="b">
        <f>IFERROR(OR('Upload Data Inputs'!F815 = "", IFERROR(MATCH('Upload Data Inputs'!G815, listVolumeUnits, 0), FALSE)), FALSE)</f>
        <v>1</v>
      </c>
      <c r="O828" s="56" t="b">
        <f>IFERROR(OR('Upload Data Inputs'!H815 = "", IFERROR(_xlfn.NUMBERVALUE('Upload Data Inputs'!H815) &gt; 0, FALSE)), FALSE)</f>
        <v>1</v>
      </c>
      <c r="P828" s="56" t="b">
        <f>IFERROR(OR('Upload Data Inputs'!H815 = "", IFERROR(MATCH('Upload Data Inputs'!I815, listWeightUnits, 0), FALSE)), FALSE)</f>
        <v>1</v>
      </c>
      <c r="Q828" s="57" t="s">
        <v>593</v>
      </c>
      <c r="R828" s="56"/>
      <c r="S828" s="56"/>
    </row>
    <row r="829" spans="1:19">
      <c r="A829" s="55">
        <f t="shared" si="65"/>
        <v>816</v>
      </c>
      <c r="B829" s="54" t="b">
        <f>NOT(IFERROR('Upload Data Inputs'!A816 = "ERROR", TRUE))</f>
        <v>1</v>
      </c>
      <c r="C829" s="54">
        <f t="shared" si="66"/>
        <v>816</v>
      </c>
      <c r="D829" s="56" t="b">
        <f>IF(B829, ('Upload Data Inputs'!A816 &amp; 'Upload Data Inputs'!B816 &amp; 'Upload Data Inputs'!C816 &amp; 'Upload Data Inputs'!D816 &amp; 'Upload Data Inputs'!E816 &amp; 'Upload Data Inputs'!F816 &amp; 'Upload Data Inputs'!G816 &amp; 'Upload Data Inputs'!H816 &amp; 'Upload Data Inputs'!I816) &lt;&gt; "", FALSE)</f>
        <v>0</v>
      </c>
      <c r="E829" s="56" t="str">
        <f t="shared" si="67"/>
        <v/>
      </c>
      <c r="F829" s="56" t="str">
        <f t="shared" si="68"/>
        <v/>
      </c>
      <c r="G829" s="56" t="b">
        <f t="shared" si="64"/>
        <v>1</v>
      </c>
      <c r="H829" s="57" t="s">
        <v>593</v>
      </c>
      <c r="I829" s="56" t="b">
        <f>IFERROR(OR(NOT($D829), 'Upload Data Inputs'!B816 &lt;&gt; ""), FALSE)</f>
        <v>1</v>
      </c>
      <c r="J829" s="57" t="s">
        <v>593</v>
      </c>
      <c r="K829" s="56" t="b">
        <f>IFERROR(OR(NOT($D829), 'Upload Data Inputs'!D816 &lt;&gt; ""), FALSE)</f>
        <v>1</v>
      </c>
      <c r="L829" s="56" t="b">
        <f>IFERROR(OR(AND(NOT(D829), 'Upload Data Inputs'!E816 = ""), IFERROR(_xlfn.NUMBERVALUE('Upload Data Inputs'!E816) &gt; 0, FALSE)), FALSE)</f>
        <v>1</v>
      </c>
      <c r="M829" s="56" t="b">
        <f>IFERROR(OR('Upload Data Inputs'!F816 = "", IFERROR(_xlfn.NUMBERVALUE('Upload Data Inputs'!F816) &gt; 0, FALSE)), FALSE)</f>
        <v>1</v>
      </c>
      <c r="N829" s="56" t="b">
        <f>IFERROR(OR('Upload Data Inputs'!F816 = "", IFERROR(MATCH('Upload Data Inputs'!G816, listVolumeUnits, 0), FALSE)), FALSE)</f>
        <v>1</v>
      </c>
      <c r="O829" s="56" t="b">
        <f>IFERROR(OR('Upload Data Inputs'!H816 = "", IFERROR(_xlfn.NUMBERVALUE('Upload Data Inputs'!H816) &gt; 0, FALSE)), FALSE)</f>
        <v>1</v>
      </c>
      <c r="P829" s="56" t="b">
        <f>IFERROR(OR('Upload Data Inputs'!H816 = "", IFERROR(MATCH('Upload Data Inputs'!I816, listWeightUnits, 0), FALSE)), FALSE)</f>
        <v>1</v>
      </c>
      <c r="Q829" s="57" t="s">
        <v>593</v>
      </c>
      <c r="R829" s="56"/>
      <c r="S829" s="56"/>
    </row>
    <row r="830" spans="1:19">
      <c r="A830" s="55">
        <f t="shared" si="65"/>
        <v>817</v>
      </c>
      <c r="B830" s="54" t="b">
        <f>NOT(IFERROR('Upload Data Inputs'!A817 = "ERROR", TRUE))</f>
        <v>1</v>
      </c>
      <c r="C830" s="54">
        <f t="shared" si="66"/>
        <v>817</v>
      </c>
      <c r="D830" s="56" t="b">
        <f>IF(B830, ('Upload Data Inputs'!A817 &amp; 'Upload Data Inputs'!B817 &amp; 'Upload Data Inputs'!C817 &amp; 'Upload Data Inputs'!D817 &amp; 'Upload Data Inputs'!E817 &amp; 'Upload Data Inputs'!F817 &amp; 'Upload Data Inputs'!G817 &amp; 'Upload Data Inputs'!H817 &amp; 'Upload Data Inputs'!I817) &lt;&gt; "", FALSE)</f>
        <v>0</v>
      </c>
      <c r="E830" s="56" t="str">
        <f t="shared" si="67"/>
        <v/>
      </c>
      <c r="F830" s="56" t="str">
        <f t="shared" si="68"/>
        <v/>
      </c>
      <c r="G830" s="56" t="b">
        <f t="shared" si="64"/>
        <v>1</v>
      </c>
      <c r="H830" s="57" t="s">
        <v>593</v>
      </c>
      <c r="I830" s="56" t="b">
        <f>IFERROR(OR(NOT($D830), 'Upload Data Inputs'!B817 &lt;&gt; ""), FALSE)</f>
        <v>1</v>
      </c>
      <c r="J830" s="57" t="s">
        <v>593</v>
      </c>
      <c r="K830" s="56" t="b">
        <f>IFERROR(OR(NOT($D830), 'Upload Data Inputs'!D817 &lt;&gt; ""), FALSE)</f>
        <v>1</v>
      </c>
      <c r="L830" s="56" t="b">
        <f>IFERROR(OR(AND(NOT(D830), 'Upload Data Inputs'!E817 = ""), IFERROR(_xlfn.NUMBERVALUE('Upload Data Inputs'!E817) &gt; 0, FALSE)), FALSE)</f>
        <v>1</v>
      </c>
      <c r="M830" s="56" t="b">
        <f>IFERROR(OR('Upload Data Inputs'!F817 = "", IFERROR(_xlfn.NUMBERVALUE('Upload Data Inputs'!F817) &gt; 0, FALSE)), FALSE)</f>
        <v>1</v>
      </c>
      <c r="N830" s="56" t="b">
        <f>IFERROR(OR('Upload Data Inputs'!F817 = "", IFERROR(MATCH('Upload Data Inputs'!G817, listVolumeUnits, 0), FALSE)), FALSE)</f>
        <v>1</v>
      </c>
      <c r="O830" s="56" t="b">
        <f>IFERROR(OR('Upload Data Inputs'!H817 = "", IFERROR(_xlfn.NUMBERVALUE('Upload Data Inputs'!H817) &gt; 0, FALSE)), FALSE)</f>
        <v>1</v>
      </c>
      <c r="P830" s="56" t="b">
        <f>IFERROR(OR('Upload Data Inputs'!H817 = "", IFERROR(MATCH('Upload Data Inputs'!I817, listWeightUnits, 0), FALSE)), FALSE)</f>
        <v>1</v>
      </c>
      <c r="Q830" s="57" t="s">
        <v>593</v>
      </c>
      <c r="R830" s="56"/>
      <c r="S830" s="56"/>
    </row>
    <row r="831" spans="1:19">
      <c r="A831" s="55">
        <f t="shared" si="65"/>
        <v>818</v>
      </c>
      <c r="B831" s="54" t="b">
        <f>NOT(IFERROR('Upload Data Inputs'!A818 = "ERROR", TRUE))</f>
        <v>1</v>
      </c>
      <c r="C831" s="54">
        <f t="shared" si="66"/>
        <v>818</v>
      </c>
      <c r="D831" s="56" t="b">
        <f>IF(B831, ('Upload Data Inputs'!A818 &amp; 'Upload Data Inputs'!B818 &amp; 'Upload Data Inputs'!C818 &amp; 'Upload Data Inputs'!D818 &amp; 'Upload Data Inputs'!E818 &amp; 'Upload Data Inputs'!F818 &amp; 'Upload Data Inputs'!G818 &amp; 'Upload Data Inputs'!H818 &amp; 'Upload Data Inputs'!I818) &lt;&gt; "", FALSE)</f>
        <v>0</v>
      </c>
      <c r="E831" s="56" t="str">
        <f t="shared" si="67"/>
        <v/>
      </c>
      <c r="F831" s="56" t="str">
        <f t="shared" si="68"/>
        <v/>
      </c>
      <c r="G831" s="56" t="b">
        <f t="shared" si="64"/>
        <v>1</v>
      </c>
      <c r="H831" s="57" t="s">
        <v>593</v>
      </c>
      <c r="I831" s="56" t="b">
        <f>IFERROR(OR(NOT($D831), 'Upload Data Inputs'!B818 &lt;&gt; ""), FALSE)</f>
        <v>1</v>
      </c>
      <c r="J831" s="57" t="s">
        <v>593</v>
      </c>
      <c r="K831" s="56" t="b">
        <f>IFERROR(OR(NOT($D831), 'Upload Data Inputs'!D818 &lt;&gt; ""), FALSE)</f>
        <v>1</v>
      </c>
      <c r="L831" s="56" t="b">
        <f>IFERROR(OR(AND(NOT(D831), 'Upload Data Inputs'!E818 = ""), IFERROR(_xlfn.NUMBERVALUE('Upload Data Inputs'!E818) &gt; 0, FALSE)), FALSE)</f>
        <v>1</v>
      </c>
      <c r="M831" s="56" t="b">
        <f>IFERROR(OR('Upload Data Inputs'!F818 = "", IFERROR(_xlfn.NUMBERVALUE('Upload Data Inputs'!F818) &gt; 0, FALSE)), FALSE)</f>
        <v>1</v>
      </c>
      <c r="N831" s="56" t="b">
        <f>IFERROR(OR('Upload Data Inputs'!F818 = "", IFERROR(MATCH('Upload Data Inputs'!G818, listVolumeUnits, 0), FALSE)), FALSE)</f>
        <v>1</v>
      </c>
      <c r="O831" s="56" t="b">
        <f>IFERROR(OR('Upload Data Inputs'!H818 = "", IFERROR(_xlfn.NUMBERVALUE('Upload Data Inputs'!H818) &gt; 0, FALSE)), FALSE)</f>
        <v>1</v>
      </c>
      <c r="P831" s="56" t="b">
        <f>IFERROR(OR('Upload Data Inputs'!H818 = "", IFERROR(MATCH('Upload Data Inputs'!I818, listWeightUnits, 0), FALSE)), FALSE)</f>
        <v>1</v>
      </c>
      <c r="Q831" s="57" t="s">
        <v>593</v>
      </c>
      <c r="R831" s="56"/>
      <c r="S831" s="56"/>
    </row>
    <row r="832" spans="1:19">
      <c r="A832" s="55">
        <f t="shared" si="65"/>
        <v>819</v>
      </c>
      <c r="B832" s="54" t="b">
        <f>NOT(IFERROR('Upload Data Inputs'!A819 = "ERROR", TRUE))</f>
        <v>1</v>
      </c>
      <c r="C832" s="54">
        <f t="shared" si="66"/>
        <v>819</v>
      </c>
      <c r="D832" s="56" t="b">
        <f>IF(B832, ('Upload Data Inputs'!A819 &amp; 'Upload Data Inputs'!B819 &amp; 'Upload Data Inputs'!C819 &amp; 'Upload Data Inputs'!D819 &amp; 'Upload Data Inputs'!E819 &amp; 'Upload Data Inputs'!F819 &amp; 'Upload Data Inputs'!G819 &amp; 'Upload Data Inputs'!H819 &amp; 'Upload Data Inputs'!I819) &lt;&gt; "", FALSE)</f>
        <v>0</v>
      </c>
      <c r="E832" s="56" t="str">
        <f t="shared" si="67"/>
        <v/>
      </c>
      <c r="F832" s="56" t="str">
        <f t="shared" si="68"/>
        <v/>
      </c>
      <c r="G832" s="56" t="b">
        <f t="shared" si="64"/>
        <v>1</v>
      </c>
      <c r="H832" s="57" t="s">
        <v>593</v>
      </c>
      <c r="I832" s="56" t="b">
        <f>IFERROR(OR(NOT($D832), 'Upload Data Inputs'!B819 &lt;&gt; ""), FALSE)</f>
        <v>1</v>
      </c>
      <c r="J832" s="57" t="s">
        <v>593</v>
      </c>
      <c r="K832" s="56" t="b">
        <f>IFERROR(OR(NOT($D832), 'Upload Data Inputs'!D819 &lt;&gt; ""), FALSE)</f>
        <v>1</v>
      </c>
      <c r="L832" s="56" t="b">
        <f>IFERROR(OR(AND(NOT(D832), 'Upload Data Inputs'!E819 = ""), IFERROR(_xlfn.NUMBERVALUE('Upload Data Inputs'!E819) &gt; 0, FALSE)), FALSE)</f>
        <v>1</v>
      </c>
      <c r="M832" s="56" t="b">
        <f>IFERROR(OR('Upload Data Inputs'!F819 = "", IFERROR(_xlfn.NUMBERVALUE('Upload Data Inputs'!F819) &gt; 0, FALSE)), FALSE)</f>
        <v>1</v>
      </c>
      <c r="N832" s="56" t="b">
        <f>IFERROR(OR('Upload Data Inputs'!F819 = "", IFERROR(MATCH('Upload Data Inputs'!G819, listVolumeUnits, 0), FALSE)), FALSE)</f>
        <v>1</v>
      </c>
      <c r="O832" s="56" t="b">
        <f>IFERROR(OR('Upload Data Inputs'!H819 = "", IFERROR(_xlfn.NUMBERVALUE('Upload Data Inputs'!H819) &gt; 0, FALSE)), FALSE)</f>
        <v>1</v>
      </c>
      <c r="P832" s="56" t="b">
        <f>IFERROR(OR('Upload Data Inputs'!H819 = "", IFERROR(MATCH('Upload Data Inputs'!I819, listWeightUnits, 0), FALSE)), FALSE)</f>
        <v>1</v>
      </c>
      <c r="Q832" s="57" t="s">
        <v>593</v>
      </c>
      <c r="R832" s="56"/>
      <c r="S832" s="56"/>
    </row>
    <row r="833" spans="1:19">
      <c r="A833" s="55">
        <f t="shared" si="65"/>
        <v>820</v>
      </c>
      <c r="B833" s="54" t="b">
        <f>NOT(IFERROR('Upload Data Inputs'!A820 = "ERROR", TRUE))</f>
        <v>1</v>
      </c>
      <c r="C833" s="54">
        <f t="shared" si="66"/>
        <v>820</v>
      </c>
      <c r="D833" s="56" t="b">
        <f>IF(B833, ('Upload Data Inputs'!A820 &amp; 'Upload Data Inputs'!B820 &amp; 'Upload Data Inputs'!C820 &amp; 'Upload Data Inputs'!D820 &amp; 'Upload Data Inputs'!E820 &amp; 'Upload Data Inputs'!F820 &amp; 'Upload Data Inputs'!G820 &amp; 'Upload Data Inputs'!H820 &amp; 'Upload Data Inputs'!I820) &lt;&gt; "", FALSE)</f>
        <v>0</v>
      </c>
      <c r="E833" s="56" t="str">
        <f t="shared" si="67"/>
        <v/>
      </c>
      <c r="F833" s="56" t="str">
        <f t="shared" si="68"/>
        <v/>
      </c>
      <c r="G833" s="56" t="b">
        <f t="shared" si="64"/>
        <v>1</v>
      </c>
      <c r="H833" s="57" t="s">
        <v>593</v>
      </c>
      <c r="I833" s="56" t="b">
        <f>IFERROR(OR(NOT($D833), 'Upload Data Inputs'!B820 &lt;&gt; ""), FALSE)</f>
        <v>1</v>
      </c>
      <c r="J833" s="57" t="s">
        <v>593</v>
      </c>
      <c r="K833" s="56" t="b">
        <f>IFERROR(OR(NOT($D833), 'Upload Data Inputs'!D820 &lt;&gt; ""), FALSE)</f>
        <v>1</v>
      </c>
      <c r="L833" s="56" t="b">
        <f>IFERROR(OR(AND(NOT(D833), 'Upload Data Inputs'!E820 = ""), IFERROR(_xlfn.NUMBERVALUE('Upload Data Inputs'!E820) &gt; 0, FALSE)), FALSE)</f>
        <v>1</v>
      </c>
      <c r="M833" s="56" t="b">
        <f>IFERROR(OR('Upload Data Inputs'!F820 = "", IFERROR(_xlfn.NUMBERVALUE('Upload Data Inputs'!F820) &gt; 0, FALSE)), FALSE)</f>
        <v>1</v>
      </c>
      <c r="N833" s="56" t="b">
        <f>IFERROR(OR('Upload Data Inputs'!F820 = "", IFERROR(MATCH('Upload Data Inputs'!G820, listVolumeUnits, 0), FALSE)), FALSE)</f>
        <v>1</v>
      </c>
      <c r="O833" s="56" t="b">
        <f>IFERROR(OR('Upload Data Inputs'!H820 = "", IFERROR(_xlfn.NUMBERVALUE('Upload Data Inputs'!H820) &gt; 0, FALSE)), FALSE)</f>
        <v>1</v>
      </c>
      <c r="P833" s="56" t="b">
        <f>IFERROR(OR('Upload Data Inputs'!H820 = "", IFERROR(MATCH('Upload Data Inputs'!I820, listWeightUnits, 0), FALSE)), FALSE)</f>
        <v>1</v>
      </c>
      <c r="Q833" s="57" t="s">
        <v>593</v>
      </c>
      <c r="R833" s="56"/>
      <c r="S833" s="56"/>
    </row>
    <row r="834" spans="1:19">
      <c r="A834" s="55">
        <f t="shared" si="65"/>
        <v>821</v>
      </c>
      <c r="B834" s="54" t="b">
        <f>NOT(IFERROR('Upload Data Inputs'!A821 = "ERROR", TRUE))</f>
        <v>1</v>
      </c>
      <c r="C834" s="54">
        <f t="shared" si="66"/>
        <v>821</v>
      </c>
      <c r="D834" s="56" t="b">
        <f>IF(B834, ('Upload Data Inputs'!A821 &amp; 'Upload Data Inputs'!B821 &amp; 'Upload Data Inputs'!C821 &amp; 'Upload Data Inputs'!D821 &amp; 'Upload Data Inputs'!E821 &amp; 'Upload Data Inputs'!F821 &amp; 'Upload Data Inputs'!G821 &amp; 'Upload Data Inputs'!H821 &amp; 'Upload Data Inputs'!I821) &lt;&gt; "", FALSE)</f>
        <v>0</v>
      </c>
      <c r="E834" s="56" t="str">
        <f t="shared" si="67"/>
        <v/>
      </c>
      <c r="F834" s="56" t="str">
        <f t="shared" si="68"/>
        <v/>
      </c>
      <c r="G834" s="56" t="b">
        <f t="shared" si="64"/>
        <v>1</v>
      </c>
      <c r="H834" s="57" t="s">
        <v>593</v>
      </c>
      <c r="I834" s="56" t="b">
        <f>IFERROR(OR(NOT($D834), 'Upload Data Inputs'!B821 &lt;&gt; ""), FALSE)</f>
        <v>1</v>
      </c>
      <c r="J834" s="57" t="s">
        <v>593</v>
      </c>
      <c r="K834" s="56" t="b">
        <f>IFERROR(OR(NOT($D834), 'Upload Data Inputs'!D821 &lt;&gt; ""), FALSE)</f>
        <v>1</v>
      </c>
      <c r="L834" s="56" t="b">
        <f>IFERROR(OR(AND(NOT(D834), 'Upload Data Inputs'!E821 = ""), IFERROR(_xlfn.NUMBERVALUE('Upload Data Inputs'!E821) &gt; 0, FALSE)), FALSE)</f>
        <v>1</v>
      </c>
      <c r="M834" s="56" t="b">
        <f>IFERROR(OR('Upload Data Inputs'!F821 = "", IFERROR(_xlfn.NUMBERVALUE('Upload Data Inputs'!F821) &gt; 0, FALSE)), FALSE)</f>
        <v>1</v>
      </c>
      <c r="N834" s="56" t="b">
        <f>IFERROR(OR('Upload Data Inputs'!F821 = "", IFERROR(MATCH('Upload Data Inputs'!G821, listVolumeUnits, 0), FALSE)), FALSE)</f>
        <v>1</v>
      </c>
      <c r="O834" s="56" t="b">
        <f>IFERROR(OR('Upload Data Inputs'!H821 = "", IFERROR(_xlfn.NUMBERVALUE('Upload Data Inputs'!H821) &gt; 0, FALSE)), FALSE)</f>
        <v>1</v>
      </c>
      <c r="P834" s="56" t="b">
        <f>IFERROR(OR('Upload Data Inputs'!H821 = "", IFERROR(MATCH('Upload Data Inputs'!I821, listWeightUnits, 0), FALSE)), FALSE)</f>
        <v>1</v>
      </c>
      <c r="Q834" s="57" t="s">
        <v>593</v>
      </c>
      <c r="R834" s="56"/>
      <c r="S834" s="56"/>
    </row>
    <row r="835" spans="1:19">
      <c r="A835" s="55">
        <f t="shared" si="65"/>
        <v>822</v>
      </c>
      <c r="B835" s="54" t="b">
        <f>NOT(IFERROR('Upload Data Inputs'!A822 = "ERROR", TRUE))</f>
        <v>1</v>
      </c>
      <c r="C835" s="54">
        <f t="shared" si="66"/>
        <v>822</v>
      </c>
      <c r="D835" s="56" t="b">
        <f>IF(B835, ('Upload Data Inputs'!A822 &amp; 'Upload Data Inputs'!B822 &amp; 'Upload Data Inputs'!C822 &amp; 'Upload Data Inputs'!D822 &amp; 'Upload Data Inputs'!E822 &amp; 'Upload Data Inputs'!F822 &amp; 'Upload Data Inputs'!G822 &amp; 'Upload Data Inputs'!H822 &amp; 'Upload Data Inputs'!I822) &lt;&gt; "", FALSE)</f>
        <v>0</v>
      </c>
      <c r="E835" s="56" t="str">
        <f t="shared" si="67"/>
        <v/>
      </c>
      <c r="F835" s="56" t="str">
        <f t="shared" si="68"/>
        <v/>
      </c>
      <c r="G835" s="56" t="b">
        <f t="shared" si="64"/>
        <v>1</v>
      </c>
      <c r="H835" s="57" t="s">
        <v>593</v>
      </c>
      <c r="I835" s="56" t="b">
        <f>IFERROR(OR(NOT($D835), 'Upload Data Inputs'!B822 &lt;&gt; ""), FALSE)</f>
        <v>1</v>
      </c>
      <c r="J835" s="57" t="s">
        <v>593</v>
      </c>
      <c r="K835" s="56" t="b">
        <f>IFERROR(OR(NOT($D835), 'Upload Data Inputs'!D822 &lt;&gt; ""), FALSE)</f>
        <v>1</v>
      </c>
      <c r="L835" s="56" t="b">
        <f>IFERROR(OR(AND(NOT(D835), 'Upload Data Inputs'!E822 = ""), IFERROR(_xlfn.NUMBERVALUE('Upload Data Inputs'!E822) &gt; 0, FALSE)), FALSE)</f>
        <v>1</v>
      </c>
      <c r="M835" s="56" t="b">
        <f>IFERROR(OR('Upload Data Inputs'!F822 = "", IFERROR(_xlfn.NUMBERVALUE('Upload Data Inputs'!F822) &gt; 0, FALSE)), FALSE)</f>
        <v>1</v>
      </c>
      <c r="N835" s="56" t="b">
        <f>IFERROR(OR('Upload Data Inputs'!F822 = "", IFERROR(MATCH('Upload Data Inputs'!G822, listVolumeUnits, 0), FALSE)), FALSE)</f>
        <v>1</v>
      </c>
      <c r="O835" s="56" t="b">
        <f>IFERROR(OR('Upload Data Inputs'!H822 = "", IFERROR(_xlfn.NUMBERVALUE('Upload Data Inputs'!H822) &gt; 0, FALSE)), FALSE)</f>
        <v>1</v>
      </c>
      <c r="P835" s="56" t="b">
        <f>IFERROR(OR('Upload Data Inputs'!H822 = "", IFERROR(MATCH('Upload Data Inputs'!I822, listWeightUnits, 0), FALSE)), FALSE)</f>
        <v>1</v>
      </c>
      <c r="Q835" s="57" t="s">
        <v>593</v>
      </c>
      <c r="R835" s="56"/>
      <c r="S835" s="56"/>
    </row>
    <row r="836" spans="1:19">
      <c r="A836" s="55">
        <f t="shared" si="65"/>
        <v>823</v>
      </c>
      <c r="B836" s="54" t="b">
        <f>NOT(IFERROR('Upload Data Inputs'!A823 = "ERROR", TRUE))</f>
        <v>1</v>
      </c>
      <c r="C836" s="54">
        <f t="shared" si="66"/>
        <v>823</v>
      </c>
      <c r="D836" s="56" t="b">
        <f>IF(B836, ('Upload Data Inputs'!A823 &amp; 'Upload Data Inputs'!B823 &amp; 'Upload Data Inputs'!C823 &amp; 'Upload Data Inputs'!D823 &amp; 'Upload Data Inputs'!E823 &amp; 'Upload Data Inputs'!F823 &amp; 'Upload Data Inputs'!G823 &amp; 'Upload Data Inputs'!H823 &amp; 'Upload Data Inputs'!I823) &lt;&gt; "", FALSE)</f>
        <v>0</v>
      </c>
      <c r="E836" s="56" t="str">
        <f t="shared" si="67"/>
        <v/>
      </c>
      <c r="F836" s="56" t="str">
        <f t="shared" si="68"/>
        <v/>
      </c>
      <c r="G836" s="56" t="b">
        <f t="shared" si="64"/>
        <v>1</v>
      </c>
      <c r="H836" s="57" t="s">
        <v>593</v>
      </c>
      <c r="I836" s="56" t="b">
        <f>IFERROR(OR(NOT($D836), 'Upload Data Inputs'!B823 &lt;&gt; ""), FALSE)</f>
        <v>1</v>
      </c>
      <c r="J836" s="57" t="s">
        <v>593</v>
      </c>
      <c r="K836" s="56" t="b">
        <f>IFERROR(OR(NOT($D836), 'Upload Data Inputs'!D823 &lt;&gt; ""), FALSE)</f>
        <v>1</v>
      </c>
      <c r="L836" s="56" t="b">
        <f>IFERROR(OR(AND(NOT(D836), 'Upload Data Inputs'!E823 = ""), IFERROR(_xlfn.NUMBERVALUE('Upload Data Inputs'!E823) &gt; 0, FALSE)), FALSE)</f>
        <v>1</v>
      </c>
      <c r="M836" s="56" t="b">
        <f>IFERROR(OR('Upload Data Inputs'!F823 = "", IFERROR(_xlfn.NUMBERVALUE('Upload Data Inputs'!F823) &gt; 0, FALSE)), FALSE)</f>
        <v>1</v>
      </c>
      <c r="N836" s="56" t="b">
        <f>IFERROR(OR('Upload Data Inputs'!F823 = "", IFERROR(MATCH('Upload Data Inputs'!G823, listVolumeUnits, 0), FALSE)), FALSE)</f>
        <v>1</v>
      </c>
      <c r="O836" s="56" t="b">
        <f>IFERROR(OR('Upload Data Inputs'!H823 = "", IFERROR(_xlfn.NUMBERVALUE('Upload Data Inputs'!H823) &gt; 0, FALSE)), FALSE)</f>
        <v>1</v>
      </c>
      <c r="P836" s="56" t="b">
        <f>IFERROR(OR('Upload Data Inputs'!H823 = "", IFERROR(MATCH('Upload Data Inputs'!I823, listWeightUnits, 0), FALSE)), FALSE)</f>
        <v>1</v>
      </c>
      <c r="Q836" s="57" t="s">
        <v>593</v>
      </c>
      <c r="R836" s="56"/>
      <c r="S836" s="56"/>
    </row>
    <row r="837" spans="1:19">
      <c r="A837" s="55">
        <f t="shared" si="65"/>
        <v>824</v>
      </c>
      <c r="B837" s="54" t="b">
        <f>NOT(IFERROR('Upload Data Inputs'!A824 = "ERROR", TRUE))</f>
        <v>1</v>
      </c>
      <c r="C837" s="54">
        <f t="shared" si="66"/>
        <v>824</v>
      </c>
      <c r="D837" s="56" t="b">
        <f>IF(B837, ('Upload Data Inputs'!A824 &amp; 'Upload Data Inputs'!B824 &amp; 'Upload Data Inputs'!C824 &amp; 'Upload Data Inputs'!D824 &amp; 'Upload Data Inputs'!E824 &amp; 'Upload Data Inputs'!F824 &amp; 'Upload Data Inputs'!G824 &amp; 'Upload Data Inputs'!H824 &amp; 'Upload Data Inputs'!I824) &lt;&gt; "", FALSE)</f>
        <v>0</v>
      </c>
      <c r="E837" s="56" t="str">
        <f t="shared" si="67"/>
        <v/>
      </c>
      <c r="F837" s="56" t="str">
        <f t="shared" si="68"/>
        <v/>
      </c>
      <c r="G837" s="56" t="b">
        <f t="shared" si="64"/>
        <v>1</v>
      </c>
      <c r="H837" s="57" t="s">
        <v>593</v>
      </c>
      <c r="I837" s="56" t="b">
        <f>IFERROR(OR(NOT($D837), 'Upload Data Inputs'!B824 &lt;&gt; ""), FALSE)</f>
        <v>1</v>
      </c>
      <c r="J837" s="57" t="s">
        <v>593</v>
      </c>
      <c r="K837" s="56" t="b">
        <f>IFERROR(OR(NOT($D837), 'Upload Data Inputs'!D824 &lt;&gt; ""), FALSE)</f>
        <v>1</v>
      </c>
      <c r="L837" s="56" t="b">
        <f>IFERROR(OR(AND(NOT(D837), 'Upload Data Inputs'!E824 = ""), IFERROR(_xlfn.NUMBERVALUE('Upload Data Inputs'!E824) &gt; 0, FALSE)), FALSE)</f>
        <v>1</v>
      </c>
      <c r="M837" s="56" t="b">
        <f>IFERROR(OR('Upload Data Inputs'!F824 = "", IFERROR(_xlfn.NUMBERVALUE('Upload Data Inputs'!F824) &gt; 0, FALSE)), FALSE)</f>
        <v>1</v>
      </c>
      <c r="N837" s="56" t="b">
        <f>IFERROR(OR('Upload Data Inputs'!F824 = "", IFERROR(MATCH('Upload Data Inputs'!G824, listVolumeUnits, 0), FALSE)), FALSE)</f>
        <v>1</v>
      </c>
      <c r="O837" s="56" t="b">
        <f>IFERROR(OR('Upload Data Inputs'!H824 = "", IFERROR(_xlfn.NUMBERVALUE('Upload Data Inputs'!H824) &gt; 0, FALSE)), FALSE)</f>
        <v>1</v>
      </c>
      <c r="P837" s="56" t="b">
        <f>IFERROR(OR('Upload Data Inputs'!H824 = "", IFERROR(MATCH('Upload Data Inputs'!I824, listWeightUnits, 0), FALSE)), FALSE)</f>
        <v>1</v>
      </c>
      <c r="Q837" s="57" t="s">
        <v>593</v>
      </c>
      <c r="R837" s="56"/>
      <c r="S837" s="56"/>
    </row>
    <row r="838" spans="1:19">
      <c r="A838" s="55">
        <f t="shared" si="65"/>
        <v>825</v>
      </c>
      <c r="B838" s="54" t="b">
        <f>NOT(IFERROR('Upload Data Inputs'!A825 = "ERROR", TRUE))</f>
        <v>1</v>
      </c>
      <c r="C838" s="54">
        <f t="shared" si="66"/>
        <v>825</v>
      </c>
      <c r="D838" s="56" t="b">
        <f>IF(B838, ('Upload Data Inputs'!A825 &amp; 'Upload Data Inputs'!B825 &amp; 'Upload Data Inputs'!C825 &amp; 'Upload Data Inputs'!D825 &amp; 'Upload Data Inputs'!E825 &amp; 'Upload Data Inputs'!F825 &amp; 'Upload Data Inputs'!G825 &amp; 'Upload Data Inputs'!H825 &amp; 'Upload Data Inputs'!I825) &lt;&gt; "", FALSE)</f>
        <v>0</v>
      </c>
      <c r="E838" s="56" t="str">
        <f t="shared" si="67"/>
        <v/>
      </c>
      <c r="F838" s="56" t="str">
        <f t="shared" si="68"/>
        <v/>
      </c>
      <c r="G838" s="56" t="b">
        <f t="shared" si="64"/>
        <v>1</v>
      </c>
      <c r="H838" s="57" t="s">
        <v>593</v>
      </c>
      <c r="I838" s="56" t="b">
        <f>IFERROR(OR(NOT($D838), 'Upload Data Inputs'!B825 &lt;&gt; ""), FALSE)</f>
        <v>1</v>
      </c>
      <c r="J838" s="57" t="s">
        <v>593</v>
      </c>
      <c r="K838" s="56" t="b">
        <f>IFERROR(OR(NOT($D838), 'Upload Data Inputs'!D825 &lt;&gt; ""), FALSE)</f>
        <v>1</v>
      </c>
      <c r="L838" s="56" t="b">
        <f>IFERROR(OR(AND(NOT(D838), 'Upload Data Inputs'!E825 = ""), IFERROR(_xlfn.NUMBERVALUE('Upload Data Inputs'!E825) &gt; 0, FALSE)), FALSE)</f>
        <v>1</v>
      </c>
      <c r="M838" s="56" t="b">
        <f>IFERROR(OR('Upload Data Inputs'!F825 = "", IFERROR(_xlfn.NUMBERVALUE('Upload Data Inputs'!F825) &gt; 0, FALSE)), FALSE)</f>
        <v>1</v>
      </c>
      <c r="N838" s="56" t="b">
        <f>IFERROR(OR('Upload Data Inputs'!F825 = "", IFERROR(MATCH('Upload Data Inputs'!G825, listVolumeUnits, 0), FALSE)), FALSE)</f>
        <v>1</v>
      </c>
      <c r="O838" s="56" t="b">
        <f>IFERROR(OR('Upload Data Inputs'!H825 = "", IFERROR(_xlfn.NUMBERVALUE('Upload Data Inputs'!H825) &gt; 0, FALSE)), FALSE)</f>
        <v>1</v>
      </c>
      <c r="P838" s="56" t="b">
        <f>IFERROR(OR('Upload Data Inputs'!H825 = "", IFERROR(MATCH('Upload Data Inputs'!I825, listWeightUnits, 0), FALSE)), FALSE)</f>
        <v>1</v>
      </c>
      <c r="Q838" s="57" t="s">
        <v>593</v>
      </c>
      <c r="R838" s="56"/>
      <c r="S838" s="56"/>
    </row>
    <row r="839" spans="1:19">
      <c r="A839" s="55">
        <f t="shared" si="65"/>
        <v>826</v>
      </c>
      <c r="B839" s="54" t="b">
        <f>NOT(IFERROR('Upload Data Inputs'!A826 = "ERROR", TRUE))</f>
        <v>1</v>
      </c>
      <c r="C839" s="54">
        <f t="shared" si="66"/>
        <v>826</v>
      </c>
      <c r="D839" s="56" t="b">
        <f>IF(B839, ('Upload Data Inputs'!A826 &amp; 'Upload Data Inputs'!B826 &amp; 'Upload Data Inputs'!C826 &amp; 'Upload Data Inputs'!D826 &amp; 'Upload Data Inputs'!E826 &amp; 'Upload Data Inputs'!F826 &amp; 'Upload Data Inputs'!G826 &amp; 'Upload Data Inputs'!H826 &amp; 'Upload Data Inputs'!I826) &lt;&gt; "", FALSE)</f>
        <v>0</v>
      </c>
      <c r="E839" s="56" t="str">
        <f t="shared" si="67"/>
        <v/>
      </c>
      <c r="F839" s="56" t="str">
        <f t="shared" si="68"/>
        <v/>
      </c>
      <c r="G839" s="56" t="b">
        <f t="shared" si="64"/>
        <v>1</v>
      </c>
      <c r="H839" s="57" t="s">
        <v>593</v>
      </c>
      <c r="I839" s="56" t="b">
        <f>IFERROR(OR(NOT($D839), 'Upload Data Inputs'!B826 &lt;&gt; ""), FALSE)</f>
        <v>1</v>
      </c>
      <c r="J839" s="57" t="s">
        <v>593</v>
      </c>
      <c r="K839" s="56" t="b">
        <f>IFERROR(OR(NOT($D839), 'Upload Data Inputs'!D826 &lt;&gt; ""), FALSE)</f>
        <v>1</v>
      </c>
      <c r="L839" s="56" t="b">
        <f>IFERROR(OR(AND(NOT(D839), 'Upload Data Inputs'!E826 = ""), IFERROR(_xlfn.NUMBERVALUE('Upload Data Inputs'!E826) &gt; 0, FALSE)), FALSE)</f>
        <v>1</v>
      </c>
      <c r="M839" s="56" t="b">
        <f>IFERROR(OR('Upload Data Inputs'!F826 = "", IFERROR(_xlfn.NUMBERVALUE('Upload Data Inputs'!F826) &gt; 0, FALSE)), FALSE)</f>
        <v>1</v>
      </c>
      <c r="N839" s="56" t="b">
        <f>IFERROR(OR('Upload Data Inputs'!F826 = "", IFERROR(MATCH('Upload Data Inputs'!G826, listVolumeUnits, 0), FALSE)), FALSE)</f>
        <v>1</v>
      </c>
      <c r="O839" s="56" t="b">
        <f>IFERROR(OR('Upload Data Inputs'!H826 = "", IFERROR(_xlfn.NUMBERVALUE('Upload Data Inputs'!H826) &gt; 0, FALSE)), FALSE)</f>
        <v>1</v>
      </c>
      <c r="P839" s="56" t="b">
        <f>IFERROR(OR('Upload Data Inputs'!H826 = "", IFERROR(MATCH('Upload Data Inputs'!I826, listWeightUnits, 0), FALSE)), FALSE)</f>
        <v>1</v>
      </c>
      <c r="Q839" s="57" t="s">
        <v>593</v>
      </c>
      <c r="R839" s="56"/>
      <c r="S839" s="56"/>
    </row>
    <row r="840" spans="1:19">
      <c r="A840" s="55">
        <f t="shared" si="65"/>
        <v>827</v>
      </c>
      <c r="B840" s="54" t="b">
        <f>NOT(IFERROR('Upload Data Inputs'!A827 = "ERROR", TRUE))</f>
        <v>1</v>
      </c>
      <c r="C840" s="54">
        <f t="shared" si="66"/>
        <v>827</v>
      </c>
      <c r="D840" s="56" t="b">
        <f>IF(B840, ('Upload Data Inputs'!A827 &amp; 'Upload Data Inputs'!B827 &amp; 'Upload Data Inputs'!C827 &amp; 'Upload Data Inputs'!D827 &amp; 'Upload Data Inputs'!E827 &amp; 'Upload Data Inputs'!F827 &amp; 'Upload Data Inputs'!G827 &amp; 'Upload Data Inputs'!H827 &amp; 'Upload Data Inputs'!I827) &lt;&gt; "", FALSE)</f>
        <v>0</v>
      </c>
      <c r="E840" s="56" t="str">
        <f t="shared" si="67"/>
        <v/>
      </c>
      <c r="F840" s="56" t="str">
        <f t="shared" si="68"/>
        <v/>
      </c>
      <c r="G840" s="56" t="b">
        <f t="shared" si="64"/>
        <v>1</v>
      </c>
      <c r="H840" s="57" t="s">
        <v>593</v>
      </c>
      <c r="I840" s="56" t="b">
        <f>IFERROR(OR(NOT($D840), 'Upload Data Inputs'!B827 &lt;&gt; ""), FALSE)</f>
        <v>1</v>
      </c>
      <c r="J840" s="57" t="s">
        <v>593</v>
      </c>
      <c r="K840" s="56" t="b">
        <f>IFERROR(OR(NOT($D840), 'Upload Data Inputs'!D827 &lt;&gt; ""), FALSE)</f>
        <v>1</v>
      </c>
      <c r="L840" s="56" t="b">
        <f>IFERROR(OR(AND(NOT(D840), 'Upload Data Inputs'!E827 = ""), IFERROR(_xlfn.NUMBERVALUE('Upload Data Inputs'!E827) &gt; 0, FALSE)), FALSE)</f>
        <v>1</v>
      </c>
      <c r="M840" s="56" t="b">
        <f>IFERROR(OR('Upload Data Inputs'!F827 = "", IFERROR(_xlfn.NUMBERVALUE('Upload Data Inputs'!F827) &gt; 0, FALSE)), FALSE)</f>
        <v>1</v>
      </c>
      <c r="N840" s="56" t="b">
        <f>IFERROR(OR('Upload Data Inputs'!F827 = "", IFERROR(MATCH('Upload Data Inputs'!G827, listVolumeUnits, 0), FALSE)), FALSE)</f>
        <v>1</v>
      </c>
      <c r="O840" s="56" t="b">
        <f>IFERROR(OR('Upload Data Inputs'!H827 = "", IFERROR(_xlfn.NUMBERVALUE('Upload Data Inputs'!H827) &gt; 0, FALSE)), FALSE)</f>
        <v>1</v>
      </c>
      <c r="P840" s="56" t="b">
        <f>IFERROR(OR('Upload Data Inputs'!H827 = "", IFERROR(MATCH('Upload Data Inputs'!I827, listWeightUnits, 0), FALSE)), FALSE)</f>
        <v>1</v>
      </c>
      <c r="Q840" s="57" t="s">
        <v>593</v>
      </c>
      <c r="R840" s="56"/>
      <c r="S840" s="56"/>
    </row>
    <row r="841" spans="1:19">
      <c r="A841" s="55">
        <f t="shared" si="65"/>
        <v>828</v>
      </c>
      <c r="B841" s="54" t="b">
        <f>NOT(IFERROR('Upload Data Inputs'!A828 = "ERROR", TRUE))</f>
        <v>1</v>
      </c>
      <c r="C841" s="54">
        <f t="shared" si="66"/>
        <v>828</v>
      </c>
      <c r="D841" s="56" t="b">
        <f>IF(B841, ('Upload Data Inputs'!A828 &amp; 'Upload Data Inputs'!B828 &amp; 'Upload Data Inputs'!C828 &amp; 'Upload Data Inputs'!D828 &amp; 'Upload Data Inputs'!E828 &amp; 'Upload Data Inputs'!F828 &amp; 'Upload Data Inputs'!G828 &amp; 'Upload Data Inputs'!H828 &amp; 'Upload Data Inputs'!I828) &lt;&gt; "", FALSE)</f>
        <v>0</v>
      </c>
      <c r="E841" s="56" t="str">
        <f t="shared" si="67"/>
        <v/>
      </c>
      <c r="F841" s="56" t="str">
        <f t="shared" si="68"/>
        <v/>
      </c>
      <c r="G841" s="56" t="b">
        <f t="shared" si="64"/>
        <v>1</v>
      </c>
      <c r="H841" s="57" t="s">
        <v>593</v>
      </c>
      <c r="I841" s="56" t="b">
        <f>IFERROR(OR(NOT($D841), 'Upload Data Inputs'!B828 &lt;&gt; ""), FALSE)</f>
        <v>1</v>
      </c>
      <c r="J841" s="57" t="s">
        <v>593</v>
      </c>
      <c r="K841" s="56" t="b">
        <f>IFERROR(OR(NOT($D841), 'Upload Data Inputs'!D828 &lt;&gt; ""), FALSE)</f>
        <v>1</v>
      </c>
      <c r="L841" s="56" t="b">
        <f>IFERROR(OR(AND(NOT(D841), 'Upload Data Inputs'!E828 = ""), IFERROR(_xlfn.NUMBERVALUE('Upload Data Inputs'!E828) &gt; 0, FALSE)), FALSE)</f>
        <v>1</v>
      </c>
      <c r="M841" s="56" t="b">
        <f>IFERROR(OR('Upload Data Inputs'!F828 = "", IFERROR(_xlfn.NUMBERVALUE('Upload Data Inputs'!F828) &gt; 0, FALSE)), FALSE)</f>
        <v>1</v>
      </c>
      <c r="N841" s="56" t="b">
        <f>IFERROR(OR('Upload Data Inputs'!F828 = "", IFERROR(MATCH('Upload Data Inputs'!G828, listVolumeUnits, 0), FALSE)), FALSE)</f>
        <v>1</v>
      </c>
      <c r="O841" s="56" t="b">
        <f>IFERROR(OR('Upload Data Inputs'!H828 = "", IFERROR(_xlfn.NUMBERVALUE('Upload Data Inputs'!H828) &gt; 0, FALSE)), FALSE)</f>
        <v>1</v>
      </c>
      <c r="P841" s="56" t="b">
        <f>IFERROR(OR('Upload Data Inputs'!H828 = "", IFERROR(MATCH('Upload Data Inputs'!I828, listWeightUnits, 0), FALSE)), FALSE)</f>
        <v>1</v>
      </c>
      <c r="Q841" s="57" t="s">
        <v>593</v>
      </c>
      <c r="R841" s="56"/>
      <c r="S841" s="56"/>
    </row>
    <row r="842" spans="1:19">
      <c r="A842" s="55">
        <f t="shared" si="65"/>
        <v>829</v>
      </c>
      <c r="B842" s="54" t="b">
        <f>NOT(IFERROR('Upload Data Inputs'!A829 = "ERROR", TRUE))</f>
        <v>1</v>
      </c>
      <c r="C842" s="54">
        <f t="shared" si="66"/>
        <v>829</v>
      </c>
      <c r="D842" s="56" t="b">
        <f>IF(B842, ('Upload Data Inputs'!A829 &amp; 'Upload Data Inputs'!B829 &amp; 'Upload Data Inputs'!C829 &amp; 'Upload Data Inputs'!D829 &amp; 'Upload Data Inputs'!E829 &amp; 'Upload Data Inputs'!F829 &amp; 'Upload Data Inputs'!G829 &amp; 'Upload Data Inputs'!H829 &amp; 'Upload Data Inputs'!I829) &lt;&gt; "", FALSE)</f>
        <v>0</v>
      </c>
      <c r="E842" s="56" t="str">
        <f t="shared" si="67"/>
        <v/>
      </c>
      <c r="F842" s="56" t="str">
        <f t="shared" si="68"/>
        <v/>
      </c>
      <c r="G842" s="56" t="b">
        <f t="shared" si="64"/>
        <v>1</v>
      </c>
      <c r="H842" s="57" t="s">
        <v>593</v>
      </c>
      <c r="I842" s="56" t="b">
        <f>IFERROR(OR(NOT($D842), 'Upload Data Inputs'!B829 &lt;&gt; ""), FALSE)</f>
        <v>1</v>
      </c>
      <c r="J842" s="57" t="s">
        <v>593</v>
      </c>
      <c r="K842" s="56" t="b">
        <f>IFERROR(OR(NOT($D842), 'Upload Data Inputs'!D829 &lt;&gt; ""), FALSE)</f>
        <v>1</v>
      </c>
      <c r="L842" s="56" t="b">
        <f>IFERROR(OR(AND(NOT(D842), 'Upload Data Inputs'!E829 = ""), IFERROR(_xlfn.NUMBERVALUE('Upload Data Inputs'!E829) &gt; 0, FALSE)), FALSE)</f>
        <v>1</v>
      </c>
      <c r="M842" s="56" t="b">
        <f>IFERROR(OR('Upload Data Inputs'!F829 = "", IFERROR(_xlfn.NUMBERVALUE('Upload Data Inputs'!F829) &gt; 0, FALSE)), FALSE)</f>
        <v>1</v>
      </c>
      <c r="N842" s="56" t="b">
        <f>IFERROR(OR('Upload Data Inputs'!F829 = "", IFERROR(MATCH('Upload Data Inputs'!G829, listVolumeUnits, 0), FALSE)), FALSE)</f>
        <v>1</v>
      </c>
      <c r="O842" s="56" t="b">
        <f>IFERROR(OR('Upload Data Inputs'!H829 = "", IFERROR(_xlfn.NUMBERVALUE('Upload Data Inputs'!H829) &gt; 0, FALSE)), FALSE)</f>
        <v>1</v>
      </c>
      <c r="P842" s="56" t="b">
        <f>IFERROR(OR('Upload Data Inputs'!H829 = "", IFERROR(MATCH('Upload Data Inputs'!I829, listWeightUnits, 0), FALSE)), FALSE)</f>
        <v>1</v>
      </c>
      <c r="Q842" s="57" t="s">
        <v>593</v>
      </c>
      <c r="R842" s="56"/>
      <c r="S842" s="56"/>
    </row>
    <row r="843" spans="1:19">
      <c r="A843" s="55">
        <f t="shared" si="65"/>
        <v>830</v>
      </c>
      <c r="B843" s="54" t="b">
        <f>NOT(IFERROR('Upload Data Inputs'!A830 = "ERROR", TRUE))</f>
        <v>1</v>
      </c>
      <c r="C843" s="54">
        <f t="shared" si="66"/>
        <v>830</v>
      </c>
      <c r="D843" s="56" t="b">
        <f>IF(B843, ('Upload Data Inputs'!A830 &amp; 'Upload Data Inputs'!B830 &amp; 'Upload Data Inputs'!C830 &amp; 'Upload Data Inputs'!D830 &amp; 'Upload Data Inputs'!E830 &amp; 'Upload Data Inputs'!F830 &amp; 'Upload Data Inputs'!G830 &amp; 'Upload Data Inputs'!H830 &amp; 'Upload Data Inputs'!I830) &lt;&gt; "", FALSE)</f>
        <v>0</v>
      </c>
      <c r="E843" s="56" t="str">
        <f t="shared" si="67"/>
        <v/>
      </c>
      <c r="F843" s="56" t="str">
        <f t="shared" si="68"/>
        <v/>
      </c>
      <c r="G843" s="56" t="b">
        <f t="shared" si="64"/>
        <v>1</v>
      </c>
      <c r="H843" s="57" t="s">
        <v>593</v>
      </c>
      <c r="I843" s="56" t="b">
        <f>IFERROR(OR(NOT($D843), 'Upload Data Inputs'!B830 &lt;&gt; ""), FALSE)</f>
        <v>1</v>
      </c>
      <c r="J843" s="57" t="s">
        <v>593</v>
      </c>
      <c r="K843" s="56" t="b">
        <f>IFERROR(OR(NOT($D843), 'Upload Data Inputs'!D830 &lt;&gt; ""), FALSE)</f>
        <v>1</v>
      </c>
      <c r="L843" s="56" t="b">
        <f>IFERROR(OR(AND(NOT(D843), 'Upload Data Inputs'!E830 = ""), IFERROR(_xlfn.NUMBERVALUE('Upload Data Inputs'!E830) &gt; 0, FALSE)), FALSE)</f>
        <v>1</v>
      </c>
      <c r="M843" s="56" t="b">
        <f>IFERROR(OR('Upload Data Inputs'!F830 = "", IFERROR(_xlfn.NUMBERVALUE('Upload Data Inputs'!F830) &gt; 0, FALSE)), FALSE)</f>
        <v>1</v>
      </c>
      <c r="N843" s="56" t="b">
        <f>IFERROR(OR('Upload Data Inputs'!F830 = "", IFERROR(MATCH('Upload Data Inputs'!G830, listVolumeUnits, 0), FALSE)), FALSE)</f>
        <v>1</v>
      </c>
      <c r="O843" s="56" t="b">
        <f>IFERROR(OR('Upload Data Inputs'!H830 = "", IFERROR(_xlfn.NUMBERVALUE('Upload Data Inputs'!H830) &gt; 0, FALSE)), FALSE)</f>
        <v>1</v>
      </c>
      <c r="P843" s="56" t="b">
        <f>IFERROR(OR('Upload Data Inputs'!H830 = "", IFERROR(MATCH('Upload Data Inputs'!I830, listWeightUnits, 0), FALSE)), FALSE)</f>
        <v>1</v>
      </c>
      <c r="Q843" s="57" t="s">
        <v>593</v>
      </c>
      <c r="R843" s="56"/>
      <c r="S843" s="56"/>
    </row>
    <row r="844" spans="1:19">
      <c r="A844" s="55">
        <f t="shared" si="65"/>
        <v>831</v>
      </c>
      <c r="B844" s="54" t="b">
        <f>NOT(IFERROR('Upload Data Inputs'!A831 = "ERROR", TRUE))</f>
        <v>1</v>
      </c>
      <c r="C844" s="54">
        <f t="shared" si="66"/>
        <v>831</v>
      </c>
      <c r="D844" s="56" t="b">
        <f>IF(B844, ('Upload Data Inputs'!A831 &amp; 'Upload Data Inputs'!B831 &amp; 'Upload Data Inputs'!C831 &amp; 'Upload Data Inputs'!D831 &amp; 'Upload Data Inputs'!E831 &amp; 'Upload Data Inputs'!F831 &amp; 'Upload Data Inputs'!G831 &amp; 'Upload Data Inputs'!H831 &amp; 'Upload Data Inputs'!I831) &lt;&gt; "", FALSE)</f>
        <v>0</v>
      </c>
      <c r="E844" s="56" t="str">
        <f t="shared" si="67"/>
        <v/>
      </c>
      <c r="F844" s="56" t="str">
        <f t="shared" si="68"/>
        <v/>
      </c>
      <c r="G844" s="56" t="b">
        <f t="shared" si="64"/>
        <v>1</v>
      </c>
      <c r="H844" s="57" t="s">
        <v>593</v>
      </c>
      <c r="I844" s="56" t="b">
        <f>IFERROR(OR(NOT($D844), 'Upload Data Inputs'!B831 &lt;&gt; ""), FALSE)</f>
        <v>1</v>
      </c>
      <c r="J844" s="57" t="s">
        <v>593</v>
      </c>
      <c r="K844" s="56" t="b">
        <f>IFERROR(OR(NOT($D844), 'Upload Data Inputs'!D831 &lt;&gt; ""), FALSE)</f>
        <v>1</v>
      </c>
      <c r="L844" s="56" t="b">
        <f>IFERROR(OR(AND(NOT(D844), 'Upload Data Inputs'!E831 = ""), IFERROR(_xlfn.NUMBERVALUE('Upload Data Inputs'!E831) &gt; 0, FALSE)), FALSE)</f>
        <v>1</v>
      </c>
      <c r="M844" s="56" t="b">
        <f>IFERROR(OR('Upload Data Inputs'!F831 = "", IFERROR(_xlfn.NUMBERVALUE('Upload Data Inputs'!F831) &gt; 0, FALSE)), FALSE)</f>
        <v>1</v>
      </c>
      <c r="N844" s="56" t="b">
        <f>IFERROR(OR('Upload Data Inputs'!F831 = "", IFERROR(MATCH('Upload Data Inputs'!G831, listVolumeUnits, 0), FALSE)), FALSE)</f>
        <v>1</v>
      </c>
      <c r="O844" s="56" t="b">
        <f>IFERROR(OR('Upload Data Inputs'!H831 = "", IFERROR(_xlfn.NUMBERVALUE('Upload Data Inputs'!H831) &gt; 0, FALSE)), FALSE)</f>
        <v>1</v>
      </c>
      <c r="P844" s="56" t="b">
        <f>IFERROR(OR('Upload Data Inputs'!H831 = "", IFERROR(MATCH('Upload Data Inputs'!I831, listWeightUnits, 0), FALSE)), FALSE)</f>
        <v>1</v>
      </c>
      <c r="Q844" s="57" t="s">
        <v>593</v>
      </c>
      <c r="R844" s="56"/>
      <c r="S844" s="56"/>
    </row>
    <row r="845" spans="1:19">
      <c r="A845" s="55">
        <f t="shared" si="65"/>
        <v>832</v>
      </c>
      <c r="B845" s="54" t="b">
        <f>NOT(IFERROR('Upload Data Inputs'!A832 = "ERROR", TRUE))</f>
        <v>1</v>
      </c>
      <c r="C845" s="54">
        <f t="shared" si="66"/>
        <v>832</v>
      </c>
      <c r="D845" s="56" t="b">
        <f>IF(B845, ('Upload Data Inputs'!A832 &amp; 'Upload Data Inputs'!B832 &amp; 'Upload Data Inputs'!C832 &amp; 'Upload Data Inputs'!D832 &amp; 'Upload Data Inputs'!E832 &amp; 'Upload Data Inputs'!F832 &amp; 'Upload Data Inputs'!G832 &amp; 'Upload Data Inputs'!H832 &amp; 'Upload Data Inputs'!I832) &lt;&gt; "", FALSE)</f>
        <v>0</v>
      </c>
      <c r="E845" s="56" t="str">
        <f t="shared" si="67"/>
        <v/>
      </c>
      <c r="F845" s="56" t="str">
        <f t="shared" si="68"/>
        <v/>
      </c>
      <c r="G845" s="56" t="b">
        <f t="shared" si="64"/>
        <v>1</v>
      </c>
      <c r="H845" s="57" t="s">
        <v>593</v>
      </c>
      <c r="I845" s="56" t="b">
        <f>IFERROR(OR(NOT($D845), 'Upload Data Inputs'!B832 &lt;&gt; ""), FALSE)</f>
        <v>1</v>
      </c>
      <c r="J845" s="57" t="s">
        <v>593</v>
      </c>
      <c r="K845" s="56" t="b">
        <f>IFERROR(OR(NOT($D845), 'Upload Data Inputs'!D832 &lt;&gt; ""), FALSE)</f>
        <v>1</v>
      </c>
      <c r="L845" s="56" t="b">
        <f>IFERROR(OR(AND(NOT(D845), 'Upload Data Inputs'!E832 = ""), IFERROR(_xlfn.NUMBERVALUE('Upload Data Inputs'!E832) &gt; 0, FALSE)), FALSE)</f>
        <v>1</v>
      </c>
      <c r="M845" s="56" t="b">
        <f>IFERROR(OR('Upload Data Inputs'!F832 = "", IFERROR(_xlfn.NUMBERVALUE('Upload Data Inputs'!F832) &gt; 0, FALSE)), FALSE)</f>
        <v>1</v>
      </c>
      <c r="N845" s="56" t="b">
        <f>IFERROR(OR('Upload Data Inputs'!F832 = "", IFERROR(MATCH('Upload Data Inputs'!G832, listVolumeUnits, 0), FALSE)), FALSE)</f>
        <v>1</v>
      </c>
      <c r="O845" s="56" t="b">
        <f>IFERROR(OR('Upload Data Inputs'!H832 = "", IFERROR(_xlfn.NUMBERVALUE('Upload Data Inputs'!H832) &gt; 0, FALSE)), FALSE)</f>
        <v>1</v>
      </c>
      <c r="P845" s="56" t="b">
        <f>IFERROR(OR('Upload Data Inputs'!H832 = "", IFERROR(MATCH('Upload Data Inputs'!I832, listWeightUnits, 0), FALSE)), FALSE)</f>
        <v>1</v>
      </c>
      <c r="Q845" s="57" t="s">
        <v>593</v>
      </c>
      <c r="R845" s="56"/>
      <c r="S845" s="56"/>
    </row>
    <row r="846" spans="1:19">
      <c r="A846" s="55">
        <f t="shared" si="65"/>
        <v>833</v>
      </c>
      <c r="B846" s="54" t="b">
        <f>NOT(IFERROR('Upload Data Inputs'!A833 = "ERROR", TRUE))</f>
        <v>1</v>
      </c>
      <c r="C846" s="54">
        <f t="shared" si="66"/>
        <v>833</v>
      </c>
      <c r="D846" s="56" t="b">
        <f>IF(B846, ('Upload Data Inputs'!A833 &amp; 'Upload Data Inputs'!B833 &amp; 'Upload Data Inputs'!C833 &amp; 'Upload Data Inputs'!D833 &amp; 'Upload Data Inputs'!E833 &amp; 'Upload Data Inputs'!F833 &amp; 'Upload Data Inputs'!G833 &amp; 'Upload Data Inputs'!H833 &amp; 'Upload Data Inputs'!I833) &lt;&gt; "", FALSE)</f>
        <v>0</v>
      </c>
      <c r="E846" s="56" t="str">
        <f t="shared" si="67"/>
        <v/>
      </c>
      <c r="F846" s="56" t="str">
        <f t="shared" si="68"/>
        <v/>
      </c>
      <c r="G846" s="56" t="b">
        <f t="shared" si="64"/>
        <v>1</v>
      </c>
      <c r="H846" s="57" t="s">
        <v>593</v>
      </c>
      <c r="I846" s="56" t="b">
        <f>IFERROR(OR(NOT($D846), 'Upload Data Inputs'!B833 &lt;&gt; ""), FALSE)</f>
        <v>1</v>
      </c>
      <c r="J846" s="57" t="s">
        <v>593</v>
      </c>
      <c r="K846" s="56" t="b">
        <f>IFERROR(OR(NOT($D846), 'Upload Data Inputs'!D833 &lt;&gt; ""), FALSE)</f>
        <v>1</v>
      </c>
      <c r="L846" s="56" t="b">
        <f>IFERROR(OR(AND(NOT(D846), 'Upload Data Inputs'!E833 = ""), IFERROR(_xlfn.NUMBERVALUE('Upload Data Inputs'!E833) &gt; 0, FALSE)), FALSE)</f>
        <v>1</v>
      </c>
      <c r="M846" s="56" t="b">
        <f>IFERROR(OR('Upload Data Inputs'!F833 = "", IFERROR(_xlfn.NUMBERVALUE('Upload Data Inputs'!F833) &gt; 0, FALSE)), FALSE)</f>
        <v>1</v>
      </c>
      <c r="N846" s="56" t="b">
        <f>IFERROR(OR('Upload Data Inputs'!F833 = "", IFERROR(MATCH('Upload Data Inputs'!G833, listVolumeUnits, 0), FALSE)), FALSE)</f>
        <v>1</v>
      </c>
      <c r="O846" s="56" t="b">
        <f>IFERROR(OR('Upload Data Inputs'!H833 = "", IFERROR(_xlfn.NUMBERVALUE('Upload Data Inputs'!H833) &gt; 0, FALSE)), FALSE)</f>
        <v>1</v>
      </c>
      <c r="P846" s="56" t="b">
        <f>IFERROR(OR('Upload Data Inputs'!H833 = "", IFERROR(MATCH('Upload Data Inputs'!I833, listWeightUnits, 0), FALSE)), FALSE)</f>
        <v>1</v>
      </c>
      <c r="Q846" s="57" t="s">
        <v>593</v>
      </c>
      <c r="R846" s="56"/>
      <c r="S846" s="56"/>
    </row>
    <row r="847" spans="1:19">
      <c r="A847" s="55">
        <f t="shared" si="65"/>
        <v>834</v>
      </c>
      <c r="B847" s="54" t="b">
        <f>NOT(IFERROR('Upload Data Inputs'!A834 = "ERROR", TRUE))</f>
        <v>1</v>
      </c>
      <c r="C847" s="54">
        <f t="shared" si="66"/>
        <v>834</v>
      </c>
      <c r="D847" s="56" t="b">
        <f>IF(B847, ('Upload Data Inputs'!A834 &amp; 'Upload Data Inputs'!B834 &amp; 'Upload Data Inputs'!C834 &amp; 'Upload Data Inputs'!D834 &amp; 'Upload Data Inputs'!E834 &amp; 'Upload Data Inputs'!F834 &amp; 'Upload Data Inputs'!G834 &amp; 'Upload Data Inputs'!H834 &amp; 'Upload Data Inputs'!I834) &lt;&gt; "", FALSE)</f>
        <v>0</v>
      </c>
      <c r="E847" s="56" t="str">
        <f t="shared" si="67"/>
        <v/>
      </c>
      <c r="F847" s="56" t="str">
        <f t="shared" si="68"/>
        <v/>
      </c>
      <c r="G847" s="56" t="b">
        <f t="shared" ref="G847:G910" si="69">AND(H847:Q847)</f>
        <v>1</v>
      </c>
      <c r="H847" s="57" t="s">
        <v>593</v>
      </c>
      <c r="I847" s="56" t="b">
        <f>IFERROR(OR(NOT($D847), 'Upload Data Inputs'!B834 &lt;&gt; ""), FALSE)</f>
        <v>1</v>
      </c>
      <c r="J847" s="57" t="s">
        <v>593</v>
      </c>
      <c r="K847" s="56" t="b">
        <f>IFERROR(OR(NOT($D847), 'Upload Data Inputs'!D834 &lt;&gt; ""), FALSE)</f>
        <v>1</v>
      </c>
      <c r="L847" s="56" t="b">
        <f>IFERROR(OR(AND(NOT(D847), 'Upload Data Inputs'!E834 = ""), IFERROR(_xlfn.NUMBERVALUE('Upload Data Inputs'!E834) &gt; 0, FALSE)), FALSE)</f>
        <v>1</v>
      </c>
      <c r="M847" s="56" t="b">
        <f>IFERROR(OR('Upload Data Inputs'!F834 = "", IFERROR(_xlfn.NUMBERVALUE('Upload Data Inputs'!F834) &gt; 0, FALSE)), FALSE)</f>
        <v>1</v>
      </c>
      <c r="N847" s="56" t="b">
        <f>IFERROR(OR('Upload Data Inputs'!F834 = "", IFERROR(MATCH('Upload Data Inputs'!G834, listVolumeUnits, 0), FALSE)), FALSE)</f>
        <v>1</v>
      </c>
      <c r="O847" s="56" t="b">
        <f>IFERROR(OR('Upload Data Inputs'!H834 = "", IFERROR(_xlfn.NUMBERVALUE('Upload Data Inputs'!H834) &gt; 0, FALSE)), FALSE)</f>
        <v>1</v>
      </c>
      <c r="P847" s="56" t="b">
        <f>IFERROR(OR('Upload Data Inputs'!H834 = "", IFERROR(MATCH('Upload Data Inputs'!I834, listWeightUnits, 0), FALSE)), FALSE)</f>
        <v>1</v>
      </c>
      <c r="Q847" s="57" t="s">
        <v>593</v>
      </c>
      <c r="R847" s="56"/>
      <c r="S847" s="56"/>
    </row>
    <row r="848" spans="1:19">
      <c r="A848" s="55">
        <f t="shared" ref="A848:A911" si="70">IF(B848, C848, 0)</f>
        <v>835</v>
      </c>
      <c r="B848" s="54" t="b">
        <f>NOT(IFERROR('Upload Data Inputs'!A835 = "ERROR", TRUE))</f>
        <v>1</v>
      </c>
      <c r="C848" s="54">
        <f t="shared" ref="C848:C911" si="71">IF(B848, C847 + 1, C847)</f>
        <v>835</v>
      </c>
      <c r="D848" s="56" t="b">
        <f>IF(B848, ('Upload Data Inputs'!A835 &amp; 'Upload Data Inputs'!B835 &amp; 'Upload Data Inputs'!C835 &amp; 'Upload Data Inputs'!D835 &amp; 'Upload Data Inputs'!E835 &amp; 'Upload Data Inputs'!F835 &amp; 'Upload Data Inputs'!G835 &amp; 'Upload Data Inputs'!H835 &amp; 'Upload Data Inputs'!I835) &lt;&gt; "", FALSE)</f>
        <v>0</v>
      </c>
      <c r="E848" s="56" t="str">
        <f t="shared" si="67"/>
        <v/>
      </c>
      <c r="F848" s="56" t="str">
        <f t="shared" si="68"/>
        <v/>
      </c>
      <c r="G848" s="56" t="b">
        <f t="shared" si="69"/>
        <v>1</v>
      </c>
      <c r="H848" s="57" t="s">
        <v>593</v>
      </c>
      <c r="I848" s="56" t="b">
        <f>IFERROR(OR(NOT($D848), 'Upload Data Inputs'!B835 &lt;&gt; ""), FALSE)</f>
        <v>1</v>
      </c>
      <c r="J848" s="57" t="s">
        <v>593</v>
      </c>
      <c r="K848" s="56" t="b">
        <f>IFERROR(OR(NOT($D848), 'Upload Data Inputs'!D835 &lt;&gt; ""), FALSE)</f>
        <v>1</v>
      </c>
      <c r="L848" s="56" t="b">
        <f>IFERROR(OR(AND(NOT(D848), 'Upload Data Inputs'!E835 = ""), IFERROR(_xlfn.NUMBERVALUE('Upload Data Inputs'!E835) &gt; 0, FALSE)), FALSE)</f>
        <v>1</v>
      </c>
      <c r="M848" s="56" t="b">
        <f>IFERROR(OR('Upload Data Inputs'!F835 = "", IFERROR(_xlfn.NUMBERVALUE('Upload Data Inputs'!F835) &gt; 0, FALSE)), FALSE)</f>
        <v>1</v>
      </c>
      <c r="N848" s="56" t="b">
        <f>IFERROR(OR('Upload Data Inputs'!F835 = "", IFERROR(MATCH('Upload Data Inputs'!G835, listVolumeUnits, 0), FALSE)), FALSE)</f>
        <v>1</v>
      </c>
      <c r="O848" s="56" t="b">
        <f>IFERROR(OR('Upload Data Inputs'!H835 = "", IFERROR(_xlfn.NUMBERVALUE('Upload Data Inputs'!H835) &gt; 0, FALSE)), FALSE)</f>
        <v>1</v>
      </c>
      <c r="P848" s="56" t="b">
        <f>IFERROR(OR('Upload Data Inputs'!H835 = "", IFERROR(MATCH('Upload Data Inputs'!I835, listWeightUnits, 0), FALSE)), FALSE)</f>
        <v>1</v>
      </c>
      <c r="Q848" s="57" t="s">
        <v>593</v>
      </c>
      <c r="R848" s="56"/>
      <c r="S848" s="56"/>
    </row>
    <row r="849" spans="1:19">
      <c r="A849" s="55">
        <f t="shared" si="70"/>
        <v>836</v>
      </c>
      <c r="B849" s="54" t="b">
        <f>NOT(IFERROR('Upload Data Inputs'!A836 = "ERROR", TRUE))</f>
        <v>1</v>
      </c>
      <c r="C849" s="54">
        <f t="shared" si="71"/>
        <v>836</v>
      </c>
      <c r="D849" s="56" t="b">
        <f>IF(B849, ('Upload Data Inputs'!A836 &amp; 'Upload Data Inputs'!B836 &amp; 'Upload Data Inputs'!C836 &amp; 'Upload Data Inputs'!D836 &amp; 'Upload Data Inputs'!E836 &amp; 'Upload Data Inputs'!F836 &amp; 'Upload Data Inputs'!G836 &amp; 'Upload Data Inputs'!H836 &amp; 'Upload Data Inputs'!I836) &lt;&gt; "", FALSE)</f>
        <v>0</v>
      </c>
      <c r="E849" s="56" t="str">
        <f t="shared" si="67"/>
        <v/>
      </c>
      <c r="F849" s="56" t="str">
        <f t="shared" si="68"/>
        <v/>
      </c>
      <c r="G849" s="56" t="b">
        <f t="shared" si="69"/>
        <v>1</v>
      </c>
      <c r="H849" s="57" t="s">
        <v>593</v>
      </c>
      <c r="I849" s="56" t="b">
        <f>IFERROR(OR(NOT($D849), 'Upload Data Inputs'!B836 &lt;&gt; ""), FALSE)</f>
        <v>1</v>
      </c>
      <c r="J849" s="57" t="s">
        <v>593</v>
      </c>
      <c r="K849" s="56" t="b">
        <f>IFERROR(OR(NOT($D849), 'Upload Data Inputs'!D836 &lt;&gt; ""), FALSE)</f>
        <v>1</v>
      </c>
      <c r="L849" s="56" t="b">
        <f>IFERROR(OR(AND(NOT(D849), 'Upload Data Inputs'!E836 = ""), IFERROR(_xlfn.NUMBERVALUE('Upload Data Inputs'!E836) &gt; 0, FALSE)), FALSE)</f>
        <v>1</v>
      </c>
      <c r="M849" s="56" t="b">
        <f>IFERROR(OR('Upload Data Inputs'!F836 = "", IFERROR(_xlfn.NUMBERVALUE('Upload Data Inputs'!F836) &gt; 0, FALSE)), FALSE)</f>
        <v>1</v>
      </c>
      <c r="N849" s="56" t="b">
        <f>IFERROR(OR('Upload Data Inputs'!F836 = "", IFERROR(MATCH('Upload Data Inputs'!G836, listVolumeUnits, 0), FALSE)), FALSE)</f>
        <v>1</v>
      </c>
      <c r="O849" s="56" t="b">
        <f>IFERROR(OR('Upload Data Inputs'!H836 = "", IFERROR(_xlfn.NUMBERVALUE('Upload Data Inputs'!H836) &gt; 0, FALSE)), FALSE)</f>
        <v>1</v>
      </c>
      <c r="P849" s="56" t="b">
        <f>IFERROR(OR('Upload Data Inputs'!H836 = "", IFERROR(MATCH('Upload Data Inputs'!I836, listWeightUnits, 0), FALSE)), FALSE)</f>
        <v>1</v>
      </c>
      <c r="Q849" s="57" t="s">
        <v>593</v>
      </c>
      <c r="R849" s="56"/>
      <c r="S849" s="56"/>
    </row>
    <row r="850" spans="1:19">
      <c r="A850" s="55">
        <f t="shared" si="70"/>
        <v>837</v>
      </c>
      <c r="B850" s="54" t="b">
        <f>NOT(IFERROR('Upload Data Inputs'!A837 = "ERROR", TRUE))</f>
        <v>1</v>
      </c>
      <c r="C850" s="54">
        <f t="shared" si="71"/>
        <v>837</v>
      </c>
      <c r="D850" s="56" t="b">
        <f>IF(B850, ('Upload Data Inputs'!A837 &amp; 'Upload Data Inputs'!B837 &amp; 'Upload Data Inputs'!C837 &amp; 'Upload Data Inputs'!D837 &amp; 'Upload Data Inputs'!E837 &amp; 'Upload Data Inputs'!F837 &amp; 'Upload Data Inputs'!G837 &amp; 'Upload Data Inputs'!H837 &amp; 'Upload Data Inputs'!I837) &lt;&gt; "", FALSE)</f>
        <v>0</v>
      </c>
      <c r="E850" s="56" t="str">
        <f t="shared" si="67"/>
        <v/>
      </c>
      <c r="F850" s="56" t="str">
        <f t="shared" si="68"/>
        <v/>
      </c>
      <c r="G850" s="56" t="b">
        <f t="shared" si="69"/>
        <v>1</v>
      </c>
      <c r="H850" s="57" t="s">
        <v>593</v>
      </c>
      <c r="I850" s="56" t="b">
        <f>IFERROR(OR(NOT($D850), 'Upload Data Inputs'!B837 &lt;&gt; ""), FALSE)</f>
        <v>1</v>
      </c>
      <c r="J850" s="57" t="s">
        <v>593</v>
      </c>
      <c r="K850" s="56" t="b">
        <f>IFERROR(OR(NOT($D850), 'Upload Data Inputs'!D837 &lt;&gt; ""), FALSE)</f>
        <v>1</v>
      </c>
      <c r="L850" s="56" t="b">
        <f>IFERROR(OR(AND(NOT(D850), 'Upload Data Inputs'!E837 = ""), IFERROR(_xlfn.NUMBERVALUE('Upload Data Inputs'!E837) &gt; 0, FALSE)), FALSE)</f>
        <v>1</v>
      </c>
      <c r="M850" s="56" t="b">
        <f>IFERROR(OR('Upload Data Inputs'!F837 = "", IFERROR(_xlfn.NUMBERVALUE('Upload Data Inputs'!F837) &gt; 0, FALSE)), FALSE)</f>
        <v>1</v>
      </c>
      <c r="N850" s="56" t="b">
        <f>IFERROR(OR('Upload Data Inputs'!F837 = "", IFERROR(MATCH('Upload Data Inputs'!G837, listVolumeUnits, 0), FALSE)), FALSE)</f>
        <v>1</v>
      </c>
      <c r="O850" s="56" t="b">
        <f>IFERROR(OR('Upload Data Inputs'!H837 = "", IFERROR(_xlfn.NUMBERVALUE('Upload Data Inputs'!H837) &gt; 0, FALSE)), FALSE)</f>
        <v>1</v>
      </c>
      <c r="P850" s="56" t="b">
        <f>IFERROR(OR('Upload Data Inputs'!H837 = "", IFERROR(MATCH('Upload Data Inputs'!I837, listWeightUnits, 0), FALSE)), FALSE)</f>
        <v>1</v>
      </c>
      <c r="Q850" s="57" t="s">
        <v>593</v>
      </c>
      <c r="R850" s="56"/>
      <c r="S850" s="56"/>
    </row>
    <row r="851" spans="1:19">
      <c r="A851" s="55">
        <f t="shared" si="70"/>
        <v>838</v>
      </c>
      <c r="B851" s="54" t="b">
        <f>NOT(IFERROR('Upload Data Inputs'!A838 = "ERROR", TRUE))</f>
        <v>1</v>
      </c>
      <c r="C851" s="54">
        <f t="shared" si="71"/>
        <v>838</v>
      </c>
      <c r="D851" s="56" t="b">
        <f>IF(B851, ('Upload Data Inputs'!A838 &amp; 'Upload Data Inputs'!B838 &amp; 'Upload Data Inputs'!C838 &amp; 'Upload Data Inputs'!D838 &amp; 'Upload Data Inputs'!E838 &amp; 'Upload Data Inputs'!F838 &amp; 'Upload Data Inputs'!G838 &amp; 'Upload Data Inputs'!H838 &amp; 'Upload Data Inputs'!I838) &lt;&gt; "", FALSE)</f>
        <v>0</v>
      </c>
      <c r="E851" s="56" t="str">
        <f t="shared" si="67"/>
        <v/>
      </c>
      <c r="F851" s="56" t="str">
        <f t="shared" si="68"/>
        <v/>
      </c>
      <c r="G851" s="56" t="b">
        <f t="shared" si="69"/>
        <v>1</v>
      </c>
      <c r="H851" s="57" t="s">
        <v>593</v>
      </c>
      <c r="I851" s="56" t="b">
        <f>IFERROR(OR(NOT($D851), 'Upload Data Inputs'!B838 &lt;&gt; ""), FALSE)</f>
        <v>1</v>
      </c>
      <c r="J851" s="57" t="s">
        <v>593</v>
      </c>
      <c r="K851" s="56" t="b">
        <f>IFERROR(OR(NOT($D851), 'Upload Data Inputs'!D838 &lt;&gt; ""), FALSE)</f>
        <v>1</v>
      </c>
      <c r="L851" s="56" t="b">
        <f>IFERROR(OR(AND(NOT(D851), 'Upload Data Inputs'!E838 = ""), IFERROR(_xlfn.NUMBERVALUE('Upload Data Inputs'!E838) &gt; 0, FALSE)), FALSE)</f>
        <v>1</v>
      </c>
      <c r="M851" s="56" t="b">
        <f>IFERROR(OR('Upload Data Inputs'!F838 = "", IFERROR(_xlfn.NUMBERVALUE('Upload Data Inputs'!F838) &gt; 0, FALSE)), FALSE)</f>
        <v>1</v>
      </c>
      <c r="N851" s="56" t="b">
        <f>IFERROR(OR('Upload Data Inputs'!F838 = "", IFERROR(MATCH('Upload Data Inputs'!G838, listVolumeUnits, 0), FALSE)), FALSE)</f>
        <v>1</v>
      </c>
      <c r="O851" s="56" t="b">
        <f>IFERROR(OR('Upload Data Inputs'!H838 = "", IFERROR(_xlfn.NUMBERVALUE('Upload Data Inputs'!H838) &gt; 0, FALSE)), FALSE)</f>
        <v>1</v>
      </c>
      <c r="P851" s="56" t="b">
        <f>IFERROR(OR('Upload Data Inputs'!H838 = "", IFERROR(MATCH('Upload Data Inputs'!I838, listWeightUnits, 0), FALSE)), FALSE)</f>
        <v>1</v>
      </c>
      <c r="Q851" s="57" t="s">
        <v>593</v>
      </c>
      <c r="R851" s="56"/>
      <c r="S851" s="56"/>
    </row>
    <row r="852" spans="1:19">
      <c r="A852" s="55">
        <f t="shared" si="70"/>
        <v>839</v>
      </c>
      <c r="B852" s="54" t="b">
        <f>NOT(IFERROR('Upload Data Inputs'!A839 = "ERROR", TRUE))</f>
        <v>1</v>
      </c>
      <c r="C852" s="54">
        <f t="shared" si="71"/>
        <v>839</v>
      </c>
      <c r="D852" s="56" t="b">
        <f>IF(B852, ('Upload Data Inputs'!A839 &amp; 'Upload Data Inputs'!B839 &amp; 'Upload Data Inputs'!C839 &amp; 'Upload Data Inputs'!D839 &amp; 'Upload Data Inputs'!E839 &amp; 'Upload Data Inputs'!F839 &amp; 'Upload Data Inputs'!G839 &amp; 'Upload Data Inputs'!H839 &amp; 'Upload Data Inputs'!I839) &lt;&gt; "", FALSE)</f>
        <v>0</v>
      </c>
      <c r="E852" s="56" t="str">
        <f t="shared" si="67"/>
        <v/>
      </c>
      <c r="F852" s="56" t="str">
        <f t="shared" si="68"/>
        <v/>
      </c>
      <c r="G852" s="56" t="b">
        <f t="shared" si="69"/>
        <v>1</v>
      </c>
      <c r="H852" s="57" t="s">
        <v>593</v>
      </c>
      <c r="I852" s="56" t="b">
        <f>IFERROR(OR(NOT($D852), 'Upload Data Inputs'!B839 &lt;&gt; ""), FALSE)</f>
        <v>1</v>
      </c>
      <c r="J852" s="57" t="s">
        <v>593</v>
      </c>
      <c r="K852" s="56" t="b">
        <f>IFERROR(OR(NOT($D852), 'Upload Data Inputs'!D839 &lt;&gt; ""), FALSE)</f>
        <v>1</v>
      </c>
      <c r="L852" s="56" t="b">
        <f>IFERROR(OR(AND(NOT(D852), 'Upload Data Inputs'!E839 = ""), IFERROR(_xlfn.NUMBERVALUE('Upload Data Inputs'!E839) &gt; 0, FALSE)), FALSE)</f>
        <v>1</v>
      </c>
      <c r="M852" s="56" t="b">
        <f>IFERROR(OR('Upload Data Inputs'!F839 = "", IFERROR(_xlfn.NUMBERVALUE('Upload Data Inputs'!F839) &gt; 0, FALSE)), FALSE)</f>
        <v>1</v>
      </c>
      <c r="N852" s="56" t="b">
        <f>IFERROR(OR('Upload Data Inputs'!F839 = "", IFERROR(MATCH('Upload Data Inputs'!G839, listVolumeUnits, 0), FALSE)), FALSE)</f>
        <v>1</v>
      </c>
      <c r="O852" s="56" t="b">
        <f>IFERROR(OR('Upload Data Inputs'!H839 = "", IFERROR(_xlfn.NUMBERVALUE('Upload Data Inputs'!H839) &gt; 0, FALSE)), FALSE)</f>
        <v>1</v>
      </c>
      <c r="P852" s="56" t="b">
        <f>IFERROR(OR('Upload Data Inputs'!H839 = "", IFERROR(MATCH('Upload Data Inputs'!I839, listWeightUnits, 0), FALSE)), FALSE)</f>
        <v>1</v>
      </c>
      <c r="Q852" s="57" t="s">
        <v>593</v>
      </c>
      <c r="R852" s="56"/>
      <c r="S852" s="56"/>
    </row>
    <row r="853" spans="1:19">
      <c r="A853" s="55">
        <f t="shared" si="70"/>
        <v>840</v>
      </c>
      <c r="B853" s="54" t="b">
        <f>NOT(IFERROR('Upload Data Inputs'!A840 = "ERROR", TRUE))</f>
        <v>1</v>
      </c>
      <c r="C853" s="54">
        <f t="shared" si="71"/>
        <v>840</v>
      </c>
      <c r="D853" s="56" t="b">
        <f>IF(B853, ('Upload Data Inputs'!A840 &amp; 'Upload Data Inputs'!B840 &amp; 'Upload Data Inputs'!C840 &amp; 'Upload Data Inputs'!D840 &amp; 'Upload Data Inputs'!E840 &amp; 'Upload Data Inputs'!F840 &amp; 'Upload Data Inputs'!G840 &amp; 'Upload Data Inputs'!H840 &amp; 'Upload Data Inputs'!I840) &lt;&gt; "", FALSE)</f>
        <v>0</v>
      </c>
      <c r="E853" s="56" t="str">
        <f t="shared" si="67"/>
        <v/>
      </c>
      <c r="F853" s="56" t="str">
        <f t="shared" si="68"/>
        <v/>
      </c>
      <c r="G853" s="56" t="b">
        <f t="shared" si="69"/>
        <v>1</v>
      </c>
      <c r="H853" s="57" t="s">
        <v>593</v>
      </c>
      <c r="I853" s="56" t="b">
        <f>IFERROR(OR(NOT($D853), 'Upload Data Inputs'!B840 &lt;&gt; ""), FALSE)</f>
        <v>1</v>
      </c>
      <c r="J853" s="57" t="s">
        <v>593</v>
      </c>
      <c r="K853" s="56" t="b">
        <f>IFERROR(OR(NOT($D853), 'Upload Data Inputs'!D840 &lt;&gt; ""), FALSE)</f>
        <v>1</v>
      </c>
      <c r="L853" s="56" t="b">
        <f>IFERROR(OR(AND(NOT(D853), 'Upload Data Inputs'!E840 = ""), IFERROR(_xlfn.NUMBERVALUE('Upload Data Inputs'!E840) &gt; 0, FALSE)), FALSE)</f>
        <v>1</v>
      </c>
      <c r="M853" s="56" t="b">
        <f>IFERROR(OR('Upload Data Inputs'!F840 = "", IFERROR(_xlfn.NUMBERVALUE('Upload Data Inputs'!F840) &gt; 0, FALSE)), FALSE)</f>
        <v>1</v>
      </c>
      <c r="N853" s="56" t="b">
        <f>IFERROR(OR('Upload Data Inputs'!F840 = "", IFERROR(MATCH('Upload Data Inputs'!G840, listVolumeUnits, 0), FALSE)), FALSE)</f>
        <v>1</v>
      </c>
      <c r="O853" s="56" t="b">
        <f>IFERROR(OR('Upload Data Inputs'!H840 = "", IFERROR(_xlfn.NUMBERVALUE('Upload Data Inputs'!H840) &gt; 0, FALSE)), FALSE)</f>
        <v>1</v>
      </c>
      <c r="P853" s="56" t="b">
        <f>IFERROR(OR('Upload Data Inputs'!H840 = "", IFERROR(MATCH('Upload Data Inputs'!I840, listWeightUnits, 0), FALSE)), FALSE)</f>
        <v>1</v>
      </c>
      <c r="Q853" s="57" t="s">
        <v>593</v>
      </c>
      <c r="R853" s="56"/>
      <c r="S853" s="56"/>
    </row>
    <row r="854" spans="1:19">
      <c r="A854" s="55">
        <f t="shared" si="70"/>
        <v>841</v>
      </c>
      <c r="B854" s="54" t="b">
        <f>NOT(IFERROR('Upload Data Inputs'!A841 = "ERROR", TRUE))</f>
        <v>1</v>
      </c>
      <c r="C854" s="54">
        <f t="shared" si="71"/>
        <v>841</v>
      </c>
      <c r="D854" s="56" t="b">
        <f>IF(B854, ('Upload Data Inputs'!A841 &amp; 'Upload Data Inputs'!B841 &amp; 'Upload Data Inputs'!C841 &amp; 'Upload Data Inputs'!D841 &amp; 'Upload Data Inputs'!E841 &amp; 'Upload Data Inputs'!F841 &amp; 'Upload Data Inputs'!G841 &amp; 'Upload Data Inputs'!H841 &amp; 'Upload Data Inputs'!I841) &lt;&gt; "", FALSE)</f>
        <v>0</v>
      </c>
      <c r="E854" s="56" t="str">
        <f t="shared" si="67"/>
        <v/>
      </c>
      <c r="F854" s="56" t="str">
        <f t="shared" si="68"/>
        <v/>
      </c>
      <c r="G854" s="56" t="b">
        <f t="shared" si="69"/>
        <v>1</v>
      </c>
      <c r="H854" s="57" t="s">
        <v>593</v>
      </c>
      <c r="I854" s="56" t="b">
        <f>IFERROR(OR(NOT($D854), 'Upload Data Inputs'!B841 &lt;&gt; ""), FALSE)</f>
        <v>1</v>
      </c>
      <c r="J854" s="57" t="s">
        <v>593</v>
      </c>
      <c r="K854" s="56" t="b">
        <f>IFERROR(OR(NOT($D854), 'Upload Data Inputs'!D841 &lt;&gt; ""), FALSE)</f>
        <v>1</v>
      </c>
      <c r="L854" s="56" t="b">
        <f>IFERROR(OR(AND(NOT(D854), 'Upload Data Inputs'!E841 = ""), IFERROR(_xlfn.NUMBERVALUE('Upload Data Inputs'!E841) &gt; 0, FALSE)), FALSE)</f>
        <v>1</v>
      </c>
      <c r="M854" s="56" t="b">
        <f>IFERROR(OR('Upload Data Inputs'!F841 = "", IFERROR(_xlfn.NUMBERVALUE('Upload Data Inputs'!F841) &gt; 0, FALSE)), FALSE)</f>
        <v>1</v>
      </c>
      <c r="N854" s="56" t="b">
        <f>IFERROR(OR('Upload Data Inputs'!F841 = "", IFERROR(MATCH('Upload Data Inputs'!G841, listVolumeUnits, 0), FALSE)), FALSE)</f>
        <v>1</v>
      </c>
      <c r="O854" s="56" t="b">
        <f>IFERROR(OR('Upload Data Inputs'!H841 = "", IFERROR(_xlfn.NUMBERVALUE('Upload Data Inputs'!H841) &gt; 0, FALSE)), FALSE)</f>
        <v>1</v>
      </c>
      <c r="P854" s="56" t="b">
        <f>IFERROR(OR('Upload Data Inputs'!H841 = "", IFERROR(MATCH('Upload Data Inputs'!I841, listWeightUnits, 0), FALSE)), FALSE)</f>
        <v>1</v>
      </c>
      <c r="Q854" s="57" t="s">
        <v>593</v>
      </c>
      <c r="R854" s="56"/>
      <c r="S854" s="56"/>
    </row>
    <row r="855" spans="1:19">
      <c r="A855" s="55">
        <f t="shared" si="70"/>
        <v>842</v>
      </c>
      <c r="B855" s="54" t="b">
        <f>NOT(IFERROR('Upload Data Inputs'!A842 = "ERROR", TRUE))</f>
        <v>1</v>
      </c>
      <c r="C855" s="54">
        <f t="shared" si="71"/>
        <v>842</v>
      </c>
      <c r="D855" s="56" t="b">
        <f>IF(B855, ('Upload Data Inputs'!A842 &amp; 'Upload Data Inputs'!B842 &amp; 'Upload Data Inputs'!C842 &amp; 'Upload Data Inputs'!D842 &amp; 'Upload Data Inputs'!E842 &amp; 'Upload Data Inputs'!F842 &amp; 'Upload Data Inputs'!G842 &amp; 'Upload Data Inputs'!H842 &amp; 'Upload Data Inputs'!I842) &lt;&gt; "", FALSE)</f>
        <v>0</v>
      </c>
      <c r="E855" s="56" t="str">
        <f t="shared" si="67"/>
        <v/>
      </c>
      <c r="F855" s="56" t="str">
        <f t="shared" si="68"/>
        <v/>
      </c>
      <c r="G855" s="56" t="b">
        <f t="shared" si="69"/>
        <v>1</v>
      </c>
      <c r="H855" s="57" t="s">
        <v>593</v>
      </c>
      <c r="I855" s="56" t="b">
        <f>IFERROR(OR(NOT($D855), 'Upload Data Inputs'!B842 &lt;&gt; ""), FALSE)</f>
        <v>1</v>
      </c>
      <c r="J855" s="57" t="s">
        <v>593</v>
      </c>
      <c r="K855" s="56" t="b">
        <f>IFERROR(OR(NOT($D855), 'Upload Data Inputs'!D842 &lt;&gt; ""), FALSE)</f>
        <v>1</v>
      </c>
      <c r="L855" s="56" t="b">
        <f>IFERROR(OR(AND(NOT(D855), 'Upload Data Inputs'!E842 = ""), IFERROR(_xlfn.NUMBERVALUE('Upload Data Inputs'!E842) &gt; 0, FALSE)), FALSE)</f>
        <v>1</v>
      </c>
      <c r="M855" s="56" t="b">
        <f>IFERROR(OR('Upload Data Inputs'!F842 = "", IFERROR(_xlfn.NUMBERVALUE('Upload Data Inputs'!F842) &gt; 0, FALSE)), FALSE)</f>
        <v>1</v>
      </c>
      <c r="N855" s="56" t="b">
        <f>IFERROR(OR('Upload Data Inputs'!F842 = "", IFERROR(MATCH('Upload Data Inputs'!G842, listVolumeUnits, 0), FALSE)), FALSE)</f>
        <v>1</v>
      </c>
      <c r="O855" s="56" t="b">
        <f>IFERROR(OR('Upload Data Inputs'!H842 = "", IFERROR(_xlfn.NUMBERVALUE('Upload Data Inputs'!H842) &gt; 0, FALSE)), FALSE)</f>
        <v>1</v>
      </c>
      <c r="P855" s="56" t="b">
        <f>IFERROR(OR('Upload Data Inputs'!H842 = "", IFERROR(MATCH('Upload Data Inputs'!I842, listWeightUnits, 0), FALSE)), FALSE)</f>
        <v>1</v>
      </c>
      <c r="Q855" s="57" t="s">
        <v>593</v>
      </c>
      <c r="R855" s="56"/>
      <c r="S855" s="56"/>
    </row>
    <row r="856" spans="1:19">
      <c r="A856" s="55">
        <f t="shared" si="70"/>
        <v>843</v>
      </c>
      <c r="B856" s="54" t="b">
        <f>NOT(IFERROR('Upload Data Inputs'!A843 = "ERROR", TRUE))</f>
        <v>1</v>
      </c>
      <c r="C856" s="54">
        <f t="shared" si="71"/>
        <v>843</v>
      </c>
      <c r="D856" s="56" t="b">
        <f>IF(B856, ('Upload Data Inputs'!A843 &amp; 'Upload Data Inputs'!B843 &amp; 'Upload Data Inputs'!C843 &amp; 'Upload Data Inputs'!D843 &amp; 'Upload Data Inputs'!E843 &amp; 'Upload Data Inputs'!F843 &amp; 'Upload Data Inputs'!G843 &amp; 'Upload Data Inputs'!H843 &amp; 'Upload Data Inputs'!I843) &lt;&gt; "", FALSE)</f>
        <v>0</v>
      </c>
      <c r="E856" s="56" t="str">
        <f t="shared" si="67"/>
        <v/>
      </c>
      <c r="F856" s="56" t="str">
        <f t="shared" si="68"/>
        <v/>
      </c>
      <c r="G856" s="56" t="b">
        <f t="shared" si="69"/>
        <v>1</v>
      </c>
      <c r="H856" s="57" t="s">
        <v>593</v>
      </c>
      <c r="I856" s="56" t="b">
        <f>IFERROR(OR(NOT($D856), 'Upload Data Inputs'!B843 &lt;&gt; ""), FALSE)</f>
        <v>1</v>
      </c>
      <c r="J856" s="57" t="s">
        <v>593</v>
      </c>
      <c r="K856" s="56" t="b">
        <f>IFERROR(OR(NOT($D856), 'Upload Data Inputs'!D843 &lt;&gt; ""), FALSE)</f>
        <v>1</v>
      </c>
      <c r="L856" s="56" t="b">
        <f>IFERROR(OR(AND(NOT(D856), 'Upload Data Inputs'!E843 = ""), IFERROR(_xlfn.NUMBERVALUE('Upload Data Inputs'!E843) &gt; 0, FALSE)), FALSE)</f>
        <v>1</v>
      </c>
      <c r="M856" s="56" t="b">
        <f>IFERROR(OR('Upload Data Inputs'!F843 = "", IFERROR(_xlfn.NUMBERVALUE('Upload Data Inputs'!F843) &gt; 0, FALSE)), FALSE)</f>
        <v>1</v>
      </c>
      <c r="N856" s="56" t="b">
        <f>IFERROR(OR('Upload Data Inputs'!F843 = "", IFERROR(MATCH('Upload Data Inputs'!G843, listVolumeUnits, 0), FALSE)), FALSE)</f>
        <v>1</v>
      </c>
      <c r="O856" s="56" t="b">
        <f>IFERROR(OR('Upload Data Inputs'!H843 = "", IFERROR(_xlfn.NUMBERVALUE('Upload Data Inputs'!H843) &gt; 0, FALSE)), FALSE)</f>
        <v>1</v>
      </c>
      <c r="P856" s="56" t="b">
        <f>IFERROR(OR('Upload Data Inputs'!H843 = "", IFERROR(MATCH('Upload Data Inputs'!I843, listWeightUnits, 0), FALSE)), FALSE)</f>
        <v>1</v>
      </c>
      <c r="Q856" s="57" t="s">
        <v>593</v>
      </c>
      <c r="R856" s="56"/>
      <c r="S856" s="56"/>
    </row>
    <row r="857" spans="1:19">
      <c r="A857" s="55">
        <f t="shared" si="70"/>
        <v>844</v>
      </c>
      <c r="B857" s="54" t="b">
        <f>NOT(IFERROR('Upload Data Inputs'!A844 = "ERROR", TRUE))</f>
        <v>1</v>
      </c>
      <c r="C857" s="54">
        <f t="shared" si="71"/>
        <v>844</v>
      </c>
      <c r="D857" s="56" t="b">
        <f>IF(B857, ('Upload Data Inputs'!A844 &amp; 'Upload Data Inputs'!B844 &amp; 'Upload Data Inputs'!C844 &amp; 'Upload Data Inputs'!D844 &amp; 'Upload Data Inputs'!E844 &amp; 'Upload Data Inputs'!F844 &amp; 'Upload Data Inputs'!G844 &amp; 'Upload Data Inputs'!H844 &amp; 'Upload Data Inputs'!I844) &lt;&gt; "", FALSE)</f>
        <v>0</v>
      </c>
      <c r="E857" s="56" t="str">
        <f t="shared" si="67"/>
        <v/>
      </c>
      <c r="F857" s="56" t="str">
        <f t="shared" si="68"/>
        <v/>
      </c>
      <c r="G857" s="56" t="b">
        <f t="shared" si="69"/>
        <v>1</v>
      </c>
      <c r="H857" s="57" t="s">
        <v>593</v>
      </c>
      <c r="I857" s="56" t="b">
        <f>IFERROR(OR(NOT($D857), 'Upload Data Inputs'!B844 &lt;&gt; ""), FALSE)</f>
        <v>1</v>
      </c>
      <c r="J857" s="57" t="s">
        <v>593</v>
      </c>
      <c r="K857" s="56" t="b">
        <f>IFERROR(OR(NOT($D857), 'Upload Data Inputs'!D844 &lt;&gt; ""), FALSE)</f>
        <v>1</v>
      </c>
      <c r="L857" s="56" t="b">
        <f>IFERROR(OR(AND(NOT(D857), 'Upload Data Inputs'!E844 = ""), IFERROR(_xlfn.NUMBERVALUE('Upload Data Inputs'!E844) &gt; 0, FALSE)), FALSE)</f>
        <v>1</v>
      </c>
      <c r="M857" s="56" t="b">
        <f>IFERROR(OR('Upload Data Inputs'!F844 = "", IFERROR(_xlfn.NUMBERVALUE('Upload Data Inputs'!F844) &gt; 0, FALSE)), FALSE)</f>
        <v>1</v>
      </c>
      <c r="N857" s="56" t="b">
        <f>IFERROR(OR('Upload Data Inputs'!F844 = "", IFERROR(MATCH('Upload Data Inputs'!G844, listVolumeUnits, 0), FALSE)), FALSE)</f>
        <v>1</v>
      </c>
      <c r="O857" s="56" t="b">
        <f>IFERROR(OR('Upload Data Inputs'!H844 = "", IFERROR(_xlfn.NUMBERVALUE('Upload Data Inputs'!H844) &gt; 0, FALSE)), FALSE)</f>
        <v>1</v>
      </c>
      <c r="P857" s="56" t="b">
        <f>IFERROR(OR('Upload Data Inputs'!H844 = "", IFERROR(MATCH('Upload Data Inputs'!I844, listWeightUnits, 0), FALSE)), FALSE)</f>
        <v>1</v>
      </c>
      <c r="Q857" s="57" t="s">
        <v>593</v>
      </c>
      <c r="R857" s="56"/>
      <c r="S857" s="56"/>
    </row>
    <row r="858" spans="1:19">
      <c r="A858" s="55">
        <f t="shared" si="70"/>
        <v>845</v>
      </c>
      <c r="B858" s="54" t="b">
        <f>NOT(IFERROR('Upload Data Inputs'!A845 = "ERROR", TRUE))</f>
        <v>1</v>
      </c>
      <c r="C858" s="54">
        <f t="shared" si="71"/>
        <v>845</v>
      </c>
      <c r="D858" s="56" t="b">
        <f>IF(B858, ('Upload Data Inputs'!A845 &amp; 'Upload Data Inputs'!B845 &amp; 'Upload Data Inputs'!C845 &amp; 'Upload Data Inputs'!D845 &amp; 'Upload Data Inputs'!E845 &amp; 'Upload Data Inputs'!F845 &amp; 'Upload Data Inputs'!G845 &amp; 'Upload Data Inputs'!H845 &amp; 'Upload Data Inputs'!I845) &lt;&gt; "", FALSE)</f>
        <v>0</v>
      </c>
      <c r="E858" s="56" t="str">
        <f t="shared" si="67"/>
        <v/>
      </c>
      <c r="F858" s="56" t="str">
        <f t="shared" si="68"/>
        <v/>
      </c>
      <c r="G858" s="56" t="b">
        <f t="shared" si="69"/>
        <v>1</v>
      </c>
      <c r="H858" s="57" t="s">
        <v>593</v>
      </c>
      <c r="I858" s="56" t="b">
        <f>IFERROR(OR(NOT($D858), 'Upload Data Inputs'!B845 &lt;&gt; ""), FALSE)</f>
        <v>1</v>
      </c>
      <c r="J858" s="57" t="s">
        <v>593</v>
      </c>
      <c r="K858" s="56" t="b">
        <f>IFERROR(OR(NOT($D858), 'Upload Data Inputs'!D845 &lt;&gt; ""), FALSE)</f>
        <v>1</v>
      </c>
      <c r="L858" s="56" t="b">
        <f>IFERROR(OR(AND(NOT(D858), 'Upload Data Inputs'!E845 = ""), IFERROR(_xlfn.NUMBERVALUE('Upload Data Inputs'!E845) &gt; 0, FALSE)), FALSE)</f>
        <v>1</v>
      </c>
      <c r="M858" s="56" t="b">
        <f>IFERROR(OR('Upload Data Inputs'!F845 = "", IFERROR(_xlfn.NUMBERVALUE('Upload Data Inputs'!F845) &gt; 0, FALSE)), FALSE)</f>
        <v>1</v>
      </c>
      <c r="N858" s="56" t="b">
        <f>IFERROR(OR('Upload Data Inputs'!F845 = "", IFERROR(MATCH('Upload Data Inputs'!G845, listVolumeUnits, 0), FALSE)), FALSE)</f>
        <v>1</v>
      </c>
      <c r="O858" s="56" t="b">
        <f>IFERROR(OR('Upload Data Inputs'!H845 = "", IFERROR(_xlfn.NUMBERVALUE('Upload Data Inputs'!H845) &gt; 0, FALSE)), FALSE)</f>
        <v>1</v>
      </c>
      <c r="P858" s="56" t="b">
        <f>IFERROR(OR('Upload Data Inputs'!H845 = "", IFERROR(MATCH('Upload Data Inputs'!I845, listWeightUnits, 0), FALSE)), FALSE)</f>
        <v>1</v>
      </c>
      <c r="Q858" s="57" t="s">
        <v>593</v>
      </c>
      <c r="R858" s="56"/>
      <c r="S858" s="56"/>
    </row>
    <row r="859" spans="1:19">
      <c r="A859" s="55">
        <f t="shared" si="70"/>
        <v>846</v>
      </c>
      <c r="B859" s="54" t="b">
        <f>NOT(IFERROR('Upload Data Inputs'!A846 = "ERROR", TRUE))</f>
        <v>1</v>
      </c>
      <c r="C859" s="54">
        <f t="shared" si="71"/>
        <v>846</v>
      </c>
      <c r="D859" s="56" t="b">
        <f>IF(B859, ('Upload Data Inputs'!A846 &amp; 'Upload Data Inputs'!B846 &amp; 'Upload Data Inputs'!C846 &amp; 'Upload Data Inputs'!D846 &amp; 'Upload Data Inputs'!E846 &amp; 'Upload Data Inputs'!F846 &amp; 'Upload Data Inputs'!G846 &amp; 'Upload Data Inputs'!H846 &amp; 'Upload Data Inputs'!I846) &lt;&gt; "", FALSE)</f>
        <v>0</v>
      </c>
      <c r="E859" s="56" t="str">
        <f t="shared" si="67"/>
        <v/>
      </c>
      <c r="F859" s="56" t="str">
        <f t="shared" si="68"/>
        <v/>
      </c>
      <c r="G859" s="56" t="b">
        <f t="shared" si="69"/>
        <v>1</v>
      </c>
      <c r="H859" s="57" t="s">
        <v>593</v>
      </c>
      <c r="I859" s="56" t="b">
        <f>IFERROR(OR(NOT($D859), 'Upload Data Inputs'!B846 &lt;&gt; ""), FALSE)</f>
        <v>1</v>
      </c>
      <c r="J859" s="57" t="s">
        <v>593</v>
      </c>
      <c r="K859" s="56" t="b">
        <f>IFERROR(OR(NOT($D859), 'Upload Data Inputs'!D846 &lt;&gt; ""), FALSE)</f>
        <v>1</v>
      </c>
      <c r="L859" s="56" t="b">
        <f>IFERROR(OR(AND(NOT(D859), 'Upload Data Inputs'!E846 = ""), IFERROR(_xlfn.NUMBERVALUE('Upload Data Inputs'!E846) &gt; 0, FALSE)), FALSE)</f>
        <v>1</v>
      </c>
      <c r="M859" s="56" t="b">
        <f>IFERROR(OR('Upload Data Inputs'!F846 = "", IFERROR(_xlfn.NUMBERVALUE('Upload Data Inputs'!F846) &gt; 0, FALSE)), FALSE)</f>
        <v>1</v>
      </c>
      <c r="N859" s="56" t="b">
        <f>IFERROR(OR('Upload Data Inputs'!F846 = "", IFERROR(MATCH('Upload Data Inputs'!G846, listVolumeUnits, 0), FALSE)), FALSE)</f>
        <v>1</v>
      </c>
      <c r="O859" s="56" t="b">
        <f>IFERROR(OR('Upload Data Inputs'!H846 = "", IFERROR(_xlfn.NUMBERVALUE('Upload Data Inputs'!H846) &gt; 0, FALSE)), FALSE)</f>
        <v>1</v>
      </c>
      <c r="P859" s="56" t="b">
        <f>IFERROR(OR('Upload Data Inputs'!H846 = "", IFERROR(MATCH('Upload Data Inputs'!I846, listWeightUnits, 0), FALSE)), FALSE)</f>
        <v>1</v>
      </c>
      <c r="Q859" s="57" t="s">
        <v>593</v>
      </c>
      <c r="R859" s="56"/>
      <c r="S859" s="56"/>
    </row>
    <row r="860" spans="1:19">
      <c r="A860" s="55">
        <f t="shared" si="70"/>
        <v>847</v>
      </c>
      <c r="B860" s="54" t="b">
        <f>NOT(IFERROR('Upload Data Inputs'!A847 = "ERROR", TRUE))</f>
        <v>1</v>
      </c>
      <c r="C860" s="54">
        <f t="shared" si="71"/>
        <v>847</v>
      </c>
      <c r="D860" s="56" t="b">
        <f>IF(B860, ('Upload Data Inputs'!A847 &amp; 'Upload Data Inputs'!B847 &amp; 'Upload Data Inputs'!C847 &amp; 'Upload Data Inputs'!D847 &amp; 'Upload Data Inputs'!E847 &amp; 'Upload Data Inputs'!F847 &amp; 'Upload Data Inputs'!G847 &amp; 'Upload Data Inputs'!H847 &amp; 'Upload Data Inputs'!I847) &lt;&gt; "", FALSE)</f>
        <v>0</v>
      </c>
      <c r="E860" s="56" t="str">
        <f t="shared" si="67"/>
        <v/>
      </c>
      <c r="F860" s="56" t="str">
        <f t="shared" si="68"/>
        <v/>
      </c>
      <c r="G860" s="56" t="b">
        <f t="shared" si="69"/>
        <v>1</v>
      </c>
      <c r="H860" s="57" t="s">
        <v>593</v>
      </c>
      <c r="I860" s="56" t="b">
        <f>IFERROR(OR(NOT($D860), 'Upload Data Inputs'!B847 &lt;&gt; ""), FALSE)</f>
        <v>1</v>
      </c>
      <c r="J860" s="57" t="s">
        <v>593</v>
      </c>
      <c r="K860" s="56" t="b">
        <f>IFERROR(OR(NOT($D860), 'Upload Data Inputs'!D847 &lt;&gt; ""), FALSE)</f>
        <v>1</v>
      </c>
      <c r="L860" s="56" t="b">
        <f>IFERROR(OR(AND(NOT(D860), 'Upload Data Inputs'!E847 = ""), IFERROR(_xlfn.NUMBERVALUE('Upload Data Inputs'!E847) &gt; 0, FALSE)), FALSE)</f>
        <v>1</v>
      </c>
      <c r="M860" s="56" t="b">
        <f>IFERROR(OR('Upload Data Inputs'!F847 = "", IFERROR(_xlfn.NUMBERVALUE('Upload Data Inputs'!F847) &gt; 0, FALSE)), FALSE)</f>
        <v>1</v>
      </c>
      <c r="N860" s="56" t="b">
        <f>IFERROR(OR('Upload Data Inputs'!F847 = "", IFERROR(MATCH('Upload Data Inputs'!G847, listVolumeUnits, 0), FALSE)), FALSE)</f>
        <v>1</v>
      </c>
      <c r="O860" s="56" t="b">
        <f>IFERROR(OR('Upload Data Inputs'!H847 = "", IFERROR(_xlfn.NUMBERVALUE('Upload Data Inputs'!H847) &gt; 0, FALSE)), FALSE)</f>
        <v>1</v>
      </c>
      <c r="P860" s="56" t="b">
        <f>IFERROR(OR('Upload Data Inputs'!H847 = "", IFERROR(MATCH('Upload Data Inputs'!I847, listWeightUnits, 0), FALSE)), FALSE)</f>
        <v>1</v>
      </c>
      <c r="Q860" s="57" t="s">
        <v>593</v>
      </c>
      <c r="R860" s="56"/>
      <c r="S860" s="56"/>
    </row>
    <row r="861" spans="1:19">
      <c r="A861" s="55">
        <f t="shared" si="70"/>
        <v>848</v>
      </c>
      <c r="B861" s="54" t="b">
        <f>NOT(IFERROR('Upload Data Inputs'!A848 = "ERROR", TRUE))</f>
        <v>1</v>
      </c>
      <c r="C861" s="54">
        <f t="shared" si="71"/>
        <v>848</v>
      </c>
      <c r="D861" s="56" t="b">
        <f>IF(B861, ('Upload Data Inputs'!A848 &amp; 'Upload Data Inputs'!B848 &amp; 'Upload Data Inputs'!C848 &amp; 'Upload Data Inputs'!D848 &amp; 'Upload Data Inputs'!E848 &amp; 'Upload Data Inputs'!F848 &amp; 'Upload Data Inputs'!G848 &amp; 'Upload Data Inputs'!H848 &amp; 'Upload Data Inputs'!I848) &lt;&gt; "", FALSE)</f>
        <v>0</v>
      </c>
      <c r="E861" s="56" t="str">
        <f t="shared" si="67"/>
        <v/>
      </c>
      <c r="F861" s="56" t="str">
        <f t="shared" si="68"/>
        <v/>
      </c>
      <c r="G861" s="56" t="b">
        <f t="shared" si="69"/>
        <v>1</v>
      </c>
      <c r="H861" s="57" t="s">
        <v>593</v>
      </c>
      <c r="I861" s="56" t="b">
        <f>IFERROR(OR(NOT($D861), 'Upload Data Inputs'!B848 &lt;&gt; ""), FALSE)</f>
        <v>1</v>
      </c>
      <c r="J861" s="57" t="s">
        <v>593</v>
      </c>
      <c r="K861" s="56" t="b">
        <f>IFERROR(OR(NOT($D861), 'Upload Data Inputs'!D848 &lt;&gt; ""), FALSE)</f>
        <v>1</v>
      </c>
      <c r="L861" s="56" t="b">
        <f>IFERROR(OR(AND(NOT(D861), 'Upload Data Inputs'!E848 = ""), IFERROR(_xlfn.NUMBERVALUE('Upload Data Inputs'!E848) &gt; 0, FALSE)), FALSE)</f>
        <v>1</v>
      </c>
      <c r="M861" s="56" t="b">
        <f>IFERROR(OR('Upload Data Inputs'!F848 = "", IFERROR(_xlfn.NUMBERVALUE('Upload Data Inputs'!F848) &gt; 0, FALSE)), FALSE)</f>
        <v>1</v>
      </c>
      <c r="N861" s="56" t="b">
        <f>IFERROR(OR('Upload Data Inputs'!F848 = "", IFERROR(MATCH('Upload Data Inputs'!G848, listVolumeUnits, 0), FALSE)), FALSE)</f>
        <v>1</v>
      </c>
      <c r="O861" s="56" t="b">
        <f>IFERROR(OR('Upload Data Inputs'!H848 = "", IFERROR(_xlfn.NUMBERVALUE('Upload Data Inputs'!H848) &gt; 0, FALSE)), FALSE)</f>
        <v>1</v>
      </c>
      <c r="P861" s="56" t="b">
        <f>IFERROR(OR('Upload Data Inputs'!H848 = "", IFERROR(MATCH('Upload Data Inputs'!I848, listWeightUnits, 0), FALSE)), FALSE)</f>
        <v>1</v>
      </c>
      <c r="Q861" s="57" t="s">
        <v>593</v>
      </c>
      <c r="R861" s="56"/>
      <c r="S861" s="56"/>
    </row>
    <row r="862" spans="1:19">
      <c r="A862" s="55">
        <f t="shared" si="70"/>
        <v>849</v>
      </c>
      <c r="B862" s="54" t="b">
        <f>NOT(IFERROR('Upload Data Inputs'!A849 = "ERROR", TRUE))</f>
        <v>1</v>
      </c>
      <c r="C862" s="54">
        <f t="shared" si="71"/>
        <v>849</v>
      </c>
      <c r="D862" s="56" t="b">
        <f>IF(B862, ('Upload Data Inputs'!A849 &amp; 'Upload Data Inputs'!B849 &amp; 'Upload Data Inputs'!C849 &amp; 'Upload Data Inputs'!D849 &amp; 'Upload Data Inputs'!E849 &amp; 'Upload Data Inputs'!F849 &amp; 'Upload Data Inputs'!G849 &amp; 'Upload Data Inputs'!H849 &amp; 'Upload Data Inputs'!I849) &lt;&gt; "", FALSE)</f>
        <v>0</v>
      </c>
      <c r="E862" s="56" t="str">
        <f t="shared" si="67"/>
        <v/>
      </c>
      <c r="F862" s="56" t="str">
        <f t="shared" si="68"/>
        <v/>
      </c>
      <c r="G862" s="56" t="b">
        <f t="shared" si="69"/>
        <v>1</v>
      </c>
      <c r="H862" s="57" t="s">
        <v>593</v>
      </c>
      <c r="I862" s="56" t="b">
        <f>IFERROR(OR(NOT($D862), 'Upload Data Inputs'!B849 &lt;&gt; ""), FALSE)</f>
        <v>1</v>
      </c>
      <c r="J862" s="57" t="s">
        <v>593</v>
      </c>
      <c r="K862" s="56" t="b">
        <f>IFERROR(OR(NOT($D862), 'Upload Data Inputs'!D849 &lt;&gt; ""), FALSE)</f>
        <v>1</v>
      </c>
      <c r="L862" s="56" t="b">
        <f>IFERROR(OR(AND(NOT(D862), 'Upload Data Inputs'!E849 = ""), IFERROR(_xlfn.NUMBERVALUE('Upload Data Inputs'!E849) &gt; 0, FALSE)), FALSE)</f>
        <v>1</v>
      </c>
      <c r="M862" s="56" t="b">
        <f>IFERROR(OR('Upload Data Inputs'!F849 = "", IFERROR(_xlfn.NUMBERVALUE('Upload Data Inputs'!F849) &gt; 0, FALSE)), FALSE)</f>
        <v>1</v>
      </c>
      <c r="N862" s="56" t="b">
        <f>IFERROR(OR('Upload Data Inputs'!F849 = "", IFERROR(MATCH('Upload Data Inputs'!G849, listVolumeUnits, 0), FALSE)), FALSE)</f>
        <v>1</v>
      </c>
      <c r="O862" s="56" t="b">
        <f>IFERROR(OR('Upload Data Inputs'!H849 = "", IFERROR(_xlfn.NUMBERVALUE('Upload Data Inputs'!H849) &gt; 0, FALSE)), FALSE)</f>
        <v>1</v>
      </c>
      <c r="P862" s="56" t="b">
        <f>IFERROR(OR('Upload Data Inputs'!H849 = "", IFERROR(MATCH('Upload Data Inputs'!I849, listWeightUnits, 0), FALSE)), FALSE)</f>
        <v>1</v>
      </c>
      <c r="Q862" s="57" t="s">
        <v>593</v>
      </c>
      <c r="R862" s="56"/>
      <c r="S862" s="56"/>
    </row>
    <row r="863" spans="1:19">
      <c r="A863" s="55">
        <f t="shared" si="70"/>
        <v>850</v>
      </c>
      <c r="B863" s="54" t="b">
        <f>NOT(IFERROR('Upload Data Inputs'!A850 = "ERROR", TRUE))</f>
        <v>1</v>
      </c>
      <c r="C863" s="54">
        <f t="shared" si="71"/>
        <v>850</v>
      </c>
      <c r="D863" s="56" t="b">
        <f>IF(B863, ('Upload Data Inputs'!A850 &amp; 'Upload Data Inputs'!B850 &amp; 'Upload Data Inputs'!C850 &amp; 'Upload Data Inputs'!D850 &amp; 'Upload Data Inputs'!E850 &amp; 'Upload Data Inputs'!F850 &amp; 'Upload Data Inputs'!G850 &amp; 'Upload Data Inputs'!H850 &amp; 'Upload Data Inputs'!I850) &lt;&gt; "", FALSE)</f>
        <v>0</v>
      </c>
      <c r="E863" s="56" t="str">
        <f t="shared" si="67"/>
        <v/>
      </c>
      <c r="F863" s="56" t="str">
        <f t="shared" si="68"/>
        <v/>
      </c>
      <c r="G863" s="56" t="b">
        <f t="shared" si="69"/>
        <v>1</v>
      </c>
      <c r="H863" s="57" t="s">
        <v>593</v>
      </c>
      <c r="I863" s="56" t="b">
        <f>IFERROR(OR(NOT($D863), 'Upload Data Inputs'!B850 &lt;&gt; ""), FALSE)</f>
        <v>1</v>
      </c>
      <c r="J863" s="57" t="s">
        <v>593</v>
      </c>
      <c r="K863" s="56" t="b">
        <f>IFERROR(OR(NOT($D863), 'Upload Data Inputs'!D850 &lt;&gt; ""), FALSE)</f>
        <v>1</v>
      </c>
      <c r="L863" s="56" t="b">
        <f>IFERROR(OR(AND(NOT(D863), 'Upload Data Inputs'!E850 = ""), IFERROR(_xlfn.NUMBERVALUE('Upload Data Inputs'!E850) &gt; 0, FALSE)), FALSE)</f>
        <v>1</v>
      </c>
      <c r="M863" s="56" t="b">
        <f>IFERROR(OR('Upload Data Inputs'!F850 = "", IFERROR(_xlfn.NUMBERVALUE('Upload Data Inputs'!F850) &gt; 0, FALSE)), FALSE)</f>
        <v>1</v>
      </c>
      <c r="N863" s="56" t="b">
        <f>IFERROR(OR('Upload Data Inputs'!F850 = "", IFERROR(MATCH('Upload Data Inputs'!G850, listVolumeUnits, 0), FALSE)), FALSE)</f>
        <v>1</v>
      </c>
      <c r="O863" s="56" t="b">
        <f>IFERROR(OR('Upload Data Inputs'!H850 = "", IFERROR(_xlfn.NUMBERVALUE('Upload Data Inputs'!H850) &gt; 0, FALSE)), FALSE)</f>
        <v>1</v>
      </c>
      <c r="P863" s="56" t="b">
        <f>IFERROR(OR('Upload Data Inputs'!H850 = "", IFERROR(MATCH('Upload Data Inputs'!I850, listWeightUnits, 0), FALSE)), FALSE)</f>
        <v>1</v>
      </c>
      <c r="Q863" s="57" t="s">
        <v>593</v>
      </c>
      <c r="R863" s="56"/>
      <c r="S863" s="56"/>
    </row>
    <row r="864" spans="1:19">
      <c r="A864" s="55">
        <f t="shared" si="70"/>
        <v>851</v>
      </c>
      <c r="B864" s="54" t="b">
        <f>NOT(IFERROR('Upload Data Inputs'!A851 = "ERROR", TRUE))</f>
        <v>1</v>
      </c>
      <c r="C864" s="54">
        <f t="shared" si="71"/>
        <v>851</v>
      </c>
      <c r="D864" s="56" t="b">
        <f>IF(B864, ('Upload Data Inputs'!A851 &amp; 'Upload Data Inputs'!B851 &amp; 'Upload Data Inputs'!C851 &amp; 'Upload Data Inputs'!D851 &amp; 'Upload Data Inputs'!E851 &amp; 'Upload Data Inputs'!F851 &amp; 'Upload Data Inputs'!G851 &amp; 'Upload Data Inputs'!H851 &amp; 'Upload Data Inputs'!I851) &lt;&gt; "", FALSE)</f>
        <v>0</v>
      </c>
      <c r="E864" s="56" t="str">
        <f t="shared" si="67"/>
        <v/>
      </c>
      <c r="F864" s="56" t="str">
        <f t="shared" si="68"/>
        <v/>
      </c>
      <c r="G864" s="56" t="b">
        <f t="shared" si="69"/>
        <v>1</v>
      </c>
      <c r="H864" s="57" t="s">
        <v>593</v>
      </c>
      <c r="I864" s="56" t="b">
        <f>IFERROR(OR(NOT($D864), 'Upload Data Inputs'!B851 &lt;&gt; ""), FALSE)</f>
        <v>1</v>
      </c>
      <c r="J864" s="57" t="s">
        <v>593</v>
      </c>
      <c r="K864" s="56" t="b">
        <f>IFERROR(OR(NOT($D864), 'Upload Data Inputs'!D851 &lt;&gt; ""), FALSE)</f>
        <v>1</v>
      </c>
      <c r="L864" s="56" t="b">
        <f>IFERROR(OR(AND(NOT(D864), 'Upload Data Inputs'!E851 = ""), IFERROR(_xlfn.NUMBERVALUE('Upload Data Inputs'!E851) &gt; 0, FALSE)), FALSE)</f>
        <v>1</v>
      </c>
      <c r="M864" s="56" t="b">
        <f>IFERROR(OR('Upload Data Inputs'!F851 = "", IFERROR(_xlfn.NUMBERVALUE('Upload Data Inputs'!F851) &gt; 0, FALSE)), FALSE)</f>
        <v>1</v>
      </c>
      <c r="N864" s="56" t="b">
        <f>IFERROR(OR('Upload Data Inputs'!F851 = "", IFERROR(MATCH('Upload Data Inputs'!G851, listVolumeUnits, 0), FALSE)), FALSE)</f>
        <v>1</v>
      </c>
      <c r="O864" s="56" t="b">
        <f>IFERROR(OR('Upload Data Inputs'!H851 = "", IFERROR(_xlfn.NUMBERVALUE('Upload Data Inputs'!H851) &gt; 0, FALSE)), FALSE)</f>
        <v>1</v>
      </c>
      <c r="P864" s="56" t="b">
        <f>IFERROR(OR('Upload Data Inputs'!H851 = "", IFERROR(MATCH('Upload Data Inputs'!I851, listWeightUnits, 0), FALSE)), FALSE)</f>
        <v>1</v>
      </c>
      <c r="Q864" s="57" t="s">
        <v>593</v>
      </c>
      <c r="R864" s="56"/>
      <c r="S864" s="56"/>
    </row>
    <row r="865" spans="1:19">
      <c r="A865" s="55">
        <f t="shared" si="70"/>
        <v>852</v>
      </c>
      <c r="B865" s="54" t="b">
        <f>NOT(IFERROR('Upload Data Inputs'!A852 = "ERROR", TRUE))</f>
        <v>1</v>
      </c>
      <c r="C865" s="54">
        <f t="shared" si="71"/>
        <v>852</v>
      </c>
      <c r="D865" s="56" t="b">
        <f>IF(B865, ('Upload Data Inputs'!A852 &amp; 'Upload Data Inputs'!B852 &amp; 'Upload Data Inputs'!C852 &amp; 'Upload Data Inputs'!D852 &amp; 'Upload Data Inputs'!E852 &amp; 'Upload Data Inputs'!F852 &amp; 'Upload Data Inputs'!G852 &amp; 'Upload Data Inputs'!H852 &amp; 'Upload Data Inputs'!I852) &lt;&gt; "", FALSE)</f>
        <v>0</v>
      </c>
      <c r="E865" s="56" t="str">
        <f t="shared" si="67"/>
        <v/>
      </c>
      <c r="F865" s="56" t="str">
        <f t="shared" si="68"/>
        <v/>
      </c>
      <c r="G865" s="56" t="b">
        <f t="shared" si="69"/>
        <v>1</v>
      </c>
      <c r="H865" s="57" t="s">
        <v>593</v>
      </c>
      <c r="I865" s="56" t="b">
        <f>IFERROR(OR(NOT($D865), 'Upload Data Inputs'!B852 &lt;&gt; ""), FALSE)</f>
        <v>1</v>
      </c>
      <c r="J865" s="57" t="s">
        <v>593</v>
      </c>
      <c r="K865" s="56" t="b">
        <f>IFERROR(OR(NOT($D865), 'Upload Data Inputs'!D852 &lt;&gt; ""), FALSE)</f>
        <v>1</v>
      </c>
      <c r="L865" s="56" t="b">
        <f>IFERROR(OR(AND(NOT(D865), 'Upload Data Inputs'!E852 = ""), IFERROR(_xlfn.NUMBERVALUE('Upload Data Inputs'!E852) &gt; 0, FALSE)), FALSE)</f>
        <v>1</v>
      </c>
      <c r="M865" s="56" t="b">
        <f>IFERROR(OR('Upload Data Inputs'!F852 = "", IFERROR(_xlfn.NUMBERVALUE('Upload Data Inputs'!F852) &gt; 0, FALSE)), FALSE)</f>
        <v>1</v>
      </c>
      <c r="N865" s="56" t="b">
        <f>IFERROR(OR('Upload Data Inputs'!F852 = "", IFERROR(MATCH('Upload Data Inputs'!G852, listVolumeUnits, 0), FALSE)), FALSE)</f>
        <v>1</v>
      </c>
      <c r="O865" s="56" t="b">
        <f>IFERROR(OR('Upload Data Inputs'!H852 = "", IFERROR(_xlfn.NUMBERVALUE('Upload Data Inputs'!H852) &gt; 0, FALSE)), FALSE)</f>
        <v>1</v>
      </c>
      <c r="P865" s="56" t="b">
        <f>IFERROR(OR('Upload Data Inputs'!H852 = "", IFERROR(MATCH('Upload Data Inputs'!I852, listWeightUnits, 0), FALSE)), FALSE)</f>
        <v>1</v>
      </c>
      <c r="Q865" s="57" t="s">
        <v>593</v>
      </c>
      <c r="R865" s="56"/>
      <c r="S865" s="56"/>
    </row>
    <row r="866" spans="1:19">
      <c r="A866" s="55">
        <f t="shared" si="70"/>
        <v>853</v>
      </c>
      <c r="B866" s="54" t="b">
        <f>NOT(IFERROR('Upload Data Inputs'!A853 = "ERROR", TRUE))</f>
        <v>1</v>
      </c>
      <c r="C866" s="54">
        <f t="shared" si="71"/>
        <v>853</v>
      </c>
      <c r="D866" s="56" t="b">
        <f>IF(B866, ('Upload Data Inputs'!A853 &amp; 'Upload Data Inputs'!B853 &amp; 'Upload Data Inputs'!C853 &amp; 'Upload Data Inputs'!D853 &amp; 'Upload Data Inputs'!E853 &amp; 'Upload Data Inputs'!F853 &amp; 'Upload Data Inputs'!G853 &amp; 'Upload Data Inputs'!H853 &amp; 'Upload Data Inputs'!I853) &lt;&gt; "", FALSE)</f>
        <v>0</v>
      </c>
      <c r="E866" s="56" t="str">
        <f t="shared" si="67"/>
        <v/>
      </c>
      <c r="F866" s="56" t="str">
        <f t="shared" si="68"/>
        <v/>
      </c>
      <c r="G866" s="56" t="b">
        <f t="shared" si="69"/>
        <v>1</v>
      </c>
      <c r="H866" s="57" t="s">
        <v>593</v>
      </c>
      <c r="I866" s="56" t="b">
        <f>IFERROR(OR(NOT($D866), 'Upload Data Inputs'!B853 &lt;&gt; ""), FALSE)</f>
        <v>1</v>
      </c>
      <c r="J866" s="57" t="s">
        <v>593</v>
      </c>
      <c r="K866" s="56" t="b">
        <f>IFERROR(OR(NOT($D866), 'Upload Data Inputs'!D853 &lt;&gt; ""), FALSE)</f>
        <v>1</v>
      </c>
      <c r="L866" s="56" t="b">
        <f>IFERROR(OR(AND(NOT(D866), 'Upload Data Inputs'!E853 = ""), IFERROR(_xlfn.NUMBERVALUE('Upload Data Inputs'!E853) &gt; 0, FALSE)), FALSE)</f>
        <v>1</v>
      </c>
      <c r="M866" s="56" t="b">
        <f>IFERROR(OR('Upload Data Inputs'!F853 = "", IFERROR(_xlfn.NUMBERVALUE('Upload Data Inputs'!F853) &gt; 0, FALSE)), FALSE)</f>
        <v>1</v>
      </c>
      <c r="N866" s="56" t="b">
        <f>IFERROR(OR('Upload Data Inputs'!F853 = "", IFERROR(MATCH('Upload Data Inputs'!G853, listVolumeUnits, 0), FALSE)), FALSE)</f>
        <v>1</v>
      </c>
      <c r="O866" s="56" t="b">
        <f>IFERROR(OR('Upload Data Inputs'!H853 = "", IFERROR(_xlfn.NUMBERVALUE('Upload Data Inputs'!H853) &gt; 0, FALSE)), FALSE)</f>
        <v>1</v>
      </c>
      <c r="P866" s="56" t="b">
        <f>IFERROR(OR('Upload Data Inputs'!H853 = "", IFERROR(MATCH('Upload Data Inputs'!I853, listWeightUnits, 0), FALSE)), FALSE)</f>
        <v>1</v>
      </c>
      <c r="Q866" s="57" t="s">
        <v>593</v>
      </c>
      <c r="R866" s="56"/>
      <c r="S866" s="56"/>
    </row>
    <row r="867" spans="1:19">
      <c r="A867" s="55">
        <f t="shared" si="70"/>
        <v>854</v>
      </c>
      <c r="B867" s="54" t="b">
        <f>NOT(IFERROR('Upload Data Inputs'!A854 = "ERROR", TRUE))</f>
        <v>1</v>
      </c>
      <c r="C867" s="54">
        <f t="shared" si="71"/>
        <v>854</v>
      </c>
      <c r="D867" s="56" t="b">
        <f>IF(B867, ('Upload Data Inputs'!A854 &amp; 'Upload Data Inputs'!B854 &amp; 'Upload Data Inputs'!C854 &amp; 'Upload Data Inputs'!D854 &amp; 'Upload Data Inputs'!E854 &amp; 'Upload Data Inputs'!F854 &amp; 'Upload Data Inputs'!G854 &amp; 'Upload Data Inputs'!H854 &amp; 'Upload Data Inputs'!I854) &lt;&gt; "", FALSE)</f>
        <v>0</v>
      </c>
      <c r="E867" s="56" t="str">
        <f t="shared" si="67"/>
        <v/>
      </c>
      <c r="F867" s="56" t="str">
        <f t="shared" si="68"/>
        <v/>
      </c>
      <c r="G867" s="56" t="b">
        <f t="shared" si="69"/>
        <v>1</v>
      </c>
      <c r="H867" s="57" t="s">
        <v>593</v>
      </c>
      <c r="I867" s="56" t="b">
        <f>IFERROR(OR(NOT($D867), 'Upload Data Inputs'!B854 &lt;&gt; ""), FALSE)</f>
        <v>1</v>
      </c>
      <c r="J867" s="57" t="s">
        <v>593</v>
      </c>
      <c r="K867" s="56" t="b">
        <f>IFERROR(OR(NOT($D867), 'Upload Data Inputs'!D854 &lt;&gt; ""), FALSE)</f>
        <v>1</v>
      </c>
      <c r="L867" s="56" t="b">
        <f>IFERROR(OR(AND(NOT(D867), 'Upload Data Inputs'!E854 = ""), IFERROR(_xlfn.NUMBERVALUE('Upload Data Inputs'!E854) &gt; 0, FALSE)), FALSE)</f>
        <v>1</v>
      </c>
      <c r="M867" s="56" t="b">
        <f>IFERROR(OR('Upload Data Inputs'!F854 = "", IFERROR(_xlfn.NUMBERVALUE('Upload Data Inputs'!F854) &gt; 0, FALSE)), FALSE)</f>
        <v>1</v>
      </c>
      <c r="N867" s="56" t="b">
        <f>IFERROR(OR('Upload Data Inputs'!F854 = "", IFERROR(MATCH('Upload Data Inputs'!G854, listVolumeUnits, 0), FALSE)), FALSE)</f>
        <v>1</v>
      </c>
      <c r="O867" s="56" t="b">
        <f>IFERROR(OR('Upload Data Inputs'!H854 = "", IFERROR(_xlfn.NUMBERVALUE('Upload Data Inputs'!H854) &gt; 0, FALSE)), FALSE)</f>
        <v>1</v>
      </c>
      <c r="P867" s="56" t="b">
        <f>IFERROR(OR('Upload Data Inputs'!H854 = "", IFERROR(MATCH('Upload Data Inputs'!I854, listWeightUnits, 0), FALSE)), FALSE)</f>
        <v>1</v>
      </c>
      <c r="Q867" s="57" t="s">
        <v>593</v>
      </c>
      <c r="R867" s="56"/>
      <c r="S867" s="56"/>
    </row>
    <row r="868" spans="1:19">
      <c r="A868" s="55">
        <f t="shared" si="70"/>
        <v>855</v>
      </c>
      <c r="B868" s="54" t="b">
        <f>NOT(IFERROR('Upload Data Inputs'!A855 = "ERROR", TRUE))</f>
        <v>1</v>
      </c>
      <c r="C868" s="54">
        <f t="shared" si="71"/>
        <v>855</v>
      </c>
      <c r="D868" s="56" t="b">
        <f>IF(B868, ('Upload Data Inputs'!A855 &amp; 'Upload Data Inputs'!B855 &amp; 'Upload Data Inputs'!C855 &amp; 'Upload Data Inputs'!D855 &amp; 'Upload Data Inputs'!E855 &amp; 'Upload Data Inputs'!F855 &amp; 'Upload Data Inputs'!G855 &amp; 'Upload Data Inputs'!H855 &amp; 'Upload Data Inputs'!I855) &lt;&gt; "", FALSE)</f>
        <v>0</v>
      </c>
      <c r="E868" s="56" t="str">
        <f t="shared" si="67"/>
        <v/>
      </c>
      <c r="F868" s="56" t="str">
        <f t="shared" si="68"/>
        <v/>
      </c>
      <c r="G868" s="56" t="b">
        <f t="shared" si="69"/>
        <v>1</v>
      </c>
      <c r="H868" s="57" t="s">
        <v>593</v>
      </c>
      <c r="I868" s="56" t="b">
        <f>IFERROR(OR(NOT($D868), 'Upload Data Inputs'!B855 &lt;&gt; ""), FALSE)</f>
        <v>1</v>
      </c>
      <c r="J868" s="57" t="s">
        <v>593</v>
      </c>
      <c r="K868" s="56" t="b">
        <f>IFERROR(OR(NOT($D868), 'Upload Data Inputs'!D855 &lt;&gt; ""), FALSE)</f>
        <v>1</v>
      </c>
      <c r="L868" s="56" t="b">
        <f>IFERROR(OR(AND(NOT(D868), 'Upload Data Inputs'!E855 = ""), IFERROR(_xlfn.NUMBERVALUE('Upload Data Inputs'!E855) &gt; 0, FALSE)), FALSE)</f>
        <v>1</v>
      </c>
      <c r="M868" s="56" t="b">
        <f>IFERROR(OR('Upload Data Inputs'!F855 = "", IFERROR(_xlfn.NUMBERVALUE('Upload Data Inputs'!F855) &gt; 0, FALSE)), FALSE)</f>
        <v>1</v>
      </c>
      <c r="N868" s="56" t="b">
        <f>IFERROR(OR('Upload Data Inputs'!F855 = "", IFERROR(MATCH('Upload Data Inputs'!G855, listVolumeUnits, 0), FALSE)), FALSE)</f>
        <v>1</v>
      </c>
      <c r="O868" s="56" t="b">
        <f>IFERROR(OR('Upload Data Inputs'!H855 = "", IFERROR(_xlfn.NUMBERVALUE('Upload Data Inputs'!H855) &gt; 0, FALSE)), FALSE)</f>
        <v>1</v>
      </c>
      <c r="P868" s="56" t="b">
        <f>IFERROR(OR('Upload Data Inputs'!H855 = "", IFERROR(MATCH('Upload Data Inputs'!I855, listWeightUnits, 0), FALSE)), FALSE)</f>
        <v>1</v>
      </c>
      <c r="Q868" s="57" t="s">
        <v>593</v>
      </c>
      <c r="R868" s="56"/>
      <c r="S868" s="56"/>
    </row>
    <row r="869" spans="1:19">
      <c r="A869" s="55">
        <f t="shared" si="70"/>
        <v>856</v>
      </c>
      <c r="B869" s="54" t="b">
        <f>NOT(IFERROR('Upload Data Inputs'!A856 = "ERROR", TRUE))</f>
        <v>1</v>
      </c>
      <c r="C869" s="54">
        <f t="shared" si="71"/>
        <v>856</v>
      </c>
      <c r="D869" s="56" t="b">
        <f>IF(B869, ('Upload Data Inputs'!A856 &amp; 'Upload Data Inputs'!B856 &amp; 'Upload Data Inputs'!C856 &amp; 'Upload Data Inputs'!D856 &amp; 'Upload Data Inputs'!E856 &amp; 'Upload Data Inputs'!F856 &amp; 'Upload Data Inputs'!G856 &amp; 'Upload Data Inputs'!H856 &amp; 'Upload Data Inputs'!I856) &lt;&gt; "", FALSE)</f>
        <v>0</v>
      </c>
      <c r="E869" s="56" t="str">
        <f t="shared" si="67"/>
        <v/>
      </c>
      <c r="F869" s="56" t="str">
        <f t="shared" si="68"/>
        <v/>
      </c>
      <c r="G869" s="56" t="b">
        <f t="shared" si="69"/>
        <v>1</v>
      </c>
      <c r="H869" s="57" t="s">
        <v>593</v>
      </c>
      <c r="I869" s="56" t="b">
        <f>IFERROR(OR(NOT($D869), 'Upload Data Inputs'!B856 &lt;&gt; ""), FALSE)</f>
        <v>1</v>
      </c>
      <c r="J869" s="57" t="s">
        <v>593</v>
      </c>
      <c r="K869" s="56" t="b">
        <f>IFERROR(OR(NOT($D869), 'Upload Data Inputs'!D856 &lt;&gt; ""), FALSE)</f>
        <v>1</v>
      </c>
      <c r="L869" s="56" t="b">
        <f>IFERROR(OR(AND(NOT(D869), 'Upload Data Inputs'!E856 = ""), IFERROR(_xlfn.NUMBERVALUE('Upload Data Inputs'!E856) &gt; 0, FALSE)), FALSE)</f>
        <v>1</v>
      </c>
      <c r="M869" s="56" t="b">
        <f>IFERROR(OR('Upload Data Inputs'!F856 = "", IFERROR(_xlfn.NUMBERVALUE('Upload Data Inputs'!F856) &gt; 0, FALSE)), FALSE)</f>
        <v>1</v>
      </c>
      <c r="N869" s="56" t="b">
        <f>IFERROR(OR('Upload Data Inputs'!F856 = "", IFERROR(MATCH('Upload Data Inputs'!G856, listVolumeUnits, 0), FALSE)), FALSE)</f>
        <v>1</v>
      </c>
      <c r="O869" s="56" t="b">
        <f>IFERROR(OR('Upload Data Inputs'!H856 = "", IFERROR(_xlfn.NUMBERVALUE('Upload Data Inputs'!H856) &gt; 0, FALSE)), FALSE)</f>
        <v>1</v>
      </c>
      <c r="P869" s="56" t="b">
        <f>IFERROR(OR('Upload Data Inputs'!H856 = "", IFERROR(MATCH('Upload Data Inputs'!I856, listWeightUnits, 0), FALSE)), FALSE)</f>
        <v>1</v>
      </c>
      <c r="Q869" s="57" t="s">
        <v>593</v>
      </c>
      <c r="R869" s="56"/>
      <c r="S869" s="56"/>
    </row>
    <row r="870" spans="1:19">
      <c r="A870" s="55">
        <f t="shared" si="70"/>
        <v>857</v>
      </c>
      <c r="B870" s="54" t="b">
        <f>NOT(IFERROR('Upload Data Inputs'!A857 = "ERROR", TRUE))</f>
        <v>1</v>
      </c>
      <c r="C870" s="54">
        <f t="shared" si="71"/>
        <v>857</v>
      </c>
      <c r="D870" s="56" t="b">
        <f>IF(B870, ('Upload Data Inputs'!A857 &amp; 'Upload Data Inputs'!B857 &amp; 'Upload Data Inputs'!C857 &amp; 'Upload Data Inputs'!D857 &amp; 'Upload Data Inputs'!E857 &amp; 'Upload Data Inputs'!F857 &amp; 'Upload Data Inputs'!G857 &amp; 'Upload Data Inputs'!H857 &amp; 'Upload Data Inputs'!I857) &lt;&gt; "", FALSE)</f>
        <v>0</v>
      </c>
      <c r="E870" s="56" t="str">
        <f t="shared" si="67"/>
        <v/>
      </c>
      <c r="F870" s="56" t="str">
        <f t="shared" si="68"/>
        <v/>
      </c>
      <c r="G870" s="56" t="b">
        <f t="shared" si="69"/>
        <v>1</v>
      </c>
      <c r="H870" s="57" t="s">
        <v>593</v>
      </c>
      <c r="I870" s="56" t="b">
        <f>IFERROR(OR(NOT($D870), 'Upload Data Inputs'!B857 &lt;&gt; ""), FALSE)</f>
        <v>1</v>
      </c>
      <c r="J870" s="57" t="s">
        <v>593</v>
      </c>
      <c r="K870" s="56" t="b">
        <f>IFERROR(OR(NOT($D870), 'Upload Data Inputs'!D857 &lt;&gt; ""), FALSE)</f>
        <v>1</v>
      </c>
      <c r="L870" s="56" t="b">
        <f>IFERROR(OR(AND(NOT(D870), 'Upload Data Inputs'!E857 = ""), IFERROR(_xlfn.NUMBERVALUE('Upload Data Inputs'!E857) &gt; 0, FALSE)), FALSE)</f>
        <v>1</v>
      </c>
      <c r="M870" s="56" t="b">
        <f>IFERROR(OR('Upload Data Inputs'!F857 = "", IFERROR(_xlfn.NUMBERVALUE('Upload Data Inputs'!F857) &gt; 0, FALSE)), FALSE)</f>
        <v>1</v>
      </c>
      <c r="N870" s="56" t="b">
        <f>IFERROR(OR('Upload Data Inputs'!F857 = "", IFERROR(MATCH('Upload Data Inputs'!G857, listVolumeUnits, 0), FALSE)), FALSE)</f>
        <v>1</v>
      </c>
      <c r="O870" s="56" t="b">
        <f>IFERROR(OR('Upload Data Inputs'!H857 = "", IFERROR(_xlfn.NUMBERVALUE('Upload Data Inputs'!H857) &gt; 0, FALSE)), FALSE)</f>
        <v>1</v>
      </c>
      <c r="P870" s="56" t="b">
        <f>IFERROR(OR('Upload Data Inputs'!H857 = "", IFERROR(MATCH('Upload Data Inputs'!I857, listWeightUnits, 0), FALSE)), FALSE)</f>
        <v>1</v>
      </c>
      <c r="Q870" s="57" t="s">
        <v>593</v>
      </c>
      <c r="R870" s="56"/>
      <c r="S870" s="56"/>
    </row>
    <row r="871" spans="1:19">
      <c r="A871" s="55">
        <f t="shared" si="70"/>
        <v>858</v>
      </c>
      <c r="B871" s="54" t="b">
        <f>NOT(IFERROR('Upload Data Inputs'!A858 = "ERROR", TRUE))</f>
        <v>1</v>
      </c>
      <c r="C871" s="54">
        <f t="shared" si="71"/>
        <v>858</v>
      </c>
      <c r="D871" s="56" t="b">
        <f>IF(B871, ('Upload Data Inputs'!A858 &amp; 'Upload Data Inputs'!B858 &amp; 'Upload Data Inputs'!C858 &amp; 'Upload Data Inputs'!D858 &amp; 'Upload Data Inputs'!E858 &amp; 'Upload Data Inputs'!F858 &amp; 'Upload Data Inputs'!G858 &amp; 'Upload Data Inputs'!H858 &amp; 'Upload Data Inputs'!I858) &lt;&gt; "", FALSE)</f>
        <v>0</v>
      </c>
      <c r="E871" s="56" t="str">
        <f t="shared" ref="E871:E934" si="72">IF(AND(D871, G871), A871, "")</f>
        <v/>
      </c>
      <c r="F871" s="56" t="str">
        <f t="shared" ref="F871:F934" si="73">IF(AND(D871, NOT(G871)), A871, "")</f>
        <v/>
      </c>
      <c r="G871" s="56" t="b">
        <f t="shared" si="69"/>
        <v>1</v>
      </c>
      <c r="H871" s="57" t="s">
        <v>593</v>
      </c>
      <c r="I871" s="56" t="b">
        <f>IFERROR(OR(NOT($D871), 'Upload Data Inputs'!B858 &lt;&gt; ""), FALSE)</f>
        <v>1</v>
      </c>
      <c r="J871" s="57" t="s">
        <v>593</v>
      </c>
      <c r="K871" s="56" t="b">
        <f>IFERROR(OR(NOT($D871), 'Upload Data Inputs'!D858 &lt;&gt; ""), FALSE)</f>
        <v>1</v>
      </c>
      <c r="L871" s="56" t="b">
        <f>IFERROR(OR(AND(NOT(D871), 'Upload Data Inputs'!E858 = ""), IFERROR(_xlfn.NUMBERVALUE('Upload Data Inputs'!E858) &gt; 0, FALSE)), FALSE)</f>
        <v>1</v>
      </c>
      <c r="M871" s="56" t="b">
        <f>IFERROR(OR('Upload Data Inputs'!F858 = "", IFERROR(_xlfn.NUMBERVALUE('Upload Data Inputs'!F858) &gt; 0, FALSE)), FALSE)</f>
        <v>1</v>
      </c>
      <c r="N871" s="56" t="b">
        <f>IFERROR(OR('Upload Data Inputs'!F858 = "", IFERROR(MATCH('Upload Data Inputs'!G858, listVolumeUnits, 0), FALSE)), FALSE)</f>
        <v>1</v>
      </c>
      <c r="O871" s="56" t="b">
        <f>IFERROR(OR('Upload Data Inputs'!H858 = "", IFERROR(_xlfn.NUMBERVALUE('Upload Data Inputs'!H858) &gt; 0, FALSE)), FALSE)</f>
        <v>1</v>
      </c>
      <c r="P871" s="56" t="b">
        <f>IFERROR(OR('Upload Data Inputs'!H858 = "", IFERROR(MATCH('Upload Data Inputs'!I858, listWeightUnits, 0), FALSE)), FALSE)</f>
        <v>1</v>
      </c>
      <c r="Q871" s="57" t="s">
        <v>593</v>
      </c>
      <c r="R871" s="56"/>
      <c r="S871" s="56"/>
    </row>
    <row r="872" spans="1:19">
      <c r="A872" s="55">
        <f t="shared" si="70"/>
        <v>859</v>
      </c>
      <c r="B872" s="54" t="b">
        <f>NOT(IFERROR('Upload Data Inputs'!A859 = "ERROR", TRUE))</f>
        <v>1</v>
      </c>
      <c r="C872" s="54">
        <f t="shared" si="71"/>
        <v>859</v>
      </c>
      <c r="D872" s="56" t="b">
        <f>IF(B872, ('Upload Data Inputs'!A859 &amp; 'Upload Data Inputs'!B859 &amp; 'Upload Data Inputs'!C859 &amp; 'Upload Data Inputs'!D859 &amp; 'Upload Data Inputs'!E859 &amp; 'Upload Data Inputs'!F859 &amp; 'Upload Data Inputs'!G859 &amp; 'Upload Data Inputs'!H859 &amp; 'Upload Data Inputs'!I859) &lt;&gt; "", FALSE)</f>
        <v>0</v>
      </c>
      <c r="E872" s="56" t="str">
        <f t="shared" si="72"/>
        <v/>
      </c>
      <c r="F872" s="56" t="str">
        <f t="shared" si="73"/>
        <v/>
      </c>
      <c r="G872" s="56" t="b">
        <f t="shared" si="69"/>
        <v>1</v>
      </c>
      <c r="H872" s="57" t="s">
        <v>593</v>
      </c>
      <c r="I872" s="56" t="b">
        <f>IFERROR(OR(NOT($D872), 'Upload Data Inputs'!B859 &lt;&gt; ""), FALSE)</f>
        <v>1</v>
      </c>
      <c r="J872" s="57" t="s">
        <v>593</v>
      </c>
      <c r="K872" s="56" t="b">
        <f>IFERROR(OR(NOT($D872), 'Upload Data Inputs'!D859 &lt;&gt; ""), FALSE)</f>
        <v>1</v>
      </c>
      <c r="L872" s="56" t="b">
        <f>IFERROR(OR(AND(NOT(D872), 'Upload Data Inputs'!E859 = ""), IFERROR(_xlfn.NUMBERVALUE('Upload Data Inputs'!E859) &gt; 0, FALSE)), FALSE)</f>
        <v>1</v>
      </c>
      <c r="M872" s="56" t="b">
        <f>IFERROR(OR('Upload Data Inputs'!F859 = "", IFERROR(_xlfn.NUMBERVALUE('Upload Data Inputs'!F859) &gt; 0, FALSE)), FALSE)</f>
        <v>1</v>
      </c>
      <c r="N872" s="56" t="b">
        <f>IFERROR(OR('Upload Data Inputs'!F859 = "", IFERROR(MATCH('Upload Data Inputs'!G859, listVolumeUnits, 0), FALSE)), FALSE)</f>
        <v>1</v>
      </c>
      <c r="O872" s="56" t="b">
        <f>IFERROR(OR('Upload Data Inputs'!H859 = "", IFERROR(_xlfn.NUMBERVALUE('Upload Data Inputs'!H859) &gt; 0, FALSE)), FALSE)</f>
        <v>1</v>
      </c>
      <c r="P872" s="56" t="b">
        <f>IFERROR(OR('Upload Data Inputs'!H859 = "", IFERROR(MATCH('Upload Data Inputs'!I859, listWeightUnits, 0), FALSE)), FALSE)</f>
        <v>1</v>
      </c>
      <c r="Q872" s="57" t="s">
        <v>593</v>
      </c>
      <c r="R872" s="56"/>
      <c r="S872" s="56"/>
    </row>
    <row r="873" spans="1:19">
      <c r="A873" s="55">
        <f t="shared" si="70"/>
        <v>860</v>
      </c>
      <c r="B873" s="54" t="b">
        <f>NOT(IFERROR('Upload Data Inputs'!A860 = "ERROR", TRUE))</f>
        <v>1</v>
      </c>
      <c r="C873" s="54">
        <f t="shared" si="71"/>
        <v>860</v>
      </c>
      <c r="D873" s="56" t="b">
        <f>IF(B873, ('Upload Data Inputs'!A860 &amp; 'Upload Data Inputs'!B860 &amp; 'Upload Data Inputs'!C860 &amp; 'Upload Data Inputs'!D860 &amp; 'Upload Data Inputs'!E860 &amp; 'Upload Data Inputs'!F860 &amp; 'Upload Data Inputs'!G860 &amp; 'Upload Data Inputs'!H860 &amp; 'Upload Data Inputs'!I860) &lt;&gt; "", FALSE)</f>
        <v>0</v>
      </c>
      <c r="E873" s="56" t="str">
        <f t="shared" si="72"/>
        <v/>
      </c>
      <c r="F873" s="56" t="str">
        <f t="shared" si="73"/>
        <v/>
      </c>
      <c r="G873" s="56" t="b">
        <f t="shared" si="69"/>
        <v>1</v>
      </c>
      <c r="H873" s="57" t="s">
        <v>593</v>
      </c>
      <c r="I873" s="56" t="b">
        <f>IFERROR(OR(NOT($D873), 'Upload Data Inputs'!B860 &lt;&gt; ""), FALSE)</f>
        <v>1</v>
      </c>
      <c r="J873" s="57" t="s">
        <v>593</v>
      </c>
      <c r="K873" s="56" t="b">
        <f>IFERROR(OR(NOT($D873), 'Upload Data Inputs'!D860 &lt;&gt; ""), FALSE)</f>
        <v>1</v>
      </c>
      <c r="L873" s="56" t="b">
        <f>IFERROR(OR(AND(NOT(D873), 'Upload Data Inputs'!E860 = ""), IFERROR(_xlfn.NUMBERVALUE('Upload Data Inputs'!E860) &gt; 0, FALSE)), FALSE)</f>
        <v>1</v>
      </c>
      <c r="M873" s="56" t="b">
        <f>IFERROR(OR('Upload Data Inputs'!F860 = "", IFERROR(_xlfn.NUMBERVALUE('Upload Data Inputs'!F860) &gt; 0, FALSE)), FALSE)</f>
        <v>1</v>
      </c>
      <c r="N873" s="56" t="b">
        <f>IFERROR(OR('Upload Data Inputs'!F860 = "", IFERROR(MATCH('Upload Data Inputs'!G860, listVolumeUnits, 0), FALSE)), FALSE)</f>
        <v>1</v>
      </c>
      <c r="O873" s="56" t="b">
        <f>IFERROR(OR('Upload Data Inputs'!H860 = "", IFERROR(_xlfn.NUMBERVALUE('Upload Data Inputs'!H860) &gt; 0, FALSE)), FALSE)</f>
        <v>1</v>
      </c>
      <c r="P873" s="56" t="b">
        <f>IFERROR(OR('Upload Data Inputs'!H860 = "", IFERROR(MATCH('Upload Data Inputs'!I860, listWeightUnits, 0), FALSE)), FALSE)</f>
        <v>1</v>
      </c>
      <c r="Q873" s="57" t="s">
        <v>593</v>
      </c>
      <c r="R873" s="56"/>
      <c r="S873" s="56"/>
    </row>
    <row r="874" spans="1:19">
      <c r="A874" s="55">
        <f t="shared" si="70"/>
        <v>861</v>
      </c>
      <c r="B874" s="54" t="b">
        <f>NOT(IFERROR('Upload Data Inputs'!A861 = "ERROR", TRUE))</f>
        <v>1</v>
      </c>
      <c r="C874" s="54">
        <f t="shared" si="71"/>
        <v>861</v>
      </c>
      <c r="D874" s="56" t="b">
        <f>IF(B874, ('Upload Data Inputs'!A861 &amp; 'Upload Data Inputs'!B861 &amp; 'Upload Data Inputs'!C861 &amp; 'Upload Data Inputs'!D861 &amp; 'Upload Data Inputs'!E861 &amp; 'Upload Data Inputs'!F861 &amp; 'Upload Data Inputs'!G861 &amp; 'Upload Data Inputs'!H861 &amp; 'Upload Data Inputs'!I861) &lt;&gt; "", FALSE)</f>
        <v>0</v>
      </c>
      <c r="E874" s="56" t="str">
        <f t="shared" si="72"/>
        <v/>
      </c>
      <c r="F874" s="56" t="str">
        <f t="shared" si="73"/>
        <v/>
      </c>
      <c r="G874" s="56" t="b">
        <f t="shared" si="69"/>
        <v>1</v>
      </c>
      <c r="H874" s="57" t="s">
        <v>593</v>
      </c>
      <c r="I874" s="56" t="b">
        <f>IFERROR(OR(NOT($D874), 'Upload Data Inputs'!B861 &lt;&gt; ""), FALSE)</f>
        <v>1</v>
      </c>
      <c r="J874" s="57" t="s">
        <v>593</v>
      </c>
      <c r="K874" s="56" t="b">
        <f>IFERROR(OR(NOT($D874), 'Upload Data Inputs'!D861 &lt;&gt; ""), FALSE)</f>
        <v>1</v>
      </c>
      <c r="L874" s="56" t="b">
        <f>IFERROR(OR(AND(NOT(D874), 'Upload Data Inputs'!E861 = ""), IFERROR(_xlfn.NUMBERVALUE('Upload Data Inputs'!E861) &gt; 0, FALSE)), FALSE)</f>
        <v>1</v>
      </c>
      <c r="M874" s="56" t="b">
        <f>IFERROR(OR('Upload Data Inputs'!F861 = "", IFERROR(_xlfn.NUMBERVALUE('Upload Data Inputs'!F861) &gt; 0, FALSE)), FALSE)</f>
        <v>1</v>
      </c>
      <c r="N874" s="56" t="b">
        <f>IFERROR(OR('Upload Data Inputs'!F861 = "", IFERROR(MATCH('Upload Data Inputs'!G861, listVolumeUnits, 0), FALSE)), FALSE)</f>
        <v>1</v>
      </c>
      <c r="O874" s="56" t="b">
        <f>IFERROR(OR('Upload Data Inputs'!H861 = "", IFERROR(_xlfn.NUMBERVALUE('Upload Data Inputs'!H861) &gt; 0, FALSE)), FALSE)</f>
        <v>1</v>
      </c>
      <c r="P874" s="56" t="b">
        <f>IFERROR(OR('Upload Data Inputs'!H861 = "", IFERROR(MATCH('Upload Data Inputs'!I861, listWeightUnits, 0), FALSE)), FALSE)</f>
        <v>1</v>
      </c>
      <c r="Q874" s="57" t="s">
        <v>593</v>
      </c>
      <c r="R874" s="56"/>
      <c r="S874" s="56"/>
    </row>
    <row r="875" spans="1:19">
      <c r="A875" s="55">
        <f t="shared" si="70"/>
        <v>862</v>
      </c>
      <c r="B875" s="54" t="b">
        <f>NOT(IFERROR('Upload Data Inputs'!A862 = "ERROR", TRUE))</f>
        <v>1</v>
      </c>
      <c r="C875" s="54">
        <f t="shared" si="71"/>
        <v>862</v>
      </c>
      <c r="D875" s="56" t="b">
        <f>IF(B875, ('Upload Data Inputs'!A862 &amp; 'Upload Data Inputs'!B862 &amp; 'Upload Data Inputs'!C862 &amp; 'Upload Data Inputs'!D862 &amp; 'Upload Data Inputs'!E862 &amp; 'Upload Data Inputs'!F862 &amp; 'Upload Data Inputs'!G862 &amp; 'Upload Data Inputs'!H862 &amp; 'Upload Data Inputs'!I862) &lt;&gt; "", FALSE)</f>
        <v>0</v>
      </c>
      <c r="E875" s="56" t="str">
        <f t="shared" si="72"/>
        <v/>
      </c>
      <c r="F875" s="56" t="str">
        <f t="shared" si="73"/>
        <v/>
      </c>
      <c r="G875" s="56" t="b">
        <f t="shared" si="69"/>
        <v>1</v>
      </c>
      <c r="H875" s="57" t="s">
        <v>593</v>
      </c>
      <c r="I875" s="56" t="b">
        <f>IFERROR(OR(NOT($D875), 'Upload Data Inputs'!B862 &lt;&gt; ""), FALSE)</f>
        <v>1</v>
      </c>
      <c r="J875" s="57" t="s">
        <v>593</v>
      </c>
      <c r="K875" s="56" t="b">
        <f>IFERROR(OR(NOT($D875), 'Upload Data Inputs'!D862 &lt;&gt; ""), FALSE)</f>
        <v>1</v>
      </c>
      <c r="L875" s="56" t="b">
        <f>IFERROR(OR(AND(NOT(D875), 'Upload Data Inputs'!E862 = ""), IFERROR(_xlfn.NUMBERVALUE('Upload Data Inputs'!E862) &gt; 0, FALSE)), FALSE)</f>
        <v>1</v>
      </c>
      <c r="M875" s="56" t="b">
        <f>IFERROR(OR('Upload Data Inputs'!F862 = "", IFERROR(_xlfn.NUMBERVALUE('Upload Data Inputs'!F862) &gt; 0, FALSE)), FALSE)</f>
        <v>1</v>
      </c>
      <c r="N875" s="56" t="b">
        <f>IFERROR(OR('Upload Data Inputs'!F862 = "", IFERROR(MATCH('Upload Data Inputs'!G862, listVolumeUnits, 0), FALSE)), FALSE)</f>
        <v>1</v>
      </c>
      <c r="O875" s="56" t="b">
        <f>IFERROR(OR('Upload Data Inputs'!H862 = "", IFERROR(_xlfn.NUMBERVALUE('Upload Data Inputs'!H862) &gt; 0, FALSE)), FALSE)</f>
        <v>1</v>
      </c>
      <c r="P875" s="56" t="b">
        <f>IFERROR(OR('Upload Data Inputs'!H862 = "", IFERROR(MATCH('Upload Data Inputs'!I862, listWeightUnits, 0), FALSE)), FALSE)</f>
        <v>1</v>
      </c>
      <c r="Q875" s="57" t="s">
        <v>593</v>
      </c>
      <c r="R875" s="56"/>
      <c r="S875" s="56"/>
    </row>
    <row r="876" spans="1:19">
      <c r="A876" s="55">
        <f t="shared" si="70"/>
        <v>863</v>
      </c>
      <c r="B876" s="54" t="b">
        <f>NOT(IFERROR('Upload Data Inputs'!A863 = "ERROR", TRUE))</f>
        <v>1</v>
      </c>
      <c r="C876" s="54">
        <f t="shared" si="71"/>
        <v>863</v>
      </c>
      <c r="D876" s="56" t="b">
        <f>IF(B876, ('Upload Data Inputs'!A863 &amp; 'Upload Data Inputs'!B863 &amp; 'Upload Data Inputs'!C863 &amp; 'Upload Data Inputs'!D863 &amp; 'Upload Data Inputs'!E863 &amp; 'Upload Data Inputs'!F863 &amp; 'Upload Data Inputs'!G863 &amp; 'Upload Data Inputs'!H863 &amp; 'Upload Data Inputs'!I863) &lt;&gt; "", FALSE)</f>
        <v>0</v>
      </c>
      <c r="E876" s="56" t="str">
        <f t="shared" si="72"/>
        <v/>
      </c>
      <c r="F876" s="56" t="str">
        <f t="shared" si="73"/>
        <v/>
      </c>
      <c r="G876" s="56" t="b">
        <f t="shared" si="69"/>
        <v>1</v>
      </c>
      <c r="H876" s="57" t="s">
        <v>593</v>
      </c>
      <c r="I876" s="56" t="b">
        <f>IFERROR(OR(NOT($D876), 'Upload Data Inputs'!B863 &lt;&gt; ""), FALSE)</f>
        <v>1</v>
      </c>
      <c r="J876" s="57" t="s">
        <v>593</v>
      </c>
      <c r="K876" s="56" t="b">
        <f>IFERROR(OR(NOT($D876), 'Upload Data Inputs'!D863 &lt;&gt; ""), FALSE)</f>
        <v>1</v>
      </c>
      <c r="L876" s="56" t="b">
        <f>IFERROR(OR(AND(NOT(D876), 'Upload Data Inputs'!E863 = ""), IFERROR(_xlfn.NUMBERVALUE('Upload Data Inputs'!E863) &gt; 0, FALSE)), FALSE)</f>
        <v>1</v>
      </c>
      <c r="M876" s="56" t="b">
        <f>IFERROR(OR('Upload Data Inputs'!F863 = "", IFERROR(_xlfn.NUMBERVALUE('Upload Data Inputs'!F863) &gt; 0, FALSE)), FALSE)</f>
        <v>1</v>
      </c>
      <c r="N876" s="56" t="b">
        <f>IFERROR(OR('Upload Data Inputs'!F863 = "", IFERROR(MATCH('Upload Data Inputs'!G863, listVolumeUnits, 0), FALSE)), FALSE)</f>
        <v>1</v>
      </c>
      <c r="O876" s="56" t="b">
        <f>IFERROR(OR('Upload Data Inputs'!H863 = "", IFERROR(_xlfn.NUMBERVALUE('Upload Data Inputs'!H863) &gt; 0, FALSE)), FALSE)</f>
        <v>1</v>
      </c>
      <c r="P876" s="56" t="b">
        <f>IFERROR(OR('Upload Data Inputs'!H863 = "", IFERROR(MATCH('Upload Data Inputs'!I863, listWeightUnits, 0), FALSE)), FALSE)</f>
        <v>1</v>
      </c>
      <c r="Q876" s="57" t="s">
        <v>593</v>
      </c>
      <c r="R876" s="56"/>
      <c r="S876" s="56"/>
    </row>
    <row r="877" spans="1:19">
      <c r="A877" s="55">
        <f t="shared" si="70"/>
        <v>864</v>
      </c>
      <c r="B877" s="54" t="b">
        <f>NOT(IFERROR('Upload Data Inputs'!A864 = "ERROR", TRUE))</f>
        <v>1</v>
      </c>
      <c r="C877" s="54">
        <f t="shared" si="71"/>
        <v>864</v>
      </c>
      <c r="D877" s="56" t="b">
        <f>IF(B877, ('Upload Data Inputs'!A864 &amp; 'Upload Data Inputs'!B864 &amp; 'Upload Data Inputs'!C864 &amp; 'Upload Data Inputs'!D864 &amp; 'Upload Data Inputs'!E864 &amp; 'Upload Data Inputs'!F864 &amp; 'Upload Data Inputs'!G864 &amp; 'Upload Data Inputs'!H864 &amp; 'Upload Data Inputs'!I864) &lt;&gt; "", FALSE)</f>
        <v>0</v>
      </c>
      <c r="E877" s="56" t="str">
        <f t="shared" si="72"/>
        <v/>
      </c>
      <c r="F877" s="56" t="str">
        <f t="shared" si="73"/>
        <v/>
      </c>
      <c r="G877" s="56" t="b">
        <f t="shared" si="69"/>
        <v>1</v>
      </c>
      <c r="H877" s="57" t="s">
        <v>593</v>
      </c>
      <c r="I877" s="56" t="b">
        <f>IFERROR(OR(NOT($D877), 'Upload Data Inputs'!B864 &lt;&gt; ""), FALSE)</f>
        <v>1</v>
      </c>
      <c r="J877" s="57" t="s">
        <v>593</v>
      </c>
      <c r="K877" s="56" t="b">
        <f>IFERROR(OR(NOT($D877), 'Upload Data Inputs'!D864 &lt;&gt; ""), FALSE)</f>
        <v>1</v>
      </c>
      <c r="L877" s="56" t="b">
        <f>IFERROR(OR(AND(NOT(D877), 'Upload Data Inputs'!E864 = ""), IFERROR(_xlfn.NUMBERVALUE('Upload Data Inputs'!E864) &gt; 0, FALSE)), FALSE)</f>
        <v>1</v>
      </c>
      <c r="M877" s="56" t="b">
        <f>IFERROR(OR('Upload Data Inputs'!F864 = "", IFERROR(_xlfn.NUMBERVALUE('Upload Data Inputs'!F864) &gt; 0, FALSE)), FALSE)</f>
        <v>1</v>
      </c>
      <c r="N877" s="56" t="b">
        <f>IFERROR(OR('Upload Data Inputs'!F864 = "", IFERROR(MATCH('Upload Data Inputs'!G864, listVolumeUnits, 0), FALSE)), FALSE)</f>
        <v>1</v>
      </c>
      <c r="O877" s="56" t="b">
        <f>IFERROR(OR('Upload Data Inputs'!H864 = "", IFERROR(_xlfn.NUMBERVALUE('Upload Data Inputs'!H864) &gt; 0, FALSE)), FALSE)</f>
        <v>1</v>
      </c>
      <c r="P877" s="56" t="b">
        <f>IFERROR(OR('Upload Data Inputs'!H864 = "", IFERROR(MATCH('Upload Data Inputs'!I864, listWeightUnits, 0), FALSE)), FALSE)</f>
        <v>1</v>
      </c>
      <c r="Q877" s="57" t="s">
        <v>593</v>
      </c>
      <c r="R877" s="56"/>
      <c r="S877" s="56"/>
    </row>
    <row r="878" spans="1:19">
      <c r="A878" s="55">
        <f t="shared" si="70"/>
        <v>865</v>
      </c>
      <c r="B878" s="54" t="b">
        <f>NOT(IFERROR('Upload Data Inputs'!A865 = "ERROR", TRUE))</f>
        <v>1</v>
      </c>
      <c r="C878" s="54">
        <f t="shared" si="71"/>
        <v>865</v>
      </c>
      <c r="D878" s="56" t="b">
        <f>IF(B878, ('Upload Data Inputs'!A865 &amp; 'Upload Data Inputs'!B865 &amp; 'Upload Data Inputs'!C865 &amp; 'Upload Data Inputs'!D865 &amp; 'Upload Data Inputs'!E865 &amp; 'Upload Data Inputs'!F865 &amp; 'Upload Data Inputs'!G865 &amp; 'Upload Data Inputs'!H865 &amp; 'Upload Data Inputs'!I865) &lt;&gt; "", FALSE)</f>
        <v>0</v>
      </c>
      <c r="E878" s="56" t="str">
        <f t="shared" si="72"/>
        <v/>
      </c>
      <c r="F878" s="56" t="str">
        <f t="shared" si="73"/>
        <v/>
      </c>
      <c r="G878" s="56" t="b">
        <f t="shared" si="69"/>
        <v>1</v>
      </c>
      <c r="H878" s="57" t="s">
        <v>593</v>
      </c>
      <c r="I878" s="56" t="b">
        <f>IFERROR(OR(NOT($D878), 'Upload Data Inputs'!B865 &lt;&gt; ""), FALSE)</f>
        <v>1</v>
      </c>
      <c r="J878" s="57" t="s">
        <v>593</v>
      </c>
      <c r="K878" s="56" t="b">
        <f>IFERROR(OR(NOT($D878), 'Upload Data Inputs'!D865 &lt;&gt; ""), FALSE)</f>
        <v>1</v>
      </c>
      <c r="L878" s="56" t="b">
        <f>IFERROR(OR(AND(NOT(D878), 'Upload Data Inputs'!E865 = ""), IFERROR(_xlfn.NUMBERVALUE('Upload Data Inputs'!E865) &gt; 0, FALSE)), FALSE)</f>
        <v>1</v>
      </c>
      <c r="M878" s="56" t="b">
        <f>IFERROR(OR('Upload Data Inputs'!F865 = "", IFERROR(_xlfn.NUMBERVALUE('Upload Data Inputs'!F865) &gt; 0, FALSE)), FALSE)</f>
        <v>1</v>
      </c>
      <c r="N878" s="56" t="b">
        <f>IFERROR(OR('Upload Data Inputs'!F865 = "", IFERROR(MATCH('Upload Data Inputs'!G865, listVolumeUnits, 0), FALSE)), FALSE)</f>
        <v>1</v>
      </c>
      <c r="O878" s="56" t="b">
        <f>IFERROR(OR('Upload Data Inputs'!H865 = "", IFERROR(_xlfn.NUMBERVALUE('Upload Data Inputs'!H865) &gt; 0, FALSE)), FALSE)</f>
        <v>1</v>
      </c>
      <c r="P878" s="56" t="b">
        <f>IFERROR(OR('Upload Data Inputs'!H865 = "", IFERROR(MATCH('Upload Data Inputs'!I865, listWeightUnits, 0), FALSE)), FALSE)</f>
        <v>1</v>
      </c>
      <c r="Q878" s="57" t="s">
        <v>593</v>
      </c>
      <c r="R878" s="56"/>
      <c r="S878" s="56"/>
    </row>
    <row r="879" spans="1:19">
      <c r="A879" s="55">
        <f t="shared" si="70"/>
        <v>866</v>
      </c>
      <c r="B879" s="54" t="b">
        <f>NOT(IFERROR('Upload Data Inputs'!A866 = "ERROR", TRUE))</f>
        <v>1</v>
      </c>
      <c r="C879" s="54">
        <f t="shared" si="71"/>
        <v>866</v>
      </c>
      <c r="D879" s="56" t="b">
        <f>IF(B879, ('Upload Data Inputs'!A866 &amp; 'Upload Data Inputs'!B866 &amp; 'Upload Data Inputs'!C866 &amp; 'Upload Data Inputs'!D866 &amp; 'Upload Data Inputs'!E866 &amp; 'Upload Data Inputs'!F866 &amp; 'Upload Data Inputs'!G866 &amp; 'Upload Data Inputs'!H866 &amp; 'Upload Data Inputs'!I866) &lt;&gt; "", FALSE)</f>
        <v>0</v>
      </c>
      <c r="E879" s="56" t="str">
        <f t="shared" si="72"/>
        <v/>
      </c>
      <c r="F879" s="56" t="str">
        <f t="shared" si="73"/>
        <v/>
      </c>
      <c r="G879" s="56" t="b">
        <f t="shared" si="69"/>
        <v>1</v>
      </c>
      <c r="H879" s="57" t="s">
        <v>593</v>
      </c>
      <c r="I879" s="56" t="b">
        <f>IFERROR(OR(NOT($D879), 'Upload Data Inputs'!B866 &lt;&gt; ""), FALSE)</f>
        <v>1</v>
      </c>
      <c r="J879" s="57" t="s">
        <v>593</v>
      </c>
      <c r="K879" s="56" t="b">
        <f>IFERROR(OR(NOT($D879), 'Upload Data Inputs'!D866 &lt;&gt; ""), FALSE)</f>
        <v>1</v>
      </c>
      <c r="L879" s="56" t="b">
        <f>IFERROR(OR(AND(NOT(D879), 'Upload Data Inputs'!E866 = ""), IFERROR(_xlfn.NUMBERVALUE('Upload Data Inputs'!E866) &gt; 0, FALSE)), FALSE)</f>
        <v>1</v>
      </c>
      <c r="M879" s="56" t="b">
        <f>IFERROR(OR('Upload Data Inputs'!F866 = "", IFERROR(_xlfn.NUMBERVALUE('Upload Data Inputs'!F866) &gt; 0, FALSE)), FALSE)</f>
        <v>1</v>
      </c>
      <c r="N879" s="56" t="b">
        <f>IFERROR(OR('Upload Data Inputs'!F866 = "", IFERROR(MATCH('Upload Data Inputs'!G866, listVolumeUnits, 0), FALSE)), FALSE)</f>
        <v>1</v>
      </c>
      <c r="O879" s="56" t="b">
        <f>IFERROR(OR('Upload Data Inputs'!H866 = "", IFERROR(_xlfn.NUMBERVALUE('Upload Data Inputs'!H866) &gt; 0, FALSE)), FALSE)</f>
        <v>1</v>
      </c>
      <c r="P879" s="56" t="b">
        <f>IFERROR(OR('Upload Data Inputs'!H866 = "", IFERROR(MATCH('Upload Data Inputs'!I866, listWeightUnits, 0), FALSE)), FALSE)</f>
        <v>1</v>
      </c>
      <c r="Q879" s="57" t="s">
        <v>593</v>
      </c>
      <c r="R879" s="56"/>
      <c r="S879" s="56"/>
    </row>
    <row r="880" spans="1:19">
      <c r="A880" s="55">
        <f t="shared" si="70"/>
        <v>867</v>
      </c>
      <c r="B880" s="54" t="b">
        <f>NOT(IFERROR('Upload Data Inputs'!A867 = "ERROR", TRUE))</f>
        <v>1</v>
      </c>
      <c r="C880" s="54">
        <f t="shared" si="71"/>
        <v>867</v>
      </c>
      <c r="D880" s="56" t="b">
        <f>IF(B880, ('Upload Data Inputs'!A867 &amp; 'Upload Data Inputs'!B867 &amp; 'Upload Data Inputs'!C867 &amp; 'Upload Data Inputs'!D867 &amp; 'Upload Data Inputs'!E867 &amp; 'Upload Data Inputs'!F867 &amp; 'Upload Data Inputs'!G867 &amp; 'Upload Data Inputs'!H867 &amp; 'Upload Data Inputs'!I867) &lt;&gt; "", FALSE)</f>
        <v>0</v>
      </c>
      <c r="E880" s="56" t="str">
        <f t="shared" si="72"/>
        <v/>
      </c>
      <c r="F880" s="56" t="str">
        <f t="shared" si="73"/>
        <v/>
      </c>
      <c r="G880" s="56" t="b">
        <f t="shared" si="69"/>
        <v>1</v>
      </c>
      <c r="H880" s="57" t="s">
        <v>593</v>
      </c>
      <c r="I880" s="56" t="b">
        <f>IFERROR(OR(NOT($D880), 'Upload Data Inputs'!B867 &lt;&gt; ""), FALSE)</f>
        <v>1</v>
      </c>
      <c r="J880" s="57" t="s">
        <v>593</v>
      </c>
      <c r="K880" s="56" t="b">
        <f>IFERROR(OR(NOT($D880), 'Upload Data Inputs'!D867 &lt;&gt; ""), FALSE)</f>
        <v>1</v>
      </c>
      <c r="L880" s="56" t="b">
        <f>IFERROR(OR(AND(NOT(D880), 'Upload Data Inputs'!E867 = ""), IFERROR(_xlfn.NUMBERVALUE('Upload Data Inputs'!E867) &gt; 0, FALSE)), FALSE)</f>
        <v>1</v>
      </c>
      <c r="M880" s="56" t="b">
        <f>IFERROR(OR('Upload Data Inputs'!F867 = "", IFERROR(_xlfn.NUMBERVALUE('Upload Data Inputs'!F867) &gt; 0, FALSE)), FALSE)</f>
        <v>1</v>
      </c>
      <c r="N880" s="56" t="b">
        <f>IFERROR(OR('Upload Data Inputs'!F867 = "", IFERROR(MATCH('Upload Data Inputs'!G867, listVolumeUnits, 0), FALSE)), FALSE)</f>
        <v>1</v>
      </c>
      <c r="O880" s="56" t="b">
        <f>IFERROR(OR('Upload Data Inputs'!H867 = "", IFERROR(_xlfn.NUMBERVALUE('Upload Data Inputs'!H867) &gt; 0, FALSE)), FALSE)</f>
        <v>1</v>
      </c>
      <c r="P880" s="56" t="b">
        <f>IFERROR(OR('Upload Data Inputs'!H867 = "", IFERROR(MATCH('Upload Data Inputs'!I867, listWeightUnits, 0), FALSE)), FALSE)</f>
        <v>1</v>
      </c>
      <c r="Q880" s="57" t="s">
        <v>593</v>
      </c>
      <c r="R880" s="56"/>
      <c r="S880" s="56"/>
    </row>
    <row r="881" spans="1:19">
      <c r="A881" s="55">
        <f t="shared" si="70"/>
        <v>868</v>
      </c>
      <c r="B881" s="54" t="b">
        <f>NOT(IFERROR('Upload Data Inputs'!A868 = "ERROR", TRUE))</f>
        <v>1</v>
      </c>
      <c r="C881" s="54">
        <f t="shared" si="71"/>
        <v>868</v>
      </c>
      <c r="D881" s="56" t="b">
        <f>IF(B881, ('Upload Data Inputs'!A868 &amp; 'Upload Data Inputs'!B868 &amp; 'Upload Data Inputs'!C868 &amp; 'Upload Data Inputs'!D868 &amp; 'Upload Data Inputs'!E868 &amp; 'Upload Data Inputs'!F868 &amp; 'Upload Data Inputs'!G868 &amp; 'Upload Data Inputs'!H868 &amp; 'Upload Data Inputs'!I868) &lt;&gt; "", FALSE)</f>
        <v>0</v>
      </c>
      <c r="E881" s="56" t="str">
        <f t="shared" si="72"/>
        <v/>
      </c>
      <c r="F881" s="56" t="str">
        <f t="shared" si="73"/>
        <v/>
      </c>
      <c r="G881" s="56" t="b">
        <f t="shared" si="69"/>
        <v>1</v>
      </c>
      <c r="H881" s="57" t="s">
        <v>593</v>
      </c>
      <c r="I881" s="56" t="b">
        <f>IFERROR(OR(NOT($D881), 'Upload Data Inputs'!B868 &lt;&gt; ""), FALSE)</f>
        <v>1</v>
      </c>
      <c r="J881" s="57" t="s">
        <v>593</v>
      </c>
      <c r="K881" s="56" t="b">
        <f>IFERROR(OR(NOT($D881), 'Upload Data Inputs'!D868 &lt;&gt; ""), FALSE)</f>
        <v>1</v>
      </c>
      <c r="L881" s="56" t="b">
        <f>IFERROR(OR(AND(NOT(D881), 'Upload Data Inputs'!E868 = ""), IFERROR(_xlfn.NUMBERVALUE('Upload Data Inputs'!E868) &gt; 0, FALSE)), FALSE)</f>
        <v>1</v>
      </c>
      <c r="M881" s="56" t="b">
        <f>IFERROR(OR('Upload Data Inputs'!F868 = "", IFERROR(_xlfn.NUMBERVALUE('Upload Data Inputs'!F868) &gt; 0, FALSE)), FALSE)</f>
        <v>1</v>
      </c>
      <c r="N881" s="56" t="b">
        <f>IFERROR(OR('Upload Data Inputs'!F868 = "", IFERROR(MATCH('Upload Data Inputs'!G868, listVolumeUnits, 0), FALSE)), FALSE)</f>
        <v>1</v>
      </c>
      <c r="O881" s="56" t="b">
        <f>IFERROR(OR('Upload Data Inputs'!H868 = "", IFERROR(_xlfn.NUMBERVALUE('Upload Data Inputs'!H868) &gt; 0, FALSE)), FALSE)</f>
        <v>1</v>
      </c>
      <c r="P881" s="56" t="b">
        <f>IFERROR(OR('Upload Data Inputs'!H868 = "", IFERROR(MATCH('Upload Data Inputs'!I868, listWeightUnits, 0), FALSE)), FALSE)</f>
        <v>1</v>
      </c>
      <c r="Q881" s="57" t="s">
        <v>593</v>
      </c>
      <c r="R881" s="56"/>
      <c r="S881" s="56"/>
    </row>
    <row r="882" spans="1:19">
      <c r="A882" s="55">
        <f t="shared" si="70"/>
        <v>869</v>
      </c>
      <c r="B882" s="54" t="b">
        <f>NOT(IFERROR('Upload Data Inputs'!A869 = "ERROR", TRUE))</f>
        <v>1</v>
      </c>
      <c r="C882" s="54">
        <f t="shared" si="71"/>
        <v>869</v>
      </c>
      <c r="D882" s="56" t="b">
        <f>IF(B882, ('Upload Data Inputs'!A869 &amp; 'Upload Data Inputs'!B869 &amp; 'Upload Data Inputs'!C869 &amp; 'Upload Data Inputs'!D869 &amp; 'Upload Data Inputs'!E869 &amp; 'Upload Data Inputs'!F869 &amp; 'Upload Data Inputs'!G869 &amp; 'Upload Data Inputs'!H869 &amp; 'Upload Data Inputs'!I869) &lt;&gt; "", FALSE)</f>
        <v>0</v>
      </c>
      <c r="E882" s="56" t="str">
        <f t="shared" si="72"/>
        <v/>
      </c>
      <c r="F882" s="56" t="str">
        <f t="shared" si="73"/>
        <v/>
      </c>
      <c r="G882" s="56" t="b">
        <f t="shared" si="69"/>
        <v>1</v>
      </c>
      <c r="H882" s="57" t="s">
        <v>593</v>
      </c>
      <c r="I882" s="56" t="b">
        <f>IFERROR(OR(NOT($D882), 'Upload Data Inputs'!B869 &lt;&gt; ""), FALSE)</f>
        <v>1</v>
      </c>
      <c r="J882" s="57" t="s">
        <v>593</v>
      </c>
      <c r="K882" s="56" t="b">
        <f>IFERROR(OR(NOT($D882), 'Upload Data Inputs'!D869 &lt;&gt; ""), FALSE)</f>
        <v>1</v>
      </c>
      <c r="L882" s="56" t="b">
        <f>IFERROR(OR(AND(NOT(D882), 'Upload Data Inputs'!E869 = ""), IFERROR(_xlfn.NUMBERVALUE('Upload Data Inputs'!E869) &gt; 0, FALSE)), FALSE)</f>
        <v>1</v>
      </c>
      <c r="M882" s="56" t="b">
        <f>IFERROR(OR('Upload Data Inputs'!F869 = "", IFERROR(_xlfn.NUMBERVALUE('Upload Data Inputs'!F869) &gt; 0, FALSE)), FALSE)</f>
        <v>1</v>
      </c>
      <c r="N882" s="56" t="b">
        <f>IFERROR(OR('Upload Data Inputs'!F869 = "", IFERROR(MATCH('Upload Data Inputs'!G869, listVolumeUnits, 0), FALSE)), FALSE)</f>
        <v>1</v>
      </c>
      <c r="O882" s="56" t="b">
        <f>IFERROR(OR('Upload Data Inputs'!H869 = "", IFERROR(_xlfn.NUMBERVALUE('Upload Data Inputs'!H869) &gt; 0, FALSE)), FALSE)</f>
        <v>1</v>
      </c>
      <c r="P882" s="56" t="b">
        <f>IFERROR(OR('Upload Data Inputs'!H869 = "", IFERROR(MATCH('Upload Data Inputs'!I869, listWeightUnits, 0), FALSE)), FALSE)</f>
        <v>1</v>
      </c>
      <c r="Q882" s="57" t="s">
        <v>593</v>
      </c>
      <c r="R882" s="56"/>
      <c r="S882" s="56"/>
    </row>
    <row r="883" spans="1:19">
      <c r="A883" s="55">
        <f t="shared" si="70"/>
        <v>870</v>
      </c>
      <c r="B883" s="54" t="b">
        <f>NOT(IFERROR('Upload Data Inputs'!A870 = "ERROR", TRUE))</f>
        <v>1</v>
      </c>
      <c r="C883" s="54">
        <f t="shared" si="71"/>
        <v>870</v>
      </c>
      <c r="D883" s="56" t="b">
        <f>IF(B883, ('Upload Data Inputs'!A870 &amp; 'Upload Data Inputs'!B870 &amp; 'Upload Data Inputs'!C870 &amp; 'Upload Data Inputs'!D870 &amp; 'Upload Data Inputs'!E870 &amp; 'Upload Data Inputs'!F870 &amp; 'Upload Data Inputs'!G870 &amp; 'Upload Data Inputs'!H870 &amp; 'Upload Data Inputs'!I870) &lt;&gt; "", FALSE)</f>
        <v>0</v>
      </c>
      <c r="E883" s="56" t="str">
        <f t="shared" si="72"/>
        <v/>
      </c>
      <c r="F883" s="56" t="str">
        <f t="shared" si="73"/>
        <v/>
      </c>
      <c r="G883" s="56" t="b">
        <f t="shared" si="69"/>
        <v>1</v>
      </c>
      <c r="H883" s="57" t="s">
        <v>593</v>
      </c>
      <c r="I883" s="56" t="b">
        <f>IFERROR(OR(NOT($D883), 'Upload Data Inputs'!B870 &lt;&gt; ""), FALSE)</f>
        <v>1</v>
      </c>
      <c r="J883" s="57" t="s">
        <v>593</v>
      </c>
      <c r="K883" s="56" t="b">
        <f>IFERROR(OR(NOT($D883), 'Upload Data Inputs'!D870 &lt;&gt; ""), FALSE)</f>
        <v>1</v>
      </c>
      <c r="L883" s="56" t="b">
        <f>IFERROR(OR(AND(NOT(D883), 'Upload Data Inputs'!E870 = ""), IFERROR(_xlfn.NUMBERVALUE('Upload Data Inputs'!E870) &gt; 0, FALSE)), FALSE)</f>
        <v>1</v>
      </c>
      <c r="M883" s="56" t="b">
        <f>IFERROR(OR('Upload Data Inputs'!F870 = "", IFERROR(_xlfn.NUMBERVALUE('Upload Data Inputs'!F870) &gt; 0, FALSE)), FALSE)</f>
        <v>1</v>
      </c>
      <c r="N883" s="56" t="b">
        <f>IFERROR(OR('Upload Data Inputs'!F870 = "", IFERROR(MATCH('Upload Data Inputs'!G870, listVolumeUnits, 0), FALSE)), FALSE)</f>
        <v>1</v>
      </c>
      <c r="O883" s="56" t="b">
        <f>IFERROR(OR('Upload Data Inputs'!H870 = "", IFERROR(_xlfn.NUMBERVALUE('Upload Data Inputs'!H870) &gt; 0, FALSE)), FALSE)</f>
        <v>1</v>
      </c>
      <c r="P883" s="56" t="b">
        <f>IFERROR(OR('Upload Data Inputs'!H870 = "", IFERROR(MATCH('Upload Data Inputs'!I870, listWeightUnits, 0), FALSE)), FALSE)</f>
        <v>1</v>
      </c>
      <c r="Q883" s="57" t="s">
        <v>593</v>
      </c>
      <c r="R883" s="56"/>
      <c r="S883" s="56"/>
    </row>
    <row r="884" spans="1:19">
      <c r="A884" s="55">
        <f t="shared" si="70"/>
        <v>871</v>
      </c>
      <c r="B884" s="54" t="b">
        <f>NOT(IFERROR('Upload Data Inputs'!A871 = "ERROR", TRUE))</f>
        <v>1</v>
      </c>
      <c r="C884" s="54">
        <f t="shared" si="71"/>
        <v>871</v>
      </c>
      <c r="D884" s="56" t="b">
        <f>IF(B884, ('Upload Data Inputs'!A871 &amp; 'Upload Data Inputs'!B871 &amp; 'Upload Data Inputs'!C871 &amp; 'Upload Data Inputs'!D871 &amp; 'Upload Data Inputs'!E871 &amp; 'Upload Data Inputs'!F871 &amp; 'Upload Data Inputs'!G871 &amp; 'Upload Data Inputs'!H871 &amp; 'Upload Data Inputs'!I871) &lt;&gt; "", FALSE)</f>
        <v>0</v>
      </c>
      <c r="E884" s="56" t="str">
        <f t="shared" si="72"/>
        <v/>
      </c>
      <c r="F884" s="56" t="str">
        <f t="shared" si="73"/>
        <v/>
      </c>
      <c r="G884" s="56" t="b">
        <f t="shared" si="69"/>
        <v>1</v>
      </c>
      <c r="H884" s="57" t="s">
        <v>593</v>
      </c>
      <c r="I884" s="56" t="b">
        <f>IFERROR(OR(NOT($D884), 'Upload Data Inputs'!B871 &lt;&gt; ""), FALSE)</f>
        <v>1</v>
      </c>
      <c r="J884" s="57" t="s">
        <v>593</v>
      </c>
      <c r="K884" s="56" t="b">
        <f>IFERROR(OR(NOT($D884), 'Upload Data Inputs'!D871 &lt;&gt; ""), FALSE)</f>
        <v>1</v>
      </c>
      <c r="L884" s="56" t="b">
        <f>IFERROR(OR(AND(NOT(D884), 'Upload Data Inputs'!E871 = ""), IFERROR(_xlfn.NUMBERVALUE('Upload Data Inputs'!E871) &gt; 0, FALSE)), FALSE)</f>
        <v>1</v>
      </c>
      <c r="M884" s="56" t="b">
        <f>IFERROR(OR('Upload Data Inputs'!F871 = "", IFERROR(_xlfn.NUMBERVALUE('Upload Data Inputs'!F871) &gt; 0, FALSE)), FALSE)</f>
        <v>1</v>
      </c>
      <c r="N884" s="56" t="b">
        <f>IFERROR(OR('Upload Data Inputs'!F871 = "", IFERROR(MATCH('Upload Data Inputs'!G871, listVolumeUnits, 0), FALSE)), FALSE)</f>
        <v>1</v>
      </c>
      <c r="O884" s="56" t="b">
        <f>IFERROR(OR('Upload Data Inputs'!H871 = "", IFERROR(_xlfn.NUMBERVALUE('Upload Data Inputs'!H871) &gt; 0, FALSE)), FALSE)</f>
        <v>1</v>
      </c>
      <c r="P884" s="56" t="b">
        <f>IFERROR(OR('Upload Data Inputs'!H871 = "", IFERROR(MATCH('Upload Data Inputs'!I871, listWeightUnits, 0), FALSE)), FALSE)</f>
        <v>1</v>
      </c>
      <c r="Q884" s="57" t="s">
        <v>593</v>
      </c>
      <c r="R884" s="56"/>
      <c r="S884" s="56"/>
    </row>
    <row r="885" spans="1:19">
      <c r="A885" s="55">
        <f t="shared" si="70"/>
        <v>872</v>
      </c>
      <c r="B885" s="54" t="b">
        <f>NOT(IFERROR('Upload Data Inputs'!A872 = "ERROR", TRUE))</f>
        <v>1</v>
      </c>
      <c r="C885" s="54">
        <f t="shared" si="71"/>
        <v>872</v>
      </c>
      <c r="D885" s="56" t="b">
        <f>IF(B885, ('Upload Data Inputs'!A872 &amp; 'Upload Data Inputs'!B872 &amp; 'Upload Data Inputs'!C872 &amp; 'Upload Data Inputs'!D872 &amp; 'Upload Data Inputs'!E872 &amp; 'Upload Data Inputs'!F872 &amp; 'Upload Data Inputs'!G872 &amp; 'Upload Data Inputs'!H872 &amp; 'Upload Data Inputs'!I872) &lt;&gt; "", FALSE)</f>
        <v>0</v>
      </c>
      <c r="E885" s="56" t="str">
        <f t="shared" si="72"/>
        <v/>
      </c>
      <c r="F885" s="56" t="str">
        <f t="shared" si="73"/>
        <v/>
      </c>
      <c r="G885" s="56" t="b">
        <f t="shared" si="69"/>
        <v>1</v>
      </c>
      <c r="H885" s="57" t="s">
        <v>593</v>
      </c>
      <c r="I885" s="56" t="b">
        <f>IFERROR(OR(NOT($D885), 'Upload Data Inputs'!B872 &lt;&gt; ""), FALSE)</f>
        <v>1</v>
      </c>
      <c r="J885" s="57" t="s">
        <v>593</v>
      </c>
      <c r="K885" s="56" t="b">
        <f>IFERROR(OR(NOT($D885), 'Upload Data Inputs'!D872 &lt;&gt; ""), FALSE)</f>
        <v>1</v>
      </c>
      <c r="L885" s="56" t="b">
        <f>IFERROR(OR(AND(NOT(D885), 'Upload Data Inputs'!E872 = ""), IFERROR(_xlfn.NUMBERVALUE('Upload Data Inputs'!E872) &gt; 0, FALSE)), FALSE)</f>
        <v>1</v>
      </c>
      <c r="M885" s="56" t="b">
        <f>IFERROR(OR('Upload Data Inputs'!F872 = "", IFERROR(_xlfn.NUMBERVALUE('Upload Data Inputs'!F872) &gt; 0, FALSE)), FALSE)</f>
        <v>1</v>
      </c>
      <c r="N885" s="56" t="b">
        <f>IFERROR(OR('Upload Data Inputs'!F872 = "", IFERROR(MATCH('Upload Data Inputs'!G872, listVolumeUnits, 0), FALSE)), FALSE)</f>
        <v>1</v>
      </c>
      <c r="O885" s="56" t="b">
        <f>IFERROR(OR('Upload Data Inputs'!H872 = "", IFERROR(_xlfn.NUMBERVALUE('Upload Data Inputs'!H872) &gt; 0, FALSE)), FALSE)</f>
        <v>1</v>
      </c>
      <c r="P885" s="56" t="b">
        <f>IFERROR(OR('Upload Data Inputs'!H872 = "", IFERROR(MATCH('Upload Data Inputs'!I872, listWeightUnits, 0), FALSE)), FALSE)</f>
        <v>1</v>
      </c>
      <c r="Q885" s="57" t="s">
        <v>593</v>
      </c>
      <c r="R885" s="56"/>
      <c r="S885" s="56"/>
    </row>
    <row r="886" spans="1:19">
      <c r="A886" s="55">
        <f t="shared" si="70"/>
        <v>873</v>
      </c>
      <c r="B886" s="54" t="b">
        <f>NOT(IFERROR('Upload Data Inputs'!A873 = "ERROR", TRUE))</f>
        <v>1</v>
      </c>
      <c r="C886" s="54">
        <f t="shared" si="71"/>
        <v>873</v>
      </c>
      <c r="D886" s="56" t="b">
        <f>IF(B886, ('Upload Data Inputs'!A873 &amp; 'Upload Data Inputs'!B873 &amp; 'Upload Data Inputs'!C873 &amp; 'Upload Data Inputs'!D873 &amp; 'Upload Data Inputs'!E873 &amp; 'Upload Data Inputs'!F873 &amp; 'Upload Data Inputs'!G873 &amp; 'Upload Data Inputs'!H873 &amp; 'Upload Data Inputs'!I873) &lt;&gt; "", FALSE)</f>
        <v>0</v>
      </c>
      <c r="E886" s="56" t="str">
        <f t="shared" si="72"/>
        <v/>
      </c>
      <c r="F886" s="56" t="str">
        <f t="shared" si="73"/>
        <v/>
      </c>
      <c r="G886" s="56" t="b">
        <f t="shared" si="69"/>
        <v>1</v>
      </c>
      <c r="H886" s="57" t="s">
        <v>593</v>
      </c>
      <c r="I886" s="56" t="b">
        <f>IFERROR(OR(NOT($D886), 'Upload Data Inputs'!B873 &lt;&gt; ""), FALSE)</f>
        <v>1</v>
      </c>
      <c r="J886" s="57" t="s">
        <v>593</v>
      </c>
      <c r="K886" s="56" t="b">
        <f>IFERROR(OR(NOT($D886), 'Upload Data Inputs'!D873 &lt;&gt; ""), FALSE)</f>
        <v>1</v>
      </c>
      <c r="L886" s="56" t="b">
        <f>IFERROR(OR(AND(NOT(D886), 'Upload Data Inputs'!E873 = ""), IFERROR(_xlfn.NUMBERVALUE('Upload Data Inputs'!E873) &gt; 0, FALSE)), FALSE)</f>
        <v>1</v>
      </c>
      <c r="M886" s="56" t="b">
        <f>IFERROR(OR('Upload Data Inputs'!F873 = "", IFERROR(_xlfn.NUMBERVALUE('Upload Data Inputs'!F873) &gt; 0, FALSE)), FALSE)</f>
        <v>1</v>
      </c>
      <c r="N886" s="56" t="b">
        <f>IFERROR(OR('Upload Data Inputs'!F873 = "", IFERROR(MATCH('Upload Data Inputs'!G873, listVolumeUnits, 0), FALSE)), FALSE)</f>
        <v>1</v>
      </c>
      <c r="O886" s="56" t="b">
        <f>IFERROR(OR('Upload Data Inputs'!H873 = "", IFERROR(_xlfn.NUMBERVALUE('Upload Data Inputs'!H873) &gt; 0, FALSE)), FALSE)</f>
        <v>1</v>
      </c>
      <c r="P886" s="56" t="b">
        <f>IFERROR(OR('Upload Data Inputs'!H873 = "", IFERROR(MATCH('Upload Data Inputs'!I873, listWeightUnits, 0), FALSE)), FALSE)</f>
        <v>1</v>
      </c>
      <c r="Q886" s="57" t="s">
        <v>593</v>
      </c>
      <c r="R886" s="56"/>
      <c r="S886" s="56"/>
    </row>
    <row r="887" spans="1:19">
      <c r="A887" s="55">
        <f t="shared" si="70"/>
        <v>874</v>
      </c>
      <c r="B887" s="54" t="b">
        <f>NOT(IFERROR('Upload Data Inputs'!A874 = "ERROR", TRUE))</f>
        <v>1</v>
      </c>
      <c r="C887" s="54">
        <f t="shared" si="71"/>
        <v>874</v>
      </c>
      <c r="D887" s="56" t="b">
        <f>IF(B887, ('Upload Data Inputs'!A874 &amp; 'Upload Data Inputs'!B874 &amp; 'Upload Data Inputs'!C874 &amp; 'Upload Data Inputs'!D874 &amp; 'Upload Data Inputs'!E874 &amp; 'Upload Data Inputs'!F874 &amp; 'Upload Data Inputs'!G874 &amp; 'Upload Data Inputs'!H874 &amp; 'Upload Data Inputs'!I874) &lt;&gt; "", FALSE)</f>
        <v>0</v>
      </c>
      <c r="E887" s="56" t="str">
        <f t="shared" si="72"/>
        <v/>
      </c>
      <c r="F887" s="56" t="str">
        <f t="shared" si="73"/>
        <v/>
      </c>
      <c r="G887" s="56" t="b">
        <f t="shared" si="69"/>
        <v>1</v>
      </c>
      <c r="H887" s="57" t="s">
        <v>593</v>
      </c>
      <c r="I887" s="56" t="b">
        <f>IFERROR(OR(NOT($D887), 'Upload Data Inputs'!B874 &lt;&gt; ""), FALSE)</f>
        <v>1</v>
      </c>
      <c r="J887" s="57" t="s">
        <v>593</v>
      </c>
      <c r="K887" s="56" t="b">
        <f>IFERROR(OR(NOT($D887), 'Upload Data Inputs'!D874 &lt;&gt; ""), FALSE)</f>
        <v>1</v>
      </c>
      <c r="L887" s="56" t="b">
        <f>IFERROR(OR(AND(NOT(D887), 'Upload Data Inputs'!E874 = ""), IFERROR(_xlfn.NUMBERVALUE('Upload Data Inputs'!E874) &gt; 0, FALSE)), FALSE)</f>
        <v>1</v>
      </c>
      <c r="M887" s="56" t="b">
        <f>IFERROR(OR('Upload Data Inputs'!F874 = "", IFERROR(_xlfn.NUMBERVALUE('Upload Data Inputs'!F874) &gt; 0, FALSE)), FALSE)</f>
        <v>1</v>
      </c>
      <c r="N887" s="56" t="b">
        <f>IFERROR(OR('Upload Data Inputs'!F874 = "", IFERROR(MATCH('Upload Data Inputs'!G874, listVolumeUnits, 0), FALSE)), FALSE)</f>
        <v>1</v>
      </c>
      <c r="O887" s="56" t="b">
        <f>IFERROR(OR('Upload Data Inputs'!H874 = "", IFERROR(_xlfn.NUMBERVALUE('Upload Data Inputs'!H874) &gt; 0, FALSE)), FALSE)</f>
        <v>1</v>
      </c>
      <c r="P887" s="56" t="b">
        <f>IFERROR(OR('Upload Data Inputs'!H874 = "", IFERROR(MATCH('Upload Data Inputs'!I874, listWeightUnits, 0), FALSE)), FALSE)</f>
        <v>1</v>
      </c>
      <c r="Q887" s="57" t="s">
        <v>593</v>
      </c>
      <c r="R887" s="56"/>
      <c r="S887" s="56"/>
    </row>
    <row r="888" spans="1:19">
      <c r="A888" s="55">
        <f t="shared" si="70"/>
        <v>875</v>
      </c>
      <c r="B888" s="54" t="b">
        <f>NOT(IFERROR('Upload Data Inputs'!A875 = "ERROR", TRUE))</f>
        <v>1</v>
      </c>
      <c r="C888" s="54">
        <f t="shared" si="71"/>
        <v>875</v>
      </c>
      <c r="D888" s="56" t="b">
        <f>IF(B888, ('Upload Data Inputs'!A875 &amp; 'Upload Data Inputs'!B875 &amp; 'Upload Data Inputs'!C875 &amp; 'Upload Data Inputs'!D875 &amp; 'Upload Data Inputs'!E875 &amp; 'Upload Data Inputs'!F875 &amp; 'Upload Data Inputs'!G875 &amp; 'Upload Data Inputs'!H875 &amp; 'Upload Data Inputs'!I875) &lt;&gt; "", FALSE)</f>
        <v>0</v>
      </c>
      <c r="E888" s="56" t="str">
        <f t="shared" si="72"/>
        <v/>
      </c>
      <c r="F888" s="56" t="str">
        <f t="shared" si="73"/>
        <v/>
      </c>
      <c r="G888" s="56" t="b">
        <f t="shared" si="69"/>
        <v>1</v>
      </c>
      <c r="H888" s="57" t="s">
        <v>593</v>
      </c>
      <c r="I888" s="56" t="b">
        <f>IFERROR(OR(NOT($D888), 'Upload Data Inputs'!B875 &lt;&gt; ""), FALSE)</f>
        <v>1</v>
      </c>
      <c r="J888" s="57" t="s">
        <v>593</v>
      </c>
      <c r="K888" s="56" t="b">
        <f>IFERROR(OR(NOT($D888), 'Upload Data Inputs'!D875 &lt;&gt; ""), FALSE)</f>
        <v>1</v>
      </c>
      <c r="L888" s="56" t="b">
        <f>IFERROR(OR(AND(NOT(D888), 'Upload Data Inputs'!E875 = ""), IFERROR(_xlfn.NUMBERVALUE('Upload Data Inputs'!E875) &gt; 0, FALSE)), FALSE)</f>
        <v>1</v>
      </c>
      <c r="M888" s="56" t="b">
        <f>IFERROR(OR('Upload Data Inputs'!F875 = "", IFERROR(_xlfn.NUMBERVALUE('Upload Data Inputs'!F875) &gt; 0, FALSE)), FALSE)</f>
        <v>1</v>
      </c>
      <c r="N888" s="56" t="b">
        <f>IFERROR(OR('Upload Data Inputs'!F875 = "", IFERROR(MATCH('Upload Data Inputs'!G875, listVolumeUnits, 0), FALSE)), FALSE)</f>
        <v>1</v>
      </c>
      <c r="O888" s="56" t="b">
        <f>IFERROR(OR('Upload Data Inputs'!H875 = "", IFERROR(_xlfn.NUMBERVALUE('Upload Data Inputs'!H875) &gt; 0, FALSE)), FALSE)</f>
        <v>1</v>
      </c>
      <c r="P888" s="56" t="b">
        <f>IFERROR(OR('Upload Data Inputs'!H875 = "", IFERROR(MATCH('Upload Data Inputs'!I875, listWeightUnits, 0), FALSE)), FALSE)</f>
        <v>1</v>
      </c>
      <c r="Q888" s="57" t="s">
        <v>593</v>
      </c>
      <c r="R888" s="56"/>
      <c r="S888" s="56"/>
    </row>
    <row r="889" spans="1:19">
      <c r="A889" s="55">
        <f t="shared" si="70"/>
        <v>876</v>
      </c>
      <c r="B889" s="54" t="b">
        <f>NOT(IFERROR('Upload Data Inputs'!A876 = "ERROR", TRUE))</f>
        <v>1</v>
      </c>
      <c r="C889" s="54">
        <f t="shared" si="71"/>
        <v>876</v>
      </c>
      <c r="D889" s="56" t="b">
        <f>IF(B889, ('Upload Data Inputs'!A876 &amp; 'Upload Data Inputs'!B876 &amp; 'Upload Data Inputs'!C876 &amp; 'Upload Data Inputs'!D876 &amp; 'Upload Data Inputs'!E876 &amp; 'Upload Data Inputs'!F876 &amp; 'Upload Data Inputs'!G876 &amp; 'Upload Data Inputs'!H876 &amp; 'Upload Data Inputs'!I876) &lt;&gt; "", FALSE)</f>
        <v>0</v>
      </c>
      <c r="E889" s="56" t="str">
        <f t="shared" si="72"/>
        <v/>
      </c>
      <c r="F889" s="56" t="str">
        <f t="shared" si="73"/>
        <v/>
      </c>
      <c r="G889" s="56" t="b">
        <f t="shared" si="69"/>
        <v>1</v>
      </c>
      <c r="H889" s="57" t="s">
        <v>593</v>
      </c>
      <c r="I889" s="56" t="b">
        <f>IFERROR(OR(NOT($D889), 'Upload Data Inputs'!B876 &lt;&gt; ""), FALSE)</f>
        <v>1</v>
      </c>
      <c r="J889" s="57" t="s">
        <v>593</v>
      </c>
      <c r="K889" s="56" t="b">
        <f>IFERROR(OR(NOT($D889), 'Upload Data Inputs'!D876 &lt;&gt; ""), FALSE)</f>
        <v>1</v>
      </c>
      <c r="L889" s="56" t="b">
        <f>IFERROR(OR(AND(NOT(D889), 'Upload Data Inputs'!E876 = ""), IFERROR(_xlfn.NUMBERVALUE('Upload Data Inputs'!E876) &gt; 0, FALSE)), FALSE)</f>
        <v>1</v>
      </c>
      <c r="M889" s="56" t="b">
        <f>IFERROR(OR('Upload Data Inputs'!F876 = "", IFERROR(_xlfn.NUMBERVALUE('Upload Data Inputs'!F876) &gt; 0, FALSE)), FALSE)</f>
        <v>1</v>
      </c>
      <c r="N889" s="56" t="b">
        <f>IFERROR(OR('Upload Data Inputs'!F876 = "", IFERROR(MATCH('Upload Data Inputs'!G876, listVolumeUnits, 0), FALSE)), FALSE)</f>
        <v>1</v>
      </c>
      <c r="O889" s="56" t="b">
        <f>IFERROR(OR('Upload Data Inputs'!H876 = "", IFERROR(_xlfn.NUMBERVALUE('Upload Data Inputs'!H876) &gt; 0, FALSE)), FALSE)</f>
        <v>1</v>
      </c>
      <c r="P889" s="56" t="b">
        <f>IFERROR(OR('Upload Data Inputs'!H876 = "", IFERROR(MATCH('Upload Data Inputs'!I876, listWeightUnits, 0), FALSE)), FALSE)</f>
        <v>1</v>
      </c>
      <c r="Q889" s="57" t="s">
        <v>593</v>
      </c>
      <c r="R889" s="56"/>
      <c r="S889" s="56"/>
    </row>
    <row r="890" spans="1:19">
      <c r="A890" s="55">
        <f t="shared" si="70"/>
        <v>877</v>
      </c>
      <c r="B890" s="54" t="b">
        <f>NOT(IFERROR('Upload Data Inputs'!A877 = "ERROR", TRUE))</f>
        <v>1</v>
      </c>
      <c r="C890" s="54">
        <f t="shared" si="71"/>
        <v>877</v>
      </c>
      <c r="D890" s="56" t="b">
        <f>IF(B890, ('Upload Data Inputs'!A877 &amp; 'Upload Data Inputs'!B877 &amp; 'Upload Data Inputs'!C877 &amp; 'Upload Data Inputs'!D877 &amp; 'Upload Data Inputs'!E877 &amp; 'Upload Data Inputs'!F877 &amp; 'Upload Data Inputs'!G877 &amp; 'Upload Data Inputs'!H877 &amp; 'Upload Data Inputs'!I877) &lt;&gt; "", FALSE)</f>
        <v>0</v>
      </c>
      <c r="E890" s="56" t="str">
        <f t="shared" si="72"/>
        <v/>
      </c>
      <c r="F890" s="56" t="str">
        <f t="shared" si="73"/>
        <v/>
      </c>
      <c r="G890" s="56" t="b">
        <f t="shared" si="69"/>
        <v>1</v>
      </c>
      <c r="H890" s="57" t="s">
        <v>593</v>
      </c>
      <c r="I890" s="56" t="b">
        <f>IFERROR(OR(NOT($D890), 'Upload Data Inputs'!B877 &lt;&gt; ""), FALSE)</f>
        <v>1</v>
      </c>
      <c r="J890" s="57" t="s">
        <v>593</v>
      </c>
      <c r="K890" s="56" t="b">
        <f>IFERROR(OR(NOT($D890), 'Upload Data Inputs'!D877 &lt;&gt; ""), FALSE)</f>
        <v>1</v>
      </c>
      <c r="L890" s="56" t="b">
        <f>IFERROR(OR(AND(NOT(D890), 'Upload Data Inputs'!E877 = ""), IFERROR(_xlfn.NUMBERVALUE('Upload Data Inputs'!E877) &gt; 0, FALSE)), FALSE)</f>
        <v>1</v>
      </c>
      <c r="M890" s="56" t="b">
        <f>IFERROR(OR('Upload Data Inputs'!F877 = "", IFERROR(_xlfn.NUMBERVALUE('Upload Data Inputs'!F877) &gt; 0, FALSE)), FALSE)</f>
        <v>1</v>
      </c>
      <c r="N890" s="56" t="b">
        <f>IFERROR(OR('Upload Data Inputs'!F877 = "", IFERROR(MATCH('Upload Data Inputs'!G877, listVolumeUnits, 0), FALSE)), FALSE)</f>
        <v>1</v>
      </c>
      <c r="O890" s="56" t="b">
        <f>IFERROR(OR('Upload Data Inputs'!H877 = "", IFERROR(_xlfn.NUMBERVALUE('Upload Data Inputs'!H877) &gt; 0, FALSE)), FALSE)</f>
        <v>1</v>
      </c>
      <c r="P890" s="56" t="b">
        <f>IFERROR(OR('Upload Data Inputs'!H877 = "", IFERROR(MATCH('Upload Data Inputs'!I877, listWeightUnits, 0), FALSE)), FALSE)</f>
        <v>1</v>
      </c>
      <c r="Q890" s="57" t="s">
        <v>593</v>
      </c>
      <c r="R890" s="56"/>
      <c r="S890" s="56"/>
    </row>
    <row r="891" spans="1:19">
      <c r="A891" s="55">
        <f t="shared" si="70"/>
        <v>878</v>
      </c>
      <c r="B891" s="54" t="b">
        <f>NOT(IFERROR('Upload Data Inputs'!A878 = "ERROR", TRUE))</f>
        <v>1</v>
      </c>
      <c r="C891" s="54">
        <f t="shared" si="71"/>
        <v>878</v>
      </c>
      <c r="D891" s="56" t="b">
        <f>IF(B891, ('Upload Data Inputs'!A878 &amp; 'Upload Data Inputs'!B878 &amp; 'Upload Data Inputs'!C878 &amp; 'Upload Data Inputs'!D878 &amp; 'Upload Data Inputs'!E878 &amp; 'Upload Data Inputs'!F878 &amp; 'Upload Data Inputs'!G878 &amp; 'Upload Data Inputs'!H878 &amp; 'Upload Data Inputs'!I878) &lt;&gt; "", FALSE)</f>
        <v>0</v>
      </c>
      <c r="E891" s="56" t="str">
        <f t="shared" si="72"/>
        <v/>
      </c>
      <c r="F891" s="56" t="str">
        <f t="shared" si="73"/>
        <v/>
      </c>
      <c r="G891" s="56" t="b">
        <f t="shared" si="69"/>
        <v>1</v>
      </c>
      <c r="H891" s="57" t="s">
        <v>593</v>
      </c>
      <c r="I891" s="56" t="b">
        <f>IFERROR(OR(NOT($D891), 'Upload Data Inputs'!B878 &lt;&gt; ""), FALSE)</f>
        <v>1</v>
      </c>
      <c r="J891" s="57" t="s">
        <v>593</v>
      </c>
      <c r="K891" s="56" t="b">
        <f>IFERROR(OR(NOT($D891), 'Upload Data Inputs'!D878 &lt;&gt; ""), FALSE)</f>
        <v>1</v>
      </c>
      <c r="L891" s="56" t="b">
        <f>IFERROR(OR(AND(NOT(D891), 'Upload Data Inputs'!E878 = ""), IFERROR(_xlfn.NUMBERVALUE('Upload Data Inputs'!E878) &gt; 0, FALSE)), FALSE)</f>
        <v>1</v>
      </c>
      <c r="M891" s="56" t="b">
        <f>IFERROR(OR('Upload Data Inputs'!F878 = "", IFERROR(_xlfn.NUMBERVALUE('Upload Data Inputs'!F878) &gt; 0, FALSE)), FALSE)</f>
        <v>1</v>
      </c>
      <c r="N891" s="56" t="b">
        <f>IFERROR(OR('Upload Data Inputs'!F878 = "", IFERROR(MATCH('Upload Data Inputs'!G878, listVolumeUnits, 0), FALSE)), FALSE)</f>
        <v>1</v>
      </c>
      <c r="O891" s="56" t="b">
        <f>IFERROR(OR('Upload Data Inputs'!H878 = "", IFERROR(_xlfn.NUMBERVALUE('Upload Data Inputs'!H878) &gt; 0, FALSE)), FALSE)</f>
        <v>1</v>
      </c>
      <c r="P891" s="56" t="b">
        <f>IFERROR(OR('Upload Data Inputs'!H878 = "", IFERROR(MATCH('Upload Data Inputs'!I878, listWeightUnits, 0), FALSE)), FALSE)</f>
        <v>1</v>
      </c>
      <c r="Q891" s="57" t="s">
        <v>593</v>
      </c>
      <c r="R891" s="56"/>
      <c r="S891" s="56"/>
    </row>
    <row r="892" spans="1:19">
      <c r="A892" s="55">
        <f t="shared" si="70"/>
        <v>879</v>
      </c>
      <c r="B892" s="54" t="b">
        <f>NOT(IFERROR('Upload Data Inputs'!A879 = "ERROR", TRUE))</f>
        <v>1</v>
      </c>
      <c r="C892" s="54">
        <f t="shared" si="71"/>
        <v>879</v>
      </c>
      <c r="D892" s="56" t="b">
        <f>IF(B892, ('Upload Data Inputs'!A879 &amp; 'Upload Data Inputs'!B879 &amp; 'Upload Data Inputs'!C879 &amp; 'Upload Data Inputs'!D879 &amp; 'Upload Data Inputs'!E879 &amp; 'Upload Data Inputs'!F879 &amp; 'Upload Data Inputs'!G879 &amp; 'Upload Data Inputs'!H879 &amp; 'Upload Data Inputs'!I879) &lt;&gt; "", FALSE)</f>
        <v>0</v>
      </c>
      <c r="E892" s="56" t="str">
        <f t="shared" si="72"/>
        <v/>
      </c>
      <c r="F892" s="56" t="str">
        <f t="shared" si="73"/>
        <v/>
      </c>
      <c r="G892" s="56" t="b">
        <f t="shared" si="69"/>
        <v>1</v>
      </c>
      <c r="H892" s="57" t="s">
        <v>593</v>
      </c>
      <c r="I892" s="56" t="b">
        <f>IFERROR(OR(NOT($D892), 'Upload Data Inputs'!B879 &lt;&gt; ""), FALSE)</f>
        <v>1</v>
      </c>
      <c r="J892" s="57" t="s">
        <v>593</v>
      </c>
      <c r="K892" s="56" t="b">
        <f>IFERROR(OR(NOT($D892), 'Upload Data Inputs'!D879 &lt;&gt; ""), FALSE)</f>
        <v>1</v>
      </c>
      <c r="L892" s="56" t="b">
        <f>IFERROR(OR(AND(NOT(D892), 'Upload Data Inputs'!E879 = ""), IFERROR(_xlfn.NUMBERVALUE('Upload Data Inputs'!E879) &gt; 0, FALSE)), FALSE)</f>
        <v>1</v>
      </c>
      <c r="M892" s="56" t="b">
        <f>IFERROR(OR('Upload Data Inputs'!F879 = "", IFERROR(_xlfn.NUMBERVALUE('Upload Data Inputs'!F879) &gt; 0, FALSE)), FALSE)</f>
        <v>1</v>
      </c>
      <c r="N892" s="56" t="b">
        <f>IFERROR(OR('Upload Data Inputs'!F879 = "", IFERROR(MATCH('Upload Data Inputs'!G879, listVolumeUnits, 0), FALSE)), FALSE)</f>
        <v>1</v>
      </c>
      <c r="O892" s="56" t="b">
        <f>IFERROR(OR('Upload Data Inputs'!H879 = "", IFERROR(_xlfn.NUMBERVALUE('Upload Data Inputs'!H879) &gt; 0, FALSE)), FALSE)</f>
        <v>1</v>
      </c>
      <c r="P892" s="56" t="b">
        <f>IFERROR(OR('Upload Data Inputs'!H879 = "", IFERROR(MATCH('Upload Data Inputs'!I879, listWeightUnits, 0), FALSE)), FALSE)</f>
        <v>1</v>
      </c>
      <c r="Q892" s="57" t="s">
        <v>593</v>
      </c>
      <c r="R892" s="56"/>
      <c r="S892" s="56"/>
    </row>
    <row r="893" spans="1:19">
      <c r="A893" s="55">
        <f t="shared" si="70"/>
        <v>880</v>
      </c>
      <c r="B893" s="54" t="b">
        <f>NOT(IFERROR('Upload Data Inputs'!A880 = "ERROR", TRUE))</f>
        <v>1</v>
      </c>
      <c r="C893" s="54">
        <f t="shared" si="71"/>
        <v>880</v>
      </c>
      <c r="D893" s="56" t="b">
        <f>IF(B893, ('Upload Data Inputs'!A880 &amp; 'Upload Data Inputs'!B880 &amp; 'Upload Data Inputs'!C880 &amp; 'Upload Data Inputs'!D880 &amp; 'Upload Data Inputs'!E880 &amp; 'Upload Data Inputs'!F880 &amp; 'Upload Data Inputs'!G880 &amp; 'Upload Data Inputs'!H880 &amp; 'Upload Data Inputs'!I880) &lt;&gt; "", FALSE)</f>
        <v>0</v>
      </c>
      <c r="E893" s="56" t="str">
        <f t="shared" si="72"/>
        <v/>
      </c>
      <c r="F893" s="56" t="str">
        <f t="shared" si="73"/>
        <v/>
      </c>
      <c r="G893" s="56" t="b">
        <f t="shared" si="69"/>
        <v>1</v>
      </c>
      <c r="H893" s="57" t="s">
        <v>593</v>
      </c>
      <c r="I893" s="56" t="b">
        <f>IFERROR(OR(NOT($D893), 'Upload Data Inputs'!B880 &lt;&gt; ""), FALSE)</f>
        <v>1</v>
      </c>
      <c r="J893" s="57" t="s">
        <v>593</v>
      </c>
      <c r="K893" s="56" t="b">
        <f>IFERROR(OR(NOT($D893), 'Upload Data Inputs'!D880 &lt;&gt; ""), FALSE)</f>
        <v>1</v>
      </c>
      <c r="L893" s="56" t="b">
        <f>IFERROR(OR(AND(NOT(D893), 'Upload Data Inputs'!E880 = ""), IFERROR(_xlfn.NUMBERVALUE('Upload Data Inputs'!E880) &gt; 0, FALSE)), FALSE)</f>
        <v>1</v>
      </c>
      <c r="M893" s="56" t="b">
        <f>IFERROR(OR('Upload Data Inputs'!F880 = "", IFERROR(_xlfn.NUMBERVALUE('Upload Data Inputs'!F880) &gt; 0, FALSE)), FALSE)</f>
        <v>1</v>
      </c>
      <c r="N893" s="56" t="b">
        <f>IFERROR(OR('Upload Data Inputs'!F880 = "", IFERROR(MATCH('Upload Data Inputs'!G880, listVolumeUnits, 0), FALSE)), FALSE)</f>
        <v>1</v>
      </c>
      <c r="O893" s="56" t="b">
        <f>IFERROR(OR('Upload Data Inputs'!H880 = "", IFERROR(_xlfn.NUMBERVALUE('Upload Data Inputs'!H880) &gt; 0, FALSE)), FALSE)</f>
        <v>1</v>
      </c>
      <c r="P893" s="56" t="b">
        <f>IFERROR(OR('Upload Data Inputs'!H880 = "", IFERROR(MATCH('Upload Data Inputs'!I880, listWeightUnits, 0), FALSE)), FALSE)</f>
        <v>1</v>
      </c>
      <c r="Q893" s="57" t="s">
        <v>593</v>
      </c>
      <c r="R893" s="56"/>
      <c r="S893" s="56"/>
    </row>
    <row r="894" spans="1:19">
      <c r="A894" s="55">
        <f t="shared" si="70"/>
        <v>881</v>
      </c>
      <c r="B894" s="54" t="b">
        <f>NOT(IFERROR('Upload Data Inputs'!A881 = "ERROR", TRUE))</f>
        <v>1</v>
      </c>
      <c r="C894" s="54">
        <f t="shared" si="71"/>
        <v>881</v>
      </c>
      <c r="D894" s="56" t="b">
        <f>IF(B894, ('Upload Data Inputs'!A881 &amp; 'Upload Data Inputs'!B881 &amp; 'Upload Data Inputs'!C881 &amp; 'Upload Data Inputs'!D881 &amp; 'Upload Data Inputs'!E881 &amp; 'Upload Data Inputs'!F881 &amp; 'Upload Data Inputs'!G881 &amp; 'Upload Data Inputs'!H881 &amp; 'Upload Data Inputs'!I881) &lt;&gt; "", FALSE)</f>
        <v>0</v>
      </c>
      <c r="E894" s="56" t="str">
        <f t="shared" si="72"/>
        <v/>
      </c>
      <c r="F894" s="56" t="str">
        <f t="shared" si="73"/>
        <v/>
      </c>
      <c r="G894" s="56" t="b">
        <f t="shared" si="69"/>
        <v>1</v>
      </c>
      <c r="H894" s="57" t="s">
        <v>593</v>
      </c>
      <c r="I894" s="56" t="b">
        <f>IFERROR(OR(NOT($D894), 'Upload Data Inputs'!B881 &lt;&gt; ""), FALSE)</f>
        <v>1</v>
      </c>
      <c r="J894" s="57" t="s">
        <v>593</v>
      </c>
      <c r="K894" s="56" t="b">
        <f>IFERROR(OR(NOT($D894), 'Upload Data Inputs'!D881 &lt;&gt; ""), FALSE)</f>
        <v>1</v>
      </c>
      <c r="L894" s="56" t="b">
        <f>IFERROR(OR(AND(NOT(D894), 'Upload Data Inputs'!E881 = ""), IFERROR(_xlfn.NUMBERVALUE('Upload Data Inputs'!E881) &gt; 0, FALSE)), FALSE)</f>
        <v>1</v>
      </c>
      <c r="M894" s="56" t="b">
        <f>IFERROR(OR('Upload Data Inputs'!F881 = "", IFERROR(_xlfn.NUMBERVALUE('Upload Data Inputs'!F881) &gt; 0, FALSE)), FALSE)</f>
        <v>1</v>
      </c>
      <c r="N894" s="56" t="b">
        <f>IFERROR(OR('Upload Data Inputs'!F881 = "", IFERROR(MATCH('Upload Data Inputs'!G881, listVolumeUnits, 0), FALSE)), FALSE)</f>
        <v>1</v>
      </c>
      <c r="O894" s="56" t="b">
        <f>IFERROR(OR('Upload Data Inputs'!H881 = "", IFERROR(_xlfn.NUMBERVALUE('Upload Data Inputs'!H881) &gt; 0, FALSE)), FALSE)</f>
        <v>1</v>
      </c>
      <c r="P894" s="56" t="b">
        <f>IFERROR(OR('Upload Data Inputs'!H881 = "", IFERROR(MATCH('Upload Data Inputs'!I881, listWeightUnits, 0), FALSE)), FALSE)</f>
        <v>1</v>
      </c>
      <c r="Q894" s="57" t="s">
        <v>593</v>
      </c>
      <c r="R894" s="56"/>
      <c r="S894" s="56"/>
    </row>
    <row r="895" spans="1:19">
      <c r="A895" s="55">
        <f t="shared" si="70"/>
        <v>882</v>
      </c>
      <c r="B895" s="54" t="b">
        <f>NOT(IFERROR('Upload Data Inputs'!A882 = "ERROR", TRUE))</f>
        <v>1</v>
      </c>
      <c r="C895" s="54">
        <f t="shared" si="71"/>
        <v>882</v>
      </c>
      <c r="D895" s="56" t="b">
        <f>IF(B895, ('Upload Data Inputs'!A882 &amp; 'Upload Data Inputs'!B882 &amp; 'Upload Data Inputs'!C882 &amp; 'Upload Data Inputs'!D882 &amp; 'Upload Data Inputs'!E882 &amp; 'Upload Data Inputs'!F882 &amp; 'Upload Data Inputs'!G882 &amp; 'Upload Data Inputs'!H882 &amp; 'Upload Data Inputs'!I882) &lt;&gt; "", FALSE)</f>
        <v>0</v>
      </c>
      <c r="E895" s="56" t="str">
        <f t="shared" si="72"/>
        <v/>
      </c>
      <c r="F895" s="56" t="str">
        <f t="shared" si="73"/>
        <v/>
      </c>
      <c r="G895" s="56" t="b">
        <f t="shared" si="69"/>
        <v>1</v>
      </c>
      <c r="H895" s="57" t="s">
        <v>593</v>
      </c>
      <c r="I895" s="56" t="b">
        <f>IFERROR(OR(NOT($D895), 'Upload Data Inputs'!B882 &lt;&gt; ""), FALSE)</f>
        <v>1</v>
      </c>
      <c r="J895" s="57" t="s">
        <v>593</v>
      </c>
      <c r="K895" s="56" t="b">
        <f>IFERROR(OR(NOT($D895), 'Upload Data Inputs'!D882 &lt;&gt; ""), FALSE)</f>
        <v>1</v>
      </c>
      <c r="L895" s="56" t="b">
        <f>IFERROR(OR(AND(NOT(D895), 'Upload Data Inputs'!E882 = ""), IFERROR(_xlfn.NUMBERVALUE('Upload Data Inputs'!E882) &gt; 0, FALSE)), FALSE)</f>
        <v>1</v>
      </c>
      <c r="M895" s="56" t="b">
        <f>IFERROR(OR('Upload Data Inputs'!F882 = "", IFERROR(_xlfn.NUMBERVALUE('Upload Data Inputs'!F882) &gt; 0, FALSE)), FALSE)</f>
        <v>1</v>
      </c>
      <c r="N895" s="56" t="b">
        <f>IFERROR(OR('Upload Data Inputs'!F882 = "", IFERROR(MATCH('Upload Data Inputs'!G882, listVolumeUnits, 0), FALSE)), FALSE)</f>
        <v>1</v>
      </c>
      <c r="O895" s="56" t="b">
        <f>IFERROR(OR('Upload Data Inputs'!H882 = "", IFERROR(_xlfn.NUMBERVALUE('Upload Data Inputs'!H882) &gt; 0, FALSE)), FALSE)</f>
        <v>1</v>
      </c>
      <c r="P895" s="56" t="b">
        <f>IFERROR(OR('Upload Data Inputs'!H882 = "", IFERROR(MATCH('Upload Data Inputs'!I882, listWeightUnits, 0), FALSE)), FALSE)</f>
        <v>1</v>
      </c>
      <c r="Q895" s="57" t="s">
        <v>593</v>
      </c>
      <c r="R895" s="56"/>
      <c r="S895" s="56"/>
    </row>
    <row r="896" spans="1:19">
      <c r="A896" s="55">
        <f t="shared" si="70"/>
        <v>883</v>
      </c>
      <c r="B896" s="54" t="b">
        <f>NOT(IFERROR('Upload Data Inputs'!A883 = "ERROR", TRUE))</f>
        <v>1</v>
      </c>
      <c r="C896" s="54">
        <f t="shared" si="71"/>
        <v>883</v>
      </c>
      <c r="D896" s="56" t="b">
        <f>IF(B896, ('Upload Data Inputs'!A883 &amp; 'Upload Data Inputs'!B883 &amp; 'Upload Data Inputs'!C883 &amp; 'Upload Data Inputs'!D883 &amp; 'Upload Data Inputs'!E883 &amp; 'Upload Data Inputs'!F883 &amp; 'Upload Data Inputs'!G883 &amp; 'Upload Data Inputs'!H883 &amp; 'Upload Data Inputs'!I883) &lt;&gt; "", FALSE)</f>
        <v>0</v>
      </c>
      <c r="E896" s="56" t="str">
        <f t="shared" si="72"/>
        <v/>
      </c>
      <c r="F896" s="56" t="str">
        <f t="shared" si="73"/>
        <v/>
      </c>
      <c r="G896" s="56" t="b">
        <f t="shared" si="69"/>
        <v>1</v>
      </c>
      <c r="H896" s="57" t="s">
        <v>593</v>
      </c>
      <c r="I896" s="56" t="b">
        <f>IFERROR(OR(NOT($D896), 'Upload Data Inputs'!B883 &lt;&gt; ""), FALSE)</f>
        <v>1</v>
      </c>
      <c r="J896" s="57" t="s">
        <v>593</v>
      </c>
      <c r="K896" s="56" t="b">
        <f>IFERROR(OR(NOT($D896), 'Upload Data Inputs'!D883 &lt;&gt; ""), FALSE)</f>
        <v>1</v>
      </c>
      <c r="L896" s="56" t="b">
        <f>IFERROR(OR(AND(NOT(D896), 'Upload Data Inputs'!E883 = ""), IFERROR(_xlfn.NUMBERVALUE('Upload Data Inputs'!E883) &gt; 0, FALSE)), FALSE)</f>
        <v>1</v>
      </c>
      <c r="M896" s="56" t="b">
        <f>IFERROR(OR('Upload Data Inputs'!F883 = "", IFERROR(_xlfn.NUMBERVALUE('Upload Data Inputs'!F883) &gt; 0, FALSE)), FALSE)</f>
        <v>1</v>
      </c>
      <c r="N896" s="56" t="b">
        <f>IFERROR(OR('Upload Data Inputs'!F883 = "", IFERROR(MATCH('Upload Data Inputs'!G883, listVolumeUnits, 0), FALSE)), FALSE)</f>
        <v>1</v>
      </c>
      <c r="O896" s="56" t="b">
        <f>IFERROR(OR('Upload Data Inputs'!H883 = "", IFERROR(_xlfn.NUMBERVALUE('Upload Data Inputs'!H883) &gt; 0, FALSE)), FALSE)</f>
        <v>1</v>
      </c>
      <c r="P896" s="56" t="b">
        <f>IFERROR(OR('Upload Data Inputs'!H883 = "", IFERROR(MATCH('Upload Data Inputs'!I883, listWeightUnits, 0), FALSE)), FALSE)</f>
        <v>1</v>
      </c>
      <c r="Q896" s="57" t="s">
        <v>593</v>
      </c>
      <c r="R896" s="56"/>
      <c r="S896" s="56"/>
    </row>
    <row r="897" spans="1:19">
      <c r="A897" s="55">
        <f t="shared" si="70"/>
        <v>884</v>
      </c>
      <c r="B897" s="54" t="b">
        <f>NOT(IFERROR('Upload Data Inputs'!A884 = "ERROR", TRUE))</f>
        <v>1</v>
      </c>
      <c r="C897" s="54">
        <f t="shared" si="71"/>
        <v>884</v>
      </c>
      <c r="D897" s="56" t="b">
        <f>IF(B897, ('Upload Data Inputs'!A884 &amp; 'Upload Data Inputs'!B884 &amp; 'Upload Data Inputs'!C884 &amp; 'Upload Data Inputs'!D884 &amp; 'Upload Data Inputs'!E884 &amp; 'Upload Data Inputs'!F884 &amp; 'Upload Data Inputs'!G884 &amp; 'Upload Data Inputs'!H884 &amp; 'Upload Data Inputs'!I884) &lt;&gt; "", FALSE)</f>
        <v>0</v>
      </c>
      <c r="E897" s="56" t="str">
        <f t="shared" si="72"/>
        <v/>
      </c>
      <c r="F897" s="56" t="str">
        <f t="shared" si="73"/>
        <v/>
      </c>
      <c r="G897" s="56" t="b">
        <f t="shared" si="69"/>
        <v>1</v>
      </c>
      <c r="H897" s="57" t="s">
        <v>593</v>
      </c>
      <c r="I897" s="56" t="b">
        <f>IFERROR(OR(NOT($D897), 'Upload Data Inputs'!B884 &lt;&gt; ""), FALSE)</f>
        <v>1</v>
      </c>
      <c r="J897" s="57" t="s">
        <v>593</v>
      </c>
      <c r="K897" s="56" t="b">
        <f>IFERROR(OR(NOT($D897), 'Upload Data Inputs'!D884 &lt;&gt; ""), FALSE)</f>
        <v>1</v>
      </c>
      <c r="L897" s="56" t="b">
        <f>IFERROR(OR(AND(NOT(D897), 'Upload Data Inputs'!E884 = ""), IFERROR(_xlfn.NUMBERVALUE('Upload Data Inputs'!E884) &gt; 0, FALSE)), FALSE)</f>
        <v>1</v>
      </c>
      <c r="M897" s="56" t="b">
        <f>IFERROR(OR('Upload Data Inputs'!F884 = "", IFERROR(_xlfn.NUMBERVALUE('Upload Data Inputs'!F884) &gt; 0, FALSE)), FALSE)</f>
        <v>1</v>
      </c>
      <c r="N897" s="56" t="b">
        <f>IFERROR(OR('Upload Data Inputs'!F884 = "", IFERROR(MATCH('Upload Data Inputs'!G884, listVolumeUnits, 0), FALSE)), FALSE)</f>
        <v>1</v>
      </c>
      <c r="O897" s="56" t="b">
        <f>IFERROR(OR('Upload Data Inputs'!H884 = "", IFERROR(_xlfn.NUMBERVALUE('Upload Data Inputs'!H884) &gt; 0, FALSE)), FALSE)</f>
        <v>1</v>
      </c>
      <c r="P897" s="56" t="b">
        <f>IFERROR(OR('Upload Data Inputs'!H884 = "", IFERROR(MATCH('Upload Data Inputs'!I884, listWeightUnits, 0), FALSE)), FALSE)</f>
        <v>1</v>
      </c>
      <c r="Q897" s="57" t="s">
        <v>593</v>
      </c>
      <c r="R897" s="56"/>
      <c r="S897" s="56"/>
    </row>
    <row r="898" spans="1:19">
      <c r="A898" s="55">
        <f t="shared" si="70"/>
        <v>885</v>
      </c>
      <c r="B898" s="54" t="b">
        <f>NOT(IFERROR('Upload Data Inputs'!A885 = "ERROR", TRUE))</f>
        <v>1</v>
      </c>
      <c r="C898" s="54">
        <f t="shared" si="71"/>
        <v>885</v>
      </c>
      <c r="D898" s="56" t="b">
        <f>IF(B898, ('Upload Data Inputs'!A885 &amp; 'Upload Data Inputs'!B885 &amp; 'Upload Data Inputs'!C885 &amp; 'Upload Data Inputs'!D885 &amp; 'Upload Data Inputs'!E885 &amp; 'Upload Data Inputs'!F885 &amp; 'Upload Data Inputs'!G885 &amp; 'Upload Data Inputs'!H885 &amp; 'Upload Data Inputs'!I885) &lt;&gt; "", FALSE)</f>
        <v>0</v>
      </c>
      <c r="E898" s="56" t="str">
        <f t="shared" si="72"/>
        <v/>
      </c>
      <c r="F898" s="56" t="str">
        <f t="shared" si="73"/>
        <v/>
      </c>
      <c r="G898" s="56" t="b">
        <f t="shared" si="69"/>
        <v>1</v>
      </c>
      <c r="H898" s="57" t="s">
        <v>593</v>
      </c>
      <c r="I898" s="56" t="b">
        <f>IFERROR(OR(NOT($D898), 'Upload Data Inputs'!B885 &lt;&gt; ""), FALSE)</f>
        <v>1</v>
      </c>
      <c r="J898" s="57" t="s">
        <v>593</v>
      </c>
      <c r="K898" s="56" t="b">
        <f>IFERROR(OR(NOT($D898), 'Upload Data Inputs'!D885 &lt;&gt; ""), FALSE)</f>
        <v>1</v>
      </c>
      <c r="L898" s="56" t="b">
        <f>IFERROR(OR(AND(NOT(D898), 'Upload Data Inputs'!E885 = ""), IFERROR(_xlfn.NUMBERVALUE('Upload Data Inputs'!E885) &gt; 0, FALSE)), FALSE)</f>
        <v>1</v>
      </c>
      <c r="M898" s="56" t="b">
        <f>IFERROR(OR('Upload Data Inputs'!F885 = "", IFERROR(_xlfn.NUMBERVALUE('Upload Data Inputs'!F885) &gt; 0, FALSE)), FALSE)</f>
        <v>1</v>
      </c>
      <c r="N898" s="56" t="b">
        <f>IFERROR(OR('Upload Data Inputs'!F885 = "", IFERROR(MATCH('Upload Data Inputs'!G885, listVolumeUnits, 0), FALSE)), FALSE)</f>
        <v>1</v>
      </c>
      <c r="O898" s="56" t="b">
        <f>IFERROR(OR('Upload Data Inputs'!H885 = "", IFERROR(_xlfn.NUMBERVALUE('Upload Data Inputs'!H885) &gt; 0, FALSE)), FALSE)</f>
        <v>1</v>
      </c>
      <c r="P898" s="56" t="b">
        <f>IFERROR(OR('Upload Data Inputs'!H885 = "", IFERROR(MATCH('Upload Data Inputs'!I885, listWeightUnits, 0), FALSE)), FALSE)</f>
        <v>1</v>
      </c>
      <c r="Q898" s="57" t="s">
        <v>593</v>
      </c>
      <c r="R898" s="56"/>
      <c r="S898" s="56"/>
    </row>
    <row r="899" spans="1:19">
      <c r="A899" s="55">
        <f t="shared" si="70"/>
        <v>886</v>
      </c>
      <c r="B899" s="54" t="b">
        <f>NOT(IFERROR('Upload Data Inputs'!A886 = "ERROR", TRUE))</f>
        <v>1</v>
      </c>
      <c r="C899" s="54">
        <f t="shared" si="71"/>
        <v>886</v>
      </c>
      <c r="D899" s="56" t="b">
        <f>IF(B899, ('Upload Data Inputs'!A886 &amp; 'Upload Data Inputs'!B886 &amp; 'Upload Data Inputs'!C886 &amp; 'Upload Data Inputs'!D886 &amp; 'Upload Data Inputs'!E886 &amp; 'Upload Data Inputs'!F886 &amp; 'Upload Data Inputs'!G886 &amp; 'Upload Data Inputs'!H886 &amp; 'Upload Data Inputs'!I886) &lt;&gt; "", FALSE)</f>
        <v>0</v>
      </c>
      <c r="E899" s="56" t="str">
        <f t="shared" si="72"/>
        <v/>
      </c>
      <c r="F899" s="56" t="str">
        <f t="shared" si="73"/>
        <v/>
      </c>
      <c r="G899" s="56" t="b">
        <f t="shared" si="69"/>
        <v>1</v>
      </c>
      <c r="H899" s="57" t="s">
        <v>593</v>
      </c>
      <c r="I899" s="56" t="b">
        <f>IFERROR(OR(NOT($D899), 'Upload Data Inputs'!B886 &lt;&gt; ""), FALSE)</f>
        <v>1</v>
      </c>
      <c r="J899" s="57" t="s">
        <v>593</v>
      </c>
      <c r="K899" s="56" t="b">
        <f>IFERROR(OR(NOT($D899), 'Upload Data Inputs'!D886 &lt;&gt; ""), FALSE)</f>
        <v>1</v>
      </c>
      <c r="L899" s="56" t="b">
        <f>IFERROR(OR(AND(NOT(D899), 'Upload Data Inputs'!E886 = ""), IFERROR(_xlfn.NUMBERVALUE('Upload Data Inputs'!E886) &gt; 0, FALSE)), FALSE)</f>
        <v>1</v>
      </c>
      <c r="M899" s="56" t="b">
        <f>IFERROR(OR('Upload Data Inputs'!F886 = "", IFERROR(_xlfn.NUMBERVALUE('Upload Data Inputs'!F886) &gt; 0, FALSE)), FALSE)</f>
        <v>1</v>
      </c>
      <c r="N899" s="56" t="b">
        <f>IFERROR(OR('Upload Data Inputs'!F886 = "", IFERROR(MATCH('Upload Data Inputs'!G886, listVolumeUnits, 0), FALSE)), FALSE)</f>
        <v>1</v>
      </c>
      <c r="O899" s="56" t="b">
        <f>IFERROR(OR('Upload Data Inputs'!H886 = "", IFERROR(_xlfn.NUMBERVALUE('Upload Data Inputs'!H886) &gt; 0, FALSE)), FALSE)</f>
        <v>1</v>
      </c>
      <c r="P899" s="56" t="b">
        <f>IFERROR(OR('Upload Data Inputs'!H886 = "", IFERROR(MATCH('Upload Data Inputs'!I886, listWeightUnits, 0), FALSE)), FALSE)</f>
        <v>1</v>
      </c>
      <c r="Q899" s="57" t="s">
        <v>593</v>
      </c>
      <c r="R899" s="56"/>
      <c r="S899" s="56"/>
    </row>
    <row r="900" spans="1:19">
      <c r="A900" s="55">
        <f t="shared" si="70"/>
        <v>887</v>
      </c>
      <c r="B900" s="54" t="b">
        <f>NOT(IFERROR('Upload Data Inputs'!A887 = "ERROR", TRUE))</f>
        <v>1</v>
      </c>
      <c r="C900" s="54">
        <f t="shared" si="71"/>
        <v>887</v>
      </c>
      <c r="D900" s="56" t="b">
        <f>IF(B900, ('Upload Data Inputs'!A887 &amp; 'Upload Data Inputs'!B887 &amp; 'Upload Data Inputs'!C887 &amp; 'Upload Data Inputs'!D887 &amp; 'Upload Data Inputs'!E887 &amp; 'Upload Data Inputs'!F887 &amp; 'Upload Data Inputs'!G887 &amp; 'Upload Data Inputs'!H887 &amp; 'Upload Data Inputs'!I887) &lt;&gt; "", FALSE)</f>
        <v>0</v>
      </c>
      <c r="E900" s="56" t="str">
        <f t="shared" si="72"/>
        <v/>
      </c>
      <c r="F900" s="56" t="str">
        <f t="shared" si="73"/>
        <v/>
      </c>
      <c r="G900" s="56" t="b">
        <f t="shared" si="69"/>
        <v>1</v>
      </c>
      <c r="H900" s="57" t="s">
        <v>593</v>
      </c>
      <c r="I900" s="56" t="b">
        <f>IFERROR(OR(NOT($D900), 'Upload Data Inputs'!B887 &lt;&gt; ""), FALSE)</f>
        <v>1</v>
      </c>
      <c r="J900" s="57" t="s">
        <v>593</v>
      </c>
      <c r="K900" s="56" t="b">
        <f>IFERROR(OR(NOT($D900), 'Upload Data Inputs'!D887 &lt;&gt; ""), FALSE)</f>
        <v>1</v>
      </c>
      <c r="L900" s="56" t="b">
        <f>IFERROR(OR(AND(NOT(D900), 'Upload Data Inputs'!E887 = ""), IFERROR(_xlfn.NUMBERVALUE('Upload Data Inputs'!E887) &gt; 0, FALSE)), FALSE)</f>
        <v>1</v>
      </c>
      <c r="M900" s="56" t="b">
        <f>IFERROR(OR('Upload Data Inputs'!F887 = "", IFERROR(_xlfn.NUMBERVALUE('Upload Data Inputs'!F887) &gt; 0, FALSE)), FALSE)</f>
        <v>1</v>
      </c>
      <c r="N900" s="56" t="b">
        <f>IFERROR(OR('Upload Data Inputs'!F887 = "", IFERROR(MATCH('Upload Data Inputs'!G887, listVolumeUnits, 0), FALSE)), FALSE)</f>
        <v>1</v>
      </c>
      <c r="O900" s="56" t="b">
        <f>IFERROR(OR('Upload Data Inputs'!H887 = "", IFERROR(_xlfn.NUMBERVALUE('Upload Data Inputs'!H887) &gt; 0, FALSE)), FALSE)</f>
        <v>1</v>
      </c>
      <c r="P900" s="56" t="b">
        <f>IFERROR(OR('Upload Data Inputs'!H887 = "", IFERROR(MATCH('Upload Data Inputs'!I887, listWeightUnits, 0), FALSE)), FALSE)</f>
        <v>1</v>
      </c>
      <c r="Q900" s="57" t="s">
        <v>593</v>
      </c>
      <c r="R900" s="56"/>
      <c r="S900" s="56"/>
    </row>
    <row r="901" spans="1:19">
      <c r="A901" s="55">
        <f t="shared" si="70"/>
        <v>888</v>
      </c>
      <c r="B901" s="54" t="b">
        <f>NOT(IFERROR('Upload Data Inputs'!A888 = "ERROR", TRUE))</f>
        <v>1</v>
      </c>
      <c r="C901" s="54">
        <f t="shared" si="71"/>
        <v>888</v>
      </c>
      <c r="D901" s="56" t="b">
        <f>IF(B901, ('Upload Data Inputs'!A888 &amp; 'Upload Data Inputs'!B888 &amp; 'Upload Data Inputs'!C888 &amp; 'Upload Data Inputs'!D888 &amp; 'Upload Data Inputs'!E888 &amp; 'Upload Data Inputs'!F888 &amp; 'Upload Data Inputs'!G888 &amp; 'Upload Data Inputs'!H888 &amp; 'Upload Data Inputs'!I888) &lt;&gt; "", FALSE)</f>
        <v>0</v>
      </c>
      <c r="E901" s="56" t="str">
        <f t="shared" si="72"/>
        <v/>
      </c>
      <c r="F901" s="56" t="str">
        <f t="shared" si="73"/>
        <v/>
      </c>
      <c r="G901" s="56" t="b">
        <f t="shared" si="69"/>
        <v>1</v>
      </c>
      <c r="H901" s="57" t="s">
        <v>593</v>
      </c>
      <c r="I901" s="56" t="b">
        <f>IFERROR(OR(NOT($D901), 'Upload Data Inputs'!B888 &lt;&gt; ""), FALSE)</f>
        <v>1</v>
      </c>
      <c r="J901" s="57" t="s">
        <v>593</v>
      </c>
      <c r="K901" s="56" t="b">
        <f>IFERROR(OR(NOT($D901), 'Upload Data Inputs'!D888 &lt;&gt; ""), FALSE)</f>
        <v>1</v>
      </c>
      <c r="L901" s="56" t="b">
        <f>IFERROR(OR(AND(NOT(D901), 'Upload Data Inputs'!E888 = ""), IFERROR(_xlfn.NUMBERVALUE('Upload Data Inputs'!E888) &gt; 0, FALSE)), FALSE)</f>
        <v>1</v>
      </c>
      <c r="M901" s="56" t="b">
        <f>IFERROR(OR('Upload Data Inputs'!F888 = "", IFERROR(_xlfn.NUMBERVALUE('Upload Data Inputs'!F888) &gt; 0, FALSE)), FALSE)</f>
        <v>1</v>
      </c>
      <c r="N901" s="56" t="b">
        <f>IFERROR(OR('Upload Data Inputs'!F888 = "", IFERROR(MATCH('Upload Data Inputs'!G888, listVolumeUnits, 0), FALSE)), FALSE)</f>
        <v>1</v>
      </c>
      <c r="O901" s="56" t="b">
        <f>IFERROR(OR('Upload Data Inputs'!H888 = "", IFERROR(_xlfn.NUMBERVALUE('Upload Data Inputs'!H888) &gt; 0, FALSE)), FALSE)</f>
        <v>1</v>
      </c>
      <c r="P901" s="56" t="b">
        <f>IFERROR(OR('Upload Data Inputs'!H888 = "", IFERROR(MATCH('Upload Data Inputs'!I888, listWeightUnits, 0), FALSE)), FALSE)</f>
        <v>1</v>
      </c>
      <c r="Q901" s="57" t="s">
        <v>593</v>
      </c>
      <c r="R901" s="56"/>
      <c r="S901" s="56"/>
    </row>
    <row r="902" spans="1:19">
      <c r="A902" s="55">
        <f t="shared" si="70"/>
        <v>889</v>
      </c>
      <c r="B902" s="54" t="b">
        <f>NOT(IFERROR('Upload Data Inputs'!A889 = "ERROR", TRUE))</f>
        <v>1</v>
      </c>
      <c r="C902" s="54">
        <f t="shared" si="71"/>
        <v>889</v>
      </c>
      <c r="D902" s="56" t="b">
        <f>IF(B902, ('Upload Data Inputs'!A889 &amp; 'Upload Data Inputs'!B889 &amp; 'Upload Data Inputs'!C889 &amp; 'Upload Data Inputs'!D889 &amp; 'Upload Data Inputs'!E889 &amp; 'Upload Data Inputs'!F889 &amp; 'Upload Data Inputs'!G889 &amp; 'Upload Data Inputs'!H889 &amp; 'Upload Data Inputs'!I889) &lt;&gt; "", FALSE)</f>
        <v>0</v>
      </c>
      <c r="E902" s="56" t="str">
        <f t="shared" si="72"/>
        <v/>
      </c>
      <c r="F902" s="56" t="str">
        <f t="shared" si="73"/>
        <v/>
      </c>
      <c r="G902" s="56" t="b">
        <f t="shared" si="69"/>
        <v>1</v>
      </c>
      <c r="H902" s="57" t="s">
        <v>593</v>
      </c>
      <c r="I902" s="56" t="b">
        <f>IFERROR(OR(NOT($D902), 'Upload Data Inputs'!B889 &lt;&gt; ""), FALSE)</f>
        <v>1</v>
      </c>
      <c r="J902" s="57" t="s">
        <v>593</v>
      </c>
      <c r="K902" s="56" t="b">
        <f>IFERROR(OR(NOT($D902), 'Upload Data Inputs'!D889 &lt;&gt; ""), FALSE)</f>
        <v>1</v>
      </c>
      <c r="L902" s="56" t="b">
        <f>IFERROR(OR(AND(NOT(D902), 'Upload Data Inputs'!E889 = ""), IFERROR(_xlfn.NUMBERVALUE('Upload Data Inputs'!E889) &gt; 0, FALSE)), FALSE)</f>
        <v>1</v>
      </c>
      <c r="M902" s="56" t="b">
        <f>IFERROR(OR('Upload Data Inputs'!F889 = "", IFERROR(_xlfn.NUMBERVALUE('Upload Data Inputs'!F889) &gt; 0, FALSE)), FALSE)</f>
        <v>1</v>
      </c>
      <c r="N902" s="56" t="b">
        <f>IFERROR(OR('Upload Data Inputs'!F889 = "", IFERROR(MATCH('Upload Data Inputs'!G889, listVolumeUnits, 0), FALSE)), FALSE)</f>
        <v>1</v>
      </c>
      <c r="O902" s="56" t="b">
        <f>IFERROR(OR('Upload Data Inputs'!H889 = "", IFERROR(_xlfn.NUMBERVALUE('Upload Data Inputs'!H889) &gt; 0, FALSE)), FALSE)</f>
        <v>1</v>
      </c>
      <c r="P902" s="56" t="b">
        <f>IFERROR(OR('Upload Data Inputs'!H889 = "", IFERROR(MATCH('Upload Data Inputs'!I889, listWeightUnits, 0), FALSE)), FALSE)</f>
        <v>1</v>
      </c>
      <c r="Q902" s="57" t="s">
        <v>593</v>
      </c>
      <c r="R902" s="56"/>
      <c r="S902" s="56"/>
    </row>
    <row r="903" spans="1:19">
      <c r="A903" s="55">
        <f t="shared" si="70"/>
        <v>890</v>
      </c>
      <c r="B903" s="54" t="b">
        <f>NOT(IFERROR('Upload Data Inputs'!A890 = "ERROR", TRUE))</f>
        <v>1</v>
      </c>
      <c r="C903" s="54">
        <f t="shared" si="71"/>
        <v>890</v>
      </c>
      <c r="D903" s="56" t="b">
        <f>IF(B903, ('Upload Data Inputs'!A890 &amp; 'Upload Data Inputs'!B890 &amp; 'Upload Data Inputs'!C890 &amp; 'Upload Data Inputs'!D890 &amp; 'Upload Data Inputs'!E890 &amp; 'Upload Data Inputs'!F890 &amp; 'Upload Data Inputs'!G890 &amp; 'Upload Data Inputs'!H890 &amp; 'Upload Data Inputs'!I890) &lt;&gt; "", FALSE)</f>
        <v>0</v>
      </c>
      <c r="E903" s="56" t="str">
        <f t="shared" si="72"/>
        <v/>
      </c>
      <c r="F903" s="56" t="str">
        <f t="shared" si="73"/>
        <v/>
      </c>
      <c r="G903" s="56" t="b">
        <f t="shared" si="69"/>
        <v>1</v>
      </c>
      <c r="H903" s="57" t="s">
        <v>593</v>
      </c>
      <c r="I903" s="56" t="b">
        <f>IFERROR(OR(NOT($D903), 'Upload Data Inputs'!B890 &lt;&gt; ""), FALSE)</f>
        <v>1</v>
      </c>
      <c r="J903" s="57" t="s">
        <v>593</v>
      </c>
      <c r="K903" s="56" t="b">
        <f>IFERROR(OR(NOT($D903), 'Upload Data Inputs'!D890 &lt;&gt; ""), FALSE)</f>
        <v>1</v>
      </c>
      <c r="L903" s="56" t="b">
        <f>IFERROR(OR(AND(NOT(D903), 'Upload Data Inputs'!E890 = ""), IFERROR(_xlfn.NUMBERVALUE('Upload Data Inputs'!E890) &gt; 0, FALSE)), FALSE)</f>
        <v>1</v>
      </c>
      <c r="M903" s="56" t="b">
        <f>IFERROR(OR('Upload Data Inputs'!F890 = "", IFERROR(_xlfn.NUMBERVALUE('Upload Data Inputs'!F890) &gt; 0, FALSE)), FALSE)</f>
        <v>1</v>
      </c>
      <c r="N903" s="56" t="b">
        <f>IFERROR(OR('Upload Data Inputs'!F890 = "", IFERROR(MATCH('Upload Data Inputs'!G890, listVolumeUnits, 0), FALSE)), FALSE)</f>
        <v>1</v>
      </c>
      <c r="O903" s="56" t="b">
        <f>IFERROR(OR('Upload Data Inputs'!H890 = "", IFERROR(_xlfn.NUMBERVALUE('Upload Data Inputs'!H890) &gt; 0, FALSE)), FALSE)</f>
        <v>1</v>
      </c>
      <c r="P903" s="56" t="b">
        <f>IFERROR(OR('Upload Data Inputs'!H890 = "", IFERROR(MATCH('Upload Data Inputs'!I890, listWeightUnits, 0), FALSE)), FALSE)</f>
        <v>1</v>
      </c>
      <c r="Q903" s="57" t="s">
        <v>593</v>
      </c>
      <c r="R903" s="56"/>
      <c r="S903" s="56"/>
    </row>
    <row r="904" spans="1:19">
      <c r="A904" s="55">
        <f t="shared" si="70"/>
        <v>891</v>
      </c>
      <c r="B904" s="54" t="b">
        <f>NOT(IFERROR('Upload Data Inputs'!A891 = "ERROR", TRUE))</f>
        <v>1</v>
      </c>
      <c r="C904" s="54">
        <f t="shared" si="71"/>
        <v>891</v>
      </c>
      <c r="D904" s="56" t="b">
        <f>IF(B904, ('Upload Data Inputs'!A891 &amp; 'Upload Data Inputs'!B891 &amp; 'Upload Data Inputs'!C891 &amp; 'Upload Data Inputs'!D891 &amp; 'Upload Data Inputs'!E891 &amp; 'Upload Data Inputs'!F891 &amp; 'Upload Data Inputs'!G891 &amp; 'Upload Data Inputs'!H891 &amp; 'Upload Data Inputs'!I891) &lt;&gt; "", FALSE)</f>
        <v>0</v>
      </c>
      <c r="E904" s="56" t="str">
        <f t="shared" si="72"/>
        <v/>
      </c>
      <c r="F904" s="56" t="str">
        <f t="shared" si="73"/>
        <v/>
      </c>
      <c r="G904" s="56" t="b">
        <f t="shared" si="69"/>
        <v>1</v>
      </c>
      <c r="H904" s="57" t="s">
        <v>593</v>
      </c>
      <c r="I904" s="56" t="b">
        <f>IFERROR(OR(NOT($D904), 'Upload Data Inputs'!B891 &lt;&gt; ""), FALSE)</f>
        <v>1</v>
      </c>
      <c r="J904" s="57" t="s">
        <v>593</v>
      </c>
      <c r="K904" s="56" t="b">
        <f>IFERROR(OR(NOT($D904), 'Upload Data Inputs'!D891 &lt;&gt; ""), FALSE)</f>
        <v>1</v>
      </c>
      <c r="L904" s="56" t="b">
        <f>IFERROR(OR(AND(NOT(D904), 'Upload Data Inputs'!E891 = ""), IFERROR(_xlfn.NUMBERVALUE('Upload Data Inputs'!E891) &gt; 0, FALSE)), FALSE)</f>
        <v>1</v>
      </c>
      <c r="M904" s="56" t="b">
        <f>IFERROR(OR('Upload Data Inputs'!F891 = "", IFERROR(_xlfn.NUMBERVALUE('Upload Data Inputs'!F891) &gt; 0, FALSE)), FALSE)</f>
        <v>1</v>
      </c>
      <c r="N904" s="56" t="b">
        <f>IFERROR(OR('Upload Data Inputs'!F891 = "", IFERROR(MATCH('Upload Data Inputs'!G891, listVolumeUnits, 0), FALSE)), FALSE)</f>
        <v>1</v>
      </c>
      <c r="O904" s="56" t="b">
        <f>IFERROR(OR('Upload Data Inputs'!H891 = "", IFERROR(_xlfn.NUMBERVALUE('Upload Data Inputs'!H891) &gt; 0, FALSE)), FALSE)</f>
        <v>1</v>
      </c>
      <c r="P904" s="56" t="b">
        <f>IFERROR(OR('Upload Data Inputs'!H891 = "", IFERROR(MATCH('Upload Data Inputs'!I891, listWeightUnits, 0), FALSE)), FALSE)</f>
        <v>1</v>
      </c>
      <c r="Q904" s="57" t="s">
        <v>593</v>
      </c>
      <c r="R904" s="56"/>
      <c r="S904" s="56"/>
    </row>
    <row r="905" spans="1:19">
      <c r="A905" s="55">
        <f t="shared" si="70"/>
        <v>892</v>
      </c>
      <c r="B905" s="54" t="b">
        <f>NOT(IFERROR('Upload Data Inputs'!A892 = "ERROR", TRUE))</f>
        <v>1</v>
      </c>
      <c r="C905" s="54">
        <f t="shared" si="71"/>
        <v>892</v>
      </c>
      <c r="D905" s="56" t="b">
        <f>IF(B905, ('Upload Data Inputs'!A892 &amp; 'Upload Data Inputs'!B892 &amp; 'Upload Data Inputs'!C892 &amp; 'Upload Data Inputs'!D892 &amp; 'Upload Data Inputs'!E892 &amp; 'Upload Data Inputs'!F892 &amp; 'Upload Data Inputs'!G892 &amp; 'Upload Data Inputs'!H892 &amp; 'Upload Data Inputs'!I892) &lt;&gt; "", FALSE)</f>
        <v>0</v>
      </c>
      <c r="E905" s="56" t="str">
        <f t="shared" si="72"/>
        <v/>
      </c>
      <c r="F905" s="56" t="str">
        <f t="shared" si="73"/>
        <v/>
      </c>
      <c r="G905" s="56" t="b">
        <f t="shared" si="69"/>
        <v>1</v>
      </c>
      <c r="H905" s="57" t="s">
        <v>593</v>
      </c>
      <c r="I905" s="56" t="b">
        <f>IFERROR(OR(NOT($D905), 'Upload Data Inputs'!B892 &lt;&gt; ""), FALSE)</f>
        <v>1</v>
      </c>
      <c r="J905" s="57" t="s">
        <v>593</v>
      </c>
      <c r="K905" s="56" t="b">
        <f>IFERROR(OR(NOT($D905), 'Upload Data Inputs'!D892 &lt;&gt; ""), FALSE)</f>
        <v>1</v>
      </c>
      <c r="L905" s="56" t="b">
        <f>IFERROR(OR(AND(NOT(D905), 'Upload Data Inputs'!E892 = ""), IFERROR(_xlfn.NUMBERVALUE('Upload Data Inputs'!E892) &gt; 0, FALSE)), FALSE)</f>
        <v>1</v>
      </c>
      <c r="M905" s="56" t="b">
        <f>IFERROR(OR('Upload Data Inputs'!F892 = "", IFERROR(_xlfn.NUMBERVALUE('Upload Data Inputs'!F892) &gt; 0, FALSE)), FALSE)</f>
        <v>1</v>
      </c>
      <c r="N905" s="56" t="b">
        <f>IFERROR(OR('Upload Data Inputs'!F892 = "", IFERROR(MATCH('Upload Data Inputs'!G892, listVolumeUnits, 0), FALSE)), FALSE)</f>
        <v>1</v>
      </c>
      <c r="O905" s="56" t="b">
        <f>IFERROR(OR('Upload Data Inputs'!H892 = "", IFERROR(_xlfn.NUMBERVALUE('Upload Data Inputs'!H892) &gt; 0, FALSE)), FALSE)</f>
        <v>1</v>
      </c>
      <c r="P905" s="56" t="b">
        <f>IFERROR(OR('Upload Data Inputs'!H892 = "", IFERROR(MATCH('Upload Data Inputs'!I892, listWeightUnits, 0), FALSE)), FALSE)</f>
        <v>1</v>
      </c>
      <c r="Q905" s="57" t="s">
        <v>593</v>
      </c>
      <c r="R905" s="56"/>
      <c r="S905" s="56"/>
    </row>
    <row r="906" spans="1:19">
      <c r="A906" s="55">
        <f t="shared" si="70"/>
        <v>893</v>
      </c>
      <c r="B906" s="54" t="b">
        <f>NOT(IFERROR('Upload Data Inputs'!A893 = "ERROR", TRUE))</f>
        <v>1</v>
      </c>
      <c r="C906" s="54">
        <f t="shared" si="71"/>
        <v>893</v>
      </c>
      <c r="D906" s="56" t="b">
        <f>IF(B906, ('Upload Data Inputs'!A893 &amp; 'Upload Data Inputs'!B893 &amp; 'Upload Data Inputs'!C893 &amp; 'Upload Data Inputs'!D893 &amp; 'Upload Data Inputs'!E893 &amp; 'Upload Data Inputs'!F893 &amp; 'Upload Data Inputs'!G893 &amp; 'Upload Data Inputs'!H893 &amp; 'Upload Data Inputs'!I893) &lt;&gt; "", FALSE)</f>
        <v>0</v>
      </c>
      <c r="E906" s="56" t="str">
        <f t="shared" si="72"/>
        <v/>
      </c>
      <c r="F906" s="56" t="str">
        <f t="shared" si="73"/>
        <v/>
      </c>
      <c r="G906" s="56" t="b">
        <f t="shared" si="69"/>
        <v>1</v>
      </c>
      <c r="H906" s="57" t="s">
        <v>593</v>
      </c>
      <c r="I906" s="56" t="b">
        <f>IFERROR(OR(NOT($D906), 'Upload Data Inputs'!B893 &lt;&gt; ""), FALSE)</f>
        <v>1</v>
      </c>
      <c r="J906" s="57" t="s">
        <v>593</v>
      </c>
      <c r="K906" s="56" t="b">
        <f>IFERROR(OR(NOT($D906), 'Upload Data Inputs'!D893 &lt;&gt; ""), FALSE)</f>
        <v>1</v>
      </c>
      <c r="L906" s="56" t="b">
        <f>IFERROR(OR(AND(NOT(D906), 'Upload Data Inputs'!E893 = ""), IFERROR(_xlfn.NUMBERVALUE('Upload Data Inputs'!E893) &gt; 0, FALSE)), FALSE)</f>
        <v>1</v>
      </c>
      <c r="M906" s="56" t="b">
        <f>IFERROR(OR('Upload Data Inputs'!F893 = "", IFERROR(_xlfn.NUMBERVALUE('Upload Data Inputs'!F893) &gt; 0, FALSE)), FALSE)</f>
        <v>1</v>
      </c>
      <c r="N906" s="56" t="b">
        <f>IFERROR(OR('Upload Data Inputs'!F893 = "", IFERROR(MATCH('Upload Data Inputs'!G893, listVolumeUnits, 0), FALSE)), FALSE)</f>
        <v>1</v>
      </c>
      <c r="O906" s="56" t="b">
        <f>IFERROR(OR('Upload Data Inputs'!H893 = "", IFERROR(_xlfn.NUMBERVALUE('Upload Data Inputs'!H893) &gt; 0, FALSE)), FALSE)</f>
        <v>1</v>
      </c>
      <c r="P906" s="56" t="b">
        <f>IFERROR(OR('Upload Data Inputs'!H893 = "", IFERROR(MATCH('Upload Data Inputs'!I893, listWeightUnits, 0), FALSE)), FALSE)</f>
        <v>1</v>
      </c>
      <c r="Q906" s="57" t="s">
        <v>593</v>
      </c>
      <c r="R906" s="56"/>
      <c r="S906" s="56"/>
    </row>
    <row r="907" spans="1:19">
      <c r="A907" s="55">
        <f t="shared" si="70"/>
        <v>894</v>
      </c>
      <c r="B907" s="54" t="b">
        <f>NOT(IFERROR('Upload Data Inputs'!A894 = "ERROR", TRUE))</f>
        <v>1</v>
      </c>
      <c r="C907" s="54">
        <f t="shared" si="71"/>
        <v>894</v>
      </c>
      <c r="D907" s="56" t="b">
        <f>IF(B907, ('Upload Data Inputs'!A894 &amp; 'Upload Data Inputs'!B894 &amp; 'Upload Data Inputs'!C894 &amp; 'Upload Data Inputs'!D894 &amp; 'Upload Data Inputs'!E894 &amp; 'Upload Data Inputs'!F894 &amp; 'Upload Data Inputs'!G894 &amp; 'Upload Data Inputs'!H894 &amp; 'Upload Data Inputs'!I894) &lt;&gt; "", FALSE)</f>
        <v>0</v>
      </c>
      <c r="E907" s="56" t="str">
        <f t="shared" si="72"/>
        <v/>
      </c>
      <c r="F907" s="56" t="str">
        <f t="shared" si="73"/>
        <v/>
      </c>
      <c r="G907" s="56" t="b">
        <f t="shared" si="69"/>
        <v>1</v>
      </c>
      <c r="H907" s="57" t="s">
        <v>593</v>
      </c>
      <c r="I907" s="56" t="b">
        <f>IFERROR(OR(NOT($D907), 'Upload Data Inputs'!B894 &lt;&gt; ""), FALSE)</f>
        <v>1</v>
      </c>
      <c r="J907" s="57" t="s">
        <v>593</v>
      </c>
      <c r="K907" s="56" t="b">
        <f>IFERROR(OR(NOT($D907), 'Upload Data Inputs'!D894 &lt;&gt; ""), FALSE)</f>
        <v>1</v>
      </c>
      <c r="L907" s="56" t="b">
        <f>IFERROR(OR(AND(NOT(D907), 'Upload Data Inputs'!E894 = ""), IFERROR(_xlfn.NUMBERVALUE('Upload Data Inputs'!E894) &gt; 0, FALSE)), FALSE)</f>
        <v>1</v>
      </c>
      <c r="M907" s="56" t="b">
        <f>IFERROR(OR('Upload Data Inputs'!F894 = "", IFERROR(_xlfn.NUMBERVALUE('Upload Data Inputs'!F894) &gt; 0, FALSE)), FALSE)</f>
        <v>1</v>
      </c>
      <c r="N907" s="56" t="b">
        <f>IFERROR(OR('Upload Data Inputs'!F894 = "", IFERROR(MATCH('Upload Data Inputs'!G894, listVolumeUnits, 0), FALSE)), FALSE)</f>
        <v>1</v>
      </c>
      <c r="O907" s="56" t="b">
        <f>IFERROR(OR('Upload Data Inputs'!H894 = "", IFERROR(_xlfn.NUMBERVALUE('Upload Data Inputs'!H894) &gt; 0, FALSE)), FALSE)</f>
        <v>1</v>
      </c>
      <c r="P907" s="56" t="b">
        <f>IFERROR(OR('Upload Data Inputs'!H894 = "", IFERROR(MATCH('Upload Data Inputs'!I894, listWeightUnits, 0), FALSE)), FALSE)</f>
        <v>1</v>
      </c>
      <c r="Q907" s="57" t="s">
        <v>593</v>
      </c>
      <c r="R907" s="56"/>
      <c r="S907" s="56"/>
    </row>
    <row r="908" spans="1:19">
      <c r="A908" s="55">
        <f t="shared" si="70"/>
        <v>895</v>
      </c>
      <c r="B908" s="54" t="b">
        <f>NOT(IFERROR('Upload Data Inputs'!A895 = "ERROR", TRUE))</f>
        <v>1</v>
      </c>
      <c r="C908" s="54">
        <f t="shared" si="71"/>
        <v>895</v>
      </c>
      <c r="D908" s="56" t="b">
        <f>IF(B908, ('Upload Data Inputs'!A895 &amp; 'Upload Data Inputs'!B895 &amp; 'Upload Data Inputs'!C895 &amp; 'Upload Data Inputs'!D895 &amp; 'Upload Data Inputs'!E895 &amp; 'Upload Data Inputs'!F895 &amp; 'Upload Data Inputs'!G895 &amp; 'Upload Data Inputs'!H895 &amp; 'Upload Data Inputs'!I895) &lt;&gt; "", FALSE)</f>
        <v>0</v>
      </c>
      <c r="E908" s="56" t="str">
        <f t="shared" si="72"/>
        <v/>
      </c>
      <c r="F908" s="56" t="str">
        <f t="shared" si="73"/>
        <v/>
      </c>
      <c r="G908" s="56" t="b">
        <f t="shared" si="69"/>
        <v>1</v>
      </c>
      <c r="H908" s="57" t="s">
        <v>593</v>
      </c>
      <c r="I908" s="56" t="b">
        <f>IFERROR(OR(NOT($D908), 'Upload Data Inputs'!B895 &lt;&gt; ""), FALSE)</f>
        <v>1</v>
      </c>
      <c r="J908" s="57" t="s">
        <v>593</v>
      </c>
      <c r="K908" s="56" t="b">
        <f>IFERROR(OR(NOT($D908), 'Upload Data Inputs'!D895 &lt;&gt; ""), FALSE)</f>
        <v>1</v>
      </c>
      <c r="L908" s="56" t="b">
        <f>IFERROR(OR(AND(NOT(D908), 'Upload Data Inputs'!E895 = ""), IFERROR(_xlfn.NUMBERVALUE('Upload Data Inputs'!E895) &gt; 0, FALSE)), FALSE)</f>
        <v>1</v>
      </c>
      <c r="M908" s="56" t="b">
        <f>IFERROR(OR('Upload Data Inputs'!F895 = "", IFERROR(_xlfn.NUMBERVALUE('Upload Data Inputs'!F895) &gt; 0, FALSE)), FALSE)</f>
        <v>1</v>
      </c>
      <c r="N908" s="56" t="b">
        <f>IFERROR(OR('Upload Data Inputs'!F895 = "", IFERROR(MATCH('Upload Data Inputs'!G895, listVolumeUnits, 0), FALSE)), FALSE)</f>
        <v>1</v>
      </c>
      <c r="O908" s="56" t="b">
        <f>IFERROR(OR('Upload Data Inputs'!H895 = "", IFERROR(_xlfn.NUMBERVALUE('Upload Data Inputs'!H895) &gt; 0, FALSE)), FALSE)</f>
        <v>1</v>
      </c>
      <c r="P908" s="56" t="b">
        <f>IFERROR(OR('Upload Data Inputs'!H895 = "", IFERROR(MATCH('Upload Data Inputs'!I895, listWeightUnits, 0), FALSE)), FALSE)</f>
        <v>1</v>
      </c>
      <c r="Q908" s="57" t="s">
        <v>593</v>
      </c>
      <c r="R908" s="56"/>
      <c r="S908" s="56"/>
    </row>
    <row r="909" spans="1:19">
      <c r="A909" s="55">
        <f t="shared" si="70"/>
        <v>896</v>
      </c>
      <c r="B909" s="54" t="b">
        <f>NOT(IFERROR('Upload Data Inputs'!A896 = "ERROR", TRUE))</f>
        <v>1</v>
      </c>
      <c r="C909" s="54">
        <f t="shared" si="71"/>
        <v>896</v>
      </c>
      <c r="D909" s="56" t="b">
        <f>IF(B909, ('Upload Data Inputs'!A896 &amp; 'Upload Data Inputs'!B896 &amp; 'Upload Data Inputs'!C896 &amp; 'Upload Data Inputs'!D896 &amp; 'Upload Data Inputs'!E896 &amp; 'Upload Data Inputs'!F896 &amp; 'Upload Data Inputs'!G896 &amp; 'Upload Data Inputs'!H896 &amp; 'Upload Data Inputs'!I896) &lt;&gt; "", FALSE)</f>
        <v>0</v>
      </c>
      <c r="E909" s="56" t="str">
        <f t="shared" si="72"/>
        <v/>
      </c>
      <c r="F909" s="56" t="str">
        <f t="shared" si="73"/>
        <v/>
      </c>
      <c r="G909" s="56" t="b">
        <f t="shared" si="69"/>
        <v>1</v>
      </c>
      <c r="H909" s="57" t="s">
        <v>593</v>
      </c>
      <c r="I909" s="56" t="b">
        <f>IFERROR(OR(NOT($D909), 'Upload Data Inputs'!B896 &lt;&gt; ""), FALSE)</f>
        <v>1</v>
      </c>
      <c r="J909" s="57" t="s">
        <v>593</v>
      </c>
      <c r="K909" s="56" t="b">
        <f>IFERROR(OR(NOT($D909), 'Upload Data Inputs'!D896 &lt;&gt; ""), FALSE)</f>
        <v>1</v>
      </c>
      <c r="L909" s="56" t="b">
        <f>IFERROR(OR(AND(NOT(D909), 'Upload Data Inputs'!E896 = ""), IFERROR(_xlfn.NUMBERVALUE('Upload Data Inputs'!E896) &gt; 0, FALSE)), FALSE)</f>
        <v>1</v>
      </c>
      <c r="M909" s="56" t="b">
        <f>IFERROR(OR('Upload Data Inputs'!F896 = "", IFERROR(_xlfn.NUMBERVALUE('Upload Data Inputs'!F896) &gt; 0, FALSE)), FALSE)</f>
        <v>1</v>
      </c>
      <c r="N909" s="56" t="b">
        <f>IFERROR(OR('Upload Data Inputs'!F896 = "", IFERROR(MATCH('Upload Data Inputs'!G896, listVolumeUnits, 0), FALSE)), FALSE)</f>
        <v>1</v>
      </c>
      <c r="O909" s="56" t="b">
        <f>IFERROR(OR('Upload Data Inputs'!H896 = "", IFERROR(_xlfn.NUMBERVALUE('Upload Data Inputs'!H896) &gt; 0, FALSE)), FALSE)</f>
        <v>1</v>
      </c>
      <c r="P909" s="56" t="b">
        <f>IFERROR(OR('Upload Data Inputs'!H896 = "", IFERROR(MATCH('Upload Data Inputs'!I896, listWeightUnits, 0), FALSE)), FALSE)</f>
        <v>1</v>
      </c>
      <c r="Q909" s="57" t="s">
        <v>593</v>
      </c>
      <c r="R909" s="56"/>
      <c r="S909" s="56"/>
    </row>
    <row r="910" spans="1:19">
      <c r="A910" s="55">
        <f t="shared" si="70"/>
        <v>897</v>
      </c>
      <c r="B910" s="54" t="b">
        <f>NOT(IFERROR('Upload Data Inputs'!A897 = "ERROR", TRUE))</f>
        <v>1</v>
      </c>
      <c r="C910" s="54">
        <f t="shared" si="71"/>
        <v>897</v>
      </c>
      <c r="D910" s="56" t="b">
        <f>IF(B910, ('Upload Data Inputs'!A897 &amp; 'Upload Data Inputs'!B897 &amp; 'Upload Data Inputs'!C897 &amp; 'Upload Data Inputs'!D897 &amp; 'Upload Data Inputs'!E897 &amp; 'Upload Data Inputs'!F897 &amp; 'Upload Data Inputs'!G897 &amp; 'Upload Data Inputs'!H897 &amp; 'Upload Data Inputs'!I897) &lt;&gt; "", FALSE)</f>
        <v>0</v>
      </c>
      <c r="E910" s="56" t="str">
        <f t="shared" si="72"/>
        <v/>
      </c>
      <c r="F910" s="56" t="str">
        <f t="shared" si="73"/>
        <v/>
      </c>
      <c r="G910" s="56" t="b">
        <f t="shared" si="69"/>
        <v>1</v>
      </c>
      <c r="H910" s="57" t="s">
        <v>593</v>
      </c>
      <c r="I910" s="56" t="b">
        <f>IFERROR(OR(NOT($D910), 'Upload Data Inputs'!B897 &lt;&gt; ""), FALSE)</f>
        <v>1</v>
      </c>
      <c r="J910" s="57" t="s">
        <v>593</v>
      </c>
      <c r="K910" s="56" t="b">
        <f>IFERROR(OR(NOT($D910), 'Upload Data Inputs'!D897 &lt;&gt; ""), FALSE)</f>
        <v>1</v>
      </c>
      <c r="L910" s="56" t="b">
        <f>IFERROR(OR(AND(NOT(D910), 'Upload Data Inputs'!E897 = ""), IFERROR(_xlfn.NUMBERVALUE('Upload Data Inputs'!E897) &gt; 0, FALSE)), FALSE)</f>
        <v>1</v>
      </c>
      <c r="M910" s="56" t="b">
        <f>IFERROR(OR('Upload Data Inputs'!F897 = "", IFERROR(_xlfn.NUMBERVALUE('Upload Data Inputs'!F897) &gt; 0, FALSE)), FALSE)</f>
        <v>1</v>
      </c>
      <c r="N910" s="56" t="b">
        <f>IFERROR(OR('Upload Data Inputs'!F897 = "", IFERROR(MATCH('Upload Data Inputs'!G897, listVolumeUnits, 0), FALSE)), FALSE)</f>
        <v>1</v>
      </c>
      <c r="O910" s="56" t="b">
        <f>IFERROR(OR('Upload Data Inputs'!H897 = "", IFERROR(_xlfn.NUMBERVALUE('Upload Data Inputs'!H897) &gt; 0, FALSE)), FALSE)</f>
        <v>1</v>
      </c>
      <c r="P910" s="56" t="b">
        <f>IFERROR(OR('Upload Data Inputs'!H897 = "", IFERROR(MATCH('Upload Data Inputs'!I897, listWeightUnits, 0), FALSE)), FALSE)</f>
        <v>1</v>
      </c>
      <c r="Q910" s="57" t="s">
        <v>593</v>
      </c>
      <c r="R910" s="56"/>
      <c r="S910" s="56"/>
    </row>
    <row r="911" spans="1:19">
      <c r="A911" s="55">
        <f t="shared" si="70"/>
        <v>898</v>
      </c>
      <c r="B911" s="54" t="b">
        <f>NOT(IFERROR('Upload Data Inputs'!A898 = "ERROR", TRUE))</f>
        <v>1</v>
      </c>
      <c r="C911" s="54">
        <f t="shared" si="71"/>
        <v>898</v>
      </c>
      <c r="D911" s="56" t="b">
        <f>IF(B911, ('Upload Data Inputs'!A898 &amp; 'Upload Data Inputs'!B898 &amp; 'Upload Data Inputs'!C898 &amp; 'Upload Data Inputs'!D898 &amp; 'Upload Data Inputs'!E898 &amp; 'Upload Data Inputs'!F898 &amp; 'Upload Data Inputs'!G898 &amp; 'Upload Data Inputs'!H898 &amp; 'Upload Data Inputs'!I898) &lt;&gt; "", FALSE)</f>
        <v>0</v>
      </c>
      <c r="E911" s="56" t="str">
        <f t="shared" si="72"/>
        <v/>
      </c>
      <c r="F911" s="56" t="str">
        <f t="shared" si="73"/>
        <v/>
      </c>
      <c r="G911" s="56" t="b">
        <f t="shared" ref="G911:G974" si="74">AND(H911:Q911)</f>
        <v>1</v>
      </c>
      <c r="H911" s="57" t="s">
        <v>593</v>
      </c>
      <c r="I911" s="56" t="b">
        <f>IFERROR(OR(NOT($D911), 'Upload Data Inputs'!B898 &lt;&gt; ""), FALSE)</f>
        <v>1</v>
      </c>
      <c r="J911" s="57" t="s">
        <v>593</v>
      </c>
      <c r="K911" s="56" t="b">
        <f>IFERROR(OR(NOT($D911), 'Upload Data Inputs'!D898 &lt;&gt; ""), FALSE)</f>
        <v>1</v>
      </c>
      <c r="L911" s="56" t="b">
        <f>IFERROR(OR(AND(NOT(D911), 'Upload Data Inputs'!E898 = ""), IFERROR(_xlfn.NUMBERVALUE('Upload Data Inputs'!E898) &gt; 0, FALSE)), FALSE)</f>
        <v>1</v>
      </c>
      <c r="M911" s="56" t="b">
        <f>IFERROR(OR('Upload Data Inputs'!F898 = "", IFERROR(_xlfn.NUMBERVALUE('Upload Data Inputs'!F898) &gt; 0, FALSE)), FALSE)</f>
        <v>1</v>
      </c>
      <c r="N911" s="56" t="b">
        <f>IFERROR(OR('Upload Data Inputs'!F898 = "", IFERROR(MATCH('Upload Data Inputs'!G898, listVolumeUnits, 0), FALSE)), FALSE)</f>
        <v>1</v>
      </c>
      <c r="O911" s="56" t="b">
        <f>IFERROR(OR('Upload Data Inputs'!H898 = "", IFERROR(_xlfn.NUMBERVALUE('Upload Data Inputs'!H898) &gt; 0, FALSE)), FALSE)</f>
        <v>1</v>
      </c>
      <c r="P911" s="56" t="b">
        <f>IFERROR(OR('Upload Data Inputs'!H898 = "", IFERROR(MATCH('Upload Data Inputs'!I898, listWeightUnits, 0), FALSE)), FALSE)</f>
        <v>1</v>
      </c>
      <c r="Q911" s="57" t="s">
        <v>593</v>
      </c>
      <c r="R911" s="56"/>
      <c r="S911" s="56"/>
    </row>
    <row r="912" spans="1:19">
      <c r="A912" s="55">
        <f t="shared" ref="A912:A975" si="75">IF(B912, C912, 0)</f>
        <v>899</v>
      </c>
      <c r="B912" s="54" t="b">
        <f>NOT(IFERROR('Upload Data Inputs'!A899 = "ERROR", TRUE))</f>
        <v>1</v>
      </c>
      <c r="C912" s="54">
        <f t="shared" ref="C912:C975" si="76">IF(B912, C911 + 1, C911)</f>
        <v>899</v>
      </c>
      <c r="D912" s="56" t="b">
        <f>IF(B912, ('Upload Data Inputs'!A899 &amp; 'Upload Data Inputs'!B899 &amp; 'Upload Data Inputs'!C899 &amp; 'Upload Data Inputs'!D899 &amp; 'Upload Data Inputs'!E899 &amp; 'Upload Data Inputs'!F899 &amp; 'Upload Data Inputs'!G899 &amp; 'Upload Data Inputs'!H899 &amp; 'Upload Data Inputs'!I899) &lt;&gt; "", FALSE)</f>
        <v>0</v>
      </c>
      <c r="E912" s="56" t="str">
        <f t="shared" si="72"/>
        <v/>
      </c>
      <c r="F912" s="56" t="str">
        <f t="shared" si="73"/>
        <v/>
      </c>
      <c r="G912" s="56" t="b">
        <f t="shared" si="74"/>
        <v>1</v>
      </c>
      <c r="H912" s="57" t="s">
        <v>593</v>
      </c>
      <c r="I912" s="56" t="b">
        <f>IFERROR(OR(NOT($D912), 'Upload Data Inputs'!B899 &lt;&gt; ""), FALSE)</f>
        <v>1</v>
      </c>
      <c r="J912" s="57" t="s">
        <v>593</v>
      </c>
      <c r="K912" s="56" t="b">
        <f>IFERROR(OR(NOT($D912), 'Upload Data Inputs'!D899 &lt;&gt; ""), FALSE)</f>
        <v>1</v>
      </c>
      <c r="L912" s="56" t="b">
        <f>IFERROR(OR(AND(NOT(D912), 'Upload Data Inputs'!E899 = ""), IFERROR(_xlfn.NUMBERVALUE('Upload Data Inputs'!E899) &gt; 0, FALSE)), FALSE)</f>
        <v>1</v>
      </c>
      <c r="M912" s="56" t="b">
        <f>IFERROR(OR('Upload Data Inputs'!F899 = "", IFERROR(_xlfn.NUMBERVALUE('Upload Data Inputs'!F899) &gt; 0, FALSE)), FALSE)</f>
        <v>1</v>
      </c>
      <c r="N912" s="56" t="b">
        <f>IFERROR(OR('Upload Data Inputs'!F899 = "", IFERROR(MATCH('Upload Data Inputs'!G899, listVolumeUnits, 0), FALSE)), FALSE)</f>
        <v>1</v>
      </c>
      <c r="O912" s="56" t="b">
        <f>IFERROR(OR('Upload Data Inputs'!H899 = "", IFERROR(_xlfn.NUMBERVALUE('Upload Data Inputs'!H899) &gt; 0, FALSE)), FALSE)</f>
        <v>1</v>
      </c>
      <c r="P912" s="56" t="b">
        <f>IFERROR(OR('Upload Data Inputs'!H899 = "", IFERROR(MATCH('Upload Data Inputs'!I899, listWeightUnits, 0), FALSE)), FALSE)</f>
        <v>1</v>
      </c>
      <c r="Q912" s="57" t="s">
        <v>593</v>
      </c>
      <c r="R912" s="56"/>
      <c r="S912" s="56"/>
    </row>
    <row r="913" spans="1:19">
      <c r="A913" s="55">
        <f t="shared" si="75"/>
        <v>900</v>
      </c>
      <c r="B913" s="54" t="b">
        <f>NOT(IFERROR('Upload Data Inputs'!A900 = "ERROR", TRUE))</f>
        <v>1</v>
      </c>
      <c r="C913" s="54">
        <f t="shared" si="76"/>
        <v>900</v>
      </c>
      <c r="D913" s="56" t="b">
        <f>IF(B913, ('Upload Data Inputs'!A900 &amp; 'Upload Data Inputs'!B900 &amp; 'Upload Data Inputs'!C900 &amp; 'Upload Data Inputs'!D900 &amp; 'Upload Data Inputs'!E900 &amp; 'Upload Data Inputs'!F900 &amp; 'Upload Data Inputs'!G900 &amp; 'Upload Data Inputs'!H900 &amp; 'Upload Data Inputs'!I900) &lt;&gt; "", FALSE)</f>
        <v>0</v>
      </c>
      <c r="E913" s="56" t="str">
        <f t="shared" si="72"/>
        <v/>
      </c>
      <c r="F913" s="56" t="str">
        <f t="shared" si="73"/>
        <v/>
      </c>
      <c r="G913" s="56" t="b">
        <f t="shared" si="74"/>
        <v>1</v>
      </c>
      <c r="H913" s="57" t="s">
        <v>593</v>
      </c>
      <c r="I913" s="56" t="b">
        <f>IFERROR(OR(NOT($D913), 'Upload Data Inputs'!B900 &lt;&gt; ""), FALSE)</f>
        <v>1</v>
      </c>
      <c r="J913" s="57" t="s">
        <v>593</v>
      </c>
      <c r="K913" s="56" t="b">
        <f>IFERROR(OR(NOT($D913), 'Upload Data Inputs'!D900 &lt;&gt; ""), FALSE)</f>
        <v>1</v>
      </c>
      <c r="L913" s="56" t="b">
        <f>IFERROR(OR(AND(NOT(D913), 'Upload Data Inputs'!E900 = ""), IFERROR(_xlfn.NUMBERVALUE('Upload Data Inputs'!E900) &gt; 0, FALSE)), FALSE)</f>
        <v>1</v>
      </c>
      <c r="M913" s="56" t="b">
        <f>IFERROR(OR('Upload Data Inputs'!F900 = "", IFERROR(_xlfn.NUMBERVALUE('Upload Data Inputs'!F900) &gt; 0, FALSE)), FALSE)</f>
        <v>1</v>
      </c>
      <c r="N913" s="56" t="b">
        <f>IFERROR(OR('Upload Data Inputs'!F900 = "", IFERROR(MATCH('Upload Data Inputs'!G900, listVolumeUnits, 0), FALSE)), FALSE)</f>
        <v>1</v>
      </c>
      <c r="O913" s="56" t="b">
        <f>IFERROR(OR('Upload Data Inputs'!H900 = "", IFERROR(_xlfn.NUMBERVALUE('Upload Data Inputs'!H900) &gt; 0, FALSE)), FALSE)</f>
        <v>1</v>
      </c>
      <c r="P913" s="56" t="b">
        <f>IFERROR(OR('Upload Data Inputs'!H900 = "", IFERROR(MATCH('Upload Data Inputs'!I900, listWeightUnits, 0), FALSE)), FALSE)</f>
        <v>1</v>
      </c>
      <c r="Q913" s="57" t="s">
        <v>593</v>
      </c>
      <c r="R913" s="56"/>
      <c r="S913" s="56"/>
    </row>
    <row r="914" spans="1:19">
      <c r="A914" s="55">
        <f t="shared" si="75"/>
        <v>901</v>
      </c>
      <c r="B914" s="54" t="b">
        <f>NOT(IFERROR('Upload Data Inputs'!A901 = "ERROR", TRUE))</f>
        <v>1</v>
      </c>
      <c r="C914" s="54">
        <f t="shared" si="76"/>
        <v>901</v>
      </c>
      <c r="D914" s="56" t="b">
        <f>IF(B914, ('Upload Data Inputs'!A901 &amp; 'Upload Data Inputs'!B901 &amp; 'Upload Data Inputs'!C901 &amp; 'Upload Data Inputs'!D901 &amp; 'Upload Data Inputs'!E901 &amp; 'Upload Data Inputs'!F901 &amp; 'Upload Data Inputs'!G901 &amp; 'Upload Data Inputs'!H901 &amp; 'Upload Data Inputs'!I901) &lt;&gt; "", FALSE)</f>
        <v>0</v>
      </c>
      <c r="E914" s="56" t="str">
        <f t="shared" si="72"/>
        <v/>
      </c>
      <c r="F914" s="56" t="str">
        <f t="shared" si="73"/>
        <v/>
      </c>
      <c r="G914" s="56" t="b">
        <f t="shared" si="74"/>
        <v>1</v>
      </c>
      <c r="H914" s="57" t="s">
        <v>593</v>
      </c>
      <c r="I914" s="56" t="b">
        <f>IFERROR(OR(NOT($D914), 'Upload Data Inputs'!B901 &lt;&gt; ""), FALSE)</f>
        <v>1</v>
      </c>
      <c r="J914" s="57" t="s">
        <v>593</v>
      </c>
      <c r="K914" s="56" t="b">
        <f>IFERROR(OR(NOT($D914), 'Upload Data Inputs'!D901 &lt;&gt; ""), FALSE)</f>
        <v>1</v>
      </c>
      <c r="L914" s="56" t="b">
        <f>IFERROR(OR(AND(NOT(D914), 'Upload Data Inputs'!E901 = ""), IFERROR(_xlfn.NUMBERVALUE('Upload Data Inputs'!E901) &gt; 0, FALSE)), FALSE)</f>
        <v>1</v>
      </c>
      <c r="M914" s="56" t="b">
        <f>IFERROR(OR('Upload Data Inputs'!F901 = "", IFERROR(_xlfn.NUMBERVALUE('Upload Data Inputs'!F901) &gt; 0, FALSE)), FALSE)</f>
        <v>1</v>
      </c>
      <c r="N914" s="56" t="b">
        <f>IFERROR(OR('Upload Data Inputs'!F901 = "", IFERROR(MATCH('Upload Data Inputs'!G901, listVolumeUnits, 0), FALSE)), FALSE)</f>
        <v>1</v>
      </c>
      <c r="O914" s="56" t="b">
        <f>IFERROR(OR('Upload Data Inputs'!H901 = "", IFERROR(_xlfn.NUMBERVALUE('Upload Data Inputs'!H901) &gt; 0, FALSE)), FALSE)</f>
        <v>1</v>
      </c>
      <c r="P914" s="56" t="b">
        <f>IFERROR(OR('Upload Data Inputs'!H901 = "", IFERROR(MATCH('Upload Data Inputs'!I901, listWeightUnits, 0), FALSE)), FALSE)</f>
        <v>1</v>
      </c>
      <c r="Q914" s="57" t="s">
        <v>593</v>
      </c>
      <c r="R914" s="56"/>
      <c r="S914" s="56"/>
    </row>
    <row r="915" spans="1:19">
      <c r="A915" s="55">
        <f t="shared" si="75"/>
        <v>902</v>
      </c>
      <c r="B915" s="54" t="b">
        <f>NOT(IFERROR('Upload Data Inputs'!A902 = "ERROR", TRUE))</f>
        <v>1</v>
      </c>
      <c r="C915" s="54">
        <f t="shared" si="76"/>
        <v>902</v>
      </c>
      <c r="D915" s="56" t="b">
        <f>IF(B915, ('Upload Data Inputs'!A902 &amp; 'Upload Data Inputs'!B902 &amp; 'Upload Data Inputs'!C902 &amp; 'Upload Data Inputs'!D902 &amp; 'Upload Data Inputs'!E902 &amp; 'Upload Data Inputs'!F902 &amp; 'Upload Data Inputs'!G902 &amp; 'Upload Data Inputs'!H902 &amp; 'Upload Data Inputs'!I902) &lt;&gt; "", FALSE)</f>
        <v>0</v>
      </c>
      <c r="E915" s="56" t="str">
        <f t="shared" si="72"/>
        <v/>
      </c>
      <c r="F915" s="56" t="str">
        <f t="shared" si="73"/>
        <v/>
      </c>
      <c r="G915" s="56" t="b">
        <f t="shared" si="74"/>
        <v>1</v>
      </c>
      <c r="H915" s="57" t="s">
        <v>593</v>
      </c>
      <c r="I915" s="56" t="b">
        <f>IFERROR(OR(NOT($D915), 'Upload Data Inputs'!B902 &lt;&gt; ""), FALSE)</f>
        <v>1</v>
      </c>
      <c r="J915" s="57" t="s">
        <v>593</v>
      </c>
      <c r="K915" s="56" t="b">
        <f>IFERROR(OR(NOT($D915), 'Upload Data Inputs'!D902 &lt;&gt; ""), FALSE)</f>
        <v>1</v>
      </c>
      <c r="L915" s="56" t="b">
        <f>IFERROR(OR(AND(NOT(D915), 'Upload Data Inputs'!E902 = ""), IFERROR(_xlfn.NUMBERVALUE('Upload Data Inputs'!E902) &gt; 0, FALSE)), FALSE)</f>
        <v>1</v>
      </c>
      <c r="M915" s="56" t="b">
        <f>IFERROR(OR('Upload Data Inputs'!F902 = "", IFERROR(_xlfn.NUMBERVALUE('Upload Data Inputs'!F902) &gt; 0, FALSE)), FALSE)</f>
        <v>1</v>
      </c>
      <c r="N915" s="56" t="b">
        <f>IFERROR(OR('Upload Data Inputs'!F902 = "", IFERROR(MATCH('Upload Data Inputs'!G902, listVolumeUnits, 0), FALSE)), FALSE)</f>
        <v>1</v>
      </c>
      <c r="O915" s="56" t="b">
        <f>IFERROR(OR('Upload Data Inputs'!H902 = "", IFERROR(_xlfn.NUMBERVALUE('Upload Data Inputs'!H902) &gt; 0, FALSE)), FALSE)</f>
        <v>1</v>
      </c>
      <c r="P915" s="56" t="b">
        <f>IFERROR(OR('Upload Data Inputs'!H902 = "", IFERROR(MATCH('Upload Data Inputs'!I902, listWeightUnits, 0), FALSE)), FALSE)</f>
        <v>1</v>
      </c>
      <c r="Q915" s="57" t="s">
        <v>593</v>
      </c>
      <c r="R915" s="56"/>
      <c r="S915" s="56"/>
    </row>
    <row r="916" spans="1:19">
      <c r="A916" s="55">
        <f t="shared" si="75"/>
        <v>903</v>
      </c>
      <c r="B916" s="54" t="b">
        <f>NOT(IFERROR('Upload Data Inputs'!A903 = "ERROR", TRUE))</f>
        <v>1</v>
      </c>
      <c r="C916" s="54">
        <f t="shared" si="76"/>
        <v>903</v>
      </c>
      <c r="D916" s="56" t="b">
        <f>IF(B916, ('Upload Data Inputs'!A903 &amp; 'Upload Data Inputs'!B903 &amp; 'Upload Data Inputs'!C903 &amp; 'Upload Data Inputs'!D903 &amp; 'Upload Data Inputs'!E903 &amp; 'Upload Data Inputs'!F903 &amp; 'Upload Data Inputs'!G903 &amp; 'Upload Data Inputs'!H903 &amp; 'Upload Data Inputs'!I903) &lt;&gt; "", FALSE)</f>
        <v>0</v>
      </c>
      <c r="E916" s="56" t="str">
        <f t="shared" si="72"/>
        <v/>
      </c>
      <c r="F916" s="56" t="str">
        <f t="shared" si="73"/>
        <v/>
      </c>
      <c r="G916" s="56" t="b">
        <f t="shared" si="74"/>
        <v>1</v>
      </c>
      <c r="H916" s="57" t="s">
        <v>593</v>
      </c>
      <c r="I916" s="56" t="b">
        <f>IFERROR(OR(NOT($D916), 'Upload Data Inputs'!B903 &lt;&gt; ""), FALSE)</f>
        <v>1</v>
      </c>
      <c r="J916" s="57" t="s">
        <v>593</v>
      </c>
      <c r="K916" s="56" t="b">
        <f>IFERROR(OR(NOT($D916), 'Upload Data Inputs'!D903 &lt;&gt; ""), FALSE)</f>
        <v>1</v>
      </c>
      <c r="L916" s="56" t="b">
        <f>IFERROR(OR(AND(NOT(D916), 'Upload Data Inputs'!E903 = ""), IFERROR(_xlfn.NUMBERVALUE('Upload Data Inputs'!E903) &gt; 0, FALSE)), FALSE)</f>
        <v>1</v>
      </c>
      <c r="M916" s="56" t="b">
        <f>IFERROR(OR('Upload Data Inputs'!F903 = "", IFERROR(_xlfn.NUMBERVALUE('Upload Data Inputs'!F903) &gt; 0, FALSE)), FALSE)</f>
        <v>1</v>
      </c>
      <c r="N916" s="56" t="b">
        <f>IFERROR(OR('Upload Data Inputs'!F903 = "", IFERROR(MATCH('Upload Data Inputs'!G903, listVolumeUnits, 0), FALSE)), FALSE)</f>
        <v>1</v>
      </c>
      <c r="O916" s="56" t="b">
        <f>IFERROR(OR('Upload Data Inputs'!H903 = "", IFERROR(_xlfn.NUMBERVALUE('Upload Data Inputs'!H903) &gt; 0, FALSE)), FALSE)</f>
        <v>1</v>
      </c>
      <c r="P916" s="56" t="b">
        <f>IFERROR(OR('Upload Data Inputs'!H903 = "", IFERROR(MATCH('Upload Data Inputs'!I903, listWeightUnits, 0), FALSE)), FALSE)</f>
        <v>1</v>
      </c>
      <c r="Q916" s="57" t="s">
        <v>593</v>
      </c>
      <c r="R916" s="56"/>
      <c r="S916" s="56"/>
    </row>
    <row r="917" spans="1:19">
      <c r="A917" s="55">
        <f t="shared" si="75"/>
        <v>904</v>
      </c>
      <c r="B917" s="54" t="b">
        <f>NOT(IFERROR('Upload Data Inputs'!A904 = "ERROR", TRUE))</f>
        <v>1</v>
      </c>
      <c r="C917" s="54">
        <f t="shared" si="76"/>
        <v>904</v>
      </c>
      <c r="D917" s="56" t="b">
        <f>IF(B917, ('Upload Data Inputs'!A904 &amp; 'Upload Data Inputs'!B904 &amp; 'Upload Data Inputs'!C904 &amp; 'Upload Data Inputs'!D904 &amp; 'Upload Data Inputs'!E904 &amp; 'Upload Data Inputs'!F904 &amp; 'Upload Data Inputs'!G904 &amp; 'Upload Data Inputs'!H904 &amp; 'Upload Data Inputs'!I904) &lt;&gt; "", FALSE)</f>
        <v>0</v>
      </c>
      <c r="E917" s="56" t="str">
        <f t="shared" si="72"/>
        <v/>
      </c>
      <c r="F917" s="56" t="str">
        <f t="shared" si="73"/>
        <v/>
      </c>
      <c r="G917" s="56" t="b">
        <f t="shared" si="74"/>
        <v>1</v>
      </c>
      <c r="H917" s="57" t="s">
        <v>593</v>
      </c>
      <c r="I917" s="56" t="b">
        <f>IFERROR(OR(NOT($D917), 'Upload Data Inputs'!B904 &lt;&gt; ""), FALSE)</f>
        <v>1</v>
      </c>
      <c r="J917" s="57" t="s">
        <v>593</v>
      </c>
      <c r="K917" s="56" t="b">
        <f>IFERROR(OR(NOT($D917), 'Upload Data Inputs'!D904 &lt;&gt; ""), FALSE)</f>
        <v>1</v>
      </c>
      <c r="L917" s="56" t="b">
        <f>IFERROR(OR(AND(NOT(D917), 'Upload Data Inputs'!E904 = ""), IFERROR(_xlfn.NUMBERVALUE('Upload Data Inputs'!E904) &gt; 0, FALSE)), FALSE)</f>
        <v>1</v>
      </c>
      <c r="M917" s="56" t="b">
        <f>IFERROR(OR('Upload Data Inputs'!F904 = "", IFERROR(_xlfn.NUMBERVALUE('Upload Data Inputs'!F904) &gt; 0, FALSE)), FALSE)</f>
        <v>1</v>
      </c>
      <c r="N917" s="56" t="b">
        <f>IFERROR(OR('Upload Data Inputs'!F904 = "", IFERROR(MATCH('Upload Data Inputs'!G904, listVolumeUnits, 0), FALSE)), FALSE)</f>
        <v>1</v>
      </c>
      <c r="O917" s="56" t="b">
        <f>IFERROR(OR('Upload Data Inputs'!H904 = "", IFERROR(_xlfn.NUMBERVALUE('Upload Data Inputs'!H904) &gt; 0, FALSE)), FALSE)</f>
        <v>1</v>
      </c>
      <c r="P917" s="56" t="b">
        <f>IFERROR(OR('Upload Data Inputs'!H904 = "", IFERROR(MATCH('Upload Data Inputs'!I904, listWeightUnits, 0), FALSE)), FALSE)</f>
        <v>1</v>
      </c>
      <c r="Q917" s="57" t="s">
        <v>593</v>
      </c>
      <c r="R917" s="56"/>
      <c r="S917" s="56"/>
    </row>
    <row r="918" spans="1:19">
      <c r="A918" s="55">
        <f t="shared" si="75"/>
        <v>905</v>
      </c>
      <c r="B918" s="54" t="b">
        <f>NOT(IFERROR('Upload Data Inputs'!A905 = "ERROR", TRUE))</f>
        <v>1</v>
      </c>
      <c r="C918" s="54">
        <f t="shared" si="76"/>
        <v>905</v>
      </c>
      <c r="D918" s="56" t="b">
        <f>IF(B918, ('Upload Data Inputs'!A905 &amp; 'Upload Data Inputs'!B905 &amp; 'Upload Data Inputs'!C905 &amp; 'Upload Data Inputs'!D905 &amp; 'Upload Data Inputs'!E905 &amp; 'Upload Data Inputs'!F905 &amp; 'Upload Data Inputs'!G905 &amp; 'Upload Data Inputs'!H905 &amp; 'Upload Data Inputs'!I905) &lt;&gt; "", FALSE)</f>
        <v>0</v>
      </c>
      <c r="E918" s="56" t="str">
        <f t="shared" si="72"/>
        <v/>
      </c>
      <c r="F918" s="56" t="str">
        <f t="shared" si="73"/>
        <v/>
      </c>
      <c r="G918" s="56" t="b">
        <f t="shared" si="74"/>
        <v>1</v>
      </c>
      <c r="H918" s="57" t="s">
        <v>593</v>
      </c>
      <c r="I918" s="56" t="b">
        <f>IFERROR(OR(NOT($D918), 'Upload Data Inputs'!B905 &lt;&gt; ""), FALSE)</f>
        <v>1</v>
      </c>
      <c r="J918" s="57" t="s">
        <v>593</v>
      </c>
      <c r="K918" s="56" t="b">
        <f>IFERROR(OR(NOT($D918), 'Upload Data Inputs'!D905 &lt;&gt; ""), FALSE)</f>
        <v>1</v>
      </c>
      <c r="L918" s="56" t="b">
        <f>IFERROR(OR(AND(NOT(D918), 'Upload Data Inputs'!E905 = ""), IFERROR(_xlfn.NUMBERVALUE('Upload Data Inputs'!E905) &gt; 0, FALSE)), FALSE)</f>
        <v>1</v>
      </c>
      <c r="M918" s="56" t="b">
        <f>IFERROR(OR('Upload Data Inputs'!F905 = "", IFERROR(_xlfn.NUMBERVALUE('Upload Data Inputs'!F905) &gt; 0, FALSE)), FALSE)</f>
        <v>1</v>
      </c>
      <c r="N918" s="56" t="b">
        <f>IFERROR(OR('Upload Data Inputs'!F905 = "", IFERROR(MATCH('Upload Data Inputs'!G905, listVolumeUnits, 0), FALSE)), FALSE)</f>
        <v>1</v>
      </c>
      <c r="O918" s="56" t="b">
        <f>IFERROR(OR('Upload Data Inputs'!H905 = "", IFERROR(_xlfn.NUMBERVALUE('Upload Data Inputs'!H905) &gt; 0, FALSE)), FALSE)</f>
        <v>1</v>
      </c>
      <c r="P918" s="56" t="b">
        <f>IFERROR(OR('Upload Data Inputs'!H905 = "", IFERROR(MATCH('Upload Data Inputs'!I905, listWeightUnits, 0), FALSE)), FALSE)</f>
        <v>1</v>
      </c>
      <c r="Q918" s="57" t="s">
        <v>593</v>
      </c>
      <c r="R918" s="56"/>
      <c r="S918" s="56"/>
    </row>
    <row r="919" spans="1:19">
      <c r="A919" s="55">
        <f t="shared" si="75"/>
        <v>906</v>
      </c>
      <c r="B919" s="54" t="b">
        <f>NOT(IFERROR('Upload Data Inputs'!A906 = "ERROR", TRUE))</f>
        <v>1</v>
      </c>
      <c r="C919" s="54">
        <f t="shared" si="76"/>
        <v>906</v>
      </c>
      <c r="D919" s="56" t="b">
        <f>IF(B919, ('Upload Data Inputs'!A906 &amp; 'Upload Data Inputs'!B906 &amp; 'Upload Data Inputs'!C906 &amp; 'Upload Data Inputs'!D906 &amp; 'Upload Data Inputs'!E906 &amp; 'Upload Data Inputs'!F906 &amp; 'Upload Data Inputs'!G906 &amp; 'Upload Data Inputs'!H906 &amp; 'Upload Data Inputs'!I906) &lt;&gt; "", FALSE)</f>
        <v>0</v>
      </c>
      <c r="E919" s="56" t="str">
        <f t="shared" si="72"/>
        <v/>
      </c>
      <c r="F919" s="56" t="str">
        <f t="shared" si="73"/>
        <v/>
      </c>
      <c r="G919" s="56" t="b">
        <f t="shared" si="74"/>
        <v>1</v>
      </c>
      <c r="H919" s="57" t="s">
        <v>593</v>
      </c>
      <c r="I919" s="56" t="b">
        <f>IFERROR(OR(NOT($D919), 'Upload Data Inputs'!B906 &lt;&gt; ""), FALSE)</f>
        <v>1</v>
      </c>
      <c r="J919" s="57" t="s">
        <v>593</v>
      </c>
      <c r="K919" s="56" t="b">
        <f>IFERROR(OR(NOT($D919), 'Upload Data Inputs'!D906 &lt;&gt; ""), FALSE)</f>
        <v>1</v>
      </c>
      <c r="L919" s="56" t="b">
        <f>IFERROR(OR(AND(NOT(D919), 'Upload Data Inputs'!E906 = ""), IFERROR(_xlfn.NUMBERVALUE('Upload Data Inputs'!E906) &gt; 0, FALSE)), FALSE)</f>
        <v>1</v>
      </c>
      <c r="M919" s="56" t="b">
        <f>IFERROR(OR('Upload Data Inputs'!F906 = "", IFERROR(_xlfn.NUMBERVALUE('Upload Data Inputs'!F906) &gt; 0, FALSE)), FALSE)</f>
        <v>1</v>
      </c>
      <c r="N919" s="56" t="b">
        <f>IFERROR(OR('Upload Data Inputs'!F906 = "", IFERROR(MATCH('Upload Data Inputs'!G906, listVolumeUnits, 0), FALSE)), FALSE)</f>
        <v>1</v>
      </c>
      <c r="O919" s="56" t="b">
        <f>IFERROR(OR('Upload Data Inputs'!H906 = "", IFERROR(_xlfn.NUMBERVALUE('Upload Data Inputs'!H906) &gt; 0, FALSE)), FALSE)</f>
        <v>1</v>
      </c>
      <c r="P919" s="56" t="b">
        <f>IFERROR(OR('Upload Data Inputs'!H906 = "", IFERROR(MATCH('Upload Data Inputs'!I906, listWeightUnits, 0), FALSE)), FALSE)</f>
        <v>1</v>
      </c>
      <c r="Q919" s="57" t="s">
        <v>593</v>
      </c>
      <c r="R919" s="56"/>
      <c r="S919" s="56"/>
    </row>
    <row r="920" spans="1:19">
      <c r="A920" s="55">
        <f t="shared" si="75"/>
        <v>907</v>
      </c>
      <c r="B920" s="54" t="b">
        <f>NOT(IFERROR('Upload Data Inputs'!A907 = "ERROR", TRUE))</f>
        <v>1</v>
      </c>
      <c r="C920" s="54">
        <f t="shared" si="76"/>
        <v>907</v>
      </c>
      <c r="D920" s="56" t="b">
        <f>IF(B920, ('Upload Data Inputs'!A907 &amp; 'Upload Data Inputs'!B907 &amp; 'Upload Data Inputs'!C907 &amp; 'Upload Data Inputs'!D907 &amp; 'Upload Data Inputs'!E907 &amp; 'Upload Data Inputs'!F907 &amp; 'Upload Data Inputs'!G907 &amp; 'Upload Data Inputs'!H907 &amp; 'Upload Data Inputs'!I907) &lt;&gt; "", FALSE)</f>
        <v>0</v>
      </c>
      <c r="E920" s="56" t="str">
        <f t="shared" si="72"/>
        <v/>
      </c>
      <c r="F920" s="56" t="str">
        <f t="shared" si="73"/>
        <v/>
      </c>
      <c r="G920" s="56" t="b">
        <f t="shared" si="74"/>
        <v>1</v>
      </c>
      <c r="H920" s="57" t="s">
        <v>593</v>
      </c>
      <c r="I920" s="56" t="b">
        <f>IFERROR(OR(NOT($D920), 'Upload Data Inputs'!B907 &lt;&gt; ""), FALSE)</f>
        <v>1</v>
      </c>
      <c r="J920" s="57" t="s">
        <v>593</v>
      </c>
      <c r="K920" s="56" t="b">
        <f>IFERROR(OR(NOT($D920), 'Upload Data Inputs'!D907 &lt;&gt; ""), FALSE)</f>
        <v>1</v>
      </c>
      <c r="L920" s="56" t="b">
        <f>IFERROR(OR(AND(NOT(D920), 'Upload Data Inputs'!E907 = ""), IFERROR(_xlfn.NUMBERVALUE('Upload Data Inputs'!E907) &gt; 0, FALSE)), FALSE)</f>
        <v>1</v>
      </c>
      <c r="M920" s="56" t="b">
        <f>IFERROR(OR('Upload Data Inputs'!F907 = "", IFERROR(_xlfn.NUMBERVALUE('Upload Data Inputs'!F907) &gt; 0, FALSE)), FALSE)</f>
        <v>1</v>
      </c>
      <c r="N920" s="56" t="b">
        <f>IFERROR(OR('Upload Data Inputs'!F907 = "", IFERROR(MATCH('Upload Data Inputs'!G907, listVolumeUnits, 0), FALSE)), FALSE)</f>
        <v>1</v>
      </c>
      <c r="O920" s="56" t="b">
        <f>IFERROR(OR('Upload Data Inputs'!H907 = "", IFERROR(_xlfn.NUMBERVALUE('Upload Data Inputs'!H907) &gt; 0, FALSE)), FALSE)</f>
        <v>1</v>
      </c>
      <c r="P920" s="56" t="b">
        <f>IFERROR(OR('Upload Data Inputs'!H907 = "", IFERROR(MATCH('Upload Data Inputs'!I907, listWeightUnits, 0), FALSE)), FALSE)</f>
        <v>1</v>
      </c>
      <c r="Q920" s="57" t="s">
        <v>593</v>
      </c>
      <c r="R920" s="56"/>
      <c r="S920" s="56"/>
    </row>
    <row r="921" spans="1:19">
      <c r="A921" s="55">
        <f t="shared" si="75"/>
        <v>908</v>
      </c>
      <c r="B921" s="54" t="b">
        <f>NOT(IFERROR('Upload Data Inputs'!A908 = "ERROR", TRUE))</f>
        <v>1</v>
      </c>
      <c r="C921" s="54">
        <f t="shared" si="76"/>
        <v>908</v>
      </c>
      <c r="D921" s="56" t="b">
        <f>IF(B921, ('Upload Data Inputs'!A908 &amp; 'Upload Data Inputs'!B908 &amp; 'Upload Data Inputs'!C908 &amp; 'Upload Data Inputs'!D908 &amp; 'Upload Data Inputs'!E908 &amp; 'Upload Data Inputs'!F908 &amp; 'Upload Data Inputs'!G908 &amp; 'Upload Data Inputs'!H908 &amp; 'Upload Data Inputs'!I908) &lt;&gt; "", FALSE)</f>
        <v>0</v>
      </c>
      <c r="E921" s="56" t="str">
        <f t="shared" si="72"/>
        <v/>
      </c>
      <c r="F921" s="56" t="str">
        <f t="shared" si="73"/>
        <v/>
      </c>
      <c r="G921" s="56" t="b">
        <f t="shared" si="74"/>
        <v>1</v>
      </c>
      <c r="H921" s="57" t="s">
        <v>593</v>
      </c>
      <c r="I921" s="56" t="b">
        <f>IFERROR(OR(NOT($D921), 'Upload Data Inputs'!B908 &lt;&gt; ""), FALSE)</f>
        <v>1</v>
      </c>
      <c r="J921" s="57" t="s">
        <v>593</v>
      </c>
      <c r="K921" s="56" t="b">
        <f>IFERROR(OR(NOT($D921), 'Upload Data Inputs'!D908 &lt;&gt; ""), FALSE)</f>
        <v>1</v>
      </c>
      <c r="L921" s="56" t="b">
        <f>IFERROR(OR(AND(NOT(D921), 'Upload Data Inputs'!E908 = ""), IFERROR(_xlfn.NUMBERVALUE('Upload Data Inputs'!E908) &gt; 0, FALSE)), FALSE)</f>
        <v>1</v>
      </c>
      <c r="M921" s="56" t="b">
        <f>IFERROR(OR('Upload Data Inputs'!F908 = "", IFERROR(_xlfn.NUMBERVALUE('Upload Data Inputs'!F908) &gt; 0, FALSE)), FALSE)</f>
        <v>1</v>
      </c>
      <c r="N921" s="56" t="b">
        <f>IFERROR(OR('Upload Data Inputs'!F908 = "", IFERROR(MATCH('Upload Data Inputs'!G908, listVolumeUnits, 0), FALSE)), FALSE)</f>
        <v>1</v>
      </c>
      <c r="O921" s="56" t="b">
        <f>IFERROR(OR('Upload Data Inputs'!H908 = "", IFERROR(_xlfn.NUMBERVALUE('Upload Data Inputs'!H908) &gt; 0, FALSE)), FALSE)</f>
        <v>1</v>
      </c>
      <c r="P921" s="56" t="b">
        <f>IFERROR(OR('Upload Data Inputs'!H908 = "", IFERROR(MATCH('Upload Data Inputs'!I908, listWeightUnits, 0), FALSE)), FALSE)</f>
        <v>1</v>
      </c>
      <c r="Q921" s="57" t="s">
        <v>593</v>
      </c>
      <c r="R921" s="56"/>
      <c r="S921" s="56"/>
    </row>
    <row r="922" spans="1:19">
      <c r="A922" s="55">
        <f t="shared" si="75"/>
        <v>909</v>
      </c>
      <c r="B922" s="54" t="b">
        <f>NOT(IFERROR('Upload Data Inputs'!A909 = "ERROR", TRUE))</f>
        <v>1</v>
      </c>
      <c r="C922" s="54">
        <f t="shared" si="76"/>
        <v>909</v>
      </c>
      <c r="D922" s="56" t="b">
        <f>IF(B922, ('Upload Data Inputs'!A909 &amp; 'Upload Data Inputs'!B909 &amp; 'Upload Data Inputs'!C909 &amp; 'Upload Data Inputs'!D909 &amp; 'Upload Data Inputs'!E909 &amp; 'Upload Data Inputs'!F909 &amp; 'Upload Data Inputs'!G909 &amp; 'Upload Data Inputs'!H909 &amp; 'Upload Data Inputs'!I909) &lt;&gt; "", FALSE)</f>
        <v>0</v>
      </c>
      <c r="E922" s="56" t="str">
        <f t="shared" si="72"/>
        <v/>
      </c>
      <c r="F922" s="56" t="str">
        <f t="shared" si="73"/>
        <v/>
      </c>
      <c r="G922" s="56" t="b">
        <f t="shared" si="74"/>
        <v>1</v>
      </c>
      <c r="H922" s="57" t="s">
        <v>593</v>
      </c>
      <c r="I922" s="56" t="b">
        <f>IFERROR(OR(NOT($D922), 'Upload Data Inputs'!B909 &lt;&gt; ""), FALSE)</f>
        <v>1</v>
      </c>
      <c r="J922" s="57" t="s">
        <v>593</v>
      </c>
      <c r="K922" s="56" t="b">
        <f>IFERROR(OR(NOT($D922), 'Upload Data Inputs'!D909 &lt;&gt; ""), FALSE)</f>
        <v>1</v>
      </c>
      <c r="L922" s="56" t="b">
        <f>IFERROR(OR(AND(NOT(D922), 'Upload Data Inputs'!E909 = ""), IFERROR(_xlfn.NUMBERVALUE('Upload Data Inputs'!E909) &gt; 0, FALSE)), FALSE)</f>
        <v>1</v>
      </c>
      <c r="M922" s="56" t="b">
        <f>IFERROR(OR('Upload Data Inputs'!F909 = "", IFERROR(_xlfn.NUMBERVALUE('Upload Data Inputs'!F909) &gt; 0, FALSE)), FALSE)</f>
        <v>1</v>
      </c>
      <c r="N922" s="56" t="b">
        <f>IFERROR(OR('Upload Data Inputs'!F909 = "", IFERROR(MATCH('Upload Data Inputs'!G909, listVolumeUnits, 0), FALSE)), FALSE)</f>
        <v>1</v>
      </c>
      <c r="O922" s="56" t="b">
        <f>IFERROR(OR('Upload Data Inputs'!H909 = "", IFERROR(_xlfn.NUMBERVALUE('Upload Data Inputs'!H909) &gt; 0, FALSE)), FALSE)</f>
        <v>1</v>
      </c>
      <c r="P922" s="56" t="b">
        <f>IFERROR(OR('Upload Data Inputs'!H909 = "", IFERROR(MATCH('Upload Data Inputs'!I909, listWeightUnits, 0), FALSE)), FALSE)</f>
        <v>1</v>
      </c>
      <c r="Q922" s="57" t="s">
        <v>593</v>
      </c>
      <c r="R922" s="56"/>
      <c r="S922" s="56"/>
    </row>
    <row r="923" spans="1:19">
      <c r="A923" s="55">
        <f t="shared" si="75"/>
        <v>910</v>
      </c>
      <c r="B923" s="54" t="b">
        <f>NOT(IFERROR('Upload Data Inputs'!A910 = "ERROR", TRUE))</f>
        <v>1</v>
      </c>
      <c r="C923" s="54">
        <f t="shared" si="76"/>
        <v>910</v>
      </c>
      <c r="D923" s="56" t="b">
        <f>IF(B923, ('Upload Data Inputs'!A910 &amp; 'Upload Data Inputs'!B910 &amp; 'Upload Data Inputs'!C910 &amp; 'Upload Data Inputs'!D910 &amp; 'Upload Data Inputs'!E910 &amp; 'Upload Data Inputs'!F910 &amp; 'Upload Data Inputs'!G910 &amp; 'Upload Data Inputs'!H910 &amp; 'Upload Data Inputs'!I910) &lt;&gt; "", FALSE)</f>
        <v>0</v>
      </c>
      <c r="E923" s="56" t="str">
        <f t="shared" si="72"/>
        <v/>
      </c>
      <c r="F923" s="56" t="str">
        <f t="shared" si="73"/>
        <v/>
      </c>
      <c r="G923" s="56" t="b">
        <f t="shared" si="74"/>
        <v>1</v>
      </c>
      <c r="H923" s="57" t="s">
        <v>593</v>
      </c>
      <c r="I923" s="56" t="b">
        <f>IFERROR(OR(NOT($D923), 'Upload Data Inputs'!B910 &lt;&gt; ""), FALSE)</f>
        <v>1</v>
      </c>
      <c r="J923" s="57" t="s">
        <v>593</v>
      </c>
      <c r="K923" s="56" t="b">
        <f>IFERROR(OR(NOT($D923), 'Upload Data Inputs'!D910 &lt;&gt; ""), FALSE)</f>
        <v>1</v>
      </c>
      <c r="L923" s="56" t="b">
        <f>IFERROR(OR(AND(NOT(D923), 'Upload Data Inputs'!E910 = ""), IFERROR(_xlfn.NUMBERVALUE('Upload Data Inputs'!E910) &gt; 0, FALSE)), FALSE)</f>
        <v>1</v>
      </c>
      <c r="M923" s="56" t="b">
        <f>IFERROR(OR('Upload Data Inputs'!F910 = "", IFERROR(_xlfn.NUMBERVALUE('Upload Data Inputs'!F910) &gt; 0, FALSE)), FALSE)</f>
        <v>1</v>
      </c>
      <c r="N923" s="56" t="b">
        <f>IFERROR(OR('Upload Data Inputs'!F910 = "", IFERROR(MATCH('Upload Data Inputs'!G910, listVolumeUnits, 0), FALSE)), FALSE)</f>
        <v>1</v>
      </c>
      <c r="O923" s="56" t="b">
        <f>IFERROR(OR('Upload Data Inputs'!H910 = "", IFERROR(_xlfn.NUMBERVALUE('Upload Data Inputs'!H910) &gt; 0, FALSE)), FALSE)</f>
        <v>1</v>
      </c>
      <c r="P923" s="56" t="b">
        <f>IFERROR(OR('Upload Data Inputs'!H910 = "", IFERROR(MATCH('Upload Data Inputs'!I910, listWeightUnits, 0), FALSE)), FALSE)</f>
        <v>1</v>
      </c>
      <c r="Q923" s="57" t="s">
        <v>593</v>
      </c>
      <c r="R923" s="56"/>
      <c r="S923" s="56"/>
    </row>
    <row r="924" spans="1:19">
      <c r="A924" s="55">
        <f t="shared" si="75"/>
        <v>911</v>
      </c>
      <c r="B924" s="54" t="b">
        <f>NOT(IFERROR('Upload Data Inputs'!A911 = "ERROR", TRUE))</f>
        <v>1</v>
      </c>
      <c r="C924" s="54">
        <f t="shared" si="76"/>
        <v>911</v>
      </c>
      <c r="D924" s="56" t="b">
        <f>IF(B924, ('Upload Data Inputs'!A911 &amp; 'Upload Data Inputs'!B911 &amp; 'Upload Data Inputs'!C911 &amp; 'Upload Data Inputs'!D911 &amp; 'Upload Data Inputs'!E911 &amp; 'Upload Data Inputs'!F911 &amp; 'Upload Data Inputs'!G911 &amp; 'Upload Data Inputs'!H911 &amp; 'Upload Data Inputs'!I911) &lt;&gt; "", FALSE)</f>
        <v>0</v>
      </c>
      <c r="E924" s="56" t="str">
        <f t="shared" si="72"/>
        <v/>
      </c>
      <c r="F924" s="56" t="str">
        <f t="shared" si="73"/>
        <v/>
      </c>
      <c r="G924" s="56" t="b">
        <f t="shared" si="74"/>
        <v>1</v>
      </c>
      <c r="H924" s="57" t="s">
        <v>593</v>
      </c>
      <c r="I924" s="56" t="b">
        <f>IFERROR(OR(NOT($D924), 'Upload Data Inputs'!B911 &lt;&gt; ""), FALSE)</f>
        <v>1</v>
      </c>
      <c r="J924" s="57" t="s">
        <v>593</v>
      </c>
      <c r="K924" s="56" t="b">
        <f>IFERROR(OR(NOT($D924), 'Upload Data Inputs'!D911 &lt;&gt; ""), FALSE)</f>
        <v>1</v>
      </c>
      <c r="L924" s="56" t="b">
        <f>IFERROR(OR(AND(NOT(D924), 'Upload Data Inputs'!E911 = ""), IFERROR(_xlfn.NUMBERVALUE('Upload Data Inputs'!E911) &gt; 0, FALSE)), FALSE)</f>
        <v>1</v>
      </c>
      <c r="M924" s="56" t="b">
        <f>IFERROR(OR('Upload Data Inputs'!F911 = "", IFERROR(_xlfn.NUMBERVALUE('Upload Data Inputs'!F911) &gt; 0, FALSE)), FALSE)</f>
        <v>1</v>
      </c>
      <c r="N924" s="56" t="b">
        <f>IFERROR(OR('Upload Data Inputs'!F911 = "", IFERROR(MATCH('Upload Data Inputs'!G911, listVolumeUnits, 0), FALSE)), FALSE)</f>
        <v>1</v>
      </c>
      <c r="O924" s="56" t="b">
        <f>IFERROR(OR('Upload Data Inputs'!H911 = "", IFERROR(_xlfn.NUMBERVALUE('Upload Data Inputs'!H911) &gt; 0, FALSE)), FALSE)</f>
        <v>1</v>
      </c>
      <c r="P924" s="56" t="b">
        <f>IFERROR(OR('Upload Data Inputs'!H911 = "", IFERROR(MATCH('Upload Data Inputs'!I911, listWeightUnits, 0), FALSE)), FALSE)</f>
        <v>1</v>
      </c>
      <c r="Q924" s="57" t="s">
        <v>593</v>
      </c>
      <c r="R924" s="56"/>
      <c r="S924" s="56"/>
    </row>
    <row r="925" spans="1:19">
      <c r="A925" s="55">
        <f t="shared" si="75"/>
        <v>912</v>
      </c>
      <c r="B925" s="54" t="b">
        <f>NOT(IFERROR('Upload Data Inputs'!A912 = "ERROR", TRUE))</f>
        <v>1</v>
      </c>
      <c r="C925" s="54">
        <f t="shared" si="76"/>
        <v>912</v>
      </c>
      <c r="D925" s="56" t="b">
        <f>IF(B925, ('Upload Data Inputs'!A912 &amp; 'Upload Data Inputs'!B912 &amp; 'Upload Data Inputs'!C912 &amp; 'Upload Data Inputs'!D912 &amp; 'Upload Data Inputs'!E912 &amp; 'Upload Data Inputs'!F912 &amp; 'Upload Data Inputs'!G912 &amp; 'Upload Data Inputs'!H912 &amp; 'Upload Data Inputs'!I912) &lt;&gt; "", FALSE)</f>
        <v>0</v>
      </c>
      <c r="E925" s="56" t="str">
        <f t="shared" si="72"/>
        <v/>
      </c>
      <c r="F925" s="56" t="str">
        <f t="shared" si="73"/>
        <v/>
      </c>
      <c r="G925" s="56" t="b">
        <f t="shared" si="74"/>
        <v>1</v>
      </c>
      <c r="H925" s="57" t="s">
        <v>593</v>
      </c>
      <c r="I925" s="56" t="b">
        <f>IFERROR(OR(NOT($D925), 'Upload Data Inputs'!B912 &lt;&gt; ""), FALSE)</f>
        <v>1</v>
      </c>
      <c r="J925" s="57" t="s">
        <v>593</v>
      </c>
      <c r="K925" s="56" t="b">
        <f>IFERROR(OR(NOT($D925), 'Upload Data Inputs'!D912 &lt;&gt; ""), FALSE)</f>
        <v>1</v>
      </c>
      <c r="L925" s="56" t="b">
        <f>IFERROR(OR(AND(NOT(D925), 'Upload Data Inputs'!E912 = ""), IFERROR(_xlfn.NUMBERVALUE('Upload Data Inputs'!E912) &gt; 0, FALSE)), FALSE)</f>
        <v>1</v>
      </c>
      <c r="M925" s="56" t="b">
        <f>IFERROR(OR('Upload Data Inputs'!F912 = "", IFERROR(_xlfn.NUMBERVALUE('Upload Data Inputs'!F912) &gt; 0, FALSE)), FALSE)</f>
        <v>1</v>
      </c>
      <c r="N925" s="56" t="b">
        <f>IFERROR(OR('Upload Data Inputs'!F912 = "", IFERROR(MATCH('Upload Data Inputs'!G912, listVolumeUnits, 0), FALSE)), FALSE)</f>
        <v>1</v>
      </c>
      <c r="O925" s="56" t="b">
        <f>IFERROR(OR('Upload Data Inputs'!H912 = "", IFERROR(_xlfn.NUMBERVALUE('Upload Data Inputs'!H912) &gt; 0, FALSE)), FALSE)</f>
        <v>1</v>
      </c>
      <c r="P925" s="56" t="b">
        <f>IFERROR(OR('Upload Data Inputs'!H912 = "", IFERROR(MATCH('Upload Data Inputs'!I912, listWeightUnits, 0), FALSE)), FALSE)</f>
        <v>1</v>
      </c>
      <c r="Q925" s="57" t="s">
        <v>593</v>
      </c>
      <c r="R925" s="56"/>
      <c r="S925" s="56"/>
    </row>
    <row r="926" spans="1:19">
      <c r="A926" s="55">
        <f t="shared" si="75"/>
        <v>913</v>
      </c>
      <c r="B926" s="54" t="b">
        <f>NOT(IFERROR('Upload Data Inputs'!A913 = "ERROR", TRUE))</f>
        <v>1</v>
      </c>
      <c r="C926" s="54">
        <f t="shared" si="76"/>
        <v>913</v>
      </c>
      <c r="D926" s="56" t="b">
        <f>IF(B926, ('Upload Data Inputs'!A913 &amp; 'Upload Data Inputs'!B913 &amp; 'Upload Data Inputs'!C913 &amp; 'Upload Data Inputs'!D913 &amp; 'Upload Data Inputs'!E913 &amp; 'Upload Data Inputs'!F913 &amp; 'Upload Data Inputs'!G913 &amp; 'Upload Data Inputs'!H913 &amp; 'Upload Data Inputs'!I913) &lt;&gt; "", FALSE)</f>
        <v>0</v>
      </c>
      <c r="E926" s="56" t="str">
        <f t="shared" si="72"/>
        <v/>
      </c>
      <c r="F926" s="56" t="str">
        <f t="shared" si="73"/>
        <v/>
      </c>
      <c r="G926" s="56" t="b">
        <f t="shared" si="74"/>
        <v>1</v>
      </c>
      <c r="H926" s="57" t="s">
        <v>593</v>
      </c>
      <c r="I926" s="56" t="b">
        <f>IFERROR(OR(NOT($D926), 'Upload Data Inputs'!B913 &lt;&gt; ""), FALSE)</f>
        <v>1</v>
      </c>
      <c r="J926" s="57" t="s">
        <v>593</v>
      </c>
      <c r="K926" s="56" t="b">
        <f>IFERROR(OR(NOT($D926), 'Upload Data Inputs'!D913 &lt;&gt; ""), FALSE)</f>
        <v>1</v>
      </c>
      <c r="L926" s="56" t="b">
        <f>IFERROR(OR(AND(NOT(D926), 'Upload Data Inputs'!E913 = ""), IFERROR(_xlfn.NUMBERVALUE('Upload Data Inputs'!E913) &gt; 0, FALSE)), FALSE)</f>
        <v>1</v>
      </c>
      <c r="M926" s="56" t="b">
        <f>IFERROR(OR('Upload Data Inputs'!F913 = "", IFERROR(_xlfn.NUMBERVALUE('Upload Data Inputs'!F913) &gt; 0, FALSE)), FALSE)</f>
        <v>1</v>
      </c>
      <c r="N926" s="56" t="b">
        <f>IFERROR(OR('Upload Data Inputs'!F913 = "", IFERROR(MATCH('Upload Data Inputs'!G913, listVolumeUnits, 0), FALSE)), FALSE)</f>
        <v>1</v>
      </c>
      <c r="O926" s="56" t="b">
        <f>IFERROR(OR('Upload Data Inputs'!H913 = "", IFERROR(_xlfn.NUMBERVALUE('Upload Data Inputs'!H913) &gt; 0, FALSE)), FALSE)</f>
        <v>1</v>
      </c>
      <c r="P926" s="56" t="b">
        <f>IFERROR(OR('Upload Data Inputs'!H913 = "", IFERROR(MATCH('Upload Data Inputs'!I913, listWeightUnits, 0), FALSE)), FALSE)</f>
        <v>1</v>
      </c>
      <c r="Q926" s="57" t="s">
        <v>593</v>
      </c>
      <c r="R926" s="56"/>
      <c r="S926" s="56"/>
    </row>
    <row r="927" spans="1:19">
      <c r="A927" s="55">
        <f t="shared" si="75"/>
        <v>914</v>
      </c>
      <c r="B927" s="54" t="b">
        <f>NOT(IFERROR('Upload Data Inputs'!A914 = "ERROR", TRUE))</f>
        <v>1</v>
      </c>
      <c r="C927" s="54">
        <f t="shared" si="76"/>
        <v>914</v>
      </c>
      <c r="D927" s="56" t="b">
        <f>IF(B927, ('Upload Data Inputs'!A914 &amp; 'Upload Data Inputs'!B914 &amp; 'Upload Data Inputs'!C914 &amp; 'Upload Data Inputs'!D914 &amp; 'Upload Data Inputs'!E914 &amp; 'Upload Data Inputs'!F914 &amp; 'Upload Data Inputs'!G914 &amp; 'Upload Data Inputs'!H914 &amp; 'Upload Data Inputs'!I914) &lt;&gt; "", FALSE)</f>
        <v>0</v>
      </c>
      <c r="E927" s="56" t="str">
        <f t="shared" si="72"/>
        <v/>
      </c>
      <c r="F927" s="56" t="str">
        <f t="shared" si="73"/>
        <v/>
      </c>
      <c r="G927" s="56" t="b">
        <f t="shared" si="74"/>
        <v>1</v>
      </c>
      <c r="H927" s="57" t="s">
        <v>593</v>
      </c>
      <c r="I927" s="56" t="b">
        <f>IFERROR(OR(NOT($D927), 'Upload Data Inputs'!B914 &lt;&gt; ""), FALSE)</f>
        <v>1</v>
      </c>
      <c r="J927" s="57" t="s">
        <v>593</v>
      </c>
      <c r="K927" s="56" t="b">
        <f>IFERROR(OR(NOT($D927), 'Upload Data Inputs'!D914 &lt;&gt; ""), FALSE)</f>
        <v>1</v>
      </c>
      <c r="L927" s="56" t="b">
        <f>IFERROR(OR(AND(NOT(D927), 'Upload Data Inputs'!E914 = ""), IFERROR(_xlfn.NUMBERVALUE('Upload Data Inputs'!E914) &gt; 0, FALSE)), FALSE)</f>
        <v>1</v>
      </c>
      <c r="M927" s="56" t="b">
        <f>IFERROR(OR('Upload Data Inputs'!F914 = "", IFERROR(_xlfn.NUMBERVALUE('Upload Data Inputs'!F914) &gt; 0, FALSE)), FALSE)</f>
        <v>1</v>
      </c>
      <c r="N927" s="56" t="b">
        <f>IFERROR(OR('Upload Data Inputs'!F914 = "", IFERROR(MATCH('Upload Data Inputs'!G914, listVolumeUnits, 0), FALSE)), FALSE)</f>
        <v>1</v>
      </c>
      <c r="O927" s="56" t="b">
        <f>IFERROR(OR('Upload Data Inputs'!H914 = "", IFERROR(_xlfn.NUMBERVALUE('Upload Data Inputs'!H914) &gt; 0, FALSE)), FALSE)</f>
        <v>1</v>
      </c>
      <c r="P927" s="56" t="b">
        <f>IFERROR(OR('Upload Data Inputs'!H914 = "", IFERROR(MATCH('Upload Data Inputs'!I914, listWeightUnits, 0), FALSE)), FALSE)</f>
        <v>1</v>
      </c>
      <c r="Q927" s="57" t="s">
        <v>593</v>
      </c>
      <c r="R927" s="56"/>
      <c r="S927" s="56"/>
    </row>
    <row r="928" spans="1:19">
      <c r="A928" s="55">
        <f t="shared" si="75"/>
        <v>915</v>
      </c>
      <c r="B928" s="54" t="b">
        <f>NOT(IFERROR('Upload Data Inputs'!A915 = "ERROR", TRUE))</f>
        <v>1</v>
      </c>
      <c r="C928" s="54">
        <f t="shared" si="76"/>
        <v>915</v>
      </c>
      <c r="D928" s="56" t="b">
        <f>IF(B928, ('Upload Data Inputs'!A915 &amp; 'Upload Data Inputs'!B915 &amp; 'Upload Data Inputs'!C915 &amp; 'Upload Data Inputs'!D915 &amp; 'Upload Data Inputs'!E915 &amp; 'Upload Data Inputs'!F915 &amp; 'Upload Data Inputs'!G915 &amp; 'Upload Data Inputs'!H915 &amp; 'Upload Data Inputs'!I915) &lt;&gt; "", FALSE)</f>
        <v>0</v>
      </c>
      <c r="E928" s="56" t="str">
        <f t="shared" si="72"/>
        <v/>
      </c>
      <c r="F928" s="56" t="str">
        <f t="shared" si="73"/>
        <v/>
      </c>
      <c r="G928" s="56" t="b">
        <f t="shared" si="74"/>
        <v>1</v>
      </c>
      <c r="H928" s="57" t="s">
        <v>593</v>
      </c>
      <c r="I928" s="56" t="b">
        <f>IFERROR(OR(NOT($D928), 'Upload Data Inputs'!B915 &lt;&gt; ""), FALSE)</f>
        <v>1</v>
      </c>
      <c r="J928" s="57" t="s">
        <v>593</v>
      </c>
      <c r="K928" s="56" t="b">
        <f>IFERROR(OR(NOT($D928), 'Upload Data Inputs'!D915 &lt;&gt; ""), FALSE)</f>
        <v>1</v>
      </c>
      <c r="L928" s="56" t="b">
        <f>IFERROR(OR(AND(NOT(D928), 'Upload Data Inputs'!E915 = ""), IFERROR(_xlfn.NUMBERVALUE('Upload Data Inputs'!E915) &gt; 0, FALSE)), FALSE)</f>
        <v>1</v>
      </c>
      <c r="M928" s="56" t="b">
        <f>IFERROR(OR('Upload Data Inputs'!F915 = "", IFERROR(_xlfn.NUMBERVALUE('Upload Data Inputs'!F915) &gt; 0, FALSE)), FALSE)</f>
        <v>1</v>
      </c>
      <c r="N928" s="56" t="b">
        <f>IFERROR(OR('Upload Data Inputs'!F915 = "", IFERROR(MATCH('Upload Data Inputs'!G915, listVolumeUnits, 0), FALSE)), FALSE)</f>
        <v>1</v>
      </c>
      <c r="O928" s="56" t="b">
        <f>IFERROR(OR('Upload Data Inputs'!H915 = "", IFERROR(_xlfn.NUMBERVALUE('Upload Data Inputs'!H915) &gt; 0, FALSE)), FALSE)</f>
        <v>1</v>
      </c>
      <c r="P928" s="56" t="b">
        <f>IFERROR(OR('Upload Data Inputs'!H915 = "", IFERROR(MATCH('Upload Data Inputs'!I915, listWeightUnits, 0), FALSE)), FALSE)</f>
        <v>1</v>
      </c>
      <c r="Q928" s="57" t="s">
        <v>593</v>
      </c>
      <c r="R928" s="56"/>
      <c r="S928" s="56"/>
    </row>
    <row r="929" spans="1:19">
      <c r="A929" s="55">
        <f t="shared" si="75"/>
        <v>916</v>
      </c>
      <c r="B929" s="54" t="b">
        <f>NOT(IFERROR('Upload Data Inputs'!A916 = "ERROR", TRUE))</f>
        <v>1</v>
      </c>
      <c r="C929" s="54">
        <f t="shared" si="76"/>
        <v>916</v>
      </c>
      <c r="D929" s="56" t="b">
        <f>IF(B929, ('Upload Data Inputs'!A916 &amp; 'Upload Data Inputs'!B916 &amp; 'Upload Data Inputs'!C916 &amp; 'Upload Data Inputs'!D916 &amp; 'Upload Data Inputs'!E916 &amp; 'Upload Data Inputs'!F916 &amp; 'Upload Data Inputs'!G916 &amp; 'Upload Data Inputs'!H916 &amp; 'Upload Data Inputs'!I916) &lt;&gt; "", FALSE)</f>
        <v>0</v>
      </c>
      <c r="E929" s="56" t="str">
        <f t="shared" si="72"/>
        <v/>
      </c>
      <c r="F929" s="56" t="str">
        <f t="shared" si="73"/>
        <v/>
      </c>
      <c r="G929" s="56" t="b">
        <f t="shared" si="74"/>
        <v>1</v>
      </c>
      <c r="H929" s="57" t="s">
        <v>593</v>
      </c>
      <c r="I929" s="56" t="b">
        <f>IFERROR(OR(NOT($D929), 'Upload Data Inputs'!B916 &lt;&gt; ""), FALSE)</f>
        <v>1</v>
      </c>
      <c r="J929" s="57" t="s">
        <v>593</v>
      </c>
      <c r="K929" s="56" t="b">
        <f>IFERROR(OR(NOT($D929), 'Upload Data Inputs'!D916 &lt;&gt; ""), FALSE)</f>
        <v>1</v>
      </c>
      <c r="L929" s="56" t="b">
        <f>IFERROR(OR(AND(NOT(D929), 'Upload Data Inputs'!E916 = ""), IFERROR(_xlfn.NUMBERVALUE('Upload Data Inputs'!E916) &gt; 0, FALSE)), FALSE)</f>
        <v>1</v>
      </c>
      <c r="M929" s="56" t="b">
        <f>IFERROR(OR('Upload Data Inputs'!F916 = "", IFERROR(_xlfn.NUMBERVALUE('Upload Data Inputs'!F916) &gt; 0, FALSE)), FALSE)</f>
        <v>1</v>
      </c>
      <c r="N929" s="56" t="b">
        <f>IFERROR(OR('Upload Data Inputs'!F916 = "", IFERROR(MATCH('Upload Data Inputs'!G916, listVolumeUnits, 0), FALSE)), FALSE)</f>
        <v>1</v>
      </c>
      <c r="O929" s="56" t="b">
        <f>IFERROR(OR('Upload Data Inputs'!H916 = "", IFERROR(_xlfn.NUMBERVALUE('Upload Data Inputs'!H916) &gt; 0, FALSE)), FALSE)</f>
        <v>1</v>
      </c>
      <c r="P929" s="56" t="b">
        <f>IFERROR(OR('Upload Data Inputs'!H916 = "", IFERROR(MATCH('Upload Data Inputs'!I916, listWeightUnits, 0), FALSE)), FALSE)</f>
        <v>1</v>
      </c>
      <c r="Q929" s="57" t="s">
        <v>593</v>
      </c>
      <c r="R929" s="56"/>
      <c r="S929" s="56"/>
    </row>
    <row r="930" spans="1:19">
      <c r="A930" s="55">
        <f t="shared" si="75"/>
        <v>917</v>
      </c>
      <c r="B930" s="54" t="b">
        <f>NOT(IFERROR('Upload Data Inputs'!A917 = "ERROR", TRUE))</f>
        <v>1</v>
      </c>
      <c r="C930" s="54">
        <f t="shared" si="76"/>
        <v>917</v>
      </c>
      <c r="D930" s="56" t="b">
        <f>IF(B930, ('Upload Data Inputs'!A917 &amp; 'Upload Data Inputs'!B917 &amp; 'Upload Data Inputs'!C917 &amp; 'Upload Data Inputs'!D917 &amp; 'Upload Data Inputs'!E917 &amp; 'Upload Data Inputs'!F917 &amp; 'Upload Data Inputs'!G917 &amp; 'Upload Data Inputs'!H917 &amp; 'Upload Data Inputs'!I917) &lt;&gt; "", FALSE)</f>
        <v>0</v>
      </c>
      <c r="E930" s="56" t="str">
        <f t="shared" si="72"/>
        <v/>
      </c>
      <c r="F930" s="56" t="str">
        <f t="shared" si="73"/>
        <v/>
      </c>
      <c r="G930" s="56" t="b">
        <f t="shared" si="74"/>
        <v>1</v>
      </c>
      <c r="H930" s="57" t="s">
        <v>593</v>
      </c>
      <c r="I930" s="56" t="b">
        <f>IFERROR(OR(NOT($D930), 'Upload Data Inputs'!B917 &lt;&gt; ""), FALSE)</f>
        <v>1</v>
      </c>
      <c r="J930" s="57" t="s">
        <v>593</v>
      </c>
      <c r="K930" s="56" t="b">
        <f>IFERROR(OR(NOT($D930), 'Upload Data Inputs'!D917 &lt;&gt; ""), FALSE)</f>
        <v>1</v>
      </c>
      <c r="L930" s="56" t="b">
        <f>IFERROR(OR(AND(NOT(D930), 'Upload Data Inputs'!E917 = ""), IFERROR(_xlfn.NUMBERVALUE('Upload Data Inputs'!E917) &gt; 0, FALSE)), FALSE)</f>
        <v>1</v>
      </c>
      <c r="M930" s="56" t="b">
        <f>IFERROR(OR('Upload Data Inputs'!F917 = "", IFERROR(_xlfn.NUMBERVALUE('Upload Data Inputs'!F917) &gt; 0, FALSE)), FALSE)</f>
        <v>1</v>
      </c>
      <c r="N930" s="56" t="b">
        <f>IFERROR(OR('Upload Data Inputs'!F917 = "", IFERROR(MATCH('Upload Data Inputs'!G917, listVolumeUnits, 0), FALSE)), FALSE)</f>
        <v>1</v>
      </c>
      <c r="O930" s="56" t="b">
        <f>IFERROR(OR('Upload Data Inputs'!H917 = "", IFERROR(_xlfn.NUMBERVALUE('Upload Data Inputs'!H917) &gt; 0, FALSE)), FALSE)</f>
        <v>1</v>
      </c>
      <c r="P930" s="56" t="b">
        <f>IFERROR(OR('Upload Data Inputs'!H917 = "", IFERROR(MATCH('Upload Data Inputs'!I917, listWeightUnits, 0), FALSE)), FALSE)</f>
        <v>1</v>
      </c>
      <c r="Q930" s="57" t="s">
        <v>593</v>
      </c>
      <c r="R930" s="56"/>
      <c r="S930" s="56"/>
    </row>
    <row r="931" spans="1:19">
      <c r="A931" s="55">
        <f t="shared" si="75"/>
        <v>918</v>
      </c>
      <c r="B931" s="54" t="b">
        <f>NOT(IFERROR('Upload Data Inputs'!A918 = "ERROR", TRUE))</f>
        <v>1</v>
      </c>
      <c r="C931" s="54">
        <f t="shared" si="76"/>
        <v>918</v>
      </c>
      <c r="D931" s="56" t="b">
        <f>IF(B931, ('Upload Data Inputs'!A918 &amp; 'Upload Data Inputs'!B918 &amp; 'Upload Data Inputs'!C918 &amp; 'Upload Data Inputs'!D918 &amp; 'Upload Data Inputs'!E918 &amp; 'Upload Data Inputs'!F918 &amp; 'Upload Data Inputs'!G918 &amp; 'Upload Data Inputs'!H918 &amp; 'Upload Data Inputs'!I918) &lt;&gt; "", FALSE)</f>
        <v>0</v>
      </c>
      <c r="E931" s="56" t="str">
        <f t="shared" si="72"/>
        <v/>
      </c>
      <c r="F931" s="56" t="str">
        <f t="shared" si="73"/>
        <v/>
      </c>
      <c r="G931" s="56" t="b">
        <f t="shared" si="74"/>
        <v>1</v>
      </c>
      <c r="H931" s="57" t="s">
        <v>593</v>
      </c>
      <c r="I931" s="56" t="b">
        <f>IFERROR(OR(NOT($D931), 'Upload Data Inputs'!B918 &lt;&gt; ""), FALSE)</f>
        <v>1</v>
      </c>
      <c r="J931" s="57" t="s">
        <v>593</v>
      </c>
      <c r="K931" s="56" t="b">
        <f>IFERROR(OR(NOT($D931), 'Upload Data Inputs'!D918 &lt;&gt; ""), FALSE)</f>
        <v>1</v>
      </c>
      <c r="L931" s="56" t="b">
        <f>IFERROR(OR(AND(NOT(D931), 'Upload Data Inputs'!E918 = ""), IFERROR(_xlfn.NUMBERVALUE('Upload Data Inputs'!E918) &gt; 0, FALSE)), FALSE)</f>
        <v>1</v>
      </c>
      <c r="M931" s="56" t="b">
        <f>IFERROR(OR('Upload Data Inputs'!F918 = "", IFERROR(_xlfn.NUMBERVALUE('Upload Data Inputs'!F918) &gt; 0, FALSE)), FALSE)</f>
        <v>1</v>
      </c>
      <c r="N931" s="56" t="b">
        <f>IFERROR(OR('Upload Data Inputs'!F918 = "", IFERROR(MATCH('Upload Data Inputs'!G918, listVolumeUnits, 0), FALSE)), FALSE)</f>
        <v>1</v>
      </c>
      <c r="O931" s="56" t="b">
        <f>IFERROR(OR('Upload Data Inputs'!H918 = "", IFERROR(_xlfn.NUMBERVALUE('Upload Data Inputs'!H918) &gt; 0, FALSE)), FALSE)</f>
        <v>1</v>
      </c>
      <c r="P931" s="56" t="b">
        <f>IFERROR(OR('Upload Data Inputs'!H918 = "", IFERROR(MATCH('Upload Data Inputs'!I918, listWeightUnits, 0), FALSE)), FALSE)</f>
        <v>1</v>
      </c>
      <c r="Q931" s="57" t="s">
        <v>593</v>
      </c>
      <c r="R931" s="56"/>
      <c r="S931" s="56"/>
    </row>
    <row r="932" spans="1:19">
      <c r="A932" s="55">
        <f t="shared" si="75"/>
        <v>919</v>
      </c>
      <c r="B932" s="54" t="b">
        <f>NOT(IFERROR('Upload Data Inputs'!A919 = "ERROR", TRUE))</f>
        <v>1</v>
      </c>
      <c r="C932" s="54">
        <f t="shared" si="76"/>
        <v>919</v>
      </c>
      <c r="D932" s="56" t="b">
        <f>IF(B932, ('Upload Data Inputs'!A919 &amp; 'Upload Data Inputs'!B919 &amp; 'Upload Data Inputs'!C919 &amp; 'Upload Data Inputs'!D919 &amp; 'Upload Data Inputs'!E919 &amp; 'Upload Data Inputs'!F919 &amp; 'Upload Data Inputs'!G919 &amp; 'Upload Data Inputs'!H919 &amp; 'Upload Data Inputs'!I919) &lt;&gt; "", FALSE)</f>
        <v>0</v>
      </c>
      <c r="E932" s="56" t="str">
        <f t="shared" si="72"/>
        <v/>
      </c>
      <c r="F932" s="56" t="str">
        <f t="shared" si="73"/>
        <v/>
      </c>
      <c r="G932" s="56" t="b">
        <f t="shared" si="74"/>
        <v>1</v>
      </c>
      <c r="H932" s="57" t="s">
        <v>593</v>
      </c>
      <c r="I932" s="56" t="b">
        <f>IFERROR(OR(NOT($D932), 'Upload Data Inputs'!B919 &lt;&gt; ""), FALSE)</f>
        <v>1</v>
      </c>
      <c r="J932" s="57" t="s">
        <v>593</v>
      </c>
      <c r="K932" s="56" t="b">
        <f>IFERROR(OR(NOT($D932), 'Upload Data Inputs'!D919 &lt;&gt; ""), FALSE)</f>
        <v>1</v>
      </c>
      <c r="L932" s="56" t="b">
        <f>IFERROR(OR(AND(NOT(D932), 'Upload Data Inputs'!E919 = ""), IFERROR(_xlfn.NUMBERVALUE('Upload Data Inputs'!E919) &gt; 0, FALSE)), FALSE)</f>
        <v>1</v>
      </c>
      <c r="M932" s="56" t="b">
        <f>IFERROR(OR('Upload Data Inputs'!F919 = "", IFERROR(_xlfn.NUMBERVALUE('Upload Data Inputs'!F919) &gt; 0, FALSE)), FALSE)</f>
        <v>1</v>
      </c>
      <c r="N932" s="56" t="b">
        <f>IFERROR(OR('Upload Data Inputs'!F919 = "", IFERROR(MATCH('Upload Data Inputs'!G919, listVolumeUnits, 0), FALSE)), FALSE)</f>
        <v>1</v>
      </c>
      <c r="O932" s="56" t="b">
        <f>IFERROR(OR('Upload Data Inputs'!H919 = "", IFERROR(_xlfn.NUMBERVALUE('Upload Data Inputs'!H919) &gt; 0, FALSE)), FALSE)</f>
        <v>1</v>
      </c>
      <c r="P932" s="56" t="b">
        <f>IFERROR(OR('Upload Data Inputs'!H919 = "", IFERROR(MATCH('Upload Data Inputs'!I919, listWeightUnits, 0), FALSE)), FALSE)</f>
        <v>1</v>
      </c>
      <c r="Q932" s="57" t="s">
        <v>593</v>
      </c>
      <c r="R932" s="56"/>
      <c r="S932" s="56"/>
    </row>
    <row r="933" spans="1:19">
      <c r="A933" s="55">
        <f t="shared" si="75"/>
        <v>920</v>
      </c>
      <c r="B933" s="54" t="b">
        <f>NOT(IFERROR('Upload Data Inputs'!A920 = "ERROR", TRUE))</f>
        <v>1</v>
      </c>
      <c r="C933" s="54">
        <f t="shared" si="76"/>
        <v>920</v>
      </c>
      <c r="D933" s="56" t="b">
        <f>IF(B933, ('Upload Data Inputs'!A920 &amp; 'Upload Data Inputs'!B920 &amp; 'Upload Data Inputs'!C920 &amp; 'Upload Data Inputs'!D920 &amp; 'Upload Data Inputs'!E920 &amp; 'Upload Data Inputs'!F920 &amp; 'Upload Data Inputs'!G920 &amp; 'Upload Data Inputs'!H920 &amp; 'Upload Data Inputs'!I920) &lt;&gt; "", FALSE)</f>
        <v>0</v>
      </c>
      <c r="E933" s="56" t="str">
        <f t="shared" si="72"/>
        <v/>
      </c>
      <c r="F933" s="56" t="str">
        <f t="shared" si="73"/>
        <v/>
      </c>
      <c r="G933" s="56" t="b">
        <f t="shared" si="74"/>
        <v>1</v>
      </c>
      <c r="H933" s="57" t="s">
        <v>593</v>
      </c>
      <c r="I933" s="56" t="b">
        <f>IFERROR(OR(NOT($D933), 'Upload Data Inputs'!B920 &lt;&gt; ""), FALSE)</f>
        <v>1</v>
      </c>
      <c r="J933" s="57" t="s">
        <v>593</v>
      </c>
      <c r="K933" s="56" t="b">
        <f>IFERROR(OR(NOT($D933), 'Upload Data Inputs'!D920 &lt;&gt; ""), FALSE)</f>
        <v>1</v>
      </c>
      <c r="L933" s="56" t="b">
        <f>IFERROR(OR(AND(NOT(D933), 'Upload Data Inputs'!E920 = ""), IFERROR(_xlfn.NUMBERVALUE('Upload Data Inputs'!E920) &gt; 0, FALSE)), FALSE)</f>
        <v>1</v>
      </c>
      <c r="M933" s="56" t="b">
        <f>IFERROR(OR('Upload Data Inputs'!F920 = "", IFERROR(_xlfn.NUMBERVALUE('Upload Data Inputs'!F920) &gt; 0, FALSE)), FALSE)</f>
        <v>1</v>
      </c>
      <c r="N933" s="56" t="b">
        <f>IFERROR(OR('Upload Data Inputs'!F920 = "", IFERROR(MATCH('Upload Data Inputs'!G920, listVolumeUnits, 0), FALSE)), FALSE)</f>
        <v>1</v>
      </c>
      <c r="O933" s="56" t="b">
        <f>IFERROR(OR('Upload Data Inputs'!H920 = "", IFERROR(_xlfn.NUMBERVALUE('Upload Data Inputs'!H920) &gt; 0, FALSE)), FALSE)</f>
        <v>1</v>
      </c>
      <c r="P933" s="56" t="b">
        <f>IFERROR(OR('Upload Data Inputs'!H920 = "", IFERROR(MATCH('Upload Data Inputs'!I920, listWeightUnits, 0), FALSE)), FALSE)</f>
        <v>1</v>
      </c>
      <c r="Q933" s="57" t="s">
        <v>593</v>
      </c>
      <c r="R933" s="56"/>
      <c r="S933" s="56"/>
    </row>
    <row r="934" spans="1:19">
      <c r="A934" s="55">
        <f t="shared" si="75"/>
        <v>921</v>
      </c>
      <c r="B934" s="54" t="b">
        <f>NOT(IFERROR('Upload Data Inputs'!A921 = "ERROR", TRUE))</f>
        <v>1</v>
      </c>
      <c r="C934" s="54">
        <f t="shared" si="76"/>
        <v>921</v>
      </c>
      <c r="D934" s="56" t="b">
        <f>IF(B934, ('Upload Data Inputs'!A921 &amp; 'Upload Data Inputs'!B921 &amp; 'Upload Data Inputs'!C921 &amp; 'Upload Data Inputs'!D921 &amp; 'Upload Data Inputs'!E921 &amp; 'Upload Data Inputs'!F921 &amp; 'Upload Data Inputs'!G921 &amp; 'Upload Data Inputs'!H921 &amp; 'Upload Data Inputs'!I921) &lt;&gt; "", FALSE)</f>
        <v>0</v>
      </c>
      <c r="E934" s="56" t="str">
        <f t="shared" si="72"/>
        <v/>
      </c>
      <c r="F934" s="56" t="str">
        <f t="shared" si="73"/>
        <v/>
      </c>
      <c r="G934" s="56" t="b">
        <f t="shared" si="74"/>
        <v>1</v>
      </c>
      <c r="H934" s="57" t="s">
        <v>593</v>
      </c>
      <c r="I934" s="56" t="b">
        <f>IFERROR(OR(NOT($D934), 'Upload Data Inputs'!B921 &lt;&gt; ""), FALSE)</f>
        <v>1</v>
      </c>
      <c r="J934" s="57" t="s">
        <v>593</v>
      </c>
      <c r="K934" s="56" t="b">
        <f>IFERROR(OR(NOT($D934), 'Upload Data Inputs'!D921 &lt;&gt; ""), FALSE)</f>
        <v>1</v>
      </c>
      <c r="L934" s="56" t="b">
        <f>IFERROR(OR(AND(NOT(D934), 'Upload Data Inputs'!E921 = ""), IFERROR(_xlfn.NUMBERVALUE('Upload Data Inputs'!E921) &gt; 0, FALSE)), FALSE)</f>
        <v>1</v>
      </c>
      <c r="M934" s="56" t="b">
        <f>IFERROR(OR('Upload Data Inputs'!F921 = "", IFERROR(_xlfn.NUMBERVALUE('Upload Data Inputs'!F921) &gt; 0, FALSE)), FALSE)</f>
        <v>1</v>
      </c>
      <c r="N934" s="56" t="b">
        <f>IFERROR(OR('Upload Data Inputs'!F921 = "", IFERROR(MATCH('Upload Data Inputs'!G921, listVolumeUnits, 0), FALSE)), FALSE)</f>
        <v>1</v>
      </c>
      <c r="O934" s="56" t="b">
        <f>IFERROR(OR('Upload Data Inputs'!H921 = "", IFERROR(_xlfn.NUMBERVALUE('Upload Data Inputs'!H921) &gt; 0, FALSE)), FALSE)</f>
        <v>1</v>
      </c>
      <c r="P934" s="56" t="b">
        <f>IFERROR(OR('Upload Data Inputs'!H921 = "", IFERROR(MATCH('Upload Data Inputs'!I921, listWeightUnits, 0), FALSE)), FALSE)</f>
        <v>1</v>
      </c>
      <c r="Q934" s="57" t="s">
        <v>593</v>
      </c>
      <c r="R934" s="56"/>
      <c r="S934" s="56"/>
    </row>
    <row r="935" spans="1:19">
      <c r="A935" s="55">
        <f t="shared" si="75"/>
        <v>922</v>
      </c>
      <c r="B935" s="54" t="b">
        <f>NOT(IFERROR('Upload Data Inputs'!A922 = "ERROR", TRUE))</f>
        <v>1</v>
      </c>
      <c r="C935" s="54">
        <f t="shared" si="76"/>
        <v>922</v>
      </c>
      <c r="D935" s="56" t="b">
        <f>IF(B935, ('Upload Data Inputs'!A922 &amp; 'Upload Data Inputs'!B922 &amp; 'Upload Data Inputs'!C922 &amp; 'Upload Data Inputs'!D922 &amp; 'Upload Data Inputs'!E922 &amp; 'Upload Data Inputs'!F922 &amp; 'Upload Data Inputs'!G922 &amp; 'Upload Data Inputs'!H922 &amp; 'Upload Data Inputs'!I922) &lt;&gt; "", FALSE)</f>
        <v>0</v>
      </c>
      <c r="E935" s="56" t="str">
        <f t="shared" ref="E935:E998" si="77">IF(AND(D935, G935), A935, "")</f>
        <v/>
      </c>
      <c r="F935" s="56" t="str">
        <f t="shared" ref="F935:F998" si="78">IF(AND(D935, NOT(G935)), A935, "")</f>
        <v/>
      </c>
      <c r="G935" s="56" t="b">
        <f t="shared" si="74"/>
        <v>1</v>
      </c>
      <c r="H935" s="57" t="s">
        <v>593</v>
      </c>
      <c r="I935" s="56" t="b">
        <f>IFERROR(OR(NOT($D935), 'Upload Data Inputs'!B922 &lt;&gt; ""), FALSE)</f>
        <v>1</v>
      </c>
      <c r="J935" s="57" t="s">
        <v>593</v>
      </c>
      <c r="K935" s="56" t="b">
        <f>IFERROR(OR(NOT($D935), 'Upload Data Inputs'!D922 &lt;&gt; ""), FALSE)</f>
        <v>1</v>
      </c>
      <c r="L935" s="56" t="b">
        <f>IFERROR(OR(AND(NOT(D935), 'Upload Data Inputs'!E922 = ""), IFERROR(_xlfn.NUMBERVALUE('Upload Data Inputs'!E922) &gt; 0, FALSE)), FALSE)</f>
        <v>1</v>
      </c>
      <c r="M935" s="56" t="b">
        <f>IFERROR(OR('Upload Data Inputs'!F922 = "", IFERROR(_xlfn.NUMBERVALUE('Upload Data Inputs'!F922) &gt; 0, FALSE)), FALSE)</f>
        <v>1</v>
      </c>
      <c r="N935" s="56" t="b">
        <f>IFERROR(OR('Upload Data Inputs'!F922 = "", IFERROR(MATCH('Upload Data Inputs'!G922, listVolumeUnits, 0), FALSE)), FALSE)</f>
        <v>1</v>
      </c>
      <c r="O935" s="56" t="b">
        <f>IFERROR(OR('Upload Data Inputs'!H922 = "", IFERROR(_xlfn.NUMBERVALUE('Upload Data Inputs'!H922) &gt; 0, FALSE)), FALSE)</f>
        <v>1</v>
      </c>
      <c r="P935" s="56" t="b">
        <f>IFERROR(OR('Upload Data Inputs'!H922 = "", IFERROR(MATCH('Upload Data Inputs'!I922, listWeightUnits, 0), FALSE)), FALSE)</f>
        <v>1</v>
      </c>
      <c r="Q935" s="57" t="s">
        <v>593</v>
      </c>
      <c r="R935" s="56"/>
      <c r="S935" s="56"/>
    </row>
    <row r="936" spans="1:19">
      <c r="A936" s="55">
        <f t="shared" si="75"/>
        <v>923</v>
      </c>
      <c r="B936" s="54" t="b">
        <f>NOT(IFERROR('Upload Data Inputs'!A923 = "ERROR", TRUE))</f>
        <v>1</v>
      </c>
      <c r="C936" s="54">
        <f t="shared" si="76"/>
        <v>923</v>
      </c>
      <c r="D936" s="56" t="b">
        <f>IF(B936, ('Upload Data Inputs'!A923 &amp; 'Upload Data Inputs'!B923 &amp; 'Upload Data Inputs'!C923 &amp; 'Upload Data Inputs'!D923 &amp; 'Upload Data Inputs'!E923 &amp; 'Upload Data Inputs'!F923 &amp; 'Upload Data Inputs'!G923 &amp; 'Upload Data Inputs'!H923 &amp; 'Upload Data Inputs'!I923) &lt;&gt; "", FALSE)</f>
        <v>0</v>
      </c>
      <c r="E936" s="56" t="str">
        <f t="shared" si="77"/>
        <v/>
      </c>
      <c r="F936" s="56" t="str">
        <f t="shared" si="78"/>
        <v/>
      </c>
      <c r="G936" s="56" t="b">
        <f t="shared" si="74"/>
        <v>1</v>
      </c>
      <c r="H936" s="57" t="s">
        <v>593</v>
      </c>
      <c r="I936" s="56" t="b">
        <f>IFERROR(OR(NOT($D936), 'Upload Data Inputs'!B923 &lt;&gt; ""), FALSE)</f>
        <v>1</v>
      </c>
      <c r="J936" s="57" t="s">
        <v>593</v>
      </c>
      <c r="K936" s="56" t="b">
        <f>IFERROR(OR(NOT($D936), 'Upload Data Inputs'!D923 &lt;&gt; ""), FALSE)</f>
        <v>1</v>
      </c>
      <c r="L936" s="56" t="b">
        <f>IFERROR(OR(AND(NOT(D936), 'Upload Data Inputs'!E923 = ""), IFERROR(_xlfn.NUMBERVALUE('Upload Data Inputs'!E923) &gt; 0, FALSE)), FALSE)</f>
        <v>1</v>
      </c>
      <c r="M936" s="56" t="b">
        <f>IFERROR(OR('Upload Data Inputs'!F923 = "", IFERROR(_xlfn.NUMBERVALUE('Upload Data Inputs'!F923) &gt; 0, FALSE)), FALSE)</f>
        <v>1</v>
      </c>
      <c r="N936" s="56" t="b">
        <f>IFERROR(OR('Upload Data Inputs'!F923 = "", IFERROR(MATCH('Upload Data Inputs'!G923, listVolumeUnits, 0), FALSE)), FALSE)</f>
        <v>1</v>
      </c>
      <c r="O936" s="56" t="b">
        <f>IFERROR(OR('Upload Data Inputs'!H923 = "", IFERROR(_xlfn.NUMBERVALUE('Upload Data Inputs'!H923) &gt; 0, FALSE)), FALSE)</f>
        <v>1</v>
      </c>
      <c r="P936" s="56" t="b">
        <f>IFERROR(OR('Upload Data Inputs'!H923 = "", IFERROR(MATCH('Upload Data Inputs'!I923, listWeightUnits, 0), FALSE)), FALSE)</f>
        <v>1</v>
      </c>
      <c r="Q936" s="57" t="s">
        <v>593</v>
      </c>
      <c r="R936" s="56"/>
      <c r="S936" s="56"/>
    </row>
    <row r="937" spans="1:19">
      <c r="A937" s="55">
        <f t="shared" si="75"/>
        <v>924</v>
      </c>
      <c r="B937" s="54" t="b">
        <f>NOT(IFERROR('Upload Data Inputs'!A924 = "ERROR", TRUE))</f>
        <v>1</v>
      </c>
      <c r="C937" s="54">
        <f t="shared" si="76"/>
        <v>924</v>
      </c>
      <c r="D937" s="56" t="b">
        <f>IF(B937, ('Upload Data Inputs'!A924 &amp; 'Upload Data Inputs'!B924 &amp; 'Upload Data Inputs'!C924 &amp; 'Upload Data Inputs'!D924 &amp; 'Upload Data Inputs'!E924 &amp; 'Upload Data Inputs'!F924 &amp; 'Upload Data Inputs'!G924 &amp; 'Upload Data Inputs'!H924 &amp; 'Upload Data Inputs'!I924) &lt;&gt; "", FALSE)</f>
        <v>0</v>
      </c>
      <c r="E937" s="56" t="str">
        <f t="shared" si="77"/>
        <v/>
      </c>
      <c r="F937" s="56" t="str">
        <f t="shared" si="78"/>
        <v/>
      </c>
      <c r="G937" s="56" t="b">
        <f t="shared" si="74"/>
        <v>1</v>
      </c>
      <c r="H937" s="57" t="s">
        <v>593</v>
      </c>
      <c r="I937" s="56" t="b">
        <f>IFERROR(OR(NOT($D937), 'Upload Data Inputs'!B924 &lt;&gt; ""), FALSE)</f>
        <v>1</v>
      </c>
      <c r="J937" s="57" t="s">
        <v>593</v>
      </c>
      <c r="K937" s="56" t="b">
        <f>IFERROR(OR(NOT($D937), 'Upload Data Inputs'!D924 &lt;&gt; ""), FALSE)</f>
        <v>1</v>
      </c>
      <c r="L937" s="56" t="b">
        <f>IFERROR(OR(AND(NOT(D937), 'Upload Data Inputs'!E924 = ""), IFERROR(_xlfn.NUMBERVALUE('Upload Data Inputs'!E924) &gt; 0, FALSE)), FALSE)</f>
        <v>1</v>
      </c>
      <c r="M937" s="56" t="b">
        <f>IFERROR(OR('Upload Data Inputs'!F924 = "", IFERROR(_xlfn.NUMBERVALUE('Upload Data Inputs'!F924) &gt; 0, FALSE)), FALSE)</f>
        <v>1</v>
      </c>
      <c r="N937" s="56" t="b">
        <f>IFERROR(OR('Upload Data Inputs'!F924 = "", IFERROR(MATCH('Upload Data Inputs'!G924, listVolumeUnits, 0), FALSE)), FALSE)</f>
        <v>1</v>
      </c>
      <c r="O937" s="56" t="b">
        <f>IFERROR(OR('Upload Data Inputs'!H924 = "", IFERROR(_xlfn.NUMBERVALUE('Upload Data Inputs'!H924) &gt; 0, FALSE)), FALSE)</f>
        <v>1</v>
      </c>
      <c r="P937" s="56" t="b">
        <f>IFERROR(OR('Upload Data Inputs'!H924 = "", IFERROR(MATCH('Upload Data Inputs'!I924, listWeightUnits, 0), FALSE)), FALSE)</f>
        <v>1</v>
      </c>
      <c r="Q937" s="57" t="s">
        <v>593</v>
      </c>
      <c r="R937" s="56"/>
      <c r="S937" s="56"/>
    </row>
    <row r="938" spans="1:19">
      <c r="A938" s="55">
        <f t="shared" si="75"/>
        <v>925</v>
      </c>
      <c r="B938" s="54" t="b">
        <f>NOT(IFERROR('Upload Data Inputs'!A925 = "ERROR", TRUE))</f>
        <v>1</v>
      </c>
      <c r="C938" s="54">
        <f t="shared" si="76"/>
        <v>925</v>
      </c>
      <c r="D938" s="56" t="b">
        <f>IF(B938, ('Upload Data Inputs'!A925 &amp; 'Upload Data Inputs'!B925 &amp; 'Upload Data Inputs'!C925 &amp; 'Upload Data Inputs'!D925 &amp; 'Upload Data Inputs'!E925 &amp; 'Upload Data Inputs'!F925 &amp; 'Upload Data Inputs'!G925 &amp; 'Upload Data Inputs'!H925 &amp; 'Upload Data Inputs'!I925) &lt;&gt; "", FALSE)</f>
        <v>0</v>
      </c>
      <c r="E938" s="56" t="str">
        <f t="shared" si="77"/>
        <v/>
      </c>
      <c r="F938" s="56" t="str">
        <f t="shared" si="78"/>
        <v/>
      </c>
      <c r="G938" s="56" t="b">
        <f t="shared" si="74"/>
        <v>1</v>
      </c>
      <c r="H938" s="57" t="s">
        <v>593</v>
      </c>
      <c r="I938" s="56" t="b">
        <f>IFERROR(OR(NOT($D938), 'Upload Data Inputs'!B925 &lt;&gt; ""), FALSE)</f>
        <v>1</v>
      </c>
      <c r="J938" s="57" t="s">
        <v>593</v>
      </c>
      <c r="K938" s="56" t="b">
        <f>IFERROR(OR(NOT($D938), 'Upload Data Inputs'!D925 &lt;&gt; ""), FALSE)</f>
        <v>1</v>
      </c>
      <c r="L938" s="56" t="b">
        <f>IFERROR(OR(AND(NOT(D938), 'Upload Data Inputs'!E925 = ""), IFERROR(_xlfn.NUMBERVALUE('Upload Data Inputs'!E925) &gt; 0, FALSE)), FALSE)</f>
        <v>1</v>
      </c>
      <c r="M938" s="56" t="b">
        <f>IFERROR(OR('Upload Data Inputs'!F925 = "", IFERROR(_xlfn.NUMBERVALUE('Upload Data Inputs'!F925) &gt; 0, FALSE)), FALSE)</f>
        <v>1</v>
      </c>
      <c r="N938" s="56" t="b">
        <f>IFERROR(OR('Upload Data Inputs'!F925 = "", IFERROR(MATCH('Upload Data Inputs'!G925, listVolumeUnits, 0), FALSE)), FALSE)</f>
        <v>1</v>
      </c>
      <c r="O938" s="56" t="b">
        <f>IFERROR(OR('Upload Data Inputs'!H925 = "", IFERROR(_xlfn.NUMBERVALUE('Upload Data Inputs'!H925) &gt; 0, FALSE)), FALSE)</f>
        <v>1</v>
      </c>
      <c r="P938" s="56" t="b">
        <f>IFERROR(OR('Upload Data Inputs'!H925 = "", IFERROR(MATCH('Upload Data Inputs'!I925, listWeightUnits, 0), FALSE)), FALSE)</f>
        <v>1</v>
      </c>
      <c r="Q938" s="57" t="s">
        <v>593</v>
      </c>
      <c r="R938" s="56"/>
      <c r="S938" s="56"/>
    </row>
    <row r="939" spans="1:19">
      <c r="A939" s="55">
        <f t="shared" si="75"/>
        <v>926</v>
      </c>
      <c r="B939" s="54" t="b">
        <f>NOT(IFERROR('Upload Data Inputs'!A926 = "ERROR", TRUE))</f>
        <v>1</v>
      </c>
      <c r="C939" s="54">
        <f t="shared" si="76"/>
        <v>926</v>
      </c>
      <c r="D939" s="56" t="b">
        <f>IF(B939, ('Upload Data Inputs'!A926 &amp; 'Upload Data Inputs'!B926 &amp; 'Upload Data Inputs'!C926 &amp; 'Upload Data Inputs'!D926 &amp; 'Upload Data Inputs'!E926 &amp; 'Upload Data Inputs'!F926 &amp; 'Upload Data Inputs'!G926 &amp; 'Upload Data Inputs'!H926 &amp; 'Upload Data Inputs'!I926) &lt;&gt; "", FALSE)</f>
        <v>0</v>
      </c>
      <c r="E939" s="56" t="str">
        <f t="shared" si="77"/>
        <v/>
      </c>
      <c r="F939" s="56" t="str">
        <f t="shared" si="78"/>
        <v/>
      </c>
      <c r="G939" s="56" t="b">
        <f t="shared" si="74"/>
        <v>1</v>
      </c>
      <c r="H939" s="57" t="s">
        <v>593</v>
      </c>
      <c r="I939" s="56" t="b">
        <f>IFERROR(OR(NOT($D939), 'Upload Data Inputs'!B926 &lt;&gt; ""), FALSE)</f>
        <v>1</v>
      </c>
      <c r="J939" s="57" t="s">
        <v>593</v>
      </c>
      <c r="K939" s="56" t="b">
        <f>IFERROR(OR(NOT($D939), 'Upload Data Inputs'!D926 &lt;&gt; ""), FALSE)</f>
        <v>1</v>
      </c>
      <c r="L939" s="56" t="b">
        <f>IFERROR(OR(AND(NOT(D939), 'Upload Data Inputs'!E926 = ""), IFERROR(_xlfn.NUMBERVALUE('Upload Data Inputs'!E926) &gt; 0, FALSE)), FALSE)</f>
        <v>1</v>
      </c>
      <c r="M939" s="56" t="b">
        <f>IFERROR(OR('Upload Data Inputs'!F926 = "", IFERROR(_xlfn.NUMBERVALUE('Upload Data Inputs'!F926) &gt; 0, FALSE)), FALSE)</f>
        <v>1</v>
      </c>
      <c r="N939" s="56" t="b">
        <f>IFERROR(OR('Upload Data Inputs'!F926 = "", IFERROR(MATCH('Upload Data Inputs'!G926, listVolumeUnits, 0), FALSE)), FALSE)</f>
        <v>1</v>
      </c>
      <c r="O939" s="56" t="b">
        <f>IFERROR(OR('Upload Data Inputs'!H926 = "", IFERROR(_xlfn.NUMBERVALUE('Upload Data Inputs'!H926) &gt; 0, FALSE)), FALSE)</f>
        <v>1</v>
      </c>
      <c r="P939" s="56" t="b">
        <f>IFERROR(OR('Upload Data Inputs'!H926 = "", IFERROR(MATCH('Upload Data Inputs'!I926, listWeightUnits, 0), FALSE)), FALSE)</f>
        <v>1</v>
      </c>
      <c r="Q939" s="57" t="s">
        <v>593</v>
      </c>
      <c r="R939" s="56"/>
      <c r="S939" s="56"/>
    </row>
    <row r="940" spans="1:19">
      <c r="A940" s="55">
        <f t="shared" si="75"/>
        <v>927</v>
      </c>
      <c r="B940" s="54" t="b">
        <f>NOT(IFERROR('Upload Data Inputs'!A927 = "ERROR", TRUE))</f>
        <v>1</v>
      </c>
      <c r="C940" s="54">
        <f t="shared" si="76"/>
        <v>927</v>
      </c>
      <c r="D940" s="56" t="b">
        <f>IF(B940, ('Upload Data Inputs'!A927 &amp; 'Upload Data Inputs'!B927 &amp; 'Upload Data Inputs'!C927 &amp; 'Upload Data Inputs'!D927 &amp; 'Upload Data Inputs'!E927 &amp; 'Upload Data Inputs'!F927 &amp; 'Upload Data Inputs'!G927 &amp; 'Upload Data Inputs'!H927 &amp; 'Upload Data Inputs'!I927) &lt;&gt; "", FALSE)</f>
        <v>0</v>
      </c>
      <c r="E940" s="56" t="str">
        <f t="shared" si="77"/>
        <v/>
      </c>
      <c r="F940" s="56" t="str">
        <f t="shared" si="78"/>
        <v/>
      </c>
      <c r="G940" s="56" t="b">
        <f t="shared" si="74"/>
        <v>1</v>
      </c>
      <c r="H940" s="57" t="s">
        <v>593</v>
      </c>
      <c r="I940" s="56" t="b">
        <f>IFERROR(OR(NOT($D940), 'Upload Data Inputs'!B927 &lt;&gt; ""), FALSE)</f>
        <v>1</v>
      </c>
      <c r="J940" s="57" t="s">
        <v>593</v>
      </c>
      <c r="K940" s="56" t="b">
        <f>IFERROR(OR(NOT($D940), 'Upload Data Inputs'!D927 &lt;&gt; ""), FALSE)</f>
        <v>1</v>
      </c>
      <c r="L940" s="56" t="b">
        <f>IFERROR(OR(AND(NOT(D940), 'Upload Data Inputs'!E927 = ""), IFERROR(_xlfn.NUMBERVALUE('Upload Data Inputs'!E927) &gt; 0, FALSE)), FALSE)</f>
        <v>1</v>
      </c>
      <c r="M940" s="56" t="b">
        <f>IFERROR(OR('Upload Data Inputs'!F927 = "", IFERROR(_xlfn.NUMBERVALUE('Upload Data Inputs'!F927) &gt; 0, FALSE)), FALSE)</f>
        <v>1</v>
      </c>
      <c r="N940" s="56" t="b">
        <f>IFERROR(OR('Upload Data Inputs'!F927 = "", IFERROR(MATCH('Upload Data Inputs'!G927, listVolumeUnits, 0), FALSE)), FALSE)</f>
        <v>1</v>
      </c>
      <c r="O940" s="56" t="b">
        <f>IFERROR(OR('Upload Data Inputs'!H927 = "", IFERROR(_xlfn.NUMBERVALUE('Upload Data Inputs'!H927) &gt; 0, FALSE)), FALSE)</f>
        <v>1</v>
      </c>
      <c r="P940" s="56" t="b">
        <f>IFERROR(OR('Upload Data Inputs'!H927 = "", IFERROR(MATCH('Upload Data Inputs'!I927, listWeightUnits, 0), FALSE)), FALSE)</f>
        <v>1</v>
      </c>
      <c r="Q940" s="57" t="s">
        <v>593</v>
      </c>
      <c r="R940" s="56"/>
      <c r="S940" s="56"/>
    </row>
    <row r="941" spans="1:19">
      <c r="A941" s="55">
        <f t="shared" si="75"/>
        <v>928</v>
      </c>
      <c r="B941" s="54" t="b">
        <f>NOT(IFERROR('Upload Data Inputs'!A928 = "ERROR", TRUE))</f>
        <v>1</v>
      </c>
      <c r="C941" s="54">
        <f t="shared" si="76"/>
        <v>928</v>
      </c>
      <c r="D941" s="56" t="b">
        <f>IF(B941, ('Upload Data Inputs'!A928 &amp; 'Upload Data Inputs'!B928 &amp; 'Upload Data Inputs'!C928 &amp; 'Upload Data Inputs'!D928 &amp; 'Upload Data Inputs'!E928 &amp; 'Upload Data Inputs'!F928 &amp; 'Upload Data Inputs'!G928 &amp; 'Upload Data Inputs'!H928 &amp; 'Upload Data Inputs'!I928) &lt;&gt; "", FALSE)</f>
        <v>0</v>
      </c>
      <c r="E941" s="56" t="str">
        <f t="shared" si="77"/>
        <v/>
      </c>
      <c r="F941" s="56" t="str">
        <f t="shared" si="78"/>
        <v/>
      </c>
      <c r="G941" s="56" t="b">
        <f t="shared" si="74"/>
        <v>1</v>
      </c>
      <c r="H941" s="57" t="s">
        <v>593</v>
      </c>
      <c r="I941" s="56" t="b">
        <f>IFERROR(OR(NOT($D941), 'Upload Data Inputs'!B928 &lt;&gt; ""), FALSE)</f>
        <v>1</v>
      </c>
      <c r="J941" s="57" t="s">
        <v>593</v>
      </c>
      <c r="K941" s="56" t="b">
        <f>IFERROR(OR(NOT($D941), 'Upload Data Inputs'!D928 &lt;&gt; ""), FALSE)</f>
        <v>1</v>
      </c>
      <c r="L941" s="56" t="b">
        <f>IFERROR(OR(AND(NOT(D941), 'Upload Data Inputs'!E928 = ""), IFERROR(_xlfn.NUMBERVALUE('Upload Data Inputs'!E928) &gt; 0, FALSE)), FALSE)</f>
        <v>1</v>
      </c>
      <c r="M941" s="56" t="b">
        <f>IFERROR(OR('Upload Data Inputs'!F928 = "", IFERROR(_xlfn.NUMBERVALUE('Upload Data Inputs'!F928) &gt; 0, FALSE)), FALSE)</f>
        <v>1</v>
      </c>
      <c r="N941" s="56" t="b">
        <f>IFERROR(OR('Upload Data Inputs'!F928 = "", IFERROR(MATCH('Upload Data Inputs'!G928, listVolumeUnits, 0), FALSE)), FALSE)</f>
        <v>1</v>
      </c>
      <c r="O941" s="56" t="b">
        <f>IFERROR(OR('Upload Data Inputs'!H928 = "", IFERROR(_xlfn.NUMBERVALUE('Upload Data Inputs'!H928) &gt; 0, FALSE)), FALSE)</f>
        <v>1</v>
      </c>
      <c r="P941" s="56" t="b">
        <f>IFERROR(OR('Upload Data Inputs'!H928 = "", IFERROR(MATCH('Upload Data Inputs'!I928, listWeightUnits, 0), FALSE)), FALSE)</f>
        <v>1</v>
      </c>
      <c r="Q941" s="57" t="s">
        <v>593</v>
      </c>
      <c r="R941" s="56"/>
      <c r="S941" s="56"/>
    </row>
    <row r="942" spans="1:19">
      <c r="A942" s="55">
        <f t="shared" si="75"/>
        <v>929</v>
      </c>
      <c r="B942" s="54" t="b">
        <f>NOT(IFERROR('Upload Data Inputs'!A929 = "ERROR", TRUE))</f>
        <v>1</v>
      </c>
      <c r="C942" s="54">
        <f t="shared" si="76"/>
        <v>929</v>
      </c>
      <c r="D942" s="56" t="b">
        <f>IF(B942, ('Upload Data Inputs'!A929 &amp; 'Upload Data Inputs'!B929 &amp; 'Upload Data Inputs'!C929 &amp; 'Upload Data Inputs'!D929 &amp; 'Upload Data Inputs'!E929 &amp; 'Upload Data Inputs'!F929 &amp; 'Upload Data Inputs'!G929 &amp; 'Upload Data Inputs'!H929 &amp; 'Upload Data Inputs'!I929) &lt;&gt; "", FALSE)</f>
        <v>0</v>
      </c>
      <c r="E942" s="56" t="str">
        <f t="shared" si="77"/>
        <v/>
      </c>
      <c r="F942" s="56" t="str">
        <f t="shared" si="78"/>
        <v/>
      </c>
      <c r="G942" s="56" t="b">
        <f t="shared" si="74"/>
        <v>1</v>
      </c>
      <c r="H942" s="57" t="s">
        <v>593</v>
      </c>
      <c r="I942" s="56" t="b">
        <f>IFERROR(OR(NOT($D942), 'Upload Data Inputs'!B929 &lt;&gt; ""), FALSE)</f>
        <v>1</v>
      </c>
      <c r="J942" s="57" t="s">
        <v>593</v>
      </c>
      <c r="K942" s="56" t="b">
        <f>IFERROR(OR(NOT($D942), 'Upload Data Inputs'!D929 &lt;&gt; ""), FALSE)</f>
        <v>1</v>
      </c>
      <c r="L942" s="56" t="b">
        <f>IFERROR(OR(AND(NOT(D942), 'Upload Data Inputs'!E929 = ""), IFERROR(_xlfn.NUMBERVALUE('Upload Data Inputs'!E929) &gt; 0, FALSE)), FALSE)</f>
        <v>1</v>
      </c>
      <c r="M942" s="56" t="b">
        <f>IFERROR(OR('Upload Data Inputs'!F929 = "", IFERROR(_xlfn.NUMBERVALUE('Upload Data Inputs'!F929) &gt; 0, FALSE)), FALSE)</f>
        <v>1</v>
      </c>
      <c r="N942" s="56" t="b">
        <f>IFERROR(OR('Upload Data Inputs'!F929 = "", IFERROR(MATCH('Upload Data Inputs'!G929, listVolumeUnits, 0), FALSE)), FALSE)</f>
        <v>1</v>
      </c>
      <c r="O942" s="56" t="b">
        <f>IFERROR(OR('Upload Data Inputs'!H929 = "", IFERROR(_xlfn.NUMBERVALUE('Upload Data Inputs'!H929) &gt; 0, FALSE)), FALSE)</f>
        <v>1</v>
      </c>
      <c r="P942" s="56" t="b">
        <f>IFERROR(OR('Upload Data Inputs'!H929 = "", IFERROR(MATCH('Upload Data Inputs'!I929, listWeightUnits, 0), FALSE)), FALSE)</f>
        <v>1</v>
      </c>
      <c r="Q942" s="57" t="s">
        <v>593</v>
      </c>
      <c r="R942" s="56"/>
      <c r="S942" s="56"/>
    </row>
    <row r="943" spans="1:19">
      <c r="A943" s="55">
        <f t="shared" si="75"/>
        <v>930</v>
      </c>
      <c r="B943" s="54" t="b">
        <f>NOT(IFERROR('Upload Data Inputs'!A930 = "ERROR", TRUE))</f>
        <v>1</v>
      </c>
      <c r="C943" s="54">
        <f t="shared" si="76"/>
        <v>930</v>
      </c>
      <c r="D943" s="56" t="b">
        <f>IF(B943, ('Upload Data Inputs'!A930 &amp; 'Upload Data Inputs'!B930 &amp; 'Upload Data Inputs'!C930 &amp; 'Upload Data Inputs'!D930 &amp; 'Upload Data Inputs'!E930 &amp; 'Upload Data Inputs'!F930 &amp; 'Upload Data Inputs'!G930 &amp; 'Upload Data Inputs'!H930 &amp; 'Upload Data Inputs'!I930) &lt;&gt; "", FALSE)</f>
        <v>0</v>
      </c>
      <c r="E943" s="56" t="str">
        <f t="shared" si="77"/>
        <v/>
      </c>
      <c r="F943" s="56" t="str">
        <f t="shared" si="78"/>
        <v/>
      </c>
      <c r="G943" s="56" t="b">
        <f t="shared" si="74"/>
        <v>1</v>
      </c>
      <c r="H943" s="57" t="s">
        <v>593</v>
      </c>
      <c r="I943" s="56" t="b">
        <f>IFERROR(OR(NOT($D943), 'Upload Data Inputs'!B930 &lt;&gt; ""), FALSE)</f>
        <v>1</v>
      </c>
      <c r="J943" s="57" t="s">
        <v>593</v>
      </c>
      <c r="K943" s="56" t="b">
        <f>IFERROR(OR(NOT($D943), 'Upload Data Inputs'!D930 &lt;&gt; ""), FALSE)</f>
        <v>1</v>
      </c>
      <c r="L943" s="56" t="b">
        <f>IFERROR(OR(AND(NOT(D943), 'Upload Data Inputs'!E930 = ""), IFERROR(_xlfn.NUMBERVALUE('Upload Data Inputs'!E930) &gt; 0, FALSE)), FALSE)</f>
        <v>1</v>
      </c>
      <c r="M943" s="56" t="b">
        <f>IFERROR(OR('Upload Data Inputs'!F930 = "", IFERROR(_xlfn.NUMBERVALUE('Upload Data Inputs'!F930) &gt; 0, FALSE)), FALSE)</f>
        <v>1</v>
      </c>
      <c r="N943" s="56" t="b">
        <f>IFERROR(OR('Upload Data Inputs'!F930 = "", IFERROR(MATCH('Upload Data Inputs'!G930, listVolumeUnits, 0), FALSE)), FALSE)</f>
        <v>1</v>
      </c>
      <c r="O943" s="56" t="b">
        <f>IFERROR(OR('Upload Data Inputs'!H930 = "", IFERROR(_xlfn.NUMBERVALUE('Upload Data Inputs'!H930) &gt; 0, FALSE)), FALSE)</f>
        <v>1</v>
      </c>
      <c r="P943" s="56" t="b">
        <f>IFERROR(OR('Upload Data Inputs'!H930 = "", IFERROR(MATCH('Upload Data Inputs'!I930, listWeightUnits, 0), FALSE)), FALSE)</f>
        <v>1</v>
      </c>
      <c r="Q943" s="57" t="s">
        <v>593</v>
      </c>
      <c r="R943" s="56"/>
      <c r="S943" s="56"/>
    </row>
    <row r="944" spans="1:19">
      <c r="A944" s="55">
        <f t="shared" si="75"/>
        <v>931</v>
      </c>
      <c r="B944" s="54" t="b">
        <f>NOT(IFERROR('Upload Data Inputs'!A931 = "ERROR", TRUE))</f>
        <v>1</v>
      </c>
      <c r="C944" s="54">
        <f t="shared" si="76"/>
        <v>931</v>
      </c>
      <c r="D944" s="56" t="b">
        <f>IF(B944, ('Upload Data Inputs'!A931 &amp; 'Upload Data Inputs'!B931 &amp; 'Upload Data Inputs'!C931 &amp; 'Upload Data Inputs'!D931 &amp; 'Upload Data Inputs'!E931 &amp; 'Upload Data Inputs'!F931 &amp; 'Upload Data Inputs'!G931 &amp; 'Upload Data Inputs'!H931 &amp; 'Upload Data Inputs'!I931) &lt;&gt; "", FALSE)</f>
        <v>0</v>
      </c>
      <c r="E944" s="56" t="str">
        <f t="shared" si="77"/>
        <v/>
      </c>
      <c r="F944" s="56" t="str">
        <f t="shared" si="78"/>
        <v/>
      </c>
      <c r="G944" s="56" t="b">
        <f t="shared" si="74"/>
        <v>1</v>
      </c>
      <c r="H944" s="57" t="s">
        <v>593</v>
      </c>
      <c r="I944" s="56" t="b">
        <f>IFERROR(OR(NOT($D944), 'Upload Data Inputs'!B931 &lt;&gt; ""), FALSE)</f>
        <v>1</v>
      </c>
      <c r="J944" s="57" t="s">
        <v>593</v>
      </c>
      <c r="K944" s="56" t="b">
        <f>IFERROR(OR(NOT($D944), 'Upload Data Inputs'!D931 &lt;&gt; ""), FALSE)</f>
        <v>1</v>
      </c>
      <c r="L944" s="56" t="b">
        <f>IFERROR(OR(AND(NOT(D944), 'Upload Data Inputs'!E931 = ""), IFERROR(_xlfn.NUMBERVALUE('Upload Data Inputs'!E931) &gt; 0, FALSE)), FALSE)</f>
        <v>1</v>
      </c>
      <c r="M944" s="56" t="b">
        <f>IFERROR(OR('Upload Data Inputs'!F931 = "", IFERROR(_xlfn.NUMBERVALUE('Upload Data Inputs'!F931) &gt; 0, FALSE)), FALSE)</f>
        <v>1</v>
      </c>
      <c r="N944" s="56" t="b">
        <f>IFERROR(OR('Upload Data Inputs'!F931 = "", IFERROR(MATCH('Upload Data Inputs'!G931, listVolumeUnits, 0), FALSE)), FALSE)</f>
        <v>1</v>
      </c>
      <c r="O944" s="56" t="b">
        <f>IFERROR(OR('Upload Data Inputs'!H931 = "", IFERROR(_xlfn.NUMBERVALUE('Upload Data Inputs'!H931) &gt; 0, FALSE)), FALSE)</f>
        <v>1</v>
      </c>
      <c r="P944" s="56" t="b">
        <f>IFERROR(OR('Upload Data Inputs'!H931 = "", IFERROR(MATCH('Upload Data Inputs'!I931, listWeightUnits, 0), FALSE)), FALSE)</f>
        <v>1</v>
      </c>
      <c r="Q944" s="57" t="s">
        <v>593</v>
      </c>
      <c r="R944" s="56"/>
      <c r="S944" s="56"/>
    </row>
    <row r="945" spans="1:19">
      <c r="A945" s="55">
        <f t="shared" si="75"/>
        <v>932</v>
      </c>
      <c r="B945" s="54" t="b">
        <f>NOT(IFERROR('Upload Data Inputs'!A932 = "ERROR", TRUE))</f>
        <v>1</v>
      </c>
      <c r="C945" s="54">
        <f t="shared" si="76"/>
        <v>932</v>
      </c>
      <c r="D945" s="56" t="b">
        <f>IF(B945, ('Upload Data Inputs'!A932 &amp; 'Upload Data Inputs'!B932 &amp; 'Upload Data Inputs'!C932 &amp; 'Upload Data Inputs'!D932 &amp; 'Upload Data Inputs'!E932 &amp; 'Upload Data Inputs'!F932 &amp; 'Upload Data Inputs'!G932 &amp; 'Upload Data Inputs'!H932 &amp; 'Upload Data Inputs'!I932) &lt;&gt; "", FALSE)</f>
        <v>0</v>
      </c>
      <c r="E945" s="56" t="str">
        <f t="shared" si="77"/>
        <v/>
      </c>
      <c r="F945" s="56" t="str">
        <f t="shared" si="78"/>
        <v/>
      </c>
      <c r="G945" s="56" t="b">
        <f t="shared" si="74"/>
        <v>1</v>
      </c>
      <c r="H945" s="57" t="s">
        <v>593</v>
      </c>
      <c r="I945" s="56" t="b">
        <f>IFERROR(OR(NOT($D945), 'Upload Data Inputs'!B932 &lt;&gt; ""), FALSE)</f>
        <v>1</v>
      </c>
      <c r="J945" s="57" t="s">
        <v>593</v>
      </c>
      <c r="K945" s="56" t="b">
        <f>IFERROR(OR(NOT($D945), 'Upload Data Inputs'!D932 &lt;&gt; ""), FALSE)</f>
        <v>1</v>
      </c>
      <c r="L945" s="56" t="b">
        <f>IFERROR(OR(AND(NOT(D945), 'Upload Data Inputs'!E932 = ""), IFERROR(_xlfn.NUMBERVALUE('Upload Data Inputs'!E932) &gt; 0, FALSE)), FALSE)</f>
        <v>1</v>
      </c>
      <c r="M945" s="56" t="b">
        <f>IFERROR(OR('Upload Data Inputs'!F932 = "", IFERROR(_xlfn.NUMBERVALUE('Upload Data Inputs'!F932) &gt; 0, FALSE)), FALSE)</f>
        <v>1</v>
      </c>
      <c r="N945" s="56" t="b">
        <f>IFERROR(OR('Upload Data Inputs'!F932 = "", IFERROR(MATCH('Upload Data Inputs'!G932, listVolumeUnits, 0), FALSE)), FALSE)</f>
        <v>1</v>
      </c>
      <c r="O945" s="56" t="b">
        <f>IFERROR(OR('Upload Data Inputs'!H932 = "", IFERROR(_xlfn.NUMBERVALUE('Upload Data Inputs'!H932) &gt; 0, FALSE)), FALSE)</f>
        <v>1</v>
      </c>
      <c r="P945" s="56" t="b">
        <f>IFERROR(OR('Upload Data Inputs'!H932 = "", IFERROR(MATCH('Upload Data Inputs'!I932, listWeightUnits, 0), FALSE)), FALSE)</f>
        <v>1</v>
      </c>
      <c r="Q945" s="57" t="s">
        <v>593</v>
      </c>
      <c r="R945" s="56"/>
      <c r="S945" s="56"/>
    </row>
    <row r="946" spans="1:19">
      <c r="A946" s="55">
        <f t="shared" si="75"/>
        <v>933</v>
      </c>
      <c r="B946" s="54" t="b">
        <f>NOT(IFERROR('Upload Data Inputs'!A933 = "ERROR", TRUE))</f>
        <v>1</v>
      </c>
      <c r="C946" s="54">
        <f t="shared" si="76"/>
        <v>933</v>
      </c>
      <c r="D946" s="56" t="b">
        <f>IF(B946, ('Upload Data Inputs'!A933 &amp; 'Upload Data Inputs'!B933 &amp; 'Upload Data Inputs'!C933 &amp; 'Upload Data Inputs'!D933 &amp; 'Upload Data Inputs'!E933 &amp; 'Upload Data Inputs'!F933 &amp; 'Upload Data Inputs'!G933 &amp; 'Upload Data Inputs'!H933 &amp; 'Upload Data Inputs'!I933) &lt;&gt; "", FALSE)</f>
        <v>0</v>
      </c>
      <c r="E946" s="56" t="str">
        <f t="shared" si="77"/>
        <v/>
      </c>
      <c r="F946" s="56" t="str">
        <f t="shared" si="78"/>
        <v/>
      </c>
      <c r="G946" s="56" t="b">
        <f t="shared" si="74"/>
        <v>1</v>
      </c>
      <c r="H946" s="57" t="s">
        <v>593</v>
      </c>
      <c r="I946" s="56" t="b">
        <f>IFERROR(OR(NOT($D946), 'Upload Data Inputs'!B933 &lt;&gt; ""), FALSE)</f>
        <v>1</v>
      </c>
      <c r="J946" s="57" t="s">
        <v>593</v>
      </c>
      <c r="K946" s="56" t="b">
        <f>IFERROR(OR(NOT($D946), 'Upload Data Inputs'!D933 &lt;&gt; ""), FALSE)</f>
        <v>1</v>
      </c>
      <c r="L946" s="56" t="b">
        <f>IFERROR(OR(AND(NOT(D946), 'Upload Data Inputs'!E933 = ""), IFERROR(_xlfn.NUMBERVALUE('Upload Data Inputs'!E933) &gt; 0, FALSE)), FALSE)</f>
        <v>1</v>
      </c>
      <c r="M946" s="56" t="b">
        <f>IFERROR(OR('Upload Data Inputs'!F933 = "", IFERROR(_xlfn.NUMBERVALUE('Upload Data Inputs'!F933) &gt; 0, FALSE)), FALSE)</f>
        <v>1</v>
      </c>
      <c r="N946" s="56" t="b">
        <f>IFERROR(OR('Upload Data Inputs'!F933 = "", IFERROR(MATCH('Upload Data Inputs'!G933, listVolumeUnits, 0), FALSE)), FALSE)</f>
        <v>1</v>
      </c>
      <c r="O946" s="56" t="b">
        <f>IFERROR(OR('Upload Data Inputs'!H933 = "", IFERROR(_xlfn.NUMBERVALUE('Upload Data Inputs'!H933) &gt; 0, FALSE)), FALSE)</f>
        <v>1</v>
      </c>
      <c r="P946" s="56" t="b">
        <f>IFERROR(OR('Upload Data Inputs'!H933 = "", IFERROR(MATCH('Upload Data Inputs'!I933, listWeightUnits, 0), FALSE)), FALSE)</f>
        <v>1</v>
      </c>
      <c r="Q946" s="57" t="s">
        <v>593</v>
      </c>
      <c r="R946" s="56"/>
      <c r="S946" s="56"/>
    </row>
    <row r="947" spans="1:19">
      <c r="A947" s="55">
        <f t="shared" si="75"/>
        <v>934</v>
      </c>
      <c r="B947" s="54" t="b">
        <f>NOT(IFERROR('Upload Data Inputs'!A934 = "ERROR", TRUE))</f>
        <v>1</v>
      </c>
      <c r="C947" s="54">
        <f t="shared" si="76"/>
        <v>934</v>
      </c>
      <c r="D947" s="56" t="b">
        <f>IF(B947, ('Upload Data Inputs'!A934 &amp; 'Upload Data Inputs'!B934 &amp; 'Upload Data Inputs'!C934 &amp; 'Upload Data Inputs'!D934 &amp; 'Upload Data Inputs'!E934 &amp; 'Upload Data Inputs'!F934 &amp; 'Upload Data Inputs'!G934 &amp; 'Upload Data Inputs'!H934 &amp; 'Upload Data Inputs'!I934) &lt;&gt; "", FALSE)</f>
        <v>0</v>
      </c>
      <c r="E947" s="56" t="str">
        <f t="shared" si="77"/>
        <v/>
      </c>
      <c r="F947" s="56" t="str">
        <f t="shared" si="78"/>
        <v/>
      </c>
      <c r="G947" s="56" t="b">
        <f t="shared" si="74"/>
        <v>1</v>
      </c>
      <c r="H947" s="57" t="s">
        <v>593</v>
      </c>
      <c r="I947" s="56" t="b">
        <f>IFERROR(OR(NOT($D947), 'Upload Data Inputs'!B934 &lt;&gt; ""), FALSE)</f>
        <v>1</v>
      </c>
      <c r="J947" s="57" t="s">
        <v>593</v>
      </c>
      <c r="K947" s="56" t="b">
        <f>IFERROR(OR(NOT($D947), 'Upload Data Inputs'!D934 &lt;&gt; ""), FALSE)</f>
        <v>1</v>
      </c>
      <c r="L947" s="56" t="b">
        <f>IFERROR(OR(AND(NOT(D947), 'Upload Data Inputs'!E934 = ""), IFERROR(_xlfn.NUMBERVALUE('Upload Data Inputs'!E934) &gt; 0, FALSE)), FALSE)</f>
        <v>1</v>
      </c>
      <c r="M947" s="56" t="b">
        <f>IFERROR(OR('Upload Data Inputs'!F934 = "", IFERROR(_xlfn.NUMBERVALUE('Upload Data Inputs'!F934) &gt; 0, FALSE)), FALSE)</f>
        <v>1</v>
      </c>
      <c r="N947" s="56" t="b">
        <f>IFERROR(OR('Upload Data Inputs'!F934 = "", IFERROR(MATCH('Upload Data Inputs'!G934, listVolumeUnits, 0), FALSE)), FALSE)</f>
        <v>1</v>
      </c>
      <c r="O947" s="56" t="b">
        <f>IFERROR(OR('Upload Data Inputs'!H934 = "", IFERROR(_xlfn.NUMBERVALUE('Upload Data Inputs'!H934) &gt; 0, FALSE)), FALSE)</f>
        <v>1</v>
      </c>
      <c r="P947" s="56" t="b">
        <f>IFERROR(OR('Upload Data Inputs'!H934 = "", IFERROR(MATCH('Upload Data Inputs'!I934, listWeightUnits, 0), FALSE)), FALSE)</f>
        <v>1</v>
      </c>
      <c r="Q947" s="57" t="s">
        <v>593</v>
      </c>
      <c r="R947" s="56"/>
      <c r="S947" s="56"/>
    </row>
    <row r="948" spans="1:19">
      <c r="A948" s="55">
        <f t="shared" si="75"/>
        <v>935</v>
      </c>
      <c r="B948" s="54" t="b">
        <f>NOT(IFERROR('Upload Data Inputs'!A935 = "ERROR", TRUE))</f>
        <v>1</v>
      </c>
      <c r="C948" s="54">
        <f t="shared" si="76"/>
        <v>935</v>
      </c>
      <c r="D948" s="56" t="b">
        <f>IF(B948, ('Upload Data Inputs'!A935 &amp; 'Upload Data Inputs'!B935 &amp; 'Upload Data Inputs'!C935 &amp; 'Upload Data Inputs'!D935 &amp; 'Upload Data Inputs'!E935 &amp; 'Upload Data Inputs'!F935 &amp; 'Upload Data Inputs'!G935 &amp; 'Upload Data Inputs'!H935 &amp; 'Upload Data Inputs'!I935) &lt;&gt; "", FALSE)</f>
        <v>0</v>
      </c>
      <c r="E948" s="56" t="str">
        <f t="shared" si="77"/>
        <v/>
      </c>
      <c r="F948" s="56" t="str">
        <f t="shared" si="78"/>
        <v/>
      </c>
      <c r="G948" s="56" t="b">
        <f t="shared" si="74"/>
        <v>1</v>
      </c>
      <c r="H948" s="57" t="s">
        <v>593</v>
      </c>
      <c r="I948" s="56" t="b">
        <f>IFERROR(OR(NOT($D948), 'Upload Data Inputs'!B935 &lt;&gt; ""), FALSE)</f>
        <v>1</v>
      </c>
      <c r="J948" s="57" t="s">
        <v>593</v>
      </c>
      <c r="K948" s="56" t="b">
        <f>IFERROR(OR(NOT($D948), 'Upload Data Inputs'!D935 &lt;&gt; ""), FALSE)</f>
        <v>1</v>
      </c>
      <c r="L948" s="56" t="b">
        <f>IFERROR(OR(AND(NOT(D948), 'Upload Data Inputs'!E935 = ""), IFERROR(_xlfn.NUMBERVALUE('Upload Data Inputs'!E935) &gt; 0, FALSE)), FALSE)</f>
        <v>1</v>
      </c>
      <c r="M948" s="56" t="b">
        <f>IFERROR(OR('Upload Data Inputs'!F935 = "", IFERROR(_xlfn.NUMBERVALUE('Upload Data Inputs'!F935) &gt; 0, FALSE)), FALSE)</f>
        <v>1</v>
      </c>
      <c r="N948" s="56" t="b">
        <f>IFERROR(OR('Upload Data Inputs'!F935 = "", IFERROR(MATCH('Upload Data Inputs'!G935, listVolumeUnits, 0), FALSE)), FALSE)</f>
        <v>1</v>
      </c>
      <c r="O948" s="56" t="b">
        <f>IFERROR(OR('Upload Data Inputs'!H935 = "", IFERROR(_xlfn.NUMBERVALUE('Upload Data Inputs'!H935) &gt; 0, FALSE)), FALSE)</f>
        <v>1</v>
      </c>
      <c r="P948" s="56" t="b">
        <f>IFERROR(OR('Upload Data Inputs'!H935 = "", IFERROR(MATCH('Upload Data Inputs'!I935, listWeightUnits, 0), FALSE)), FALSE)</f>
        <v>1</v>
      </c>
      <c r="Q948" s="57" t="s">
        <v>593</v>
      </c>
      <c r="R948" s="56"/>
      <c r="S948" s="56"/>
    </row>
    <row r="949" spans="1:19">
      <c r="A949" s="55">
        <f t="shared" si="75"/>
        <v>936</v>
      </c>
      <c r="B949" s="54" t="b">
        <f>NOT(IFERROR('Upload Data Inputs'!A936 = "ERROR", TRUE))</f>
        <v>1</v>
      </c>
      <c r="C949" s="54">
        <f t="shared" si="76"/>
        <v>936</v>
      </c>
      <c r="D949" s="56" t="b">
        <f>IF(B949, ('Upload Data Inputs'!A936 &amp; 'Upload Data Inputs'!B936 &amp; 'Upload Data Inputs'!C936 &amp; 'Upload Data Inputs'!D936 &amp; 'Upload Data Inputs'!E936 &amp; 'Upload Data Inputs'!F936 &amp; 'Upload Data Inputs'!G936 &amp; 'Upload Data Inputs'!H936 &amp; 'Upload Data Inputs'!I936) &lt;&gt; "", FALSE)</f>
        <v>0</v>
      </c>
      <c r="E949" s="56" t="str">
        <f t="shared" si="77"/>
        <v/>
      </c>
      <c r="F949" s="56" t="str">
        <f t="shared" si="78"/>
        <v/>
      </c>
      <c r="G949" s="56" t="b">
        <f t="shared" si="74"/>
        <v>1</v>
      </c>
      <c r="H949" s="57" t="s">
        <v>593</v>
      </c>
      <c r="I949" s="56" t="b">
        <f>IFERROR(OR(NOT($D949), 'Upload Data Inputs'!B936 &lt;&gt; ""), FALSE)</f>
        <v>1</v>
      </c>
      <c r="J949" s="57" t="s">
        <v>593</v>
      </c>
      <c r="K949" s="56" t="b">
        <f>IFERROR(OR(NOT($D949), 'Upload Data Inputs'!D936 &lt;&gt; ""), FALSE)</f>
        <v>1</v>
      </c>
      <c r="L949" s="56" t="b">
        <f>IFERROR(OR(AND(NOT(D949), 'Upload Data Inputs'!E936 = ""), IFERROR(_xlfn.NUMBERVALUE('Upload Data Inputs'!E936) &gt; 0, FALSE)), FALSE)</f>
        <v>1</v>
      </c>
      <c r="M949" s="56" t="b">
        <f>IFERROR(OR('Upload Data Inputs'!F936 = "", IFERROR(_xlfn.NUMBERVALUE('Upload Data Inputs'!F936) &gt; 0, FALSE)), FALSE)</f>
        <v>1</v>
      </c>
      <c r="N949" s="56" t="b">
        <f>IFERROR(OR('Upload Data Inputs'!F936 = "", IFERROR(MATCH('Upload Data Inputs'!G936, listVolumeUnits, 0), FALSE)), FALSE)</f>
        <v>1</v>
      </c>
      <c r="O949" s="56" t="b">
        <f>IFERROR(OR('Upload Data Inputs'!H936 = "", IFERROR(_xlfn.NUMBERVALUE('Upload Data Inputs'!H936) &gt; 0, FALSE)), FALSE)</f>
        <v>1</v>
      </c>
      <c r="P949" s="56" t="b">
        <f>IFERROR(OR('Upload Data Inputs'!H936 = "", IFERROR(MATCH('Upload Data Inputs'!I936, listWeightUnits, 0), FALSE)), FALSE)</f>
        <v>1</v>
      </c>
      <c r="Q949" s="57" t="s">
        <v>593</v>
      </c>
      <c r="R949" s="56"/>
      <c r="S949" s="56"/>
    </row>
    <row r="950" spans="1:19">
      <c r="A950" s="55">
        <f t="shared" si="75"/>
        <v>937</v>
      </c>
      <c r="B950" s="54" t="b">
        <f>NOT(IFERROR('Upload Data Inputs'!A937 = "ERROR", TRUE))</f>
        <v>1</v>
      </c>
      <c r="C950" s="54">
        <f t="shared" si="76"/>
        <v>937</v>
      </c>
      <c r="D950" s="56" t="b">
        <f>IF(B950, ('Upload Data Inputs'!A937 &amp; 'Upload Data Inputs'!B937 &amp; 'Upload Data Inputs'!C937 &amp; 'Upload Data Inputs'!D937 &amp; 'Upload Data Inputs'!E937 &amp; 'Upload Data Inputs'!F937 &amp; 'Upload Data Inputs'!G937 &amp; 'Upload Data Inputs'!H937 &amp; 'Upload Data Inputs'!I937) &lt;&gt; "", FALSE)</f>
        <v>0</v>
      </c>
      <c r="E950" s="56" t="str">
        <f t="shared" si="77"/>
        <v/>
      </c>
      <c r="F950" s="56" t="str">
        <f t="shared" si="78"/>
        <v/>
      </c>
      <c r="G950" s="56" t="b">
        <f t="shared" si="74"/>
        <v>1</v>
      </c>
      <c r="H950" s="57" t="s">
        <v>593</v>
      </c>
      <c r="I950" s="56" t="b">
        <f>IFERROR(OR(NOT($D950), 'Upload Data Inputs'!B937 &lt;&gt; ""), FALSE)</f>
        <v>1</v>
      </c>
      <c r="J950" s="57" t="s">
        <v>593</v>
      </c>
      <c r="K950" s="56" t="b">
        <f>IFERROR(OR(NOT($D950), 'Upload Data Inputs'!D937 &lt;&gt; ""), FALSE)</f>
        <v>1</v>
      </c>
      <c r="L950" s="56" t="b">
        <f>IFERROR(OR(AND(NOT(D950), 'Upload Data Inputs'!E937 = ""), IFERROR(_xlfn.NUMBERVALUE('Upload Data Inputs'!E937) &gt; 0, FALSE)), FALSE)</f>
        <v>1</v>
      </c>
      <c r="M950" s="56" t="b">
        <f>IFERROR(OR('Upload Data Inputs'!F937 = "", IFERROR(_xlfn.NUMBERVALUE('Upload Data Inputs'!F937) &gt; 0, FALSE)), FALSE)</f>
        <v>1</v>
      </c>
      <c r="N950" s="56" t="b">
        <f>IFERROR(OR('Upload Data Inputs'!F937 = "", IFERROR(MATCH('Upload Data Inputs'!G937, listVolumeUnits, 0), FALSE)), FALSE)</f>
        <v>1</v>
      </c>
      <c r="O950" s="56" t="b">
        <f>IFERROR(OR('Upload Data Inputs'!H937 = "", IFERROR(_xlfn.NUMBERVALUE('Upload Data Inputs'!H937) &gt; 0, FALSE)), FALSE)</f>
        <v>1</v>
      </c>
      <c r="P950" s="56" t="b">
        <f>IFERROR(OR('Upload Data Inputs'!H937 = "", IFERROR(MATCH('Upload Data Inputs'!I937, listWeightUnits, 0), FALSE)), FALSE)</f>
        <v>1</v>
      </c>
      <c r="Q950" s="57" t="s">
        <v>593</v>
      </c>
      <c r="R950" s="56"/>
      <c r="S950" s="56"/>
    </row>
    <row r="951" spans="1:19">
      <c r="A951" s="55">
        <f t="shared" si="75"/>
        <v>938</v>
      </c>
      <c r="B951" s="54" t="b">
        <f>NOT(IFERROR('Upload Data Inputs'!A938 = "ERROR", TRUE))</f>
        <v>1</v>
      </c>
      <c r="C951" s="54">
        <f t="shared" si="76"/>
        <v>938</v>
      </c>
      <c r="D951" s="56" t="b">
        <f>IF(B951, ('Upload Data Inputs'!A938 &amp; 'Upload Data Inputs'!B938 &amp; 'Upload Data Inputs'!C938 &amp; 'Upload Data Inputs'!D938 &amp; 'Upload Data Inputs'!E938 &amp; 'Upload Data Inputs'!F938 &amp; 'Upload Data Inputs'!G938 &amp; 'Upload Data Inputs'!H938 &amp; 'Upload Data Inputs'!I938) &lt;&gt; "", FALSE)</f>
        <v>0</v>
      </c>
      <c r="E951" s="56" t="str">
        <f t="shared" si="77"/>
        <v/>
      </c>
      <c r="F951" s="56" t="str">
        <f t="shared" si="78"/>
        <v/>
      </c>
      <c r="G951" s="56" t="b">
        <f t="shared" si="74"/>
        <v>1</v>
      </c>
      <c r="H951" s="57" t="s">
        <v>593</v>
      </c>
      <c r="I951" s="56" t="b">
        <f>IFERROR(OR(NOT($D951), 'Upload Data Inputs'!B938 &lt;&gt; ""), FALSE)</f>
        <v>1</v>
      </c>
      <c r="J951" s="57" t="s">
        <v>593</v>
      </c>
      <c r="K951" s="56" t="b">
        <f>IFERROR(OR(NOT($D951), 'Upload Data Inputs'!D938 &lt;&gt; ""), FALSE)</f>
        <v>1</v>
      </c>
      <c r="L951" s="56" t="b">
        <f>IFERROR(OR(AND(NOT(D951), 'Upload Data Inputs'!E938 = ""), IFERROR(_xlfn.NUMBERVALUE('Upload Data Inputs'!E938) &gt; 0, FALSE)), FALSE)</f>
        <v>1</v>
      </c>
      <c r="M951" s="56" t="b">
        <f>IFERROR(OR('Upload Data Inputs'!F938 = "", IFERROR(_xlfn.NUMBERVALUE('Upload Data Inputs'!F938) &gt; 0, FALSE)), FALSE)</f>
        <v>1</v>
      </c>
      <c r="N951" s="56" t="b">
        <f>IFERROR(OR('Upload Data Inputs'!F938 = "", IFERROR(MATCH('Upload Data Inputs'!G938, listVolumeUnits, 0), FALSE)), FALSE)</f>
        <v>1</v>
      </c>
      <c r="O951" s="56" t="b">
        <f>IFERROR(OR('Upload Data Inputs'!H938 = "", IFERROR(_xlfn.NUMBERVALUE('Upload Data Inputs'!H938) &gt; 0, FALSE)), FALSE)</f>
        <v>1</v>
      </c>
      <c r="P951" s="56" t="b">
        <f>IFERROR(OR('Upload Data Inputs'!H938 = "", IFERROR(MATCH('Upload Data Inputs'!I938, listWeightUnits, 0), FALSE)), FALSE)</f>
        <v>1</v>
      </c>
      <c r="Q951" s="57" t="s">
        <v>593</v>
      </c>
      <c r="R951" s="56"/>
      <c r="S951" s="56"/>
    </row>
    <row r="952" spans="1:19">
      <c r="A952" s="55">
        <f t="shared" si="75"/>
        <v>939</v>
      </c>
      <c r="B952" s="54" t="b">
        <f>NOT(IFERROR('Upload Data Inputs'!A939 = "ERROR", TRUE))</f>
        <v>1</v>
      </c>
      <c r="C952" s="54">
        <f t="shared" si="76"/>
        <v>939</v>
      </c>
      <c r="D952" s="56" t="b">
        <f>IF(B952, ('Upload Data Inputs'!A939 &amp; 'Upload Data Inputs'!B939 &amp; 'Upload Data Inputs'!C939 &amp; 'Upload Data Inputs'!D939 &amp; 'Upload Data Inputs'!E939 &amp; 'Upload Data Inputs'!F939 &amp; 'Upload Data Inputs'!G939 &amp; 'Upload Data Inputs'!H939 &amp; 'Upload Data Inputs'!I939) &lt;&gt; "", FALSE)</f>
        <v>0</v>
      </c>
      <c r="E952" s="56" t="str">
        <f t="shared" si="77"/>
        <v/>
      </c>
      <c r="F952" s="56" t="str">
        <f t="shared" si="78"/>
        <v/>
      </c>
      <c r="G952" s="56" t="b">
        <f t="shared" si="74"/>
        <v>1</v>
      </c>
      <c r="H952" s="57" t="s">
        <v>593</v>
      </c>
      <c r="I952" s="56" t="b">
        <f>IFERROR(OR(NOT($D952), 'Upload Data Inputs'!B939 &lt;&gt; ""), FALSE)</f>
        <v>1</v>
      </c>
      <c r="J952" s="57" t="s">
        <v>593</v>
      </c>
      <c r="K952" s="56" t="b">
        <f>IFERROR(OR(NOT($D952), 'Upload Data Inputs'!D939 &lt;&gt; ""), FALSE)</f>
        <v>1</v>
      </c>
      <c r="L952" s="56" t="b">
        <f>IFERROR(OR(AND(NOT(D952), 'Upload Data Inputs'!E939 = ""), IFERROR(_xlfn.NUMBERVALUE('Upload Data Inputs'!E939) &gt; 0, FALSE)), FALSE)</f>
        <v>1</v>
      </c>
      <c r="M952" s="56" t="b">
        <f>IFERROR(OR('Upload Data Inputs'!F939 = "", IFERROR(_xlfn.NUMBERVALUE('Upload Data Inputs'!F939) &gt; 0, FALSE)), FALSE)</f>
        <v>1</v>
      </c>
      <c r="N952" s="56" t="b">
        <f>IFERROR(OR('Upload Data Inputs'!F939 = "", IFERROR(MATCH('Upload Data Inputs'!G939, listVolumeUnits, 0), FALSE)), FALSE)</f>
        <v>1</v>
      </c>
      <c r="O952" s="56" t="b">
        <f>IFERROR(OR('Upload Data Inputs'!H939 = "", IFERROR(_xlfn.NUMBERVALUE('Upload Data Inputs'!H939) &gt; 0, FALSE)), FALSE)</f>
        <v>1</v>
      </c>
      <c r="P952" s="56" t="b">
        <f>IFERROR(OR('Upload Data Inputs'!H939 = "", IFERROR(MATCH('Upload Data Inputs'!I939, listWeightUnits, 0), FALSE)), FALSE)</f>
        <v>1</v>
      </c>
      <c r="Q952" s="57" t="s">
        <v>593</v>
      </c>
      <c r="R952" s="56"/>
      <c r="S952" s="56"/>
    </row>
    <row r="953" spans="1:19">
      <c r="A953" s="55">
        <f t="shared" si="75"/>
        <v>940</v>
      </c>
      <c r="B953" s="54" t="b">
        <f>NOT(IFERROR('Upload Data Inputs'!A940 = "ERROR", TRUE))</f>
        <v>1</v>
      </c>
      <c r="C953" s="54">
        <f t="shared" si="76"/>
        <v>940</v>
      </c>
      <c r="D953" s="56" t="b">
        <f>IF(B953, ('Upload Data Inputs'!A940 &amp; 'Upload Data Inputs'!B940 &amp; 'Upload Data Inputs'!C940 &amp; 'Upload Data Inputs'!D940 &amp; 'Upload Data Inputs'!E940 &amp; 'Upload Data Inputs'!F940 &amp; 'Upload Data Inputs'!G940 &amp; 'Upload Data Inputs'!H940 &amp; 'Upload Data Inputs'!I940) &lt;&gt; "", FALSE)</f>
        <v>0</v>
      </c>
      <c r="E953" s="56" t="str">
        <f t="shared" si="77"/>
        <v/>
      </c>
      <c r="F953" s="56" t="str">
        <f t="shared" si="78"/>
        <v/>
      </c>
      <c r="G953" s="56" t="b">
        <f t="shared" si="74"/>
        <v>1</v>
      </c>
      <c r="H953" s="57" t="s">
        <v>593</v>
      </c>
      <c r="I953" s="56" t="b">
        <f>IFERROR(OR(NOT($D953), 'Upload Data Inputs'!B940 &lt;&gt; ""), FALSE)</f>
        <v>1</v>
      </c>
      <c r="J953" s="57" t="s">
        <v>593</v>
      </c>
      <c r="K953" s="56" t="b">
        <f>IFERROR(OR(NOT($D953), 'Upload Data Inputs'!D940 &lt;&gt; ""), FALSE)</f>
        <v>1</v>
      </c>
      <c r="L953" s="56" t="b">
        <f>IFERROR(OR(AND(NOT(D953), 'Upload Data Inputs'!E940 = ""), IFERROR(_xlfn.NUMBERVALUE('Upload Data Inputs'!E940) &gt; 0, FALSE)), FALSE)</f>
        <v>1</v>
      </c>
      <c r="M953" s="56" t="b">
        <f>IFERROR(OR('Upload Data Inputs'!F940 = "", IFERROR(_xlfn.NUMBERVALUE('Upload Data Inputs'!F940) &gt; 0, FALSE)), FALSE)</f>
        <v>1</v>
      </c>
      <c r="N953" s="56" t="b">
        <f>IFERROR(OR('Upload Data Inputs'!F940 = "", IFERROR(MATCH('Upload Data Inputs'!G940, listVolumeUnits, 0), FALSE)), FALSE)</f>
        <v>1</v>
      </c>
      <c r="O953" s="56" t="b">
        <f>IFERROR(OR('Upload Data Inputs'!H940 = "", IFERROR(_xlfn.NUMBERVALUE('Upload Data Inputs'!H940) &gt; 0, FALSE)), FALSE)</f>
        <v>1</v>
      </c>
      <c r="P953" s="56" t="b">
        <f>IFERROR(OR('Upload Data Inputs'!H940 = "", IFERROR(MATCH('Upload Data Inputs'!I940, listWeightUnits, 0), FALSE)), FALSE)</f>
        <v>1</v>
      </c>
      <c r="Q953" s="57" t="s">
        <v>593</v>
      </c>
      <c r="R953" s="56"/>
      <c r="S953" s="56"/>
    </row>
    <row r="954" spans="1:19">
      <c r="A954" s="55">
        <f t="shared" si="75"/>
        <v>941</v>
      </c>
      <c r="B954" s="54" t="b">
        <f>NOT(IFERROR('Upload Data Inputs'!A941 = "ERROR", TRUE))</f>
        <v>1</v>
      </c>
      <c r="C954" s="54">
        <f t="shared" si="76"/>
        <v>941</v>
      </c>
      <c r="D954" s="56" t="b">
        <f>IF(B954, ('Upload Data Inputs'!A941 &amp; 'Upload Data Inputs'!B941 &amp; 'Upload Data Inputs'!C941 &amp; 'Upload Data Inputs'!D941 &amp; 'Upload Data Inputs'!E941 &amp; 'Upload Data Inputs'!F941 &amp; 'Upload Data Inputs'!G941 &amp; 'Upload Data Inputs'!H941 &amp; 'Upload Data Inputs'!I941) &lt;&gt; "", FALSE)</f>
        <v>0</v>
      </c>
      <c r="E954" s="56" t="str">
        <f t="shared" si="77"/>
        <v/>
      </c>
      <c r="F954" s="56" t="str">
        <f t="shared" si="78"/>
        <v/>
      </c>
      <c r="G954" s="56" t="b">
        <f t="shared" si="74"/>
        <v>1</v>
      </c>
      <c r="H954" s="57" t="s">
        <v>593</v>
      </c>
      <c r="I954" s="56" t="b">
        <f>IFERROR(OR(NOT($D954), 'Upload Data Inputs'!B941 &lt;&gt; ""), FALSE)</f>
        <v>1</v>
      </c>
      <c r="J954" s="57" t="s">
        <v>593</v>
      </c>
      <c r="K954" s="56" t="b">
        <f>IFERROR(OR(NOT($D954), 'Upload Data Inputs'!D941 &lt;&gt; ""), FALSE)</f>
        <v>1</v>
      </c>
      <c r="L954" s="56" t="b">
        <f>IFERROR(OR(AND(NOT(D954), 'Upload Data Inputs'!E941 = ""), IFERROR(_xlfn.NUMBERVALUE('Upload Data Inputs'!E941) &gt; 0, FALSE)), FALSE)</f>
        <v>1</v>
      </c>
      <c r="M954" s="56" t="b">
        <f>IFERROR(OR('Upload Data Inputs'!F941 = "", IFERROR(_xlfn.NUMBERVALUE('Upload Data Inputs'!F941) &gt; 0, FALSE)), FALSE)</f>
        <v>1</v>
      </c>
      <c r="N954" s="56" t="b">
        <f>IFERROR(OR('Upload Data Inputs'!F941 = "", IFERROR(MATCH('Upload Data Inputs'!G941, listVolumeUnits, 0), FALSE)), FALSE)</f>
        <v>1</v>
      </c>
      <c r="O954" s="56" t="b">
        <f>IFERROR(OR('Upload Data Inputs'!H941 = "", IFERROR(_xlfn.NUMBERVALUE('Upload Data Inputs'!H941) &gt; 0, FALSE)), FALSE)</f>
        <v>1</v>
      </c>
      <c r="P954" s="56" t="b">
        <f>IFERROR(OR('Upload Data Inputs'!H941 = "", IFERROR(MATCH('Upload Data Inputs'!I941, listWeightUnits, 0), FALSE)), FALSE)</f>
        <v>1</v>
      </c>
      <c r="Q954" s="57" t="s">
        <v>593</v>
      </c>
      <c r="R954" s="56"/>
      <c r="S954" s="56"/>
    </row>
    <row r="955" spans="1:19">
      <c r="A955" s="55">
        <f t="shared" si="75"/>
        <v>942</v>
      </c>
      <c r="B955" s="54" t="b">
        <f>NOT(IFERROR('Upload Data Inputs'!A942 = "ERROR", TRUE))</f>
        <v>1</v>
      </c>
      <c r="C955" s="54">
        <f t="shared" si="76"/>
        <v>942</v>
      </c>
      <c r="D955" s="56" t="b">
        <f>IF(B955, ('Upload Data Inputs'!A942 &amp; 'Upload Data Inputs'!B942 &amp; 'Upload Data Inputs'!C942 &amp; 'Upload Data Inputs'!D942 &amp; 'Upload Data Inputs'!E942 &amp; 'Upload Data Inputs'!F942 &amp; 'Upload Data Inputs'!G942 &amp; 'Upload Data Inputs'!H942 &amp; 'Upload Data Inputs'!I942) &lt;&gt; "", FALSE)</f>
        <v>0</v>
      </c>
      <c r="E955" s="56" t="str">
        <f t="shared" si="77"/>
        <v/>
      </c>
      <c r="F955" s="56" t="str">
        <f t="shared" si="78"/>
        <v/>
      </c>
      <c r="G955" s="56" t="b">
        <f t="shared" si="74"/>
        <v>1</v>
      </c>
      <c r="H955" s="57" t="s">
        <v>593</v>
      </c>
      <c r="I955" s="56" t="b">
        <f>IFERROR(OR(NOT($D955), 'Upload Data Inputs'!B942 &lt;&gt; ""), FALSE)</f>
        <v>1</v>
      </c>
      <c r="J955" s="57" t="s">
        <v>593</v>
      </c>
      <c r="K955" s="56" t="b">
        <f>IFERROR(OR(NOT($D955), 'Upload Data Inputs'!D942 &lt;&gt; ""), FALSE)</f>
        <v>1</v>
      </c>
      <c r="L955" s="56" t="b">
        <f>IFERROR(OR(AND(NOT(D955), 'Upload Data Inputs'!E942 = ""), IFERROR(_xlfn.NUMBERVALUE('Upload Data Inputs'!E942) &gt; 0, FALSE)), FALSE)</f>
        <v>1</v>
      </c>
      <c r="M955" s="56" t="b">
        <f>IFERROR(OR('Upload Data Inputs'!F942 = "", IFERROR(_xlfn.NUMBERVALUE('Upload Data Inputs'!F942) &gt; 0, FALSE)), FALSE)</f>
        <v>1</v>
      </c>
      <c r="N955" s="56" t="b">
        <f>IFERROR(OR('Upload Data Inputs'!F942 = "", IFERROR(MATCH('Upload Data Inputs'!G942, listVolumeUnits, 0), FALSE)), FALSE)</f>
        <v>1</v>
      </c>
      <c r="O955" s="56" t="b">
        <f>IFERROR(OR('Upload Data Inputs'!H942 = "", IFERROR(_xlfn.NUMBERVALUE('Upload Data Inputs'!H942) &gt; 0, FALSE)), FALSE)</f>
        <v>1</v>
      </c>
      <c r="P955" s="56" t="b">
        <f>IFERROR(OR('Upload Data Inputs'!H942 = "", IFERROR(MATCH('Upload Data Inputs'!I942, listWeightUnits, 0), FALSE)), FALSE)</f>
        <v>1</v>
      </c>
      <c r="Q955" s="57" t="s">
        <v>593</v>
      </c>
      <c r="R955" s="56"/>
      <c r="S955" s="56"/>
    </row>
    <row r="956" spans="1:19">
      <c r="A956" s="55">
        <f t="shared" si="75"/>
        <v>943</v>
      </c>
      <c r="B956" s="54" t="b">
        <f>NOT(IFERROR('Upload Data Inputs'!A943 = "ERROR", TRUE))</f>
        <v>1</v>
      </c>
      <c r="C956" s="54">
        <f t="shared" si="76"/>
        <v>943</v>
      </c>
      <c r="D956" s="56" t="b">
        <f>IF(B956, ('Upload Data Inputs'!A943 &amp; 'Upload Data Inputs'!B943 &amp; 'Upload Data Inputs'!C943 &amp; 'Upload Data Inputs'!D943 &amp; 'Upload Data Inputs'!E943 &amp; 'Upload Data Inputs'!F943 &amp; 'Upload Data Inputs'!G943 &amp; 'Upload Data Inputs'!H943 &amp; 'Upload Data Inputs'!I943) &lt;&gt; "", FALSE)</f>
        <v>0</v>
      </c>
      <c r="E956" s="56" t="str">
        <f t="shared" si="77"/>
        <v/>
      </c>
      <c r="F956" s="56" t="str">
        <f t="shared" si="78"/>
        <v/>
      </c>
      <c r="G956" s="56" t="b">
        <f t="shared" si="74"/>
        <v>1</v>
      </c>
      <c r="H956" s="57" t="s">
        <v>593</v>
      </c>
      <c r="I956" s="56" t="b">
        <f>IFERROR(OR(NOT($D956), 'Upload Data Inputs'!B943 &lt;&gt; ""), FALSE)</f>
        <v>1</v>
      </c>
      <c r="J956" s="57" t="s">
        <v>593</v>
      </c>
      <c r="K956" s="56" t="b">
        <f>IFERROR(OR(NOT($D956), 'Upload Data Inputs'!D943 &lt;&gt; ""), FALSE)</f>
        <v>1</v>
      </c>
      <c r="L956" s="56" t="b">
        <f>IFERROR(OR(AND(NOT(D956), 'Upload Data Inputs'!E943 = ""), IFERROR(_xlfn.NUMBERVALUE('Upload Data Inputs'!E943) &gt; 0, FALSE)), FALSE)</f>
        <v>1</v>
      </c>
      <c r="M956" s="56" t="b">
        <f>IFERROR(OR('Upload Data Inputs'!F943 = "", IFERROR(_xlfn.NUMBERVALUE('Upload Data Inputs'!F943) &gt; 0, FALSE)), FALSE)</f>
        <v>1</v>
      </c>
      <c r="N956" s="56" t="b">
        <f>IFERROR(OR('Upload Data Inputs'!F943 = "", IFERROR(MATCH('Upload Data Inputs'!G943, listVolumeUnits, 0), FALSE)), FALSE)</f>
        <v>1</v>
      </c>
      <c r="O956" s="56" t="b">
        <f>IFERROR(OR('Upload Data Inputs'!H943 = "", IFERROR(_xlfn.NUMBERVALUE('Upload Data Inputs'!H943) &gt; 0, FALSE)), FALSE)</f>
        <v>1</v>
      </c>
      <c r="P956" s="56" t="b">
        <f>IFERROR(OR('Upload Data Inputs'!H943 = "", IFERROR(MATCH('Upload Data Inputs'!I943, listWeightUnits, 0), FALSE)), FALSE)</f>
        <v>1</v>
      </c>
      <c r="Q956" s="57" t="s">
        <v>593</v>
      </c>
      <c r="R956" s="56"/>
      <c r="S956" s="56"/>
    </row>
    <row r="957" spans="1:19">
      <c r="A957" s="55">
        <f t="shared" si="75"/>
        <v>944</v>
      </c>
      <c r="B957" s="54" t="b">
        <f>NOT(IFERROR('Upload Data Inputs'!A944 = "ERROR", TRUE))</f>
        <v>1</v>
      </c>
      <c r="C957" s="54">
        <f t="shared" si="76"/>
        <v>944</v>
      </c>
      <c r="D957" s="56" t="b">
        <f>IF(B957, ('Upload Data Inputs'!A944 &amp; 'Upload Data Inputs'!B944 &amp; 'Upload Data Inputs'!C944 &amp; 'Upload Data Inputs'!D944 &amp; 'Upload Data Inputs'!E944 &amp; 'Upload Data Inputs'!F944 &amp; 'Upload Data Inputs'!G944 &amp; 'Upload Data Inputs'!H944 &amp; 'Upload Data Inputs'!I944) &lt;&gt; "", FALSE)</f>
        <v>0</v>
      </c>
      <c r="E957" s="56" t="str">
        <f t="shared" si="77"/>
        <v/>
      </c>
      <c r="F957" s="56" t="str">
        <f t="shared" si="78"/>
        <v/>
      </c>
      <c r="G957" s="56" t="b">
        <f t="shared" si="74"/>
        <v>1</v>
      </c>
      <c r="H957" s="57" t="s">
        <v>593</v>
      </c>
      <c r="I957" s="56" t="b">
        <f>IFERROR(OR(NOT($D957), 'Upload Data Inputs'!B944 &lt;&gt; ""), FALSE)</f>
        <v>1</v>
      </c>
      <c r="J957" s="57" t="s">
        <v>593</v>
      </c>
      <c r="K957" s="56" t="b">
        <f>IFERROR(OR(NOT($D957), 'Upload Data Inputs'!D944 &lt;&gt; ""), FALSE)</f>
        <v>1</v>
      </c>
      <c r="L957" s="56" t="b">
        <f>IFERROR(OR(AND(NOT(D957), 'Upload Data Inputs'!E944 = ""), IFERROR(_xlfn.NUMBERVALUE('Upload Data Inputs'!E944) &gt; 0, FALSE)), FALSE)</f>
        <v>1</v>
      </c>
      <c r="M957" s="56" t="b">
        <f>IFERROR(OR('Upload Data Inputs'!F944 = "", IFERROR(_xlfn.NUMBERVALUE('Upload Data Inputs'!F944) &gt; 0, FALSE)), FALSE)</f>
        <v>1</v>
      </c>
      <c r="N957" s="56" t="b">
        <f>IFERROR(OR('Upload Data Inputs'!F944 = "", IFERROR(MATCH('Upload Data Inputs'!G944, listVolumeUnits, 0), FALSE)), FALSE)</f>
        <v>1</v>
      </c>
      <c r="O957" s="56" t="b">
        <f>IFERROR(OR('Upload Data Inputs'!H944 = "", IFERROR(_xlfn.NUMBERVALUE('Upload Data Inputs'!H944) &gt; 0, FALSE)), FALSE)</f>
        <v>1</v>
      </c>
      <c r="P957" s="56" t="b">
        <f>IFERROR(OR('Upload Data Inputs'!H944 = "", IFERROR(MATCH('Upload Data Inputs'!I944, listWeightUnits, 0), FALSE)), FALSE)</f>
        <v>1</v>
      </c>
      <c r="Q957" s="57" t="s">
        <v>593</v>
      </c>
      <c r="R957" s="56"/>
      <c r="S957" s="56"/>
    </row>
    <row r="958" spans="1:19">
      <c r="A958" s="55">
        <f t="shared" si="75"/>
        <v>945</v>
      </c>
      <c r="B958" s="54" t="b">
        <f>NOT(IFERROR('Upload Data Inputs'!A945 = "ERROR", TRUE))</f>
        <v>1</v>
      </c>
      <c r="C958" s="54">
        <f t="shared" si="76"/>
        <v>945</v>
      </c>
      <c r="D958" s="56" t="b">
        <f>IF(B958, ('Upload Data Inputs'!A945 &amp; 'Upload Data Inputs'!B945 &amp; 'Upload Data Inputs'!C945 &amp; 'Upload Data Inputs'!D945 &amp; 'Upload Data Inputs'!E945 &amp; 'Upload Data Inputs'!F945 &amp; 'Upload Data Inputs'!G945 &amp; 'Upload Data Inputs'!H945 &amp; 'Upload Data Inputs'!I945) &lt;&gt; "", FALSE)</f>
        <v>0</v>
      </c>
      <c r="E958" s="56" t="str">
        <f t="shared" si="77"/>
        <v/>
      </c>
      <c r="F958" s="56" t="str">
        <f t="shared" si="78"/>
        <v/>
      </c>
      <c r="G958" s="56" t="b">
        <f t="shared" si="74"/>
        <v>1</v>
      </c>
      <c r="H958" s="57" t="s">
        <v>593</v>
      </c>
      <c r="I958" s="56" t="b">
        <f>IFERROR(OR(NOT($D958), 'Upload Data Inputs'!B945 &lt;&gt; ""), FALSE)</f>
        <v>1</v>
      </c>
      <c r="J958" s="57" t="s">
        <v>593</v>
      </c>
      <c r="K958" s="56" t="b">
        <f>IFERROR(OR(NOT($D958), 'Upload Data Inputs'!D945 &lt;&gt; ""), FALSE)</f>
        <v>1</v>
      </c>
      <c r="L958" s="56" t="b">
        <f>IFERROR(OR(AND(NOT(D958), 'Upload Data Inputs'!E945 = ""), IFERROR(_xlfn.NUMBERVALUE('Upload Data Inputs'!E945) &gt; 0, FALSE)), FALSE)</f>
        <v>1</v>
      </c>
      <c r="M958" s="56" t="b">
        <f>IFERROR(OR('Upload Data Inputs'!F945 = "", IFERROR(_xlfn.NUMBERVALUE('Upload Data Inputs'!F945) &gt; 0, FALSE)), FALSE)</f>
        <v>1</v>
      </c>
      <c r="N958" s="56" t="b">
        <f>IFERROR(OR('Upload Data Inputs'!F945 = "", IFERROR(MATCH('Upload Data Inputs'!G945, listVolumeUnits, 0), FALSE)), FALSE)</f>
        <v>1</v>
      </c>
      <c r="O958" s="56" t="b">
        <f>IFERROR(OR('Upload Data Inputs'!H945 = "", IFERROR(_xlfn.NUMBERVALUE('Upload Data Inputs'!H945) &gt; 0, FALSE)), FALSE)</f>
        <v>1</v>
      </c>
      <c r="P958" s="56" t="b">
        <f>IFERROR(OR('Upload Data Inputs'!H945 = "", IFERROR(MATCH('Upload Data Inputs'!I945, listWeightUnits, 0), FALSE)), FALSE)</f>
        <v>1</v>
      </c>
      <c r="Q958" s="57" t="s">
        <v>593</v>
      </c>
      <c r="R958" s="56"/>
      <c r="S958" s="56"/>
    </row>
    <row r="959" spans="1:19">
      <c r="A959" s="55">
        <f t="shared" si="75"/>
        <v>946</v>
      </c>
      <c r="B959" s="54" t="b">
        <f>NOT(IFERROR('Upload Data Inputs'!A946 = "ERROR", TRUE))</f>
        <v>1</v>
      </c>
      <c r="C959" s="54">
        <f t="shared" si="76"/>
        <v>946</v>
      </c>
      <c r="D959" s="56" t="b">
        <f>IF(B959, ('Upload Data Inputs'!A946 &amp; 'Upload Data Inputs'!B946 &amp; 'Upload Data Inputs'!C946 &amp; 'Upload Data Inputs'!D946 &amp; 'Upload Data Inputs'!E946 &amp; 'Upload Data Inputs'!F946 &amp; 'Upload Data Inputs'!G946 &amp; 'Upload Data Inputs'!H946 &amp; 'Upload Data Inputs'!I946) &lt;&gt; "", FALSE)</f>
        <v>0</v>
      </c>
      <c r="E959" s="56" t="str">
        <f t="shared" si="77"/>
        <v/>
      </c>
      <c r="F959" s="56" t="str">
        <f t="shared" si="78"/>
        <v/>
      </c>
      <c r="G959" s="56" t="b">
        <f t="shared" si="74"/>
        <v>1</v>
      </c>
      <c r="H959" s="57" t="s">
        <v>593</v>
      </c>
      <c r="I959" s="56" t="b">
        <f>IFERROR(OR(NOT($D959), 'Upload Data Inputs'!B946 &lt;&gt; ""), FALSE)</f>
        <v>1</v>
      </c>
      <c r="J959" s="57" t="s">
        <v>593</v>
      </c>
      <c r="K959" s="56" t="b">
        <f>IFERROR(OR(NOT($D959), 'Upload Data Inputs'!D946 &lt;&gt; ""), FALSE)</f>
        <v>1</v>
      </c>
      <c r="L959" s="56" t="b">
        <f>IFERROR(OR(AND(NOT(D959), 'Upload Data Inputs'!E946 = ""), IFERROR(_xlfn.NUMBERVALUE('Upload Data Inputs'!E946) &gt; 0, FALSE)), FALSE)</f>
        <v>1</v>
      </c>
      <c r="M959" s="56" t="b">
        <f>IFERROR(OR('Upload Data Inputs'!F946 = "", IFERROR(_xlfn.NUMBERVALUE('Upload Data Inputs'!F946) &gt; 0, FALSE)), FALSE)</f>
        <v>1</v>
      </c>
      <c r="N959" s="56" t="b">
        <f>IFERROR(OR('Upload Data Inputs'!F946 = "", IFERROR(MATCH('Upload Data Inputs'!G946, listVolumeUnits, 0), FALSE)), FALSE)</f>
        <v>1</v>
      </c>
      <c r="O959" s="56" t="b">
        <f>IFERROR(OR('Upload Data Inputs'!H946 = "", IFERROR(_xlfn.NUMBERVALUE('Upload Data Inputs'!H946) &gt; 0, FALSE)), FALSE)</f>
        <v>1</v>
      </c>
      <c r="P959" s="56" t="b">
        <f>IFERROR(OR('Upload Data Inputs'!H946 = "", IFERROR(MATCH('Upload Data Inputs'!I946, listWeightUnits, 0), FALSE)), FALSE)</f>
        <v>1</v>
      </c>
      <c r="Q959" s="57" t="s">
        <v>593</v>
      </c>
      <c r="R959" s="56"/>
      <c r="S959" s="56"/>
    </row>
    <row r="960" spans="1:19">
      <c r="A960" s="55">
        <f t="shared" si="75"/>
        <v>947</v>
      </c>
      <c r="B960" s="54" t="b">
        <f>NOT(IFERROR('Upload Data Inputs'!A947 = "ERROR", TRUE))</f>
        <v>1</v>
      </c>
      <c r="C960" s="54">
        <f t="shared" si="76"/>
        <v>947</v>
      </c>
      <c r="D960" s="56" t="b">
        <f>IF(B960, ('Upload Data Inputs'!A947 &amp; 'Upload Data Inputs'!B947 &amp; 'Upload Data Inputs'!C947 &amp; 'Upload Data Inputs'!D947 &amp; 'Upload Data Inputs'!E947 &amp; 'Upload Data Inputs'!F947 &amp; 'Upload Data Inputs'!G947 &amp; 'Upload Data Inputs'!H947 &amp; 'Upload Data Inputs'!I947) &lt;&gt; "", FALSE)</f>
        <v>0</v>
      </c>
      <c r="E960" s="56" t="str">
        <f t="shared" si="77"/>
        <v/>
      </c>
      <c r="F960" s="56" t="str">
        <f t="shared" si="78"/>
        <v/>
      </c>
      <c r="G960" s="56" t="b">
        <f t="shared" si="74"/>
        <v>1</v>
      </c>
      <c r="H960" s="57" t="s">
        <v>593</v>
      </c>
      <c r="I960" s="56" t="b">
        <f>IFERROR(OR(NOT($D960), 'Upload Data Inputs'!B947 &lt;&gt; ""), FALSE)</f>
        <v>1</v>
      </c>
      <c r="J960" s="57" t="s">
        <v>593</v>
      </c>
      <c r="K960" s="56" t="b">
        <f>IFERROR(OR(NOT($D960), 'Upload Data Inputs'!D947 &lt;&gt; ""), FALSE)</f>
        <v>1</v>
      </c>
      <c r="L960" s="56" t="b">
        <f>IFERROR(OR(AND(NOT(D960), 'Upload Data Inputs'!E947 = ""), IFERROR(_xlfn.NUMBERVALUE('Upload Data Inputs'!E947) &gt; 0, FALSE)), FALSE)</f>
        <v>1</v>
      </c>
      <c r="M960" s="56" t="b">
        <f>IFERROR(OR('Upload Data Inputs'!F947 = "", IFERROR(_xlfn.NUMBERVALUE('Upload Data Inputs'!F947) &gt; 0, FALSE)), FALSE)</f>
        <v>1</v>
      </c>
      <c r="N960" s="56" t="b">
        <f>IFERROR(OR('Upload Data Inputs'!F947 = "", IFERROR(MATCH('Upload Data Inputs'!G947, listVolumeUnits, 0), FALSE)), FALSE)</f>
        <v>1</v>
      </c>
      <c r="O960" s="56" t="b">
        <f>IFERROR(OR('Upload Data Inputs'!H947 = "", IFERROR(_xlfn.NUMBERVALUE('Upload Data Inputs'!H947) &gt; 0, FALSE)), FALSE)</f>
        <v>1</v>
      </c>
      <c r="P960" s="56" t="b">
        <f>IFERROR(OR('Upload Data Inputs'!H947 = "", IFERROR(MATCH('Upload Data Inputs'!I947, listWeightUnits, 0), FALSE)), FALSE)</f>
        <v>1</v>
      </c>
      <c r="Q960" s="57" t="s">
        <v>593</v>
      </c>
      <c r="R960" s="56"/>
      <c r="S960" s="56"/>
    </row>
    <row r="961" spans="1:19">
      <c r="A961" s="55">
        <f t="shared" si="75"/>
        <v>948</v>
      </c>
      <c r="B961" s="54" t="b">
        <f>NOT(IFERROR('Upload Data Inputs'!A948 = "ERROR", TRUE))</f>
        <v>1</v>
      </c>
      <c r="C961" s="54">
        <f t="shared" si="76"/>
        <v>948</v>
      </c>
      <c r="D961" s="56" t="b">
        <f>IF(B961, ('Upload Data Inputs'!A948 &amp; 'Upload Data Inputs'!B948 &amp; 'Upload Data Inputs'!C948 &amp; 'Upload Data Inputs'!D948 &amp; 'Upload Data Inputs'!E948 &amp; 'Upload Data Inputs'!F948 &amp; 'Upload Data Inputs'!G948 &amp; 'Upload Data Inputs'!H948 &amp; 'Upload Data Inputs'!I948) &lt;&gt; "", FALSE)</f>
        <v>0</v>
      </c>
      <c r="E961" s="56" t="str">
        <f t="shared" si="77"/>
        <v/>
      </c>
      <c r="F961" s="56" t="str">
        <f t="shared" si="78"/>
        <v/>
      </c>
      <c r="G961" s="56" t="b">
        <f t="shared" si="74"/>
        <v>1</v>
      </c>
      <c r="H961" s="57" t="s">
        <v>593</v>
      </c>
      <c r="I961" s="56" t="b">
        <f>IFERROR(OR(NOT($D961), 'Upload Data Inputs'!B948 &lt;&gt; ""), FALSE)</f>
        <v>1</v>
      </c>
      <c r="J961" s="57" t="s">
        <v>593</v>
      </c>
      <c r="K961" s="56" t="b">
        <f>IFERROR(OR(NOT($D961), 'Upload Data Inputs'!D948 &lt;&gt; ""), FALSE)</f>
        <v>1</v>
      </c>
      <c r="L961" s="56" t="b">
        <f>IFERROR(OR(AND(NOT(D961), 'Upload Data Inputs'!E948 = ""), IFERROR(_xlfn.NUMBERVALUE('Upload Data Inputs'!E948) &gt; 0, FALSE)), FALSE)</f>
        <v>1</v>
      </c>
      <c r="M961" s="56" t="b">
        <f>IFERROR(OR('Upload Data Inputs'!F948 = "", IFERROR(_xlfn.NUMBERVALUE('Upload Data Inputs'!F948) &gt; 0, FALSE)), FALSE)</f>
        <v>1</v>
      </c>
      <c r="N961" s="56" t="b">
        <f>IFERROR(OR('Upload Data Inputs'!F948 = "", IFERROR(MATCH('Upload Data Inputs'!G948, listVolumeUnits, 0), FALSE)), FALSE)</f>
        <v>1</v>
      </c>
      <c r="O961" s="56" t="b">
        <f>IFERROR(OR('Upload Data Inputs'!H948 = "", IFERROR(_xlfn.NUMBERVALUE('Upload Data Inputs'!H948) &gt; 0, FALSE)), FALSE)</f>
        <v>1</v>
      </c>
      <c r="P961" s="56" t="b">
        <f>IFERROR(OR('Upload Data Inputs'!H948 = "", IFERROR(MATCH('Upload Data Inputs'!I948, listWeightUnits, 0), FALSE)), FALSE)</f>
        <v>1</v>
      </c>
      <c r="Q961" s="57" t="s">
        <v>593</v>
      </c>
      <c r="R961" s="56"/>
      <c r="S961" s="56"/>
    </row>
    <row r="962" spans="1:19">
      <c r="A962" s="55">
        <f t="shared" si="75"/>
        <v>949</v>
      </c>
      <c r="B962" s="54" t="b">
        <f>NOT(IFERROR('Upload Data Inputs'!A949 = "ERROR", TRUE))</f>
        <v>1</v>
      </c>
      <c r="C962" s="54">
        <f t="shared" si="76"/>
        <v>949</v>
      </c>
      <c r="D962" s="56" t="b">
        <f>IF(B962, ('Upload Data Inputs'!A949 &amp; 'Upload Data Inputs'!B949 &amp; 'Upload Data Inputs'!C949 &amp; 'Upload Data Inputs'!D949 &amp; 'Upload Data Inputs'!E949 &amp; 'Upload Data Inputs'!F949 &amp; 'Upload Data Inputs'!G949 &amp; 'Upload Data Inputs'!H949 &amp; 'Upload Data Inputs'!I949) &lt;&gt; "", FALSE)</f>
        <v>0</v>
      </c>
      <c r="E962" s="56" t="str">
        <f t="shared" si="77"/>
        <v/>
      </c>
      <c r="F962" s="56" t="str">
        <f t="shared" si="78"/>
        <v/>
      </c>
      <c r="G962" s="56" t="b">
        <f t="shared" si="74"/>
        <v>1</v>
      </c>
      <c r="H962" s="57" t="s">
        <v>593</v>
      </c>
      <c r="I962" s="56" t="b">
        <f>IFERROR(OR(NOT($D962), 'Upload Data Inputs'!B949 &lt;&gt; ""), FALSE)</f>
        <v>1</v>
      </c>
      <c r="J962" s="57" t="s">
        <v>593</v>
      </c>
      <c r="K962" s="56" t="b">
        <f>IFERROR(OR(NOT($D962), 'Upload Data Inputs'!D949 &lt;&gt; ""), FALSE)</f>
        <v>1</v>
      </c>
      <c r="L962" s="56" t="b">
        <f>IFERROR(OR(AND(NOT(D962), 'Upload Data Inputs'!E949 = ""), IFERROR(_xlfn.NUMBERVALUE('Upload Data Inputs'!E949) &gt; 0, FALSE)), FALSE)</f>
        <v>1</v>
      </c>
      <c r="M962" s="56" t="b">
        <f>IFERROR(OR('Upload Data Inputs'!F949 = "", IFERROR(_xlfn.NUMBERVALUE('Upload Data Inputs'!F949) &gt; 0, FALSE)), FALSE)</f>
        <v>1</v>
      </c>
      <c r="N962" s="56" t="b">
        <f>IFERROR(OR('Upload Data Inputs'!F949 = "", IFERROR(MATCH('Upload Data Inputs'!G949, listVolumeUnits, 0), FALSE)), FALSE)</f>
        <v>1</v>
      </c>
      <c r="O962" s="56" t="b">
        <f>IFERROR(OR('Upload Data Inputs'!H949 = "", IFERROR(_xlfn.NUMBERVALUE('Upload Data Inputs'!H949) &gt; 0, FALSE)), FALSE)</f>
        <v>1</v>
      </c>
      <c r="P962" s="56" t="b">
        <f>IFERROR(OR('Upload Data Inputs'!H949 = "", IFERROR(MATCH('Upload Data Inputs'!I949, listWeightUnits, 0), FALSE)), FALSE)</f>
        <v>1</v>
      </c>
      <c r="Q962" s="57" t="s">
        <v>593</v>
      </c>
      <c r="R962" s="56"/>
      <c r="S962" s="56"/>
    </row>
    <row r="963" spans="1:19">
      <c r="A963" s="55">
        <f t="shared" si="75"/>
        <v>950</v>
      </c>
      <c r="B963" s="54" t="b">
        <f>NOT(IFERROR('Upload Data Inputs'!A950 = "ERROR", TRUE))</f>
        <v>1</v>
      </c>
      <c r="C963" s="54">
        <f t="shared" si="76"/>
        <v>950</v>
      </c>
      <c r="D963" s="56" t="b">
        <f>IF(B963, ('Upload Data Inputs'!A950 &amp; 'Upload Data Inputs'!B950 &amp; 'Upload Data Inputs'!C950 &amp; 'Upload Data Inputs'!D950 &amp; 'Upload Data Inputs'!E950 &amp; 'Upload Data Inputs'!F950 &amp; 'Upload Data Inputs'!G950 &amp; 'Upload Data Inputs'!H950 &amp; 'Upload Data Inputs'!I950) &lt;&gt; "", FALSE)</f>
        <v>0</v>
      </c>
      <c r="E963" s="56" t="str">
        <f t="shared" si="77"/>
        <v/>
      </c>
      <c r="F963" s="56" t="str">
        <f t="shared" si="78"/>
        <v/>
      </c>
      <c r="G963" s="56" t="b">
        <f t="shared" si="74"/>
        <v>1</v>
      </c>
      <c r="H963" s="57" t="s">
        <v>593</v>
      </c>
      <c r="I963" s="56" t="b">
        <f>IFERROR(OR(NOT($D963), 'Upload Data Inputs'!B950 &lt;&gt; ""), FALSE)</f>
        <v>1</v>
      </c>
      <c r="J963" s="57" t="s">
        <v>593</v>
      </c>
      <c r="K963" s="56" t="b">
        <f>IFERROR(OR(NOT($D963), 'Upload Data Inputs'!D950 &lt;&gt; ""), FALSE)</f>
        <v>1</v>
      </c>
      <c r="L963" s="56" t="b">
        <f>IFERROR(OR(AND(NOT(D963), 'Upload Data Inputs'!E950 = ""), IFERROR(_xlfn.NUMBERVALUE('Upload Data Inputs'!E950) &gt; 0, FALSE)), FALSE)</f>
        <v>1</v>
      </c>
      <c r="M963" s="56" t="b">
        <f>IFERROR(OR('Upload Data Inputs'!F950 = "", IFERROR(_xlfn.NUMBERVALUE('Upload Data Inputs'!F950) &gt; 0, FALSE)), FALSE)</f>
        <v>1</v>
      </c>
      <c r="N963" s="56" t="b">
        <f>IFERROR(OR('Upload Data Inputs'!F950 = "", IFERROR(MATCH('Upload Data Inputs'!G950, listVolumeUnits, 0), FALSE)), FALSE)</f>
        <v>1</v>
      </c>
      <c r="O963" s="56" t="b">
        <f>IFERROR(OR('Upload Data Inputs'!H950 = "", IFERROR(_xlfn.NUMBERVALUE('Upload Data Inputs'!H950) &gt; 0, FALSE)), FALSE)</f>
        <v>1</v>
      </c>
      <c r="P963" s="56" t="b">
        <f>IFERROR(OR('Upload Data Inputs'!H950 = "", IFERROR(MATCH('Upload Data Inputs'!I950, listWeightUnits, 0), FALSE)), FALSE)</f>
        <v>1</v>
      </c>
      <c r="Q963" s="57" t="s">
        <v>593</v>
      </c>
      <c r="R963" s="56"/>
      <c r="S963" s="56"/>
    </row>
    <row r="964" spans="1:19">
      <c r="A964" s="55">
        <f t="shared" si="75"/>
        <v>951</v>
      </c>
      <c r="B964" s="54" t="b">
        <f>NOT(IFERROR('Upload Data Inputs'!A951 = "ERROR", TRUE))</f>
        <v>1</v>
      </c>
      <c r="C964" s="54">
        <f t="shared" si="76"/>
        <v>951</v>
      </c>
      <c r="D964" s="56" t="b">
        <f>IF(B964, ('Upload Data Inputs'!A951 &amp; 'Upload Data Inputs'!B951 &amp; 'Upload Data Inputs'!C951 &amp; 'Upload Data Inputs'!D951 &amp; 'Upload Data Inputs'!E951 &amp; 'Upload Data Inputs'!F951 &amp; 'Upload Data Inputs'!G951 &amp; 'Upload Data Inputs'!H951 &amp; 'Upload Data Inputs'!I951) &lt;&gt; "", FALSE)</f>
        <v>0</v>
      </c>
      <c r="E964" s="56" t="str">
        <f t="shared" si="77"/>
        <v/>
      </c>
      <c r="F964" s="56" t="str">
        <f t="shared" si="78"/>
        <v/>
      </c>
      <c r="G964" s="56" t="b">
        <f t="shared" si="74"/>
        <v>1</v>
      </c>
      <c r="H964" s="57" t="s">
        <v>593</v>
      </c>
      <c r="I964" s="56" t="b">
        <f>IFERROR(OR(NOT($D964), 'Upload Data Inputs'!B951 &lt;&gt; ""), FALSE)</f>
        <v>1</v>
      </c>
      <c r="J964" s="57" t="s">
        <v>593</v>
      </c>
      <c r="K964" s="56" t="b">
        <f>IFERROR(OR(NOT($D964), 'Upload Data Inputs'!D951 &lt;&gt; ""), FALSE)</f>
        <v>1</v>
      </c>
      <c r="L964" s="56" t="b">
        <f>IFERROR(OR(AND(NOT(D964), 'Upload Data Inputs'!E951 = ""), IFERROR(_xlfn.NUMBERVALUE('Upload Data Inputs'!E951) &gt; 0, FALSE)), FALSE)</f>
        <v>1</v>
      </c>
      <c r="M964" s="56" t="b">
        <f>IFERROR(OR('Upload Data Inputs'!F951 = "", IFERROR(_xlfn.NUMBERVALUE('Upload Data Inputs'!F951) &gt; 0, FALSE)), FALSE)</f>
        <v>1</v>
      </c>
      <c r="N964" s="56" t="b">
        <f>IFERROR(OR('Upload Data Inputs'!F951 = "", IFERROR(MATCH('Upload Data Inputs'!G951, listVolumeUnits, 0), FALSE)), FALSE)</f>
        <v>1</v>
      </c>
      <c r="O964" s="56" t="b">
        <f>IFERROR(OR('Upload Data Inputs'!H951 = "", IFERROR(_xlfn.NUMBERVALUE('Upload Data Inputs'!H951) &gt; 0, FALSE)), FALSE)</f>
        <v>1</v>
      </c>
      <c r="P964" s="56" t="b">
        <f>IFERROR(OR('Upload Data Inputs'!H951 = "", IFERROR(MATCH('Upload Data Inputs'!I951, listWeightUnits, 0), FALSE)), FALSE)</f>
        <v>1</v>
      </c>
      <c r="Q964" s="57" t="s">
        <v>593</v>
      </c>
      <c r="R964" s="56"/>
      <c r="S964" s="56"/>
    </row>
    <row r="965" spans="1:19">
      <c r="A965" s="55">
        <f t="shared" si="75"/>
        <v>952</v>
      </c>
      <c r="B965" s="54" t="b">
        <f>NOT(IFERROR('Upload Data Inputs'!A952 = "ERROR", TRUE))</f>
        <v>1</v>
      </c>
      <c r="C965" s="54">
        <f t="shared" si="76"/>
        <v>952</v>
      </c>
      <c r="D965" s="56" t="b">
        <f>IF(B965, ('Upload Data Inputs'!A952 &amp; 'Upload Data Inputs'!B952 &amp; 'Upload Data Inputs'!C952 &amp; 'Upload Data Inputs'!D952 &amp; 'Upload Data Inputs'!E952 &amp; 'Upload Data Inputs'!F952 &amp; 'Upload Data Inputs'!G952 &amp; 'Upload Data Inputs'!H952 &amp; 'Upload Data Inputs'!I952) &lt;&gt; "", FALSE)</f>
        <v>0</v>
      </c>
      <c r="E965" s="56" t="str">
        <f t="shared" si="77"/>
        <v/>
      </c>
      <c r="F965" s="56" t="str">
        <f t="shared" si="78"/>
        <v/>
      </c>
      <c r="G965" s="56" t="b">
        <f t="shared" si="74"/>
        <v>1</v>
      </c>
      <c r="H965" s="57" t="s">
        <v>593</v>
      </c>
      <c r="I965" s="56" t="b">
        <f>IFERROR(OR(NOT($D965), 'Upload Data Inputs'!B952 &lt;&gt; ""), FALSE)</f>
        <v>1</v>
      </c>
      <c r="J965" s="57" t="s">
        <v>593</v>
      </c>
      <c r="K965" s="56" t="b">
        <f>IFERROR(OR(NOT($D965), 'Upload Data Inputs'!D952 &lt;&gt; ""), FALSE)</f>
        <v>1</v>
      </c>
      <c r="L965" s="56" t="b">
        <f>IFERROR(OR(AND(NOT(D965), 'Upload Data Inputs'!E952 = ""), IFERROR(_xlfn.NUMBERVALUE('Upload Data Inputs'!E952) &gt; 0, FALSE)), FALSE)</f>
        <v>1</v>
      </c>
      <c r="M965" s="56" t="b">
        <f>IFERROR(OR('Upload Data Inputs'!F952 = "", IFERROR(_xlfn.NUMBERVALUE('Upload Data Inputs'!F952) &gt; 0, FALSE)), FALSE)</f>
        <v>1</v>
      </c>
      <c r="N965" s="56" t="b">
        <f>IFERROR(OR('Upload Data Inputs'!F952 = "", IFERROR(MATCH('Upload Data Inputs'!G952, listVolumeUnits, 0), FALSE)), FALSE)</f>
        <v>1</v>
      </c>
      <c r="O965" s="56" t="b">
        <f>IFERROR(OR('Upload Data Inputs'!H952 = "", IFERROR(_xlfn.NUMBERVALUE('Upload Data Inputs'!H952) &gt; 0, FALSE)), FALSE)</f>
        <v>1</v>
      </c>
      <c r="P965" s="56" t="b">
        <f>IFERROR(OR('Upload Data Inputs'!H952 = "", IFERROR(MATCH('Upload Data Inputs'!I952, listWeightUnits, 0), FALSE)), FALSE)</f>
        <v>1</v>
      </c>
      <c r="Q965" s="57" t="s">
        <v>593</v>
      </c>
      <c r="R965" s="56"/>
      <c r="S965" s="56"/>
    </row>
    <row r="966" spans="1:19">
      <c r="A966" s="55">
        <f t="shared" si="75"/>
        <v>953</v>
      </c>
      <c r="B966" s="54" t="b">
        <f>NOT(IFERROR('Upload Data Inputs'!A953 = "ERROR", TRUE))</f>
        <v>1</v>
      </c>
      <c r="C966" s="54">
        <f t="shared" si="76"/>
        <v>953</v>
      </c>
      <c r="D966" s="56" t="b">
        <f>IF(B966, ('Upload Data Inputs'!A953 &amp; 'Upload Data Inputs'!B953 &amp; 'Upload Data Inputs'!C953 &amp; 'Upload Data Inputs'!D953 &amp; 'Upload Data Inputs'!E953 &amp; 'Upload Data Inputs'!F953 &amp; 'Upload Data Inputs'!G953 &amp; 'Upload Data Inputs'!H953 &amp; 'Upload Data Inputs'!I953) &lt;&gt; "", FALSE)</f>
        <v>0</v>
      </c>
      <c r="E966" s="56" t="str">
        <f t="shared" si="77"/>
        <v/>
      </c>
      <c r="F966" s="56" t="str">
        <f t="shared" si="78"/>
        <v/>
      </c>
      <c r="G966" s="56" t="b">
        <f t="shared" si="74"/>
        <v>1</v>
      </c>
      <c r="H966" s="57" t="s">
        <v>593</v>
      </c>
      <c r="I966" s="56" t="b">
        <f>IFERROR(OR(NOT($D966), 'Upload Data Inputs'!B953 &lt;&gt; ""), FALSE)</f>
        <v>1</v>
      </c>
      <c r="J966" s="57" t="s">
        <v>593</v>
      </c>
      <c r="K966" s="56" t="b">
        <f>IFERROR(OR(NOT($D966), 'Upload Data Inputs'!D953 &lt;&gt; ""), FALSE)</f>
        <v>1</v>
      </c>
      <c r="L966" s="56" t="b">
        <f>IFERROR(OR(AND(NOT(D966), 'Upload Data Inputs'!E953 = ""), IFERROR(_xlfn.NUMBERVALUE('Upload Data Inputs'!E953) &gt; 0, FALSE)), FALSE)</f>
        <v>1</v>
      </c>
      <c r="M966" s="56" t="b">
        <f>IFERROR(OR('Upload Data Inputs'!F953 = "", IFERROR(_xlfn.NUMBERVALUE('Upload Data Inputs'!F953) &gt; 0, FALSE)), FALSE)</f>
        <v>1</v>
      </c>
      <c r="N966" s="56" t="b">
        <f>IFERROR(OR('Upload Data Inputs'!F953 = "", IFERROR(MATCH('Upload Data Inputs'!G953, listVolumeUnits, 0), FALSE)), FALSE)</f>
        <v>1</v>
      </c>
      <c r="O966" s="56" t="b">
        <f>IFERROR(OR('Upload Data Inputs'!H953 = "", IFERROR(_xlfn.NUMBERVALUE('Upload Data Inputs'!H953) &gt; 0, FALSE)), FALSE)</f>
        <v>1</v>
      </c>
      <c r="P966" s="56" t="b">
        <f>IFERROR(OR('Upload Data Inputs'!H953 = "", IFERROR(MATCH('Upload Data Inputs'!I953, listWeightUnits, 0), FALSE)), FALSE)</f>
        <v>1</v>
      </c>
      <c r="Q966" s="57" t="s">
        <v>593</v>
      </c>
      <c r="R966" s="56"/>
      <c r="S966" s="56"/>
    </row>
    <row r="967" spans="1:19">
      <c r="A967" s="55">
        <f t="shared" si="75"/>
        <v>954</v>
      </c>
      <c r="B967" s="54" t="b">
        <f>NOT(IFERROR('Upload Data Inputs'!A954 = "ERROR", TRUE))</f>
        <v>1</v>
      </c>
      <c r="C967" s="54">
        <f t="shared" si="76"/>
        <v>954</v>
      </c>
      <c r="D967" s="56" t="b">
        <f>IF(B967, ('Upload Data Inputs'!A954 &amp; 'Upload Data Inputs'!B954 &amp; 'Upload Data Inputs'!C954 &amp; 'Upload Data Inputs'!D954 &amp; 'Upload Data Inputs'!E954 &amp; 'Upload Data Inputs'!F954 &amp; 'Upload Data Inputs'!G954 &amp; 'Upload Data Inputs'!H954 &amp; 'Upload Data Inputs'!I954) &lt;&gt; "", FALSE)</f>
        <v>0</v>
      </c>
      <c r="E967" s="56" t="str">
        <f t="shared" si="77"/>
        <v/>
      </c>
      <c r="F967" s="56" t="str">
        <f t="shared" si="78"/>
        <v/>
      </c>
      <c r="G967" s="56" t="b">
        <f t="shared" si="74"/>
        <v>1</v>
      </c>
      <c r="H967" s="57" t="s">
        <v>593</v>
      </c>
      <c r="I967" s="56" t="b">
        <f>IFERROR(OR(NOT($D967), 'Upload Data Inputs'!B954 &lt;&gt; ""), FALSE)</f>
        <v>1</v>
      </c>
      <c r="J967" s="57" t="s">
        <v>593</v>
      </c>
      <c r="K967" s="56" t="b">
        <f>IFERROR(OR(NOT($D967), 'Upload Data Inputs'!D954 &lt;&gt; ""), FALSE)</f>
        <v>1</v>
      </c>
      <c r="L967" s="56" t="b">
        <f>IFERROR(OR(AND(NOT(D967), 'Upload Data Inputs'!E954 = ""), IFERROR(_xlfn.NUMBERVALUE('Upload Data Inputs'!E954) &gt; 0, FALSE)), FALSE)</f>
        <v>1</v>
      </c>
      <c r="M967" s="56" t="b">
        <f>IFERROR(OR('Upload Data Inputs'!F954 = "", IFERROR(_xlfn.NUMBERVALUE('Upload Data Inputs'!F954) &gt; 0, FALSE)), FALSE)</f>
        <v>1</v>
      </c>
      <c r="N967" s="56" t="b">
        <f>IFERROR(OR('Upload Data Inputs'!F954 = "", IFERROR(MATCH('Upload Data Inputs'!G954, listVolumeUnits, 0), FALSE)), FALSE)</f>
        <v>1</v>
      </c>
      <c r="O967" s="56" t="b">
        <f>IFERROR(OR('Upload Data Inputs'!H954 = "", IFERROR(_xlfn.NUMBERVALUE('Upload Data Inputs'!H954) &gt; 0, FALSE)), FALSE)</f>
        <v>1</v>
      </c>
      <c r="P967" s="56" t="b">
        <f>IFERROR(OR('Upload Data Inputs'!H954 = "", IFERROR(MATCH('Upload Data Inputs'!I954, listWeightUnits, 0), FALSE)), FALSE)</f>
        <v>1</v>
      </c>
      <c r="Q967" s="57" t="s">
        <v>593</v>
      </c>
      <c r="R967" s="56"/>
      <c r="S967" s="56"/>
    </row>
    <row r="968" spans="1:19">
      <c r="A968" s="55">
        <f t="shared" si="75"/>
        <v>955</v>
      </c>
      <c r="B968" s="54" t="b">
        <f>NOT(IFERROR('Upload Data Inputs'!A955 = "ERROR", TRUE))</f>
        <v>1</v>
      </c>
      <c r="C968" s="54">
        <f t="shared" si="76"/>
        <v>955</v>
      </c>
      <c r="D968" s="56" t="b">
        <f>IF(B968, ('Upload Data Inputs'!A955 &amp; 'Upload Data Inputs'!B955 &amp; 'Upload Data Inputs'!C955 &amp; 'Upload Data Inputs'!D955 &amp; 'Upload Data Inputs'!E955 &amp; 'Upload Data Inputs'!F955 &amp; 'Upload Data Inputs'!G955 &amp; 'Upload Data Inputs'!H955 &amp; 'Upload Data Inputs'!I955) &lt;&gt; "", FALSE)</f>
        <v>0</v>
      </c>
      <c r="E968" s="56" t="str">
        <f t="shared" si="77"/>
        <v/>
      </c>
      <c r="F968" s="56" t="str">
        <f t="shared" si="78"/>
        <v/>
      </c>
      <c r="G968" s="56" t="b">
        <f t="shared" si="74"/>
        <v>1</v>
      </c>
      <c r="H968" s="57" t="s">
        <v>593</v>
      </c>
      <c r="I968" s="56" t="b">
        <f>IFERROR(OR(NOT($D968), 'Upload Data Inputs'!B955 &lt;&gt; ""), FALSE)</f>
        <v>1</v>
      </c>
      <c r="J968" s="57" t="s">
        <v>593</v>
      </c>
      <c r="K968" s="56" t="b">
        <f>IFERROR(OR(NOT($D968), 'Upload Data Inputs'!D955 &lt;&gt; ""), FALSE)</f>
        <v>1</v>
      </c>
      <c r="L968" s="56" t="b">
        <f>IFERROR(OR(AND(NOT(D968), 'Upload Data Inputs'!E955 = ""), IFERROR(_xlfn.NUMBERVALUE('Upload Data Inputs'!E955) &gt; 0, FALSE)), FALSE)</f>
        <v>1</v>
      </c>
      <c r="M968" s="56" t="b">
        <f>IFERROR(OR('Upload Data Inputs'!F955 = "", IFERROR(_xlfn.NUMBERVALUE('Upload Data Inputs'!F955) &gt; 0, FALSE)), FALSE)</f>
        <v>1</v>
      </c>
      <c r="N968" s="56" t="b">
        <f>IFERROR(OR('Upload Data Inputs'!F955 = "", IFERROR(MATCH('Upload Data Inputs'!G955, listVolumeUnits, 0), FALSE)), FALSE)</f>
        <v>1</v>
      </c>
      <c r="O968" s="56" t="b">
        <f>IFERROR(OR('Upload Data Inputs'!H955 = "", IFERROR(_xlfn.NUMBERVALUE('Upload Data Inputs'!H955) &gt; 0, FALSE)), FALSE)</f>
        <v>1</v>
      </c>
      <c r="P968" s="56" t="b">
        <f>IFERROR(OR('Upload Data Inputs'!H955 = "", IFERROR(MATCH('Upload Data Inputs'!I955, listWeightUnits, 0), FALSE)), FALSE)</f>
        <v>1</v>
      </c>
      <c r="Q968" s="57" t="s">
        <v>593</v>
      </c>
      <c r="R968" s="56"/>
      <c r="S968" s="56"/>
    </row>
    <row r="969" spans="1:19">
      <c r="A969" s="55">
        <f t="shared" si="75"/>
        <v>956</v>
      </c>
      <c r="B969" s="54" t="b">
        <f>NOT(IFERROR('Upload Data Inputs'!A956 = "ERROR", TRUE))</f>
        <v>1</v>
      </c>
      <c r="C969" s="54">
        <f t="shared" si="76"/>
        <v>956</v>
      </c>
      <c r="D969" s="56" t="b">
        <f>IF(B969, ('Upload Data Inputs'!A956 &amp; 'Upload Data Inputs'!B956 &amp; 'Upload Data Inputs'!C956 &amp; 'Upload Data Inputs'!D956 &amp; 'Upload Data Inputs'!E956 &amp; 'Upload Data Inputs'!F956 &amp; 'Upload Data Inputs'!G956 &amp; 'Upload Data Inputs'!H956 &amp; 'Upload Data Inputs'!I956) &lt;&gt; "", FALSE)</f>
        <v>0</v>
      </c>
      <c r="E969" s="56" t="str">
        <f t="shared" si="77"/>
        <v/>
      </c>
      <c r="F969" s="56" t="str">
        <f t="shared" si="78"/>
        <v/>
      </c>
      <c r="G969" s="56" t="b">
        <f t="shared" si="74"/>
        <v>1</v>
      </c>
      <c r="H969" s="57" t="s">
        <v>593</v>
      </c>
      <c r="I969" s="56" t="b">
        <f>IFERROR(OR(NOT($D969), 'Upload Data Inputs'!B956 &lt;&gt; ""), FALSE)</f>
        <v>1</v>
      </c>
      <c r="J969" s="57" t="s">
        <v>593</v>
      </c>
      <c r="K969" s="56" t="b">
        <f>IFERROR(OR(NOT($D969), 'Upload Data Inputs'!D956 &lt;&gt; ""), FALSE)</f>
        <v>1</v>
      </c>
      <c r="L969" s="56" t="b">
        <f>IFERROR(OR(AND(NOT(D969), 'Upload Data Inputs'!E956 = ""), IFERROR(_xlfn.NUMBERVALUE('Upload Data Inputs'!E956) &gt; 0, FALSE)), FALSE)</f>
        <v>1</v>
      </c>
      <c r="M969" s="56" t="b">
        <f>IFERROR(OR('Upload Data Inputs'!F956 = "", IFERROR(_xlfn.NUMBERVALUE('Upload Data Inputs'!F956) &gt; 0, FALSE)), FALSE)</f>
        <v>1</v>
      </c>
      <c r="N969" s="56" t="b">
        <f>IFERROR(OR('Upload Data Inputs'!F956 = "", IFERROR(MATCH('Upload Data Inputs'!G956, listVolumeUnits, 0), FALSE)), FALSE)</f>
        <v>1</v>
      </c>
      <c r="O969" s="56" t="b">
        <f>IFERROR(OR('Upload Data Inputs'!H956 = "", IFERROR(_xlfn.NUMBERVALUE('Upload Data Inputs'!H956) &gt; 0, FALSE)), FALSE)</f>
        <v>1</v>
      </c>
      <c r="P969" s="56" t="b">
        <f>IFERROR(OR('Upload Data Inputs'!H956 = "", IFERROR(MATCH('Upload Data Inputs'!I956, listWeightUnits, 0), FALSE)), FALSE)</f>
        <v>1</v>
      </c>
      <c r="Q969" s="57" t="s">
        <v>593</v>
      </c>
      <c r="R969" s="56"/>
      <c r="S969" s="56"/>
    </row>
    <row r="970" spans="1:19">
      <c r="A970" s="55">
        <f t="shared" si="75"/>
        <v>957</v>
      </c>
      <c r="B970" s="54" t="b">
        <f>NOT(IFERROR('Upload Data Inputs'!A957 = "ERROR", TRUE))</f>
        <v>1</v>
      </c>
      <c r="C970" s="54">
        <f t="shared" si="76"/>
        <v>957</v>
      </c>
      <c r="D970" s="56" t="b">
        <f>IF(B970, ('Upload Data Inputs'!A957 &amp; 'Upload Data Inputs'!B957 &amp; 'Upload Data Inputs'!C957 &amp; 'Upload Data Inputs'!D957 &amp; 'Upload Data Inputs'!E957 &amp; 'Upload Data Inputs'!F957 &amp; 'Upload Data Inputs'!G957 &amp; 'Upload Data Inputs'!H957 &amp; 'Upload Data Inputs'!I957) &lt;&gt; "", FALSE)</f>
        <v>0</v>
      </c>
      <c r="E970" s="56" t="str">
        <f t="shared" si="77"/>
        <v/>
      </c>
      <c r="F970" s="56" t="str">
        <f t="shared" si="78"/>
        <v/>
      </c>
      <c r="G970" s="56" t="b">
        <f t="shared" si="74"/>
        <v>1</v>
      </c>
      <c r="H970" s="57" t="s">
        <v>593</v>
      </c>
      <c r="I970" s="56" t="b">
        <f>IFERROR(OR(NOT($D970), 'Upload Data Inputs'!B957 &lt;&gt; ""), FALSE)</f>
        <v>1</v>
      </c>
      <c r="J970" s="57" t="s">
        <v>593</v>
      </c>
      <c r="K970" s="56" t="b">
        <f>IFERROR(OR(NOT($D970), 'Upload Data Inputs'!D957 &lt;&gt; ""), FALSE)</f>
        <v>1</v>
      </c>
      <c r="L970" s="56" t="b">
        <f>IFERROR(OR(AND(NOT(D970), 'Upload Data Inputs'!E957 = ""), IFERROR(_xlfn.NUMBERVALUE('Upload Data Inputs'!E957) &gt; 0, FALSE)), FALSE)</f>
        <v>1</v>
      </c>
      <c r="M970" s="56" t="b">
        <f>IFERROR(OR('Upload Data Inputs'!F957 = "", IFERROR(_xlfn.NUMBERVALUE('Upload Data Inputs'!F957) &gt; 0, FALSE)), FALSE)</f>
        <v>1</v>
      </c>
      <c r="N970" s="56" t="b">
        <f>IFERROR(OR('Upload Data Inputs'!F957 = "", IFERROR(MATCH('Upload Data Inputs'!G957, listVolumeUnits, 0), FALSE)), FALSE)</f>
        <v>1</v>
      </c>
      <c r="O970" s="56" t="b">
        <f>IFERROR(OR('Upload Data Inputs'!H957 = "", IFERROR(_xlfn.NUMBERVALUE('Upload Data Inputs'!H957) &gt; 0, FALSE)), FALSE)</f>
        <v>1</v>
      </c>
      <c r="P970" s="56" t="b">
        <f>IFERROR(OR('Upload Data Inputs'!H957 = "", IFERROR(MATCH('Upload Data Inputs'!I957, listWeightUnits, 0), FALSE)), FALSE)</f>
        <v>1</v>
      </c>
      <c r="Q970" s="57" t="s">
        <v>593</v>
      </c>
      <c r="R970" s="56"/>
      <c r="S970" s="56"/>
    </row>
    <row r="971" spans="1:19">
      <c r="A971" s="55">
        <f t="shared" si="75"/>
        <v>958</v>
      </c>
      <c r="B971" s="54" t="b">
        <f>NOT(IFERROR('Upload Data Inputs'!A958 = "ERROR", TRUE))</f>
        <v>1</v>
      </c>
      <c r="C971" s="54">
        <f t="shared" si="76"/>
        <v>958</v>
      </c>
      <c r="D971" s="56" t="b">
        <f>IF(B971, ('Upload Data Inputs'!A958 &amp; 'Upload Data Inputs'!B958 &amp; 'Upload Data Inputs'!C958 &amp; 'Upload Data Inputs'!D958 &amp; 'Upload Data Inputs'!E958 &amp; 'Upload Data Inputs'!F958 &amp; 'Upload Data Inputs'!G958 &amp; 'Upload Data Inputs'!H958 &amp; 'Upload Data Inputs'!I958) &lt;&gt; "", FALSE)</f>
        <v>0</v>
      </c>
      <c r="E971" s="56" t="str">
        <f t="shared" si="77"/>
        <v/>
      </c>
      <c r="F971" s="56" t="str">
        <f t="shared" si="78"/>
        <v/>
      </c>
      <c r="G971" s="56" t="b">
        <f t="shared" si="74"/>
        <v>1</v>
      </c>
      <c r="H971" s="57" t="s">
        <v>593</v>
      </c>
      <c r="I971" s="56" t="b">
        <f>IFERROR(OR(NOT($D971), 'Upload Data Inputs'!B958 &lt;&gt; ""), FALSE)</f>
        <v>1</v>
      </c>
      <c r="J971" s="57" t="s">
        <v>593</v>
      </c>
      <c r="K971" s="56" t="b">
        <f>IFERROR(OR(NOT($D971), 'Upload Data Inputs'!D958 &lt;&gt; ""), FALSE)</f>
        <v>1</v>
      </c>
      <c r="L971" s="56" t="b">
        <f>IFERROR(OR(AND(NOT(D971), 'Upload Data Inputs'!E958 = ""), IFERROR(_xlfn.NUMBERVALUE('Upload Data Inputs'!E958) &gt; 0, FALSE)), FALSE)</f>
        <v>1</v>
      </c>
      <c r="M971" s="56" t="b">
        <f>IFERROR(OR('Upload Data Inputs'!F958 = "", IFERROR(_xlfn.NUMBERVALUE('Upload Data Inputs'!F958) &gt; 0, FALSE)), FALSE)</f>
        <v>1</v>
      </c>
      <c r="N971" s="56" t="b">
        <f>IFERROR(OR('Upload Data Inputs'!F958 = "", IFERROR(MATCH('Upload Data Inputs'!G958, listVolumeUnits, 0), FALSE)), FALSE)</f>
        <v>1</v>
      </c>
      <c r="O971" s="56" t="b">
        <f>IFERROR(OR('Upload Data Inputs'!H958 = "", IFERROR(_xlfn.NUMBERVALUE('Upload Data Inputs'!H958) &gt; 0, FALSE)), FALSE)</f>
        <v>1</v>
      </c>
      <c r="P971" s="56" t="b">
        <f>IFERROR(OR('Upload Data Inputs'!H958 = "", IFERROR(MATCH('Upload Data Inputs'!I958, listWeightUnits, 0), FALSE)), FALSE)</f>
        <v>1</v>
      </c>
      <c r="Q971" s="57" t="s">
        <v>593</v>
      </c>
      <c r="R971" s="56"/>
      <c r="S971" s="56"/>
    </row>
    <row r="972" spans="1:19">
      <c r="A972" s="55">
        <f t="shared" si="75"/>
        <v>959</v>
      </c>
      <c r="B972" s="54" t="b">
        <f>NOT(IFERROR('Upload Data Inputs'!A959 = "ERROR", TRUE))</f>
        <v>1</v>
      </c>
      <c r="C972" s="54">
        <f t="shared" si="76"/>
        <v>959</v>
      </c>
      <c r="D972" s="56" t="b">
        <f>IF(B972, ('Upload Data Inputs'!A959 &amp; 'Upload Data Inputs'!B959 &amp; 'Upload Data Inputs'!C959 &amp; 'Upload Data Inputs'!D959 &amp; 'Upload Data Inputs'!E959 &amp; 'Upload Data Inputs'!F959 &amp; 'Upload Data Inputs'!G959 &amp; 'Upload Data Inputs'!H959 &amp; 'Upload Data Inputs'!I959) &lt;&gt; "", FALSE)</f>
        <v>0</v>
      </c>
      <c r="E972" s="56" t="str">
        <f t="shared" si="77"/>
        <v/>
      </c>
      <c r="F972" s="56" t="str">
        <f t="shared" si="78"/>
        <v/>
      </c>
      <c r="G972" s="56" t="b">
        <f t="shared" si="74"/>
        <v>1</v>
      </c>
      <c r="H972" s="57" t="s">
        <v>593</v>
      </c>
      <c r="I972" s="56" t="b">
        <f>IFERROR(OR(NOT($D972), 'Upload Data Inputs'!B959 &lt;&gt; ""), FALSE)</f>
        <v>1</v>
      </c>
      <c r="J972" s="57" t="s">
        <v>593</v>
      </c>
      <c r="K972" s="56" t="b">
        <f>IFERROR(OR(NOT($D972), 'Upload Data Inputs'!D959 &lt;&gt; ""), FALSE)</f>
        <v>1</v>
      </c>
      <c r="L972" s="56" t="b">
        <f>IFERROR(OR(AND(NOT(D972), 'Upload Data Inputs'!E959 = ""), IFERROR(_xlfn.NUMBERVALUE('Upload Data Inputs'!E959) &gt; 0, FALSE)), FALSE)</f>
        <v>1</v>
      </c>
      <c r="M972" s="56" t="b">
        <f>IFERROR(OR('Upload Data Inputs'!F959 = "", IFERROR(_xlfn.NUMBERVALUE('Upload Data Inputs'!F959) &gt; 0, FALSE)), FALSE)</f>
        <v>1</v>
      </c>
      <c r="N972" s="56" t="b">
        <f>IFERROR(OR('Upload Data Inputs'!F959 = "", IFERROR(MATCH('Upload Data Inputs'!G959, listVolumeUnits, 0), FALSE)), FALSE)</f>
        <v>1</v>
      </c>
      <c r="O972" s="56" t="b">
        <f>IFERROR(OR('Upload Data Inputs'!H959 = "", IFERROR(_xlfn.NUMBERVALUE('Upload Data Inputs'!H959) &gt; 0, FALSE)), FALSE)</f>
        <v>1</v>
      </c>
      <c r="P972" s="56" t="b">
        <f>IFERROR(OR('Upload Data Inputs'!H959 = "", IFERROR(MATCH('Upload Data Inputs'!I959, listWeightUnits, 0), FALSE)), FALSE)</f>
        <v>1</v>
      </c>
      <c r="Q972" s="57" t="s">
        <v>593</v>
      </c>
      <c r="R972" s="56"/>
      <c r="S972" s="56"/>
    </row>
    <row r="973" spans="1:19">
      <c r="A973" s="55">
        <f t="shared" si="75"/>
        <v>960</v>
      </c>
      <c r="B973" s="54" t="b">
        <f>NOT(IFERROR('Upload Data Inputs'!A960 = "ERROR", TRUE))</f>
        <v>1</v>
      </c>
      <c r="C973" s="54">
        <f t="shared" si="76"/>
        <v>960</v>
      </c>
      <c r="D973" s="56" t="b">
        <f>IF(B973, ('Upload Data Inputs'!A960 &amp; 'Upload Data Inputs'!B960 &amp; 'Upload Data Inputs'!C960 &amp; 'Upload Data Inputs'!D960 &amp; 'Upload Data Inputs'!E960 &amp; 'Upload Data Inputs'!F960 &amp; 'Upload Data Inputs'!G960 &amp; 'Upload Data Inputs'!H960 &amp; 'Upload Data Inputs'!I960) &lt;&gt; "", FALSE)</f>
        <v>0</v>
      </c>
      <c r="E973" s="56" t="str">
        <f t="shared" si="77"/>
        <v/>
      </c>
      <c r="F973" s="56" t="str">
        <f t="shared" si="78"/>
        <v/>
      </c>
      <c r="G973" s="56" t="b">
        <f t="shared" si="74"/>
        <v>1</v>
      </c>
      <c r="H973" s="57" t="s">
        <v>593</v>
      </c>
      <c r="I973" s="56" t="b">
        <f>IFERROR(OR(NOT($D973), 'Upload Data Inputs'!B960 &lt;&gt; ""), FALSE)</f>
        <v>1</v>
      </c>
      <c r="J973" s="57" t="s">
        <v>593</v>
      </c>
      <c r="K973" s="56" t="b">
        <f>IFERROR(OR(NOT($D973), 'Upload Data Inputs'!D960 &lt;&gt; ""), FALSE)</f>
        <v>1</v>
      </c>
      <c r="L973" s="56" t="b">
        <f>IFERROR(OR(AND(NOT(D973), 'Upload Data Inputs'!E960 = ""), IFERROR(_xlfn.NUMBERVALUE('Upload Data Inputs'!E960) &gt; 0, FALSE)), FALSE)</f>
        <v>1</v>
      </c>
      <c r="M973" s="56" t="b">
        <f>IFERROR(OR('Upload Data Inputs'!F960 = "", IFERROR(_xlfn.NUMBERVALUE('Upload Data Inputs'!F960) &gt; 0, FALSE)), FALSE)</f>
        <v>1</v>
      </c>
      <c r="N973" s="56" t="b">
        <f>IFERROR(OR('Upload Data Inputs'!F960 = "", IFERROR(MATCH('Upload Data Inputs'!G960, listVolumeUnits, 0), FALSE)), FALSE)</f>
        <v>1</v>
      </c>
      <c r="O973" s="56" t="b">
        <f>IFERROR(OR('Upload Data Inputs'!H960 = "", IFERROR(_xlfn.NUMBERVALUE('Upload Data Inputs'!H960) &gt; 0, FALSE)), FALSE)</f>
        <v>1</v>
      </c>
      <c r="P973" s="56" t="b">
        <f>IFERROR(OR('Upload Data Inputs'!H960 = "", IFERROR(MATCH('Upload Data Inputs'!I960, listWeightUnits, 0), FALSE)), FALSE)</f>
        <v>1</v>
      </c>
      <c r="Q973" s="57" t="s">
        <v>593</v>
      </c>
      <c r="R973" s="56"/>
      <c r="S973" s="56"/>
    </row>
    <row r="974" spans="1:19">
      <c r="A974" s="55">
        <f t="shared" si="75"/>
        <v>961</v>
      </c>
      <c r="B974" s="54" t="b">
        <f>NOT(IFERROR('Upload Data Inputs'!A961 = "ERROR", TRUE))</f>
        <v>1</v>
      </c>
      <c r="C974" s="54">
        <f t="shared" si="76"/>
        <v>961</v>
      </c>
      <c r="D974" s="56" t="b">
        <f>IF(B974, ('Upload Data Inputs'!A961 &amp; 'Upload Data Inputs'!B961 &amp; 'Upload Data Inputs'!C961 &amp; 'Upload Data Inputs'!D961 &amp; 'Upload Data Inputs'!E961 &amp; 'Upload Data Inputs'!F961 &amp; 'Upload Data Inputs'!G961 &amp; 'Upload Data Inputs'!H961 &amp; 'Upload Data Inputs'!I961) &lt;&gt; "", FALSE)</f>
        <v>0</v>
      </c>
      <c r="E974" s="56" t="str">
        <f t="shared" si="77"/>
        <v/>
      </c>
      <c r="F974" s="56" t="str">
        <f t="shared" si="78"/>
        <v/>
      </c>
      <c r="G974" s="56" t="b">
        <f t="shared" si="74"/>
        <v>1</v>
      </c>
      <c r="H974" s="57" t="s">
        <v>593</v>
      </c>
      <c r="I974" s="56" t="b">
        <f>IFERROR(OR(NOT($D974), 'Upload Data Inputs'!B961 &lt;&gt; ""), FALSE)</f>
        <v>1</v>
      </c>
      <c r="J974" s="57" t="s">
        <v>593</v>
      </c>
      <c r="K974" s="56" t="b">
        <f>IFERROR(OR(NOT($D974), 'Upload Data Inputs'!D961 &lt;&gt; ""), FALSE)</f>
        <v>1</v>
      </c>
      <c r="L974" s="56" t="b">
        <f>IFERROR(OR(AND(NOT(D974), 'Upload Data Inputs'!E961 = ""), IFERROR(_xlfn.NUMBERVALUE('Upload Data Inputs'!E961) &gt; 0, FALSE)), FALSE)</f>
        <v>1</v>
      </c>
      <c r="M974" s="56" t="b">
        <f>IFERROR(OR('Upload Data Inputs'!F961 = "", IFERROR(_xlfn.NUMBERVALUE('Upload Data Inputs'!F961) &gt; 0, FALSE)), FALSE)</f>
        <v>1</v>
      </c>
      <c r="N974" s="56" t="b">
        <f>IFERROR(OR('Upload Data Inputs'!F961 = "", IFERROR(MATCH('Upload Data Inputs'!G961, listVolumeUnits, 0), FALSE)), FALSE)</f>
        <v>1</v>
      </c>
      <c r="O974" s="56" t="b">
        <f>IFERROR(OR('Upload Data Inputs'!H961 = "", IFERROR(_xlfn.NUMBERVALUE('Upload Data Inputs'!H961) &gt; 0, FALSE)), FALSE)</f>
        <v>1</v>
      </c>
      <c r="P974" s="56" t="b">
        <f>IFERROR(OR('Upload Data Inputs'!H961 = "", IFERROR(MATCH('Upload Data Inputs'!I961, listWeightUnits, 0), FALSE)), FALSE)</f>
        <v>1</v>
      </c>
      <c r="Q974" s="57" t="s">
        <v>593</v>
      </c>
      <c r="R974" s="56"/>
      <c r="S974" s="56"/>
    </row>
    <row r="975" spans="1:19">
      <c r="A975" s="55">
        <f t="shared" si="75"/>
        <v>962</v>
      </c>
      <c r="B975" s="54" t="b">
        <f>NOT(IFERROR('Upload Data Inputs'!A962 = "ERROR", TRUE))</f>
        <v>1</v>
      </c>
      <c r="C975" s="54">
        <f t="shared" si="76"/>
        <v>962</v>
      </c>
      <c r="D975" s="56" t="b">
        <f>IF(B975, ('Upload Data Inputs'!A962 &amp; 'Upload Data Inputs'!B962 &amp; 'Upload Data Inputs'!C962 &amp; 'Upload Data Inputs'!D962 &amp; 'Upload Data Inputs'!E962 &amp; 'Upload Data Inputs'!F962 &amp; 'Upload Data Inputs'!G962 &amp; 'Upload Data Inputs'!H962 &amp; 'Upload Data Inputs'!I962) &lt;&gt; "", FALSE)</f>
        <v>0</v>
      </c>
      <c r="E975" s="56" t="str">
        <f t="shared" si="77"/>
        <v/>
      </c>
      <c r="F975" s="56" t="str">
        <f t="shared" si="78"/>
        <v/>
      </c>
      <c r="G975" s="56" t="b">
        <f t="shared" ref="G975:G1013" si="79">AND(H975:Q975)</f>
        <v>1</v>
      </c>
      <c r="H975" s="57" t="s">
        <v>593</v>
      </c>
      <c r="I975" s="56" t="b">
        <f>IFERROR(OR(NOT($D975), 'Upload Data Inputs'!B962 &lt;&gt; ""), FALSE)</f>
        <v>1</v>
      </c>
      <c r="J975" s="57" t="s">
        <v>593</v>
      </c>
      <c r="K975" s="56" t="b">
        <f>IFERROR(OR(NOT($D975), 'Upload Data Inputs'!D962 &lt;&gt; ""), FALSE)</f>
        <v>1</v>
      </c>
      <c r="L975" s="56" t="b">
        <f>IFERROR(OR(AND(NOT(D975), 'Upload Data Inputs'!E962 = ""), IFERROR(_xlfn.NUMBERVALUE('Upload Data Inputs'!E962) &gt; 0, FALSE)), FALSE)</f>
        <v>1</v>
      </c>
      <c r="M975" s="56" t="b">
        <f>IFERROR(OR('Upload Data Inputs'!F962 = "", IFERROR(_xlfn.NUMBERVALUE('Upload Data Inputs'!F962) &gt; 0, FALSE)), FALSE)</f>
        <v>1</v>
      </c>
      <c r="N975" s="56" t="b">
        <f>IFERROR(OR('Upload Data Inputs'!F962 = "", IFERROR(MATCH('Upload Data Inputs'!G962, listVolumeUnits, 0), FALSE)), FALSE)</f>
        <v>1</v>
      </c>
      <c r="O975" s="56" t="b">
        <f>IFERROR(OR('Upload Data Inputs'!H962 = "", IFERROR(_xlfn.NUMBERVALUE('Upload Data Inputs'!H962) &gt; 0, FALSE)), FALSE)</f>
        <v>1</v>
      </c>
      <c r="P975" s="56" t="b">
        <f>IFERROR(OR('Upload Data Inputs'!H962 = "", IFERROR(MATCH('Upload Data Inputs'!I962, listWeightUnits, 0), FALSE)), FALSE)</f>
        <v>1</v>
      </c>
      <c r="Q975" s="57" t="s">
        <v>593</v>
      </c>
      <c r="R975" s="56"/>
      <c r="S975" s="56"/>
    </row>
    <row r="976" spans="1:19">
      <c r="A976" s="55">
        <f t="shared" ref="A976:A1013" si="80">IF(B976, C976, 0)</f>
        <v>963</v>
      </c>
      <c r="B976" s="54" t="b">
        <f>NOT(IFERROR('Upload Data Inputs'!A963 = "ERROR", TRUE))</f>
        <v>1</v>
      </c>
      <c r="C976" s="54">
        <f t="shared" ref="C976:C1013" si="81">IF(B976, C975 + 1, C975)</f>
        <v>963</v>
      </c>
      <c r="D976" s="56" t="b">
        <f>IF(B976, ('Upload Data Inputs'!A963 &amp; 'Upload Data Inputs'!B963 &amp; 'Upload Data Inputs'!C963 &amp; 'Upload Data Inputs'!D963 &amp; 'Upload Data Inputs'!E963 &amp; 'Upload Data Inputs'!F963 &amp; 'Upload Data Inputs'!G963 &amp; 'Upload Data Inputs'!H963 &amp; 'Upload Data Inputs'!I963) &lt;&gt; "", FALSE)</f>
        <v>0</v>
      </c>
      <c r="E976" s="56" t="str">
        <f t="shared" si="77"/>
        <v/>
      </c>
      <c r="F976" s="56" t="str">
        <f t="shared" si="78"/>
        <v/>
      </c>
      <c r="G976" s="56" t="b">
        <f t="shared" si="79"/>
        <v>1</v>
      </c>
      <c r="H976" s="57" t="s">
        <v>593</v>
      </c>
      <c r="I976" s="56" t="b">
        <f>IFERROR(OR(NOT($D976), 'Upload Data Inputs'!B963 &lt;&gt; ""), FALSE)</f>
        <v>1</v>
      </c>
      <c r="J976" s="57" t="s">
        <v>593</v>
      </c>
      <c r="K976" s="56" t="b">
        <f>IFERROR(OR(NOT($D976), 'Upload Data Inputs'!D963 &lt;&gt; ""), FALSE)</f>
        <v>1</v>
      </c>
      <c r="L976" s="56" t="b">
        <f>IFERROR(OR(AND(NOT(D976), 'Upload Data Inputs'!E963 = ""), IFERROR(_xlfn.NUMBERVALUE('Upload Data Inputs'!E963) &gt; 0, FALSE)), FALSE)</f>
        <v>1</v>
      </c>
      <c r="M976" s="56" t="b">
        <f>IFERROR(OR('Upload Data Inputs'!F963 = "", IFERROR(_xlfn.NUMBERVALUE('Upload Data Inputs'!F963) &gt; 0, FALSE)), FALSE)</f>
        <v>1</v>
      </c>
      <c r="N976" s="56" t="b">
        <f>IFERROR(OR('Upload Data Inputs'!F963 = "", IFERROR(MATCH('Upload Data Inputs'!G963, listVolumeUnits, 0), FALSE)), FALSE)</f>
        <v>1</v>
      </c>
      <c r="O976" s="56" t="b">
        <f>IFERROR(OR('Upload Data Inputs'!H963 = "", IFERROR(_xlfn.NUMBERVALUE('Upload Data Inputs'!H963) &gt; 0, FALSE)), FALSE)</f>
        <v>1</v>
      </c>
      <c r="P976" s="56" t="b">
        <f>IFERROR(OR('Upload Data Inputs'!H963 = "", IFERROR(MATCH('Upload Data Inputs'!I963, listWeightUnits, 0), FALSE)), FALSE)</f>
        <v>1</v>
      </c>
      <c r="Q976" s="57" t="s">
        <v>593</v>
      </c>
      <c r="R976" s="56"/>
      <c r="S976" s="56"/>
    </row>
    <row r="977" spans="1:19">
      <c r="A977" s="55">
        <f t="shared" si="80"/>
        <v>964</v>
      </c>
      <c r="B977" s="54" t="b">
        <f>NOT(IFERROR('Upload Data Inputs'!A964 = "ERROR", TRUE))</f>
        <v>1</v>
      </c>
      <c r="C977" s="54">
        <f t="shared" si="81"/>
        <v>964</v>
      </c>
      <c r="D977" s="56" t="b">
        <f>IF(B977, ('Upload Data Inputs'!A964 &amp; 'Upload Data Inputs'!B964 &amp; 'Upload Data Inputs'!C964 &amp; 'Upload Data Inputs'!D964 &amp; 'Upload Data Inputs'!E964 &amp; 'Upload Data Inputs'!F964 &amp; 'Upload Data Inputs'!G964 &amp; 'Upload Data Inputs'!H964 &amp; 'Upload Data Inputs'!I964) &lt;&gt; "", FALSE)</f>
        <v>0</v>
      </c>
      <c r="E977" s="56" t="str">
        <f t="shared" si="77"/>
        <v/>
      </c>
      <c r="F977" s="56" t="str">
        <f t="shared" si="78"/>
        <v/>
      </c>
      <c r="G977" s="56" t="b">
        <f t="shared" si="79"/>
        <v>1</v>
      </c>
      <c r="H977" s="57" t="s">
        <v>593</v>
      </c>
      <c r="I977" s="56" t="b">
        <f>IFERROR(OR(NOT($D977), 'Upload Data Inputs'!B964 &lt;&gt; ""), FALSE)</f>
        <v>1</v>
      </c>
      <c r="J977" s="57" t="s">
        <v>593</v>
      </c>
      <c r="K977" s="56" t="b">
        <f>IFERROR(OR(NOT($D977), 'Upload Data Inputs'!D964 &lt;&gt; ""), FALSE)</f>
        <v>1</v>
      </c>
      <c r="L977" s="56" t="b">
        <f>IFERROR(OR(AND(NOT(D977), 'Upload Data Inputs'!E964 = ""), IFERROR(_xlfn.NUMBERVALUE('Upload Data Inputs'!E964) &gt; 0, FALSE)), FALSE)</f>
        <v>1</v>
      </c>
      <c r="M977" s="56" t="b">
        <f>IFERROR(OR('Upload Data Inputs'!F964 = "", IFERROR(_xlfn.NUMBERVALUE('Upload Data Inputs'!F964) &gt; 0, FALSE)), FALSE)</f>
        <v>1</v>
      </c>
      <c r="N977" s="56" t="b">
        <f>IFERROR(OR('Upload Data Inputs'!F964 = "", IFERROR(MATCH('Upload Data Inputs'!G964, listVolumeUnits, 0), FALSE)), FALSE)</f>
        <v>1</v>
      </c>
      <c r="O977" s="56" t="b">
        <f>IFERROR(OR('Upload Data Inputs'!H964 = "", IFERROR(_xlfn.NUMBERVALUE('Upload Data Inputs'!H964) &gt; 0, FALSE)), FALSE)</f>
        <v>1</v>
      </c>
      <c r="P977" s="56" t="b">
        <f>IFERROR(OR('Upload Data Inputs'!H964 = "", IFERROR(MATCH('Upload Data Inputs'!I964, listWeightUnits, 0), FALSE)), FALSE)</f>
        <v>1</v>
      </c>
      <c r="Q977" s="57" t="s">
        <v>593</v>
      </c>
      <c r="R977" s="56"/>
      <c r="S977" s="56"/>
    </row>
    <row r="978" spans="1:19">
      <c r="A978" s="55">
        <f t="shared" si="80"/>
        <v>965</v>
      </c>
      <c r="B978" s="54" t="b">
        <f>NOT(IFERROR('Upload Data Inputs'!A965 = "ERROR", TRUE))</f>
        <v>1</v>
      </c>
      <c r="C978" s="54">
        <f t="shared" si="81"/>
        <v>965</v>
      </c>
      <c r="D978" s="56" t="b">
        <f>IF(B978, ('Upload Data Inputs'!A965 &amp; 'Upload Data Inputs'!B965 &amp; 'Upload Data Inputs'!C965 &amp; 'Upload Data Inputs'!D965 &amp; 'Upload Data Inputs'!E965 &amp; 'Upload Data Inputs'!F965 &amp; 'Upload Data Inputs'!G965 &amp; 'Upload Data Inputs'!H965 &amp; 'Upload Data Inputs'!I965) &lt;&gt; "", FALSE)</f>
        <v>0</v>
      </c>
      <c r="E978" s="56" t="str">
        <f t="shared" si="77"/>
        <v/>
      </c>
      <c r="F978" s="56" t="str">
        <f t="shared" si="78"/>
        <v/>
      </c>
      <c r="G978" s="56" t="b">
        <f t="shared" si="79"/>
        <v>1</v>
      </c>
      <c r="H978" s="57" t="s">
        <v>593</v>
      </c>
      <c r="I978" s="56" t="b">
        <f>IFERROR(OR(NOT($D978), 'Upload Data Inputs'!B965 &lt;&gt; ""), FALSE)</f>
        <v>1</v>
      </c>
      <c r="J978" s="57" t="s">
        <v>593</v>
      </c>
      <c r="K978" s="56" t="b">
        <f>IFERROR(OR(NOT($D978), 'Upload Data Inputs'!D965 &lt;&gt; ""), FALSE)</f>
        <v>1</v>
      </c>
      <c r="L978" s="56" t="b">
        <f>IFERROR(OR(AND(NOT(D978), 'Upload Data Inputs'!E965 = ""), IFERROR(_xlfn.NUMBERVALUE('Upload Data Inputs'!E965) &gt; 0, FALSE)), FALSE)</f>
        <v>1</v>
      </c>
      <c r="M978" s="56" t="b">
        <f>IFERROR(OR('Upload Data Inputs'!F965 = "", IFERROR(_xlfn.NUMBERVALUE('Upload Data Inputs'!F965) &gt; 0, FALSE)), FALSE)</f>
        <v>1</v>
      </c>
      <c r="N978" s="56" t="b">
        <f>IFERROR(OR('Upload Data Inputs'!F965 = "", IFERROR(MATCH('Upload Data Inputs'!G965, listVolumeUnits, 0), FALSE)), FALSE)</f>
        <v>1</v>
      </c>
      <c r="O978" s="56" t="b">
        <f>IFERROR(OR('Upload Data Inputs'!H965 = "", IFERROR(_xlfn.NUMBERVALUE('Upload Data Inputs'!H965) &gt; 0, FALSE)), FALSE)</f>
        <v>1</v>
      </c>
      <c r="P978" s="56" t="b">
        <f>IFERROR(OR('Upload Data Inputs'!H965 = "", IFERROR(MATCH('Upload Data Inputs'!I965, listWeightUnits, 0), FALSE)), FALSE)</f>
        <v>1</v>
      </c>
      <c r="Q978" s="57" t="s">
        <v>593</v>
      </c>
      <c r="R978" s="56"/>
      <c r="S978" s="56"/>
    </row>
    <row r="979" spans="1:19">
      <c r="A979" s="55">
        <f t="shared" si="80"/>
        <v>966</v>
      </c>
      <c r="B979" s="54" t="b">
        <f>NOT(IFERROR('Upload Data Inputs'!A966 = "ERROR", TRUE))</f>
        <v>1</v>
      </c>
      <c r="C979" s="54">
        <f t="shared" si="81"/>
        <v>966</v>
      </c>
      <c r="D979" s="56" t="b">
        <f>IF(B979, ('Upload Data Inputs'!A966 &amp; 'Upload Data Inputs'!B966 &amp; 'Upload Data Inputs'!C966 &amp; 'Upload Data Inputs'!D966 &amp; 'Upload Data Inputs'!E966 &amp; 'Upload Data Inputs'!F966 &amp; 'Upload Data Inputs'!G966 &amp; 'Upload Data Inputs'!H966 &amp; 'Upload Data Inputs'!I966) &lt;&gt; "", FALSE)</f>
        <v>0</v>
      </c>
      <c r="E979" s="56" t="str">
        <f t="shared" si="77"/>
        <v/>
      </c>
      <c r="F979" s="56" t="str">
        <f t="shared" si="78"/>
        <v/>
      </c>
      <c r="G979" s="56" t="b">
        <f t="shared" si="79"/>
        <v>1</v>
      </c>
      <c r="H979" s="57" t="s">
        <v>593</v>
      </c>
      <c r="I979" s="56" t="b">
        <f>IFERROR(OR(NOT($D979), 'Upload Data Inputs'!B966 &lt;&gt; ""), FALSE)</f>
        <v>1</v>
      </c>
      <c r="J979" s="57" t="s">
        <v>593</v>
      </c>
      <c r="K979" s="56" t="b">
        <f>IFERROR(OR(NOT($D979), 'Upload Data Inputs'!D966 &lt;&gt; ""), FALSE)</f>
        <v>1</v>
      </c>
      <c r="L979" s="56" t="b">
        <f>IFERROR(OR(AND(NOT(D979), 'Upload Data Inputs'!E966 = ""), IFERROR(_xlfn.NUMBERVALUE('Upload Data Inputs'!E966) &gt; 0, FALSE)), FALSE)</f>
        <v>1</v>
      </c>
      <c r="M979" s="56" t="b">
        <f>IFERROR(OR('Upload Data Inputs'!F966 = "", IFERROR(_xlfn.NUMBERVALUE('Upload Data Inputs'!F966) &gt; 0, FALSE)), FALSE)</f>
        <v>1</v>
      </c>
      <c r="N979" s="56" t="b">
        <f>IFERROR(OR('Upload Data Inputs'!F966 = "", IFERROR(MATCH('Upload Data Inputs'!G966, listVolumeUnits, 0), FALSE)), FALSE)</f>
        <v>1</v>
      </c>
      <c r="O979" s="56" t="b">
        <f>IFERROR(OR('Upload Data Inputs'!H966 = "", IFERROR(_xlfn.NUMBERVALUE('Upload Data Inputs'!H966) &gt; 0, FALSE)), FALSE)</f>
        <v>1</v>
      </c>
      <c r="P979" s="56" t="b">
        <f>IFERROR(OR('Upload Data Inputs'!H966 = "", IFERROR(MATCH('Upload Data Inputs'!I966, listWeightUnits, 0), FALSE)), FALSE)</f>
        <v>1</v>
      </c>
      <c r="Q979" s="57" t="s">
        <v>593</v>
      </c>
      <c r="R979" s="56"/>
      <c r="S979" s="56"/>
    </row>
    <row r="980" spans="1:19">
      <c r="A980" s="55">
        <f t="shared" si="80"/>
        <v>967</v>
      </c>
      <c r="B980" s="54" t="b">
        <f>NOT(IFERROR('Upload Data Inputs'!A967 = "ERROR", TRUE))</f>
        <v>1</v>
      </c>
      <c r="C980" s="54">
        <f t="shared" si="81"/>
        <v>967</v>
      </c>
      <c r="D980" s="56" t="b">
        <f>IF(B980, ('Upload Data Inputs'!A967 &amp; 'Upload Data Inputs'!B967 &amp; 'Upload Data Inputs'!C967 &amp; 'Upload Data Inputs'!D967 &amp; 'Upload Data Inputs'!E967 &amp; 'Upload Data Inputs'!F967 &amp; 'Upload Data Inputs'!G967 &amp; 'Upload Data Inputs'!H967 &amp; 'Upload Data Inputs'!I967) &lt;&gt; "", FALSE)</f>
        <v>0</v>
      </c>
      <c r="E980" s="56" t="str">
        <f t="shared" si="77"/>
        <v/>
      </c>
      <c r="F980" s="56" t="str">
        <f t="shared" si="78"/>
        <v/>
      </c>
      <c r="G980" s="56" t="b">
        <f t="shared" si="79"/>
        <v>1</v>
      </c>
      <c r="H980" s="57" t="s">
        <v>593</v>
      </c>
      <c r="I980" s="56" t="b">
        <f>IFERROR(OR(NOT($D980), 'Upload Data Inputs'!B967 &lt;&gt; ""), FALSE)</f>
        <v>1</v>
      </c>
      <c r="J980" s="57" t="s">
        <v>593</v>
      </c>
      <c r="K980" s="56" t="b">
        <f>IFERROR(OR(NOT($D980), 'Upload Data Inputs'!D967 &lt;&gt; ""), FALSE)</f>
        <v>1</v>
      </c>
      <c r="L980" s="56" t="b">
        <f>IFERROR(OR(AND(NOT(D980), 'Upload Data Inputs'!E967 = ""), IFERROR(_xlfn.NUMBERVALUE('Upload Data Inputs'!E967) &gt; 0, FALSE)), FALSE)</f>
        <v>1</v>
      </c>
      <c r="M980" s="56" t="b">
        <f>IFERROR(OR('Upload Data Inputs'!F967 = "", IFERROR(_xlfn.NUMBERVALUE('Upload Data Inputs'!F967) &gt; 0, FALSE)), FALSE)</f>
        <v>1</v>
      </c>
      <c r="N980" s="56" t="b">
        <f>IFERROR(OR('Upload Data Inputs'!F967 = "", IFERROR(MATCH('Upload Data Inputs'!G967, listVolumeUnits, 0), FALSE)), FALSE)</f>
        <v>1</v>
      </c>
      <c r="O980" s="56" t="b">
        <f>IFERROR(OR('Upload Data Inputs'!H967 = "", IFERROR(_xlfn.NUMBERVALUE('Upload Data Inputs'!H967) &gt; 0, FALSE)), FALSE)</f>
        <v>1</v>
      </c>
      <c r="P980" s="56" t="b">
        <f>IFERROR(OR('Upload Data Inputs'!H967 = "", IFERROR(MATCH('Upload Data Inputs'!I967, listWeightUnits, 0), FALSE)), FALSE)</f>
        <v>1</v>
      </c>
      <c r="Q980" s="57" t="s">
        <v>593</v>
      </c>
      <c r="R980" s="56"/>
      <c r="S980" s="56"/>
    </row>
    <row r="981" spans="1:19">
      <c r="A981" s="55">
        <f t="shared" si="80"/>
        <v>968</v>
      </c>
      <c r="B981" s="54" t="b">
        <f>NOT(IFERROR('Upload Data Inputs'!A968 = "ERROR", TRUE))</f>
        <v>1</v>
      </c>
      <c r="C981" s="54">
        <f t="shared" si="81"/>
        <v>968</v>
      </c>
      <c r="D981" s="56" t="b">
        <f>IF(B981, ('Upload Data Inputs'!A968 &amp; 'Upload Data Inputs'!B968 &amp; 'Upload Data Inputs'!C968 &amp; 'Upload Data Inputs'!D968 &amp; 'Upload Data Inputs'!E968 &amp; 'Upload Data Inputs'!F968 &amp; 'Upload Data Inputs'!G968 &amp; 'Upload Data Inputs'!H968 &amp; 'Upload Data Inputs'!I968) &lt;&gt; "", FALSE)</f>
        <v>0</v>
      </c>
      <c r="E981" s="56" t="str">
        <f t="shared" si="77"/>
        <v/>
      </c>
      <c r="F981" s="56" t="str">
        <f t="shared" si="78"/>
        <v/>
      </c>
      <c r="G981" s="56" t="b">
        <f t="shared" si="79"/>
        <v>1</v>
      </c>
      <c r="H981" s="57" t="s">
        <v>593</v>
      </c>
      <c r="I981" s="56" t="b">
        <f>IFERROR(OR(NOT($D981), 'Upload Data Inputs'!B968 &lt;&gt; ""), FALSE)</f>
        <v>1</v>
      </c>
      <c r="J981" s="57" t="s">
        <v>593</v>
      </c>
      <c r="K981" s="56" t="b">
        <f>IFERROR(OR(NOT($D981), 'Upload Data Inputs'!D968 &lt;&gt; ""), FALSE)</f>
        <v>1</v>
      </c>
      <c r="L981" s="56" t="b">
        <f>IFERROR(OR(AND(NOT(D981), 'Upload Data Inputs'!E968 = ""), IFERROR(_xlfn.NUMBERVALUE('Upload Data Inputs'!E968) &gt; 0, FALSE)), FALSE)</f>
        <v>1</v>
      </c>
      <c r="M981" s="56" t="b">
        <f>IFERROR(OR('Upload Data Inputs'!F968 = "", IFERROR(_xlfn.NUMBERVALUE('Upload Data Inputs'!F968) &gt; 0, FALSE)), FALSE)</f>
        <v>1</v>
      </c>
      <c r="N981" s="56" t="b">
        <f>IFERROR(OR('Upload Data Inputs'!F968 = "", IFERROR(MATCH('Upload Data Inputs'!G968, listVolumeUnits, 0), FALSE)), FALSE)</f>
        <v>1</v>
      </c>
      <c r="O981" s="56" t="b">
        <f>IFERROR(OR('Upload Data Inputs'!H968 = "", IFERROR(_xlfn.NUMBERVALUE('Upload Data Inputs'!H968) &gt; 0, FALSE)), FALSE)</f>
        <v>1</v>
      </c>
      <c r="P981" s="56" t="b">
        <f>IFERROR(OR('Upload Data Inputs'!H968 = "", IFERROR(MATCH('Upload Data Inputs'!I968, listWeightUnits, 0), FALSE)), FALSE)</f>
        <v>1</v>
      </c>
      <c r="Q981" s="57" t="s">
        <v>593</v>
      </c>
      <c r="R981" s="56"/>
      <c r="S981" s="56"/>
    </row>
    <row r="982" spans="1:19">
      <c r="A982" s="55">
        <f t="shared" si="80"/>
        <v>969</v>
      </c>
      <c r="B982" s="54" t="b">
        <f>NOT(IFERROR('Upload Data Inputs'!A969 = "ERROR", TRUE))</f>
        <v>1</v>
      </c>
      <c r="C982" s="54">
        <f t="shared" si="81"/>
        <v>969</v>
      </c>
      <c r="D982" s="56" t="b">
        <f>IF(B982, ('Upload Data Inputs'!A969 &amp; 'Upload Data Inputs'!B969 &amp; 'Upload Data Inputs'!C969 &amp; 'Upload Data Inputs'!D969 &amp; 'Upload Data Inputs'!E969 &amp; 'Upload Data Inputs'!F969 &amp; 'Upload Data Inputs'!G969 &amp; 'Upload Data Inputs'!H969 &amp; 'Upload Data Inputs'!I969) &lt;&gt; "", FALSE)</f>
        <v>0</v>
      </c>
      <c r="E982" s="56" t="str">
        <f t="shared" si="77"/>
        <v/>
      </c>
      <c r="F982" s="56" t="str">
        <f t="shared" si="78"/>
        <v/>
      </c>
      <c r="G982" s="56" t="b">
        <f t="shared" si="79"/>
        <v>1</v>
      </c>
      <c r="H982" s="57" t="s">
        <v>593</v>
      </c>
      <c r="I982" s="56" t="b">
        <f>IFERROR(OR(NOT($D982), 'Upload Data Inputs'!B969 &lt;&gt; ""), FALSE)</f>
        <v>1</v>
      </c>
      <c r="J982" s="57" t="s">
        <v>593</v>
      </c>
      <c r="K982" s="56" t="b">
        <f>IFERROR(OR(NOT($D982), 'Upload Data Inputs'!D969 &lt;&gt; ""), FALSE)</f>
        <v>1</v>
      </c>
      <c r="L982" s="56" t="b">
        <f>IFERROR(OR(AND(NOT(D982), 'Upload Data Inputs'!E969 = ""), IFERROR(_xlfn.NUMBERVALUE('Upload Data Inputs'!E969) &gt; 0, FALSE)), FALSE)</f>
        <v>1</v>
      </c>
      <c r="M982" s="56" t="b">
        <f>IFERROR(OR('Upload Data Inputs'!F969 = "", IFERROR(_xlfn.NUMBERVALUE('Upload Data Inputs'!F969) &gt; 0, FALSE)), FALSE)</f>
        <v>1</v>
      </c>
      <c r="N982" s="56" t="b">
        <f>IFERROR(OR('Upload Data Inputs'!F969 = "", IFERROR(MATCH('Upload Data Inputs'!G969, listVolumeUnits, 0), FALSE)), FALSE)</f>
        <v>1</v>
      </c>
      <c r="O982" s="56" t="b">
        <f>IFERROR(OR('Upload Data Inputs'!H969 = "", IFERROR(_xlfn.NUMBERVALUE('Upload Data Inputs'!H969) &gt; 0, FALSE)), FALSE)</f>
        <v>1</v>
      </c>
      <c r="P982" s="56" t="b">
        <f>IFERROR(OR('Upload Data Inputs'!H969 = "", IFERROR(MATCH('Upload Data Inputs'!I969, listWeightUnits, 0), FALSE)), FALSE)</f>
        <v>1</v>
      </c>
      <c r="Q982" s="57" t="s">
        <v>593</v>
      </c>
      <c r="R982" s="56"/>
      <c r="S982" s="56"/>
    </row>
    <row r="983" spans="1:19">
      <c r="A983" s="55">
        <f t="shared" si="80"/>
        <v>970</v>
      </c>
      <c r="B983" s="54" t="b">
        <f>NOT(IFERROR('Upload Data Inputs'!A970 = "ERROR", TRUE))</f>
        <v>1</v>
      </c>
      <c r="C983" s="54">
        <f t="shared" si="81"/>
        <v>970</v>
      </c>
      <c r="D983" s="56" t="b">
        <f>IF(B983, ('Upload Data Inputs'!A970 &amp; 'Upload Data Inputs'!B970 &amp; 'Upload Data Inputs'!C970 &amp; 'Upload Data Inputs'!D970 &amp; 'Upload Data Inputs'!E970 &amp; 'Upload Data Inputs'!F970 &amp; 'Upload Data Inputs'!G970 &amp; 'Upload Data Inputs'!H970 &amp; 'Upload Data Inputs'!I970) &lt;&gt; "", FALSE)</f>
        <v>0</v>
      </c>
      <c r="E983" s="56" t="str">
        <f t="shared" si="77"/>
        <v/>
      </c>
      <c r="F983" s="56" t="str">
        <f t="shared" si="78"/>
        <v/>
      </c>
      <c r="G983" s="56" t="b">
        <f t="shared" si="79"/>
        <v>1</v>
      </c>
      <c r="H983" s="57" t="s">
        <v>593</v>
      </c>
      <c r="I983" s="56" t="b">
        <f>IFERROR(OR(NOT($D983), 'Upload Data Inputs'!B970 &lt;&gt; ""), FALSE)</f>
        <v>1</v>
      </c>
      <c r="J983" s="57" t="s">
        <v>593</v>
      </c>
      <c r="K983" s="56" t="b">
        <f>IFERROR(OR(NOT($D983), 'Upload Data Inputs'!D970 &lt;&gt; ""), FALSE)</f>
        <v>1</v>
      </c>
      <c r="L983" s="56" t="b">
        <f>IFERROR(OR(AND(NOT(D983), 'Upload Data Inputs'!E970 = ""), IFERROR(_xlfn.NUMBERVALUE('Upload Data Inputs'!E970) &gt; 0, FALSE)), FALSE)</f>
        <v>1</v>
      </c>
      <c r="M983" s="56" t="b">
        <f>IFERROR(OR('Upload Data Inputs'!F970 = "", IFERROR(_xlfn.NUMBERVALUE('Upload Data Inputs'!F970) &gt; 0, FALSE)), FALSE)</f>
        <v>1</v>
      </c>
      <c r="N983" s="56" t="b">
        <f>IFERROR(OR('Upload Data Inputs'!F970 = "", IFERROR(MATCH('Upload Data Inputs'!G970, listVolumeUnits, 0), FALSE)), FALSE)</f>
        <v>1</v>
      </c>
      <c r="O983" s="56" t="b">
        <f>IFERROR(OR('Upload Data Inputs'!H970 = "", IFERROR(_xlfn.NUMBERVALUE('Upload Data Inputs'!H970) &gt; 0, FALSE)), FALSE)</f>
        <v>1</v>
      </c>
      <c r="P983" s="56" t="b">
        <f>IFERROR(OR('Upload Data Inputs'!H970 = "", IFERROR(MATCH('Upload Data Inputs'!I970, listWeightUnits, 0), FALSE)), FALSE)</f>
        <v>1</v>
      </c>
      <c r="Q983" s="57" t="s">
        <v>593</v>
      </c>
      <c r="R983" s="56"/>
      <c r="S983" s="56"/>
    </row>
    <row r="984" spans="1:19">
      <c r="A984" s="55">
        <f t="shared" si="80"/>
        <v>971</v>
      </c>
      <c r="B984" s="54" t="b">
        <f>NOT(IFERROR('Upload Data Inputs'!A971 = "ERROR", TRUE))</f>
        <v>1</v>
      </c>
      <c r="C984" s="54">
        <f t="shared" si="81"/>
        <v>971</v>
      </c>
      <c r="D984" s="56" t="b">
        <f>IF(B984, ('Upload Data Inputs'!A971 &amp; 'Upload Data Inputs'!B971 &amp; 'Upload Data Inputs'!C971 &amp; 'Upload Data Inputs'!D971 &amp; 'Upload Data Inputs'!E971 &amp; 'Upload Data Inputs'!F971 &amp; 'Upload Data Inputs'!G971 &amp; 'Upload Data Inputs'!H971 &amp; 'Upload Data Inputs'!I971) &lt;&gt; "", FALSE)</f>
        <v>0</v>
      </c>
      <c r="E984" s="56" t="str">
        <f t="shared" si="77"/>
        <v/>
      </c>
      <c r="F984" s="56" t="str">
        <f t="shared" si="78"/>
        <v/>
      </c>
      <c r="G984" s="56" t="b">
        <f t="shared" si="79"/>
        <v>1</v>
      </c>
      <c r="H984" s="57" t="s">
        <v>593</v>
      </c>
      <c r="I984" s="56" t="b">
        <f>IFERROR(OR(NOT($D984), 'Upload Data Inputs'!B971 &lt;&gt; ""), FALSE)</f>
        <v>1</v>
      </c>
      <c r="J984" s="57" t="s">
        <v>593</v>
      </c>
      <c r="K984" s="56" t="b">
        <f>IFERROR(OR(NOT($D984), 'Upload Data Inputs'!D971 &lt;&gt; ""), FALSE)</f>
        <v>1</v>
      </c>
      <c r="L984" s="56" t="b">
        <f>IFERROR(OR(AND(NOT(D984), 'Upload Data Inputs'!E971 = ""), IFERROR(_xlfn.NUMBERVALUE('Upload Data Inputs'!E971) &gt; 0, FALSE)), FALSE)</f>
        <v>1</v>
      </c>
      <c r="M984" s="56" t="b">
        <f>IFERROR(OR('Upload Data Inputs'!F971 = "", IFERROR(_xlfn.NUMBERVALUE('Upload Data Inputs'!F971) &gt; 0, FALSE)), FALSE)</f>
        <v>1</v>
      </c>
      <c r="N984" s="56" t="b">
        <f>IFERROR(OR('Upload Data Inputs'!F971 = "", IFERROR(MATCH('Upload Data Inputs'!G971, listVolumeUnits, 0), FALSE)), FALSE)</f>
        <v>1</v>
      </c>
      <c r="O984" s="56" t="b">
        <f>IFERROR(OR('Upload Data Inputs'!H971 = "", IFERROR(_xlfn.NUMBERVALUE('Upload Data Inputs'!H971) &gt; 0, FALSE)), FALSE)</f>
        <v>1</v>
      </c>
      <c r="P984" s="56" t="b">
        <f>IFERROR(OR('Upload Data Inputs'!H971 = "", IFERROR(MATCH('Upload Data Inputs'!I971, listWeightUnits, 0), FALSE)), FALSE)</f>
        <v>1</v>
      </c>
      <c r="Q984" s="57" t="s">
        <v>593</v>
      </c>
      <c r="R984" s="56"/>
      <c r="S984" s="56"/>
    </row>
    <row r="985" spans="1:19">
      <c r="A985" s="55">
        <f t="shared" si="80"/>
        <v>972</v>
      </c>
      <c r="B985" s="54" t="b">
        <f>NOT(IFERROR('Upload Data Inputs'!A972 = "ERROR", TRUE))</f>
        <v>1</v>
      </c>
      <c r="C985" s="54">
        <f t="shared" si="81"/>
        <v>972</v>
      </c>
      <c r="D985" s="56" t="b">
        <f>IF(B985, ('Upload Data Inputs'!A972 &amp; 'Upload Data Inputs'!B972 &amp; 'Upload Data Inputs'!C972 &amp; 'Upload Data Inputs'!D972 &amp; 'Upload Data Inputs'!E972 &amp; 'Upload Data Inputs'!F972 &amp; 'Upload Data Inputs'!G972 &amp; 'Upload Data Inputs'!H972 &amp; 'Upload Data Inputs'!I972) &lt;&gt; "", FALSE)</f>
        <v>0</v>
      </c>
      <c r="E985" s="56" t="str">
        <f t="shared" si="77"/>
        <v/>
      </c>
      <c r="F985" s="56" t="str">
        <f t="shared" si="78"/>
        <v/>
      </c>
      <c r="G985" s="56" t="b">
        <f t="shared" si="79"/>
        <v>1</v>
      </c>
      <c r="H985" s="57" t="s">
        <v>593</v>
      </c>
      <c r="I985" s="56" t="b">
        <f>IFERROR(OR(NOT($D985), 'Upload Data Inputs'!B972 &lt;&gt; ""), FALSE)</f>
        <v>1</v>
      </c>
      <c r="J985" s="57" t="s">
        <v>593</v>
      </c>
      <c r="K985" s="56" t="b">
        <f>IFERROR(OR(NOT($D985), 'Upload Data Inputs'!D972 &lt;&gt; ""), FALSE)</f>
        <v>1</v>
      </c>
      <c r="L985" s="56" t="b">
        <f>IFERROR(OR(AND(NOT(D985), 'Upload Data Inputs'!E972 = ""), IFERROR(_xlfn.NUMBERVALUE('Upload Data Inputs'!E972) &gt; 0, FALSE)), FALSE)</f>
        <v>1</v>
      </c>
      <c r="M985" s="56" t="b">
        <f>IFERROR(OR('Upload Data Inputs'!F972 = "", IFERROR(_xlfn.NUMBERVALUE('Upload Data Inputs'!F972) &gt; 0, FALSE)), FALSE)</f>
        <v>1</v>
      </c>
      <c r="N985" s="56" t="b">
        <f>IFERROR(OR('Upload Data Inputs'!F972 = "", IFERROR(MATCH('Upload Data Inputs'!G972, listVolumeUnits, 0), FALSE)), FALSE)</f>
        <v>1</v>
      </c>
      <c r="O985" s="56" t="b">
        <f>IFERROR(OR('Upload Data Inputs'!H972 = "", IFERROR(_xlfn.NUMBERVALUE('Upload Data Inputs'!H972) &gt; 0, FALSE)), FALSE)</f>
        <v>1</v>
      </c>
      <c r="P985" s="56" t="b">
        <f>IFERROR(OR('Upload Data Inputs'!H972 = "", IFERROR(MATCH('Upload Data Inputs'!I972, listWeightUnits, 0), FALSE)), FALSE)</f>
        <v>1</v>
      </c>
      <c r="Q985" s="57" t="s">
        <v>593</v>
      </c>
      <c r="R985" s="56"/>
      <c r="S985" s="56"/>
    </row>
    <row r="986" spans="1:19">
      <c r="A986" s="55">
        <f t="shared" si="80"/>
        <v>973</v>
      </c>
      <c r="B986" s="54" t="b">
        <f>NOT(IFERROR('Upload Data Inputs'!A973 = "ERROR", TRUE))</f>
        <v>1</v>
      </c>
      <c r="C986" s="54">
        <f t="shared" si="81"/>
        <v>973</v>
      </c>
      <c r="D986" s="56" t="b">
        <f>IF(B986, ('Upload Data Inputs'!A973 &amp; 'Upload Data Inputs'!B973 &amp; 'Upload Data Inputs'!C973 &amp; 'Upload Data Inputs'!D973 &amp; 'Upload Data Inputs'!E973 &amp; 'Upload Data Inputs'!F973 &amp; 'Upload Data Inputs'!G973 &amp; 'Upload Data Inputs'!H973 &amp; 'Upload Data Inputs'!I973) &lt;&gt; "", FALSE)</f>
        <v>0</v>
      </c>
      <c r="E986" s="56" t="str">
        <f t="shared" si="77"/>
        <v/>
      </c>
      <c r="F986" s="56" t="str">
        <f t="shared" si="78"/>
        <v/>
      </c>
      <c r="G986" s="56" t="b">
        <f t="shared" si="79"/>
        <v>1</v>
      </c>
      <c r="H986" s="57" t="s">
        <v>593</v>
      </c>
      <c r="I986" s="56" t="b">
        <f>IFERROR(OR(NOT($D986), 'Upload Data Inputs'!B973 &lt;&gt; ""), FALSE)</f>
        <v>1</v>
      </c>
      <c r="J986" s="57" t="s">
        <v>593</v>
      </c>
      <c r="K986" s="56" t="b">
        <f>IFERROR(OR(NOT($D986), 'Upload Data Inputs'!D973 &lt;&gt; ""), FALSE)</f>
        <v>1</v>
      </c>
      <c r="L986" s="56" t="b">
        <f>IFERROR(OR(AND(NOT(D986), 'Upload Data Inputs'!E973 = ""), IFERROR(_xlfn.NUMBERVALUE('Upload Data Inputs'!E973) &gt; 0, FALSE)), FALSE)</f>
        <v>1</v>
      </c>
      <c r="M986" s="56" t="b">
        <f>IFERROR(OR('Upload Data Inputs'!F973 = "", IFERROR(_xlfn.NUMBERVALUE('Upload Data Inputs'!F973) &gt; 0, FALSE)), FALSE)</f>
        <v>1</v>
      </c>
      <c r="N986" s="56" t="b">
        <f>IFERROR(OR('Upload Data Inputs'!F973 = "", IFERROR(MATCH('Upload Data Inputs'!G973, listVolumeUnits, 0), FALSE)), FALSE)</f>
        <v>1</v>
      </c>
      <c r="O986" s="56" t="b">
        <f>IFERROR(OR('Upload Data Inputs'!H973 = "", IFERROR(_xlfn.NUMBERVALUE('Upload Data Inputs'!H973) &gt; 0, FALSE)), FALSE)</f>
        <v>1</v>
      </c>
      <c r="P986" s="56" t="b">
        <f>IFERROR(OR('Upload Data Inputs'!H973 = "", IFERROR(MATCH('Upload Data Inputs'!I973, listWeightUnits, 0), FALSE)), FALSE)</f>
        <v>1</v>
      </c>
      <c r="Q986" s="57" t="s">
        <v>593</v>
      </c>
      <c r="R986" s="56"/>
      <c r="S986" s="56"/>
    </row>
    <row r="987" spans="1:19">
      <c r="A987" s="55">
        <f t="shared" si="80"/>
        <v>974</v>
      </c>
      <c r="B987" s="54" t="b">
        <f>NOT(IFERROR('Upload Data Inputs'!A974 = "ERROR", TRUE))</f>
        <v>1</v>
      </c>
      <c r="C987" s="54">
        <f t="shared" si="81"/>
        <v>974</v>
      </c>
      <c r="D987" s="56" t="b">
        <f>IF(B987, ('Upload Data Inputs'!A974 &amp; 'Upload Data Inputs'!B974 &amp; 'Upload Data Inputs'!C974 &amp; 'Upload Data Inputs'!D974 &amp; 'Upload Data Inputs'!E974 &amp; 'Upload Data Inputs'!F974 &amp; 'Upload Data Inputs'!G974 &amp; 'Upload Data Inputs'!H974 &amp; 'Upload Data Inputs'!I974) &lt;&gt; "", FALSE)</f>
        <v>0</v>
      </c>
      <c r="E987" s="56" t="str">
        <f t="shared" si="77"/>
        <v/>
      </c>
      <c r="F987" s="56" t="str">
        <f t="shared" si="78"/>
        <v/>
      </c>
      <c r="G987" s="56" t="b">
        <f t="shared" si="79"/>
        <v>1</v>
      </c>
      <c r="H987" s="57" t="s">
        <v>593</v>
      </c>
      <c r="I987" s="56" t="b">
        <f>IFERROR(OR(NOT($D987), 'Upload Data Inputs'!B974 &lt;&gt; ""), FALSE)</f>
        <v>1</v>
      </c>
      <c r="J987" s="57" t="s">
        <v>593</v>
      </c>
      <c r="K987" s="56" t="b">
        <f>IFERROR(OR(NOT($D987), 'Upload Data Inputs'!D974 &lt;&gt; ""), FALSE)</f>
        <v>1</v>
      </c>
      <c r="L987" s="56" t="b">
        <f>IFERROR(OR(AND(NOT(D987), 'Upload Data Inputs'!E974 = ""), IFERROR(_xlfn.NUMBERVALUE('Upload Data Inputs'!E974) &gt; 0, FALSE)), FALSE)</f>
        <v>1</v>
      </c>
      <c r="M987" s="56" t="b">
        <f>IFERROR(OR('Upload Data Inputs'!F974 = "", IFERROR(_xlfn.NUMBERVALUE('Upload Data Inputs'!F974) &gt; 0, FALSE)), FALSE)</f>
        <v>1</v>
      </c>
      <c r="N987" s="56" t="b">
        <f>IFERROR(OR('Upload Data Inputs'!F974 = "", IFERROR(MATCH('Upload Data Inputs'!G974, listVolumeUnits, 0), FALSE)), FALSE)</f>
        <v>1</v>
      </c>
      <c r="O987" s="56" t="b">
        <f>IFERROR(OR('Upload Data Inputs'!H974 = "", IFERROR(_xlfn.NUMBERVALUE('Upload Data Inputs'!H974) &gt; 0, FALSE)), FALSE)</f>
        <v>1</v>
      </c>
      <c r="P987" s="56" t="b">
        <f>IFERROR(OR('Upload Data Inputs'!H974 = "", IFERROR(MATCH('Upload Data Inputs'!I974, listWeightUnits, 0), FALSE)), FALSE)</f>
        <v>1</v>
      </c>
      <c r="Q987" s="57" t="s">
        <v>593</v>
      </c>
      <c r="R987" s="56"/>
      <c r="S987" s="56"/>
    </row>
    <row r="988" spans="1:19">
      <c r="A988" s="55">
        <f t="shared" si="80"/>
        <v>975</v>
      </c>
      <c r="B988" s="54" t="b">
        <f>NOT(IFERROR('Upload Data Inputs'!A975 = "ERROR", TRUE))</f>
        <v>1</v>
      </c>
      <c r="C988" s="54">
        <f t="shared" si="81"/>
        <v>975</v>
      </c>
      <c r="D988" s="56" t="b">
        <f>IF(B988, ('Upload Data Inputs'!A975 &amp; 'Upload Data Inputs'!B975 &amp; 'Upload Data Inputs'!C975 &amp; 'Upload Data Inputs'!D975 &amp; 'Upload Data Inputs'!E975 &amp; 'Upload Data Inputs'!F975 &amp; 'Upload Data Inputs'!G975 &amp; 'Upload Data Inputs'!H975 &amp; 'Upload Data Inputs'!I975) &lt;&gt; "", FALSE)</f>
        <v>0</v>
      </c>
      <c r="E988" s="56" t="str">
        <f t="shared" si="77"/>
        <v/>
      </c>
      <c r="F988" s="56" t="str">
        <f t="shared" si="78"/>
        <v/>
      </c>
      <c r="G988" s="56" t="b">
        <f t="shared" si="79"/>
        <v>1</v>
      </c>
      <c r="H988" s="57" t="s">
        <v>593</v>
      </c>
      <c r="I988" s="56" t="b">
        <f>IFERROR(OR(NOT($D988), 'Upload Data Inputs'!B975 &lt;&gt; ""), FALSE)</f>
        <v>1</v>
      </c>
      <c r="J988" s="57" t="s">
        <v>593</v>
      </c>
      <c r="K988" s="56" t="b">
        <f>IFERROR(OR(NOT($D988), 'Upload Data Inputs'!D975 &lt;&gt; ""), FALSE)</f>
        <v>1</v>
      </c>
      <c r="L988" s="56" t="b">
        <f>IFERROR(OR(AND(NOT(D988), 'Upload Data Inputs'!E975 = ""), IFERROR(_xlfn.NUMBERVALUE('Upload Data Inputs'!E975) &gt; 0, FALSE)), FALSE)</f>
        <v>1</v>
      </c>
      <c r="M988" s="56" t="b">
        <f>IFERROR(OR('Upload Data Inputs'!F975 = "", IFERROR(_xlfn.NUMBERVALUE('Upload Data Inputs'!F975) &gt; 0, FALSE)), FALSE)</f>
        <v>1</v>
      </c>
      <c r="N988" s="56" t="b">
        <f>IFERROR(OR('Upload Data Inputs'!F975 = "", IFERROR(MATCH('Upload Data Inputs'!G975, listVolumeUnits, 0), FALSE)), FALSE)</f>
        <v>1</v>
      </c>
      <c r="O988" s="56" t="b">
        <f>IFERROR(OR('Upload Data Inputs'!H975 = "", IFERROR(_xlfn.NUMBERVALUE('Upload Data Inputs'!H975) &gt; 0, FALSE)), FALSE)</f>
        <v>1</v>
      </c>
      <c r="P988" s="56" t="b">
        <f>IFERROR(OR('Upload Data Inputs'!H975 = "", IFERROR(MATCH('Upload Data Inputs'!I975, listWeightUnits, 0), FALSE)), FALSE)</f>
        <v>1</v>
      </c>
      <c r="Q988" s="57" t="s">
        <v>593</v>
      </c>
      <c r="R988" s="56"/>
      <c r="S988" s="56"/>
    </row>
    <row r="989" spans="1:19">
      <c r="A989" s="55">
        <f t="shared" si="80"/>
        <v>976</v>
      </c>
      <c r="B989" s="54" t="b">
        <f>NOT(IFERROR('Upload Data Inputs'!A976 = "ERROR", TRUE))</f>
        <v>1</v>
      </c>
      <c r="C989" s="54">
        <f t="shared" si="81"/>
        <v>976</v>
      </c>
      <c r="D989" s="56" t="b">
        <f>IF(B989, ('Upload Data Inputs'!A976 &amp; 'Upload Data Inputs'!B976 &amp; 'Upload Data Inputs'!C976 &amp; 'Upload Data Inputs'!D976 &amp; 'Upload Data Inputs'!E976 &amp; 'Upload Data Inputs'!F976 &amp; 'Upload Data Inputs'!G976 &amp; 'Upload Data Inputs'!H976 &amp; 'Upload Data Inputs'!I976) &lt;&gt; "", FALSE)</f>
        <v>0</v>
      </c>
      <c r="E989" s="56" t="str">
        <f t="shared" si="77"/>
        <v/>
      </c>
      <c r="F989" s="56" t="str">
        <f t="shared" si="78"/>
        <v/>
      </c>
      <c r="G989" s="56" t="b">
        <f t="shared" si="79"/>
        <v>1</v>
      </c>
      <c r="H989" s="57" t="s">
        <v>593</v>
      </c>
      <c r="I989" s="56" t="b">
        <f>IFERROR(OR(NOT($D989), 'Upload Data Inputs'!B976 &lt;&gt; ""), FALSE)</f>
        <v>1</v>
      </c>
      <c r="J989" s="57" t="s">
        <v>593</v>
      </c>
      <c r="K989" s="56" t="b">
        <f>IFERROR(OR(NOT($D989), 'Upload Data Inputs'!D976 &lt;&gt; ""), FALSE)</f>
        <v>1</v>
      </c>
      <c r="L989" s="56" t="b">
        <f>IFERROR(OR(AND(NOT(D989), 'Upload Data Inputs'!E976 = ""), IFERROR(_xlfn.NUMBERVALUE('Upload Data Inputs'!E976) &gt; 0, FALSE)), FALSE)</f>
        <v>1</v>
      </c>
      <c r="M989" s="56" t="b">
        <f>IFERROR(OR('Upload Data Inputs'!F976 = "", IFERROR(_xlfn.NUMBERVALUE('Upload Data Inputs'!F976) &gt; 0, FALSE)), FALSE)</f>
        <v>1</v>
      </c>
      <c r="N989" s="56" t="b">
        <f>IFERROR(OR('Upload Data Inputs'!F976 = "", IFERROR(MATCH('Upload Data Inputs'!G976, listVolumeUnits, 0), FALSE)), FALSE)</f>
        <v>1</v>
      </c>
      <c r="O989" s="56" t="b">
        <f>IFERROR(OR('Upload Data Inputs'!H976 = "", IFERROR(_xlfn.NUMBERVALUE('Upload Data Inputs'!H976) &gt; 0, FALSE)), FALSE)</f>
        <v>1</v>
      </c>
      <c r="P989" s="56" t="b">
        <f>IFERROR(OR('Upload Data Inputs'!H976 = "", IFERROR(MATCH('Upload Data Inputs'!I976, listWeightUnits, 0), FALSE)), FALSE)</f>
        <v>1</v>
      </c>
      <c r="Q989" s="57" t="s">
        <v>593</v>
      </c>
      <c r="R989" s="56"/>
      <c r="S989" s="56"/>
    </row>
    <row r="990" spans="1:19">
      <c r="A990" s="55">
        <f t="shared" si="80"/>
        <v>977</v>
      </c>
      <c r="B990" s="54" t="b">
        <f>NOT(IFERROR('Upload Data Inputs'!A977 = "ERROR", TRUE))</f>
        <v>1</v>
      </c>
      <c r="C990" s="54">
        <f t="shared" si="81"/>
        <v>977</v>
      </c>
      <c r="D990" s="56" t="b">
        <f>IF(B990, ('Upload Data Inputs'!A977 &amp; 'Upload Data Inputs'!B977 &amp; 'Upload Data Inputs'!C977 &amp; 'Upload Data Inputs'!D977 &amp; 'Upload Data Inputs'!E977 &amp; 'Upload Data Inputs'!F977 &amp; 'Upload Data Inputs'!G977 &amp; 'Upload Data Inputs'!H977 &amp; 'Upload Data Inputs'!I977) &lt;&gt; "", FALSE)</f>
        <v>0</v>
      </c>
      <c r="E990" s="56" t="str">
        <f t="shared" si="77"/>
        <v/>
      </c>
      <c r="F990" s="56" t="str">
        <f t="shared" si="78"/>
        <v/>
      </c>
      <c r="G990" s="56" t="b">
        <f t="shared" si="79"/>
        <v>1</v>
      </c>
      <c r="H990" s="57" t="s">
        <v>593</v>
      </c>
      <c r="I990" s="56" t="b">
        <f>IFERROR(OR(NOT($D990), 'Upload Data Inputs'!B977 &lt;&gt; ""), FALSE)</f>
        <v>1</v>
      </c>
      <c r="J990" s="57" t="s">
        <v>593</v>
      </c>
      <c r="K990" s="56" t="b">
        <f>IFERROR(OR(NOT($D990), 'Upload Data Inputs'!D977 &lt;&gt; ""), FALSE)</f>
        <v>1</v>
      </c>
      <c r="L990" s="56" t="b">
        <f>IFERROR(OR(AND(NOT(D990), 'Upload Data Inputs'!E977 = ""), IFERROR(_xlfn.NUMBERVALUE('Upload Data Inputs'!E977) &gt; 0, FALSE)), FALSE)</f>
        <v>1</v>
      </c>
      <c r="M990" s="56" t="b">
        <f>IFERROR(OR('Upload Data Inputs'!F977 = "", IFERROR(_xlfn.NUMBERVALUE('Upload Data Inputs'!F977) &gt; 0, FALSE)), FALSE)</f>
        <v>1</v>
      </c>
      <c r="N990" s="56" t="b">
        <f>IFERROR(OR('Upload Data Inputs'!F977 = "", IFERROR(MATCH('Upload Data Inputs'!G977, listVolumeUnits, 0), FALSE)), FALSE)</f>
        <v>1</v>
      </c>
      <c r="O990" s="56" t="b">
        <f>IFERROR(OR('Upload Data Inputs'!H977 = "", IFERROR(_xlfn.NUMBERVALUE('Upload Data Inputs'!H977) &gt; 0, FALSE)), FALSE)</f>
        <v>1</v>
      </c>
      <c r="P990" s="56" t="b">
        <f>IFERROR(OR('Upload Data Inputs'!H977 = "", IFERROR(MATCH('Upload Data Inputs'!I977, listWeightUnits, 0), FALSE)), FALSE)</f>
        <v>1</v>
      </c>
      <c r="Q990" s="57" t="s">
        <v>593</v>
      </c>
      <c r="R990" s="56"/>
      <c r="S990" s="56"/>
    </row>
    <row r="991" spans="1:19">
      <c r="A991" s="55">
        <f t="shared" si="80"/>
        <v>978</v>
      </c>
      <c r="B991" s="54" t="b">
        <f>NOT(IFERROR('Upload Data Inputs'!A978 = "ERROR", TRUE))</f>
        <v>1</v>
      </c>
      <c r="C991" s="54">
        <f t="shared" si="81"/>
        <v>978</v>
      </c>
      <c r="D991" s="56" t="b">
        <f>IF(B991, ('Upload Data Inputs'!A978 &amp; 'Upload Data Inputs'!B978 &amp; 'Upload Data Inputs'!C978 &amp; 'Upload Data Inputs'!D978 &amp; 'Upload Data Inputs'!E978 &amp; 'Upload Data Inputs'!F978 &amp; 'Upload Data Inputs'!G978 &amp; 'Upload Data Inputs'!H978 &amp; 'Upload Data Inputs'!I978) &lt;&gt; "", FALSE)</f>
        <v>0</v>
      </c>
      <c r="E991" s="56" t="str">
        <f t="shared" si="77"/>
        <v/>
      </c>
      <c r="F991" s="56" t="str">
        <f t="shared" si="78"/>
        <v/>
      </c>
      <c r="G991" s="56" t="b">
        <f t="shared" si="79"/>
        <v>1</v>
      </c>
      <c r="H991" s="57" t="s">
        <v>593</v>
      </c>
      <c r="I991" s="56" t="b">
        <f>IFERROR(OR(NOT($D991), 'Upload Data Inputs'!B978 &lt;&gt; ""), FALSE)</f>
        <v>1</v>
      </c>
      <c r="J991" s="57" t="s">
        <v>593</v>
      </c>
      <c r="K991" s="56" t="b">
        <f>IFERROR(OR(NOT($D991), 'Upload Data Inputs'!D978 &lt;&gt; ""), FALSE)</f>
        <v>1</v>
      </c>
      <c r="L991" s="56" t="b">
        <f>IFERROR(OR(AND(NOT(D991), 'Upload Data Inputs'!E978 = ""), IFERROR(_xlfn.NUMBERVALUE('Upload Data Inputs'!E978) &gt; 0, FALSE)), FALSE)</f>
        <v>1</v>
      </c>
      <c r="M991" s="56" t="b">
        <f>IFERROR(OR('Upload Data Inputs'!F978 = "", IFERROR(_xlfn.NUMBERVALUE('Upload Data Inputs'!F978) &gt; 0, FALSE)), FALSE)</f>
        <v>1</v>
      </c>
      <c r="N991" s="56" t="b">
        <f>IFERROR(OR('Upload Data Inputs'!F978 = "", IFERROR(MATCH('Upload Data Inputs'!G978, listVolumeUnits, 0), FALSE)), FALSE)</f>
        <v>1</v>
      </c>
      <c r="O991" s="56" t="b">
        <f>IFERROR(OR('Upload Data Inputs'!H978 = "", IFERROR(_xlfn.NUMBERVALUE('Upload Data Inputs'!H978) &gt; 0, FALSE)), FALSE)</f>
        <v>1</v>
      </c>
      <c r="P991" s="56" t="b">
        <f>IFERROR(OR('Upload Data Inputs'!H978 = "", IFERROR(MATCH('Upload Data Inputs'!I978, listWeightUnits, 0), FALSE)), FALSE)</f>
        <v>1</v>
      </c>
      <c r="Q991" s="57" t="s">
        <v>593</v>
      </c>
      <c r="R991" s="56"/>
      <c r="S991" s="56"/>
    </row>
    <row r="992" spans="1:19">
      <c r="A992" s="55">
        <f t="shared" si="80"/>
        <v>979</v>
      </c>
      <c r="B992" s="54" t="b">
        <f>NOT(IFERROR('Upload Data Inputs'!A979 = "ERROR", TRUE))</f>
        <v>1</v>
      </c>
      <c r="C992" s="54">
        <f t="shared" si="81"/>
        <v>979</v>
      </c>
      <c r="D992" s="56" t="b">
        <f>IF(B992, ('Upload Data Inputs'!A979 &amp; 'Upload Data Inputs'!B979 &amp; 'Upload Data Inputs'!C979 &amp; 'Upload Data Inputs'!D979 &amp; 'Upload Data Inputs'!E979 &amp; 'Upload Data Inputs'!F979 &amp; 'Upload Data Inputs'!G979 &amp; 'Upload Data Inputs'!H979 &amp; 'Upload Data Inputs'!I979) &lt;&gt; "", FALSE)</f>
        <v>0</v>
      </c>
      <c r="E992" s="56" t="str">
        <f t="shared" si="77"/>
        <v/>
      </c>
      <c r="F992" s="56" t="str">
        <f t="shared" si="78"/>
        <v/>
      </c>
      <c r="G992" s="56" t="b">
        <f t="shared" si="79"/>
        <v>1</v>
      </c>
      <c r="H992" s="57" t="s">
        <v>593</v>
      </c>
      <c r="I992" s="56" t="b">
        <f>IFERROR(OR(NOT($D992), 'Upload Data Inputs'!B979 &lt;&gt; ""), FALSE)</f>
        <v>1</v>
      </c>
      <c r="J992" s="57" t="s">
        <v>593</v>
      </c>
      <c r="K992" s="56" t="b">
        <f>IFERROR(OR(NOT($D992), 'Upload Data Inputs'!D979 &lt;&gt; ""), FALSE)</f>
        <v>1</v>
      </c>
      <c r="L992" s="56" t="b">
        <f>IFERROR(OR(AND(NOT(D992), 'Upload Data Inputs'!E979 = ""), IFERROR(_xlfn.NUMBERVALUE('Upload Data Inputs'!E979) &gt; 0, FALSE)), FALSE)</f>
        <v>1</v>
      </c>
      <c r="M992" s="56" t="b">
        <f>IFERROR(OR('Upload Data Inputs'!F979 = "", IFERROR(_xlfn.NUMBERVALUE('Upload Data Inputs'!F979) &gt; 0, FALSE)), FALSE)</f>
        <v>1</v>
      </c>
      <c r="N992" s="56" t="b">
        <f>IFERROR(OR('Upload Data Inputs'!F979 = "", IFERROR(MATCH('Upload Data Inputs'!G979, listVolumeUnits, 0), FALSE)), FALSE)</f>
        <v>1</v>
      </c>
      <c r="O992" s="56" t="b">
        <f>IFERROR(OR('Upload Data Inputs'!H979 = "", IFERROR(_xlfn.NUMBERVALUE('Upload Data Inputs'!H979) &gt; 0, FALSE)), FALSE)</f>
        <v>1</v>
      </c>
      <c r="P992" s="56" t="b">
        <f>IFERROR(OR('Upload Data Inputs'!H979 = "", IFERROR(MATCH('Upload Data Inputs'!I979, listWeightUnits, 0), FALSE)), FALSE)</f>
        <v>1</v>
      </c>
      <c r="Q992" s="57" t="s">
        <v>593</v>
      </c>
      <c r="R992" s="56"/>
      <c r="S992" s="56"/>
    </row>
    <row r="993" spans="1:19">
      <c r="A993" s="55">
        <f t="shared" si="80"/>
        <v>980</v>
      </c>
      <c r="B993" s="54" t="b">
        <f>NOT(IFERROR('Upload Data Inputs'!A980 = "ERROR", TRUE))</f>
        <v>1</v>
      </c>
      <c r="C993" s="54">
        <f t="shared" si="81"/>
        <v>980</v>
      </c>
      <c r="D993" s="56" t="b">
        <f>IF(B993, ('Upload Data Inputs'!A980 &amp; 'Upload Data Inputs'!B980 &amp; 'Upload Data Inputs'!C980 &amp; 'Upload Data Inputs'!D980 &amp; 'Upload Data Inputs'!E980 &amp; 'Upload Data Inputs'!F980 &amp; 'Upload Data Inputs'!G980 &amp; 'Upload Data Inputs'!H980 &amp; 'Upload Data Inputs'!I980) &lt;&gt; "", FALSE)</f>
        <v>0</v>
      </c>
      <c r="E993" s="56" t="str">
        <f t="shared" si="77"/>
        <v/>
      </c>
      <c r="F993" s="56" t="str">
        <f t="shared" si="78"/>
        <v/>
      </c>
      <c r="G993" s="56" t="b">
        <f t="shared" si="79"/>
        <v>1</v>
      </c>
      <c r="H993" s="57" t="s">
        <v>593</v>
      </c>
      <c r="I993" s="56" t="b">
        <f>IFERROR(OR(NOT($D993), 'Upload Data Inputs'!B980 &lt;&gt; ""), FALSE)</f>
        <v>1</v>
      </c>
      <c r="J993" s="57" t="s">
        <v>593</v>
      </c>
      <c r="K993" s="56" t="b">
        <f>IFERROR(OR(NOT($D993), 'Upload Data Inputs'!D980 &lt;&gt; ""), FALSE)</f>
        <v>1</v>
      </c>
      <c r="L993" s="56" t="b">
        <f>IFERROR(OR(AND(NOT(D993), 'Upload Data Inputs'!E980 = ""), IFERROR(_xlfn.NUMBERVALUE('Upload Data Inputs'!E980) &gt; 0, FALSE)), FALSE)</f>
        <v>1</v>
      </c>
      <c r="M993" s="56" t="b">
        <f>IFERROR(OR('Upload Data Inputs'!F980 = "", IFERROR(_xlfn.NUMBERVALUE('Upload Data Inputs'!F980) &gt; 0, FALSE)), FALSE)</f>
        <v>1</v>
      </c>
      <c r="N993" s="56" t="b">
        <f>IFERROR(OR('Upload Data Inputs'!F980 = "", IFERROR(MATCH('Upload Data Inputs'!G980, listVolumeUnits, 0), FALSE)), FALSE)</f>
        <v>1</v>
      </c>
      <c r="O993" s="56" t="b">
        <f>IFERROR(OR('Upload Data Inputs'!H980 = "", IFERROR(_xlfn.NUMBERVALUE('Upload Data Inputs'!H980) &gt; 0, FALSE)), FALSE)</f>
        <v>1</v>
      </c>
      <c r="P993" s="56" t="b">
        <f>IFERROR(OR('Upload Data Inputs'!H980 = "", IFERROR(MATCH('Upload Data Inputs'!I980, listWeightUnits, 0), FALSE)), FALSE)</f>
        <v>1</v>
      </c>
      <c r="Q993" s="57" t="s">
        <v>593</v>
      </c>
      <c r="R993" s="56"/>
      <c r="S993" s="56"/>
    </row>
    <row r="994" spans="1:19">
      <c r="A994" s="55">
        <f t="shared" si="80"/>
        <v>981</v>
      </c>
      <c r="B994" s="54" t="b">
        <f>NOT(IFERROR('Upload Data Inputs'!A981 = "ERROR", TRUE))</f>
        <v>1</v>
      </c>
      <c r="C994" s="54">
        <f t="shared" si="81"/>
        <v>981</v>
      </c>
      <c r="D994" s="56" t="b">
        <f>IF(B994, ('Upload Data Inputs'!A981 &amp; 'Upload Data Inputs'!B981 &amp; 'Upload Data Inputs'!C981 &amp; 'Upload Data Inputs'!D981 &amp; 'Upload Data Inputs'!E981 &amp; 'Upload Data Inputs'!F981 &amp; 'Upload Data Inputs'!G981 &amp; 'Upload Data Inputs'!H981 &amp; 'Upload Data Inputs'!I981) &lt;&gt; "", FALSE)</f>
        <v>0</v>
      </c>
      <c r="E994" s="56" t="str">
        <f t="shared" si="77"/>
        <v/>
      </c>
      <c r="F994" s="56" t="str">
        <f t="shared" si="78"/>
        <v/>
      </c>
      <c r="G994" s="56" t="b">
        <f t="shared" si="79"/>
        <v>1</v>
      </c>
      <c r="H994" s="57" t="s">
        <v>593</v>
      </c>
      <c r="I994" s="56" t="b">
        <f>IFERROR(OR(NOT($D994), 'Upload Data Inputs'!B981 &lt;&gt; ""), FALSE)</f>
        <v>1</v>
      </c>
      <c r="J994" s="57" t="s">
        <v>593</v>
      </c>
      <c r="K994" s="56" t="b">
        <f>IFERROR(OR(NOT($D994), 'Upload Data Inputs'!D981 &lt;&gt; ""), FALSE)</f>
        <v>1</v>
      </c>
      <c r="L994" s="56" t="b">
        <f>IFERROR(OR(AND(NOT(D994), 'Upload Data Inputs'!E981 = ""), IFERROR(_xlfn.NUMBERVALUE('Upload Data Inputs'!E981) &gt; 0, FALSE)), FALSE)</f>
        <v>1</v>
      </c>
      <c r="M994" s="56" t="b">
        <f>IFERROR(OR('Upload Data Inputs'!F981 = "", IFERROR(_xlfn.NUMBERVALUE('Upload Data Inputs'!F981) &gt; 0, FALSE)), FALSE)</f>
        <v>1</v>
      </c>
      <c r="N994" s="56" t="b">
        <f>IFERROR(OR('Upload Data Inputs'!F981 = "", IFERROR(MATCH('Upload Data Inputs'!G981, listVolumeUnits, 0), FALSE)), FALSE)</f>
        <v>1</v>
      </c>
      <c r="O994" s="56" t="b">
        <f>IFERROR(OR('Upload Data Inputs'!H981 = "", IFERROR(_xlfn.NUMBERVALUE('Upload Data Inputs'!H981) &gt; 0, FALSE)), FALSE)</f>
        <v>1</v>
      </c>
      <c r="P994" s="56" t="b">
        <f>IFERROR(OR('Upload Data Inputs'!H981 = "", IFERROR(MATCH('Upload Data Inputs'!I981, listWeightUnits, 0), FALSE)), FALSE)</f>
        <v>1</v>
      </c>
      <c r="Q994" s="57" t="s">
        <v>593</v>
      </c>
      <c r="R994" s="56"/>
      <c r="S994" s="56"/>
    </row>
    <row r="995" spans="1:19">
      <c r="A995" s="55">
        <f t="shared" si="80"/>
        <v>982</v>
      </c>
      <c r="B995" s="54" t="b">
        <f>NOT(IFERROR('Upload Data Inputs'!A982 = "ERROR", TRUE))</f>
        <v>1</v>
      </c>
      <c r="C995" s="54">
        <f t="shared" si="81"/>
        <v>982</v>
      </c>
      <c r="D995" s="56" t="b">
        <f>IF(B995, ('Upload Data Inputs'!A982 &amp; 'Upload Data Inputs'!B982 &amp; 'Upload Data Inputs'!C982 &amp; 'Upload Data Inputs'!D982 &amp; 'Upload Data Inputs'!E982 &amp; 'Upload Data Inputs'!F982 &amp; 'Upload Data Inputs'!G982 &amp; 'Upload Data Inputs'!H982 &amp; 'Upload Data Inputs'!I982) &lt;&gt; "", FALSE)</f>
        <v>0</v>
      </c>
      <c r="E995" s="56" t="str">
        <f t="shared" si="77"/>
        <v/>
      </c>
      <c r="F995" s="56" t="str">
        <f t="shared" si="78"/>
        <v/>
      </c>
      <c r="G995" s="56" t="b">
        <f t="shared" si="79"/>
        <v>1</v>
      </c>
      <c r="H995" s="57" t="s">
        <v>593</v>
      </c>
      <c r="I995" s="56" t="b">
        <f>IFERROR(OR(NOT($D995), 'Upload Data Inputs'!B982 &lt;&gt; ""), FALSE)</f>
        <v>1</v>
      </c>
      <c r="J995" s="57" t="s">
        <v>593</v>
      </c>
      <c r="K995" s="56" t="b">
        <f>IFERROR(OR(NOT($D995), 'Upload Data Inputs'!D982 &lt;&gt; ""), FALSE)</f>
        <v>1</v>
      </c>
      <c r="L995" s="56" t="b">
        <f>IFERROR(OR(AND(NOT(D995), 'Upload Data Inputs'!E982 = ""), IFERROR(_xlfn.NUMBERVALUE('Upload Data Inputs'!E982) &gt; 0, FALSE)), FALSE)</f>
        <v>1</v>
      </c>
      <c r="M995" s="56" t="b">
        <f>IFERROR(OR('Upload Data Inputs'!F982 = "", IFERROR(_xlfn.NUMBERVALUE('Upload Data Inputs'!F982) &gt; 0, FALSE)), FALSE)</f>
        <v>1</v>
      </c>
      <c r="N995" s="56" t="b">
        <f>IFERROR(OR('Upload Data Inputs'!F982 = "", IFERROR(MATCH('Upload Data Inputs'!G982, listVolumeUnits, 0), FALSE)), FALSE)</f>
        <v>1</v>
      </c>
      <c r="O995" s="56" t="b">
        <f>IFERROR(OR('Upload Data Inputs'!H982 = "", IFERROR(_xlfn.NUMBERVALUE('Upload Data Inputs'!H982) &gt; 0, FALSE)), FALSE)</f>
        <v>1</v>
      </c>
      <c r="P995" s="56" t="b">
        <f>IFERROR(OR('Upload Data Inputs'!H982 = "", IFERROR(MATCH('Upload Data Inputs'!I982, listWeightUnits, 0), FALSE)), FALSE)</f>
        <v>1</v>
      </c>
      <c r="Q995" s="57" t="s">
        <v>593</v>
      </c>
      <c r="R995" s="56"/>
      <c r="S995" s="56"/>
    </row>
    <row r="996" spans="1:19">
      <c r="A996" s="55">
        <f t="shared" si="80"/>
        <v>983</v>
      </c>
      <c r="B996" s="54" t="b">
        <f>NOT(IFERROR('Upload Data Inputs'!A983 = "ERROR", TRUE))</f>
        <v>1</v>
      </c>
      <c r="C996" s="54">
        <f t="shared" si="81"/>
        <v>983</v>
      </c>
      <c r="D996" s="56" t="b">
        <f>IF(B996, ('Upload Data Inputs'!A983 &amp; 'Upload Data Inputs'!B983 &amp; 'Upload Data Inputs'!C983 &amp; 'Upload Data Inputs'!D983 &amp; 'Upload Data Inputs'!E983 &amp; 'Upload Data Inputs'!F983 &amp; 'Upload Data Inputs'!G983 &amp; 'Upload Data Inputs'!H983 &amp; 'Upload Data Inputs'!I983) &lt;&gt; "", FALSE)</f>
        <v>0</v>
      </c>
      <c r="E996" s="56" t="str">
        <f t="shared" si="77"/>
        <v/>
      </c>
      <c r="F996" s="56" t="str">
        <f t="shared" si="78"/>
        <v/>
      </c>
      <c r="G996" s="56" t="b">
        <f t="shared" si="79"/>
        <v>1</v>
      </c>
      <c r="H996" s="57" t="s">
        <v>593</v>
      </c>
      <c r="I996" s="56" t="b">
        <f>IFERROR(OR(NOT($D996), 'Upload Data Inputs'!B983 &lt;&gt; ""), FALSE)</f>
        <v>1</v>
      </c>
      <c r="J996" s="57" t="s">
        <v>593</v>
      </c>
      <c r="K996" s="56" t="b">
        <f>IFERROR(OR(NOT($D996), 'Upload Data Inputs'!D983 &lt;&gt; ""), FALSE)</f>
        <v>1</v>
      </c>
      <c r="L996" s="56" t="b">
        <f>IFERROR(OR(AND(NOT(D996), 'Upload Data Inputs'!E983 = ""), IFERROR(_xlfn.NUMBERVALUE('Upload Data Inputs'!E983) &gt; 0, FALSE)), FALSE)</f>
        <v>1</v>
      </c>
      <c r="M996" s="56" t="b">
        <f>IFERROR(OR('Upload Data Inputs'!F983 = "", IFERROR(_xlfn.NUMBERVALUE('Upload Data Inputs'!F983) &gt; 0, FALSE)), FALSE)</f>
        <v>1</v>
      </c>
      <c r="N996" s="56" t="b">
        <f>IFERROR(OR('Upload Data Inputs'!F983 = "", IFERROR(MATCH('Upload Data Inputs'!G983, listVolumeUnits, 0), FALSE)), FALSE)</f>
        <v>1</v>
      </c>
      <c r="O996" s="56" t="b">
        <f>IFERROR(OR('Upload Data Inputs'!H983 = "", IFERROR(_xlfn.NUMBERVALUE('Upload Data Inputs'!H983) &gt; 0, FALSE)), FALSE)</f>
        <v>1</v>
      </c>
      <c r="P996" s="56" t="b">
        <f>IFERROR(OR('Upload Data Inputs'!H983 = "", IFERROR(MATCH('Upload Data Inputs'!I983, listWeightUnits, 0), FALSE)), FALSE)</f>
        <v>1</v>
      </c>
      <c r="Q996" s="57" t="s">
        <v>593</v>
      </c>
      <c r="R996" s="56"/>
      <c r="S996" s="56"/>
    </row>
    <row r="997" spans="1:19">
      <c r="A997" s="55">
        <f t="shared" si="80"/>
        <v>984</v>
      </c>
      <c r="B997" s="54" t="b">
        <f>NOT(IFERROR('Upload Data Inputs'!A984 = "ERROR", TRUE))</f>
        <v>1</v>
      </c>
      <c r="C997" s="54">
        <f t="shared" si="81"/>
        <v>984</v>
      </c>
      <c r="D997" s="56" t="b">
        <f>IF(B997, ('Upload Data Inputs'!A984 &amp; 'Upload Data Inputs'!B984 &amp; 'Upload Data Inputs'!C984 &amp; 'Upload Data Inputs'!D984 &amp; 'Upload Data Inputs'!E984 &amp; 'Upload Data Inputs'!F984 &amp; 'Upload Data Inputs'!G984 &amp; 'Upload Data Inputs'!H984 &amp; 'Upload Data Inputs'!I984) &lt;&gt; "", FALSE)</f>
        <v>0</v>
      </c>
      <c r="E997" s="56" t="str">
        <f t="shared" si="77"/>
        <v/>
      </c>
      <c r="F997" s="56" t="str">
        <f t="shared" si="78"/>
        <v/>
      </c>
      <c r="G997" s="56" t="b">
        <f t="shared" si="79"/>
        <v>1</v>
      </c>
      <c r="H997" s="57" t="s">
        <v>593</v>
      </c>
      <c r="I997" s="56" t="b">
        <f>IFERROR(OR(NOT($D997), 'Upload Data Inputs'!B984 &lt;&gt; ""), FALSE)</f>
        <v>1</v>
      </c>
      <c r="J997" s="57" t="s">
        <v>593</v>
      </c>
      <c r="K997" s="56" t="b">
        <f>IFERROR(OR(NOT($D997), 'Upload Data Inputs'!D984 &lt;&gt; ""), FALSE)</f>
        <v>1</v>
      </c>
      <c r="L997" s="56" t="b">
        <f>IFERROR(OR(AND(NOT(D997), 'Upload Data Inputs'!E984 = ""), IFERROR(_xlfn.NUMBERVALUE('Upload Data Inputs'!E984) &gt; 0, FALSE)), FALSE)</f>
        <v>1</v>
      </c>
      <c r="M997" s="56" t="b">
        <f>IFERROR(OR('Upload Data Inputs'!F984 = "", IFERROR(_xlfn.NUMBERVALUE('Upload Data Inputs'!F984) &gt; 0, FALSE)), FALSE)</f>
        <v>1</v>
      </c>
      <c r="N997" s="56" t="b">
        <f>IFERROR(OR('Upload Data Inputs'!F984 = "", IFERROR(MATCH('Upload Data Inputs'!G984, listVolumeUnits, 0), FALSE)), FALSE)</f>
        <v>1</v>
      </c>
      <c r="O997" s="56" t="b">
        <f>IFERROR(OR('Upload Data Inputs'!H984 = "", IFERROR(_xlfn.NUMBERVALUE('Upload Data Inputs'!H984) &gt; 0, FALSE)), FALSE)</f>
        <v>1</v>
      </c>
      <c r="P997" s="56" t="b">
        <f>IFERROR(OR('Upload Data Inputs'!H984 = "", IFERROR(MATCH('Upload Data Inputs'!I984, listWeightUnits, 0), FALSE)), FALSE)</f>
        <v>1</v>
      </c>
      <c r="Q997" s="57" t="s">
        <v>593</v>
      </c>
      <c r="R997" s="56"/>
      <c r="S997" s="56"/>
    </row>
    <row r="998" spans="1:19">
      <c r="A998" s="55">
        <f t="shared" si="80"/>
        <v>985</v>
      </c>
      <c r="B998" s="54" t="b">
        <f>NOT(IFERROR('Upload Data Inputs'!A985 = "ERROR", TRUE))</f>
        <v>1</v>
      </c>
      <c r="C998" s="54">
        <f t="shared" si="81"/>
        <v>985</v>
      </c>
      <c r="D998" s="56" t="b">
        <f>IF(B998, ('Upload Data Inputs'!A985 &amp; 'Upload Data Inputs'!B985 &amp; 'Upload Data Inputs'!C985 &amp; 'Upload Data Inputs'!D985 &amp; 'Upload Data Inputs'!E985 &amp; 'Upload Data Inputs'!F985 &amp; 'Upload Data Inputs'!G985 &amp; 'Upload Data Inputs'!H985 &amp; 'Upload Data Inputs'!I985) &lt;&gt; "", FALSE)</f>
        <v>0</v>
      </c>
      <c r="E998" s="56" t="str">
        <f t="shared" si="77"/>
        <v/>
      </c>
      <c r="F998" s="56" t="str">
        <f t="shared" si="78"/>
        <v/>
      </c>
      <c r="G998" s="56" t="b">
        <f t="shared" si="79"/>
        <v>1</v>
      </c>
      <c r="H998" s="57" t="s">
        <v>593</v>
      </c>
      <c r="I998" s="56" t="b">
        <f>IFERROR(OR(NOT($D998), 'Upload Data Inputs'!B985 &lt;&gt; ""), FALSE)</f>
        <v>1</v>
      </c>
      <c r="J998" s="57" t="s">
        <v>593</v>
      </c>
      <c r="K998" s="56" t="b">
        <f>IFERROR(OR(NOT($D998), 'Upload Data Inputs'!D985 &lt;&gt; ""), FALSE)</f>
        <v>1</v>
      </c>
      <c r="L998" s="56" t="b">
        <f>IFERROR(OR(AND(NOT(D998), 'Upload Data Inputs'!E985 = ""), IFERROR(_xlfn.NUMBERVALUE('Upload Data Inputs'!E985) &gt; 0, FALSE)), FALSE)</f>
        <v>1</v>
      </c>
      <c r="M998" s="56" t="b">
        <f>IFERROR(OR('Upload Data Inputs'!F985 = "", IFERROR(_xlfn.NUMBERVALUE('Upload Data Inputs'!F985) &gt; 0, FALSE)), FALSE)</f>
        <v>1</v>
      </c>
      <c r="N998" s="56" t="b">
        <f>IFERROR(OR('Upload Data Inputs'!F985 = "", IFERROR(MATCH('Upload Data Inputs'!G985, listVolumeUnits, 0), FALSE)), FALSE)</f>
        <v>1</v>
      </c>
      <c r="O998" s="56" t="b">
        <f>IFERROR(OR('Upload Data Inputs'!H985 = "", IFERROR(_xlfn.NUMBERVALUE('Upload Data Inputs'!H985) &gt; 0, FALSE)), FALSE)</f>
        <v>1</v>
      </c>
      <c r="P998" s="56" t="b">
        <f>IFERROR(OR('Upload Data Inputs'!H985 = "", IFERROR(MATCH('Upload Data Inputs'!I985, listWeightUnits, 0), FALSE)), FALSE)</f>
        <v>1</v>
      </c>
      <c r="Q998" s="57" t="s">
        <v>593</v>
      </c>
      <c r="R998" s="56"/>
      <c r="S998" s="56"/>
    </row>
    <row r="999" spans="1:19">
      <c r="A999" s="55">
        <f t="shared" si="80"/>
        <v>986</v>
      </c>
      <c r="B999" s="54" t="b">
        <f>NOT(IFERROR('Upload Data Inputs'!A986 = "ERROR", TRUE))</f>
        <v>1</v>
      </c>
      <c r="C999" s="54">
        <f t="shared" si="81"/>
        <v>986</v>
      </c>
      <c r="D999" s="56" t="b">
        <f>IF(B999, ('Upload Data Inputs'!A986 &amp; 'Upload Data Inputs'!B986 &amp; 'Upload Data Inputs'!C986 &amp; 'Upload Data Inputs'!D986 &amp; 'Upload Data Inputs'!E986 &amp; 'Upload Data Inputs'!F986 &amp; 'Upload Data Inputs'!G986 &amp; 'Upload Data Inputs'!H986 &amp; 'Upload Data Inputs'!I986) &lt;&gt; "", FALSE)</f>
        <v>0</v>
      </c>
      <c r="E999" s="56" t="str">
        <f t="shared" ref="E999:E1013" si="82">IF(AND(D999, G999), A999, "")</f>
        <v/>
      </c>
      <c r="F999" s="56" t="str">
        <f t="shared" ref="F999:F1013" si="83">IF(AND(D999, NOT(G999)), A999, "")</f>
        <v/>
      </c>
      <c r="G999" s="56" t="b">
        <f t="shared" si="79"/>
        <v>1</v>
      </c>
      <c r="H999" s="57" t="s">
        <v>593</v>
      </c>
      <c r="I999" s="56" t="b">
        <f>IFERROR(OR(NOT($D999), 'Upload Data Inputs'!B986 &lt;&gt; ""), FALSE)</f>
        <v>1</v>
      </c>
      <c r="J999" s="57" t="s">
        <v>593</v>
      </c>
      <c r="K999" s="56" t="b">
        <f>IFERROR(OR(NOT($D999), 'Upload Data Inputs'!D986 &lt;&gt; ""), FALSE)</f>
        <v>1</v>
      </c>
      <c r="L999" s="56" t="b">
        <f>IFERROR(OR(AND(NOT(D999), 'Upload Data Inputs'!E986 = ""), IFERROR(_xlfn.NUMBERVALUE('Upload Data Inputs'!E986) &gt; 0, FALSE)), FALSE)</f>
        <v>1</v>
      </c>
      <c r="M999" s="56" t="b">
        <f>IFERROR(OR('Upload Data Inputs'!F986 = "", IFERROR(_xlfn.NUMBERVALUE('Upload Data Inputs'!F986) &gt; 0, FALSE)), FALSE)</f>
        <v>1</v>
      </c>
      <c r="N999" s="56" t="b">
        <f>IFERROR(OR('Upload Data Inputs'!F986 = "", IFERROR(MATCH('Upload Data Inputs'!G986, listVolumeUnits, 0), FALSE)), FALSE)</f>
        <v>1</v>
      </c>
      <c r="O999" s="56" t="b">
        <f>IFERROR(OR('Upload Data Inputs'!H986 = "", IFERROR(_xlfn.NUMBERVALUE('Upload Data Inputs'!H986) &gt; 0, FALSE)), FALSE)</f>
        <v>1</v>
      </c>
      <c r="P999" s="56" t="b">
        <f>IFERROR(OR('Upload Data Inputs'!H986 = "", IFERROR(MATCH('Upload Data Inputs'!I986, listWeightUnits, 0), FALSE)), FALSE)</f>
        <v>1</v>
      </c>
      <c r="Q999" s="57" t="s">
        <v>593</v>
      </c>
      <c r="R999" s="56"/>
      <c r="S999" s="56"/>
    </row>
    <row r="1000" spans="1:19">
      <c r="A1000" s="55">
        <f t="shared" si="80"/>
        <v>987</v>
      </c>
      <c r="B1000" s="54" t="b">
        <f>NOT(IFERROR('Upload Data Inputs'!A987 = "ERROR", TRUE))</f>
        <v>1</v>
      </c>
      <c r="C1000" s="54">
        <f t="shared" si="81"/>
        <v>987</v>
      </c>
      <c r="D1000" s="56" t="b">
        <f>IF(B1000, ('Upload Data Inputs'!A987 &amp; 'Upload Data Inputs'!B987 &amp; 'Upload Data Inputs'!C987 &amp; 'Upload Data Inputs'!D987 &amp; 'Upload Data Inputs'!E987 &amp; 'Upload Data Inputs'!F987 &amp; 'Upload Data Inputs'!G987 &amp; 'Upload Data Inputs'!H987 &amp; 'Upload Data Inputs'!I987) &lt;&gt; "", FALSE)</f>
        <v>0</v>
      </c>
      <c r="E1000" s="56" t="str">
        <f t="shared" si="82"/>
        <v/>
      </c>
      <c r="F1000" s="56" t="str">
        <f t="shared" si="83"/>
        <v/>
      </c>
      <c r="G1000" s="56" t="b">
        <f t="shared" si="79"/>
        <v>1</v>
      </c>
      <c r="H1000" s="57" t="s">
        <v>593</v>
      </c>
      <c r="I1000" s="56" t="b">
        <f>IFERROR(OR(NOT($D1000), 'Upload Data Inputs'!B987 &lt;&gt; ""), FALSE)</f>
        <v>1</v>
      </c>
      <c r="J1000" s="57" t="s">
        <v>593</v>
      </c>
      <c r="K1000" s="56" t="b">
        <f>IFERROR(OR(NOT($D1000), 'Upload Data Inputs'!D987 &lt;&gt; ""), FALSE)</f>
        <v>1</v>
      </c>
      <c r="L1000" s="56" t="b">
        <f>IFERROR(OR(AND(NOT(D1000), 'Upload Data Inputs'!E987 = ""), IFERROR(_xlfn.NUMBERVALUE('Upload Data Inputs'!E987) &gt; 0, FALSE)), FALSE)</f>
        <v>1</v>
      </c>
      <c r="M1000" s="56" t="b">
        <f>IFERROR(OR('Upload Data Inputs'!F987 = "", IFERROR(_xlfn.NUMBERVALUE('Upload Data Inputs'!F987) &gt; 0, FALSE)), FALSE)</f>
        <v>1</v>
      </c>
      <c r="N1000" s="56" t="b">
        <f>IFERROR(OR('Upload Data Inputs'!F987 = "", IFERROR(MATCH('Upload Data Inputs'!G987, listVolumeUnits, 0), FALSE)), FALSE)</f>
        <v>1</v>
      </c>
      <c r="O1000" s="56" t="b">
        <f>IFERROR(OR('Upload Data Inputs'!H987 = "", IFERROR(_xlfn.NUMBERVALUE('Upload Data Inputs'!H987) &gt; 0, FALSE)), FALSE)</f>
        <v>1</v>
      </c>
      <c r="P1000" s="56" t="b">
        <f>IFERROR(OR('Upload Data Inputs'!H987 = "", IFERROR(MATCH('Upload Data Inputs'!I987, listWeightUnits, 0), FALSE)), FALSE)</f>
        <v>1</v>
      </c>
      <c r="Q1000" s="57" t="s">
        <v>593</v>
      </c>
      <c r="R1000" s="56"/>
      <c r="S1000" s="56"/>
    </row>
    <row r="1001" spans="1:19">
      <c r="A1001" s="55">
        <f t="shared" si="80"/>
        <v>988</v>
      </c>
      <c r="B1001" s="54" t="b">
        <f>NOT(IFERROR('Upload Data Inputs'!A988 = "ERROR", TRUE))</f>
        <v>1</v>
      </c>
      <c r="C1001" s="54">
        <f t="shared" si="81"/>
        <v>988</v>
      </c>
      <c r="D1001" s="56" t="b">
        <f>IF(B1001, ('Upload Data Inputs'!A988 &amp; 'Upload Data Inputs'!B988 &amp; 'Upload Data Inputs'!C988 &amp; 'Upload Data Inputs'!D988 &amp; 'Upload Data Inputs'!E988 &amp; 'Upload Data Inputs'!F988 &amp; 'Upload Data Inputs'!G988 &amp; 'Upload Data Inputs'!H988 &amp; 'Upload Data Inputs'!I988) &lt;&gt; "", FALSE)</f>
        <v>0</v>
      </c>
      <c r="E1001" s="56" t="str">
        <f t="shared" si="82"/>
        <v/>
      </c>
      <c r="F1001" s="56" t="str">
        <f t="shared" si="83"/>
        <v/>
      </c>
      <c r="G1001" s="56" t="b">
        <f t="shared" si="79"/>
        <v>1</v>
      </c>
      <c r="H1001" s="57" t="s">
        <v>593</v>
      </c>
      <c r="I1001" s="56" t="b">
        <f>IFERROR(OR(NOT($D1001), 'Upload Data Inputs'!B988 &lt;&gt; ""), FALSE)</f>
        <v>1</v>
      </c>
      <c r="J1001" s="57" t="s">
        <v>593</v>
      </c>
      <c r="K1001" s="56" t="b">
        <f>IFERROR(OR(NOT($D1001), 'Upload Data Inputs'!D988 &lt;&gt; ""), FALSE)</f>
        <v>1</v>
      </c>
      <c r="L1001" s="56" t="b">
        <f>IFERROR(OR(AND(NOT(D1001), 'Upload Data Inputs'!E988 = ""), IFERROR(_xlfn.NUMBERVALUE('Upload Data Inputs'!E988) &gt; 0, FALSE)), FALSE)</f>
        <v>1</v>
      </c>
      <c r="M1001" s="56" t="b">
        <f>IFERROR(OR('Upload Data Inputs'!F988 = "", IFERROR(_xlfn.NUMBERVALUE('Upload Data Inputs'!F988) &gt; 0, FALSE)), FALSE)</f>
        <v>1</v>
      </c>
      <c r="N1001" s="56" t="b">
        <f>IFERROR(OR('Upload Data Inputs'!F988 = "", IFERROR(MATCH('Upload Data Inputs'!G988, listVolumeUnits, 0), FALSE)), FALSE)</f>
        <v>1</v>
      </c>
      <c r="O1001" s="56" t="b">
        <f>IFERROR(OR('Upload Data Inputs'!H988 = "", IFERROR(_xlfn.NUMBERVALUE('Upload Data Inputs'!H988) &gt; 0, FALSE)), FALSE)</f>
        <v>1</v>
      </c>
      <c r="P1001" s="56" t="b">
        <f>IFERROR(OR('Upload Data Inputs'!H988 = "", IFERROR(MATCH('Upload Data Inputs'!I988, listWeightUnits, 0), FALSE)), FALSE)</f>
        <v>1</v>
      </c>
      <c r="Q1001" s="57" t="s">
        <v>593</v>
      </c>
      <c r="R1001" s="56"/>
      <c r="S1001" s="56"/>
    </row>
    <row r="1002" spans="1:19">
      <c r="A1002" s="55">
        <f t="shared" si="80"/>
        <v>989</v>
      </c>
      <c r="B1002" s="54" t="b">
        <f>NOT(IFERROR('Upload Data Inputs'!A989 = "ERROR", TRUE))</f>
        <v>1</v>
      </c>
      <c r="C1002" s="54">
        <f t="shared" si="81"/>
        <v>989</v>
      </c>
      <c r="D1002" s="56" t="b">
        <f>IF(B1002, ('Upload Data Inputs'!A989 &amp; 'Upload Data Inputs'!B989 &amp; 'Upload Data Inputs'!C989 &amp; 'Upload Data Inputs'!D989 &amp; 'Upload Data Inputs'!E989 &amp; 'Upload Data Inputs'!F989 &amp; 'Upload Data Inputs'!G989 &amp; 'Upload Data Inputs'!H989 &amp; 'Upload Data Inputs'!I989) &lt;&gt; "", FALSE)</f>
        <v>0</v>
      </c>
      <c r="E1002" s="56" t="str">
        <f t="shared" si="82"/>
        <v/>
      </c>
      <c r="F1002" s="56" t="str">
        <f t="shared" si="83"/>
        <v/>
      </c>
      <c r="G1002" s="56" t="b">
        <f t="shared" si="79"/>
        <v>1</v>
      </c>
      <c r="H1002" s="57" t="s">
        <v>593</v>
      </c>
      <c r="I1002" s="56" t="b">
        <f>IFERROR(OR(NOT($D1002), 'Upload Data Inputs'!B989 &lt;&gt; ""), FALSE)</f>
        <v>1</v>
      </c>
      <c r="J1002" s="57" t="s">
        <v>593</v>
      </c>
      <c r="K1002" s="56" t="b">
        <f>IFERROR(OR(NOT($D1002), 'Upload Data Inputs'!D989 &lt;&gt; ""), FALSE)</f>
        <v>1</v>
      </c>
      <c r="L1002" s="56" t="b">
        <f>IFERROR(OR(AND(NOT(D1002), 'Upload Data Inputs'!E989 = ""), IFERROR(_xlfn.NUMBERVALUE('Upload Data Inputs'!E989) &gt; 0, FALSE)), FALSE)</f>
        <v>1</v>
      </c>
      <c r="M1002" s="56" t="b">
        <f>IFERROR(OR('Upload Data Inputs'!F989 = "", IFERROR(_xlfn.NUMBERVALUE('Upload Data Inputs'!F989) &gt; 0, FALSE)), FALSE)</f>
        <v>1</v>
      </c>
      <c r="N1002" s="56" t="b">
        <f>IFERROR(OR('Upload Data Inputs'!F989 = "", IFERROR(MATCH('Upload Data Inputs'!G989, listVolumeUnits, 0), FALSE)), FALSE)</f>
        <v>1</v>
      </c>
      <c r="O1002" s="56" t="b">
        <f>IFERROR(OR('Upload Data Inputs'!H989 = "", IFERROR(_xlfn.NUMBERVALUE('Upload Data Inputs'!H989) &gt; 0, FALSE)), FALSE)</f>
        <v>1</v>
      </c>
      <c r="P1002" s="56" t="b">
        <f>IFERROR(OR('Upload Data Inputs'!H989 = "", IFERROR(MATCH('Upload Data Inputs'!I989, listWeightUnits, 0), FALSE)), FALSE)</f>
        <v>1</v>
      </c>
      <c r="Q1002" s="57" t="s">
        <v>593</v>
      </c>
      <c r="R1002" s="56"/>
      <c r="S1002" s="56"/>
    </row>
    <row r="1003" spans="1:19">
      <c r="A1003" s="55">
        <f t="shared" si="80"/>
        <v>990</v>
      </c>
      <c r="B1003" s="54" t="b">
        <f>NOT(IFERROR('Upload Data Inputs'!A990 = "ERROR", TRUE))</f>
        <v>1</v>
      </c>
      <c r="C1003" s="54">
        <f t="shared" si="81"/>
        <v>990</v>
      </c>
      <c r="D1003" s="56" t="b">
        <f>IF(B1003, ('Upload Data Inputs'!A990 &amp; 'Upload Data Inputs'!B990 &amp; 'Upload Data Inputs'!C990 &amp; 'Upload Data Inputs'!D990 &amp; 'Upload Data Inputs'!E990 &amp; 'Upload Data Inputs'!F990 &amp; 'Upload Data Inputs'!G990 &amp; 'Upload Data Inputs'!H990 &amp; 'Upload Data Inputs'!I990) &lt;&gt; "", FALSE)</f>
        <v>0</v>
      </c>
      <c r="E1003" s="56" t="str">
        <f t="shared" si="82"/>
        <v/>
      </c>
      <c r="F1003" s="56" t="str">
        <f t="shared" si="83"/>
        <v/>
      </c>
      <c r="G1003" s="56" t="b">
        <f t="shared" si="79"/>
        <v>1</v>
      </c>
      <c r="H1003" s="57" t="s">
        <v>593</v>
      </c>
      <c r="I1003" s="56" t="b">
        <f>IFERROR(OR(NOT($D1003), 'Upload Data Inputs'!B990 &lt;&gt; ""), FALSE)</f>
        <v>1</v>
      </c>
      <c r="J1003" s="57" t="s">
        <v>593</v>
      </c>
      <c r="K1003" s="56" t="b">
        <f>IFERROR(OR(NOT($D1003), 'Upload Data Inputs'!D990 &lt;&gt; ""), FALSE)</f>
        <v>1</v>
      </c>
      <c r="L1003" s="56" t="b">
        <f>IFERROR(OR(AND(NOT(D1003), 'Upload Data Inputs'!E990 = ""), IFERROR(_xlfn.NUMBERVALUE('Upload Data Inputs'!E990) &gt; 0, FALSE)), FALSE)</f>
        <v>1</v>
      </c>
      <c r="M1003" s="56" t="b">
        <f>IFERROR(OR('Upload Data Inputs'!F990 = "", IFERROR(_xlfn.NUMBERVALUE('Upload Data Inputs'!F990) &gt; 0, FALSE)), FALSE)</f>
        <v>1</v>
      </c>
      <c r="N1003" s="56" t="b">
        <f>IFERROR(OR('Upload Data Inputs'!F990 = "", IFERROR(MATCH('Upload Data Inputs'!G990, listVolumeUnits, 0), FALSE)), FALSE)</f>
        <v>1</v>
      </c>
      <c r="O1003" s="56" t="b">
        <f>IFERROR(OR('Upload Data Inputs'!H990 = "", IFERROR(_xlfn.NUMBERVALUE('Upload Data Inputs'!H990) &gt; 0, FALSE)), FALSE)</f>
        <v>1</v>
      </c>
      <c r="P1003" s="56" t="b">
        <f>IFERROR(OR('Upload Data Inputs'!H990 = "", IFERROR(MATCH('Upload Data Inputs'!I990, listWeightUnits, 0), FALSE)), FALSE)</f>
        <v>1</v>
      </c>
      <c r="Q1003" s="57" t="s">
        <v>593</v>
      </c>
      <c r="R1003" s="56"/>
      <c r="S1003" s="56"/>
    </row>
    <row r="1004" spans="1:19">
      <c r="A1004" s="55">
        <f t="shared" si="80"/>
        <v>991</v>
      </c>
      <c r="B1004" s="54" t="b">
        <f>NOT(IFERROR('Upload Data Inputs'!A991 = "ERROR", TRUE))</f>
        <v>1</v>
      </c>
      <c r="C1004" s="54">
        <f t="shared" si="81"/>
        <v>991</v>
      </c>
      <c r="D1004" s="56" t="b">
        <f>IF(B1004, ('Upload Data Inputs'!A991 &amp; 'Upload Data Inputs'!B991 &amp; 'Upload Data Inputs'!C991 &amp; 'Upload Data Inputs'!D991 &amp; 'Upload Data Inputs'!E991 &amp; 'Upload Data Inputs'!F991 &amp; 'Upload Data Inputs'!G991 &amp; 'Upload Data Inputs'!H991 &amp; 'Upload Data Inputs'!I991) &lt;&gt; "", FALSE)</f>
        <v>0</v>
      </c>
      <c r="E1004" s="56" t="str">
        <f t="shared" si="82"/>
        <v/>
      </c>
      <c r="F1004" s="56" t="str">
        <f t="shared" si="83"/>
        <v/>
      </c>
      <c r="G1004" s="56" t="b">
        <f t="shared" si="79"/>
        <v>1</v>
      </c>
      <c r="H1004" s="57" t="s">
        <v>593</v>
      </c>
      <c r="I1004" s="56" t="b">
        <f>IFERROR(OR(NOT($D1004), 'Upload Data Inputs'!B991 &lt;&gt; ""), FALSE)</f>
        <v>1</v>
      </c>
      <c r="J1004" s="57" t="s">
        <v>593</v>
      </c>
      <c r="K1004" s="56" t="b">
        <f>IFERROR(OR(NOT($D1004), 'Upload Data Inputs'!D991 &lt;&gt; ""), FALSE)</f>
        <v>1</v>
      </c>
      <c r="L1004" s="56" t="b">
        <f>IFERROR(OR(AND(NOT(D1004), 'Upload Data Inputs'!E991 = ""), IFERROR(_xlfn.NUMBERVALUE('Upload Data Inputs'!E991) &gt; 0, FALSE)), FALSE)</f>
        <v>1</v>
      </c>
      <c r="M1004" s="56" t="b">
        <f>IFERROR(OR('Upload Data Inputs'!F991 = "", IFERROR(_xlfn.NUMBERVALUE('Upload Data Inputs'!F991) &gt; 0, FALSE)), FALSE)</f>
        <v>1</v>
      </c>
      <c r="N1004" s="56" t="b">
        <f>IFERROR(OR('Upload Data Inputs'!F991 = "", IFERROR(MATCH('Upload Data Inputs'!G991, listVolumeUnits, 0), FALSE)), FALSE)</f>
        <v>1</v>
      </c>
      <c r="O1004" s="56" t="b">
        <f>IFERROR(OR('Upload Data Inputs'!H991 = "", IFERROR(_xlfn.NUMBERVALUE('Upload Data Inputs'!H991) &gt; 0, FALSE)), FALSE)</f>
        <v>1</v>
      </c>
      <c r="P1004" s="56" t="b">
        <f>IFERROR(OR('Upload Data Inputs'!H991 = "", IFERROR(MATCH('Upload Data Inputs'!I991, listWeightUnits, 0), FALSE)), FALSE)</f>
        <v>1</v>
      </c>
      <c r="Q1004" s="57" t="s">
        <v>593</v>
      </c>
      <c r="R1004" s="56"/>
      <c r="S1004" s="56"/>
    </row>
    <row r="1005" spans="1:19">
      <c r="A1005" s="55">
        <f t="shared" si="80"/>
        <v>992</v>
      </c>
      <c r="B1005" s="54" t="b">
        <f>NOT(IFERROR('Upload Data Inputs'!A992 = "ERROR", TRUE))</f>
        <v>1</v>
      </c>
      <c r="C1005" s="54">
        <f t="shared" si="81"/>
        <v>992</v>
      </c>
      <c r="D1005" s="56" t="b">
        <f>IF(B1005, ('Upload Data Inputs'!A992 &amp; 'Upload Data Inputs'!B992 &amp; 'Upload Data Inputs'!C992 &amp; 'Upload Data Inputs'!D992 &amp; 'Upload Data Inputs'!E992 &amp; 'Upload Data Inputs'!F992 &amp; 'Upload Data Inputs'!G992 &amp; 'Upload Data Inputs'!H992 &amp; 'Upload Data Inputs'!I992) &lt;&gt; "", FALSE)</f>
        <v>0</v>
      </c>
      <c r="E1005" s="56" t="str">
        <f t="shared" si="82"/>
        <v/>
      </c>
      <c r="F1005" s="56" t="str">
        <f t="shared" si="83"/>
        <v/>
      </c>
      <c r="G1005" s="56" t="b">
        <f t="shared" si="79"/>
        <v>1</v>
      </c>
      <c r="H1005" s="57" t="s">
        <v>593</v>
      </c>
      <c r="I1005" s="56" t="b">
        <f>IFERROR(OR(NOT($D1005), 'Upload Data Inputs'!B992 &lt;&gt; ""), FALSE)</f>
        <v>1</v>
      </c>
      <c r="J1005" s="57" t="s">
        <v>593</v>
      </c>
      <c r="K1005" s="56" t="b">
        <f>IFERROR(OR(NOT($D1005), 'Upload Data Inputs'!D992 &lt;&gt; ""), FALSE)</f>
        <v>1</v>
      </c>
      <c r="L1005" s="56" t="b">
        <f>IFERROR(OR(AND(NOT(D1005), 'Upload Data Inputs'!E992 = ""), IFERROR(_xlfn.NUMBERVALUE('Upload Data Inputs'!E992) &gt; 0, FALSE)), FALSE)</f>
        <v>1</v>
      </c>
      <c r="M1005" s="56" t="b">
        <f>IFERROR(OR('Upload Data Inputs'!F992 = "", IFERROR(_xlfn.NUMBERVALUE('Upload Data Inputs'!F992) &gt; 0, FALSE)), FALSE)</f>
        <v>1</v>
      </c>
      <c r="N1005" s="56" t="b">
        <f>IFERROR(OR('Upload Data Inputs'!F992 = "", IFERROR(MATCH('Upload Data Inputs'!G992, listVolumeUnits, 0), FALSE)), FALSE)</f>
        <v>1</v>
      </c>
      <c r="O1005" s="56" t="b">
        <f>IFERROR(OR('Upload Data Inputs'!H992 = "", IFERROR(_xlfn.NUMBERVALUE('Upload Data Inputs'!H992) &gt; 0, FALSE)), FALSE)</f>
        <v>1</v>
      </c>
      <c r="P1005" s="56" t="b">
        <f>IFERROR(OR('Upload Data Inputs'!H992 = "", IFERROR(MATCH('Upload Data Inputs'!I992, listWeightUnits, 0), FALSE)), FALSE)</f>
        <v>1</v>
      </c>
      <c r="Q1005" s="57" t="s">
        <v>593</v>
      </c>
      <c r="R1005" s="56"/>
      <c r="S1005" s="56"/>
    </row>
    <row r="1006" spans="1:19">
      <c r="A1006" s="55">
        <f t="shared" si="80"/>
        <v>993</v>
      </c>
      <c r="B1006" s="54" t="b">
        <f>NOT(IFERROR('Upload Data Inputs'!A993 = "ERROR", TRUE))</f>
        <v>1</v>
      </c>
      <c r="C1006" s="54">
        <f t="shared" si="81"/>
        <v>993</v>
      </c>
      <c r="D1006" s="56" t="b">
        <f>IF(B1006, ('Upload Data Inputs'!A993 &amp; 'Upload Data Inputs'!B993 &amp; 'Upload Data Inputs'!C993 &amp; 'Upload Data Inputs'!D993 &amp; 'Upload Data Inputs'!E993 &amp; 'Upload Data Inputs'!F993 &amp; 'Upload Data Inputs'!G993 &amp; 'Upload Data Inputs'!H993 &amp; 'Upload Data Inputs'!I993) &lt;&gt; "", FALSE)</f>
        <v>0</v>
      </c>
      <c r="E1006" s="56" t="str">
        <f t="shared" si="82"/>
        <v/>
      </c>
      <c r="F1006" s="56" t="str">
        <f t="shared" si="83"/>
        <v/>
      </c>
      <c r="G1006" s="56" t="b">
        <f t="shared" si="79"/>
        <v>1</v>
      </c>
      <c r="H1006" s="57" t="s">
        <v>593</v>
      </c>
      <c r="I1006" s="56" t="b">
        <f>IFERROR(OR(NOT($D1006), 'Upload Data Inputs'!B993 &lt;&gt; ""), FALSE)</f>
        <v>1</v>
      </c>
      <c r="J1006" s="57" t="s">
        <v>593</v>
      </c>
      <c r="K1006" s="56" t="b">
        <f>IFERROR(OR(NOT($D1006), 'Upload Data Inputs'!D993 &lt;&gt; ""), FALSE)</f>
        <v>1</v>
      </c>
      <c r="L1006" s="56" t="b">
        <f>IFERROR(OR(AND(NOT(D1006), 'Upload Data Inputs'!E993 = ""), IFERROR(_xlfn.NUMBERVALUE('Upload Data Inputs'!E993) &gt; 0, FALSE)), FALSE)</f>
        <v>1</v>
      </c>
      <c r="M1006" s="56" t="b">
        <f>IFERROR(OR('Upload Data Inputs'!F993 = "", IFERROR(_xlfn.NUMBERVALUE('Upload Data Inputs'!F993) &gt; 0, FALSE)), FALSE)</f>
        <v>1</v>
      </c>
      <c r="N1006" s="56" t="b">
        <f>IFERROR(OR('Upload Data Inputs'!F993 = "", IFERROR(MATCH('Upload Data Inputs'!G993, listVolumeUnits, 0), FALSE)), FALSE)</f>
        <v>1</v>
      </c>
      <c r="O1006" s="56" t="b">
        <f>IFERROR(OR('Upload Data Inputs'!H993 = "", IFERROR(_xlfn.NUMBERVALUE('Upload Data Inputs'!H993) &gt; 0, FALSE)), FALSE)</f>
        <v>1</v>
      </c>
      <c r="P1006" s="56" t="b">
        <f>IFERROR(OR('Upload Data Inputs'!H993 = "", IFERROR(MATCH('Upload Data Inputs'!I993, listWeightUnits, 0), FALSE)), FALSE)</f>
        <v>1</v>
      </c>
      <c r="Q1006" s="57" t="s">
        <v>593</v>
      </c>
      <c r="R1006" s="56"/>
      <c r="S1006" s="56"/>
    </row>
    <row r="1007" spans="1:19">
      <c r="A1007" s="55">
        <f t="shared" si="80"/>
        <v>994</v>
      </c>
      <c r="B1007" s="54" t="b">
        <f>NOT(IFERROR('Upload Data Inputs'!A994 = "ERROR", TRUE))</f>
        <v>1</v>
      </c>
      <c r="C1007" s="54">
        <f t="shared" si="81"/>
        <v>994</v>
      </c>
      <c r="D1007" s="56" t="b">
        <f>IF(B1007, ('Upload Data Inputs'!A994 &amp; 'Upload Data Inputs'!B994 &amp; 'Upload Data Inputs'!C994 &amp; 'Upload Data Inputs'!D994 &amp; 'Upload Data Inputs'!E994 &amp; 'Upload Data Inputs'!F994 &amp; 'Upload Data Inputs'!G994 &amp; 'Upload Data Inputs'!H994 &amp; 'Upload Data Inputs'!I994) &lt;&gt; "", FALSE)</f>
        <v>0</v>
      </c>
      <c r="E1007" s="56" t="str">
        <f t="shared" si="82"/>
        <v/>
      </c>
      <c r="F1007" s="56" t="str">
        <f t="shared" si="83"/>
        <v/>
      </c>
      <c r="G1007" s="56" t="b">
        <f t="shared" si="79"/>
        <v>1</v>
      </c>
      <c r="H1007" s="57" t="s">
        <v>593</v>
      </c>
      <c r="I1007" s="56" t="b">
        <f>IFERROR(OR(NOT($D1007), 'Upload Data Inputs'!B994 &lt;&gt; ""), FALSE)</f>
        <v>1</v>
      </c>
      <c r="J1007" s="57" t="s">
        <v>593</v>
      </c>
      <c r="K1007" s="56" t="b">
        <f>IFERROR(OR(NOT($D1007), 'Upload Data Inputs'!D994 &lt;&gt; ""), FALSE)</f>
        <v>1</v>
      </c>
      <c r="L1007" s="56" t="b">
        <f>IFERROR(OR(AND(NOT(D1007), 'Upload Data Inputs'!E994 = ""), IFERROR(_xlfn.NUMBERVALUE('Upload Data Inputs'!E994) &gt; 0, FALSE)), FALSE)</f>
        <v>1</v>
      </c>
      <c r="M1007" s="56" t="b">
        <f>IFERROR(OR('Upload Data Inputs'!F994 = "", IFERROR(_xlfn.NUMBERVALUE('Upload Data Inputs'!F994) &gt; 0, FALSE)), FALSE)</f>
        <v>1</v>
      </c>
      <c r="N1007" s="56" t="b">
        <f>IFERROR(OR('Upload Data Inputs'!F994 = "", IFERROR(MATCH('Upload Data Inputs'!G994, listVolumeUnits, 0), FALSE)), FALSE)</f>
        <v>1</v>
      </c>
      <c r="O1007" s="56" t="b">
        <f>IFERROR(OR('Upload Data Inputs'!H994 = "", IFERROR(_xlfn.NUMBERVALUE('Upload Data Inputs'!H994) &gt; 0, FALSE)), FALSE)</f>
        <v>1</v>
      </c>
      <c r="P1007" s="56" t="b">
        <f>IFERROR(OR('Upload Data Inputs'!H994 = "", IFERROR(MATCH('Upload Data Inputs'!I994, listWeightUnits, 0), FALSE)), FALSE)</f>
        <v>1</v>
      </c>
      <c r="Q1007" s="57" t="s">
        <v>593</v>
      </c>
      <c r="R1007" s="56"/>
      <c r="S1007" s="56"/>
    </row>
    <row r="1008" spans="1:19">
      <c r="A1008" s="55">
        <f t="shared" si="80"/>
        <v>995</v>
      </c>
      <c r="B1008" s="54" t="b">
        <f>NOT(IFERROR('Upload Data Inputs'!A995 = "ERROR", TRUE))</f>
        <v>1</v>
      </c>
      <c r="C1008" s="54">
        <f t="shared" si="81"/>
        <v>995</v>
      </c>
      <c r="D1008" s="56" t="b">
        <f>IF(B1008, ('Upload Data Inputs'!A995 &amp; 'Upload Data Inputs'!B995 &amp; 'Upload Data Inputs'!C995 &amp; 'Upload Data Inputs'!D995 &amp; 'Upload Data Inputs'!E995 &amp; 'Upload Data Inputs'!F995 &amp; 'Upload Data Inputs'!G995 &amp; 'Upload Data Inputs'!H995 &amp; 'Upload Data Inputs'!I995) &lt;&gt; "", FALSE)</f>
        <v>0</v>
      </c>
      <c r="E1008" s="56" t="str">
        <f t="shared" si="82"/>
        <v/>
      </c>
      <c r="F1008" s="56" t="str">
        <f t="shared" si="83"/>
        <v/>
      </c>
      <c r="G1008" s="56" t="b">
        <f t="shared" si="79"/>
        <v>1</v>
      </c>
      <c r="H1008" s="57" t="s">
        <v>593</v>
      </c>
      <c r="I1008" s="56" t="b">
        <f>IFERROR(OR(NOT($D1008), 'Upload Data Inputs'!B995 &lt;&gt; ""), FALSE)</f>
        <v>1</v>
      </c>
      <c r="J1008" s="57" t="s">
        <v>593</v>
      </c>
      <c r="K1008" s="56" t="b">
        <f>IFERROR(OR(NOT($D1008), 'Upload Data Inputs'!D995 &lt;&gt; ""), FALSE)</f>
        <v>1</v>
      </c>
      <c r="L1008" s="56" t="b">
        <f>IFERROR(OR(AND(NOT(D1008), 'Upload Data Inputs'!E995 = ""), IFERROR(_xlfn.NUMBERVALUE('Upload Data Inputs'!E995) &gt; 0, FALSE)), FALSE)</f>
        <v>1</v>
      </c>
      <c r="M1008" s="56" t="b">
        <f>IFERROR(OR('Upload Data Inputs'!F995 = "", IFERROR(_xlfn.NUMBERVALUE('Upload Data Inputs'!F995) &gt; 0, FALSE)), FALSE)</f>
        <v>1</v>
      </c>
      <c r="N1008" s="56" t="b">
        <f>IFERROR(OR('Upload Data Inputs'!F995 = "", IFERROR(MATCH('Upload Data Inputs'!G995, listVolumeUnits, 0), FALSE)), FALSE)</f>
        <v>1</v>
      </c>
      <c r="O1008" s="56" t="b">
        <f>IFERROR(OR('Upload Data Inputs'!H995 = "", IFERROR(_xlfn.NUMBERVALUE('Upload Data Inputs'!H995) &gt; 0, FALSE)), FALSE)</f>
        <v>1</v>
      </c>
      <c r="P1008" s="56" t="b">
        <f>IFERROR(OR('Upload Data Inputs'!H995 = "", IFERROR(MATCH('Upload Data Inputs'!I995, listWeightUnits, 0), FALSE)), FALSE)</f>
        <v>1</v>
      </c>
      <c r="Q1008" s="57" t="s">
        <v>593</v>
      </c>
      <c r="R1008" s="56"/>
      <c r="S1008" s="56"/>
    </row>
    <row r="1009" spans="1:19">
      <c r="A1009" s="55">
        <f t="shared" si="80"/>
        <v>996</v>
      </c>
      <c r="B1009" s="54" t="b">
        <f>NOT(IFERROR('Upload Data Inputs'!A996 = "ERROR", TRUE))</f>
        <v>1</v>
      </c>
      <c r="C1009" s="54">
        <f t="shared" si="81"/>
        <v>996</v>
      </c>
      <c r="D1009" s="56" t="b">
        <f>IF(B1009, ('Upload Data Inputs'!A996 &amp; 'Upload Data Inputs'!B996 &amp; 'Upload Data Inputs'!C996 &amp; 'Upload Data Inputs'!D996 &amp; 'Upload Data Inputs'!E996 &amp; 'Upload Data Inputs'!F996 &amp; 'Upload Data Inputs'!G996 &amp; 'Upload Data Inputs'!H996 &amp; 'Upload Data Inputs'!I996) &lt;&gt; "", FALSE)</f>
        <v>0</v>
      </c>
      <c r="E1009" s="56" t="str">
        <f t="shared" si="82"/>
        <v/>
      </c>
      <c r="F1009" s="56" t="str">
        <f t="shared" si="83"/>
        <v/>
      </c>
      <c r="G1009" s="56" t="b">
        <f t="shared" si="79"/>
        <v>1</v>
      </c>
      <c r="H1009" s="57" t="s">
        <v>593</v>
      </c>
      <c r="I1009" s="56" t="b">
        <f>IFERROR(OR(NOT($D1009), 'Upload Data Inputs'!B996 &lt;&gt; ""), FALSE)</f>
        <v>1</v>
      </c>
      <c r="J1009" s="57" t="s">
        <v>593</v>
      </c>
      <c r="K1009" s="56" t="b">
        <f>IFERROR(OR(NOT($D1009), 'Upload Data Inputs'!D996 &lt;&gt; ""), FALSE)</f>
        <v>1</v>
      </c>
      <c r="L1009" s="56" t="b">
        <f>IFERROR(OR(AND(NOT(D1009), 'Upload Data Inputs'!E996 = ""), IFERROR(_xlfn.NUMBERVALUE('Upload Data Inputs'!E996) &gt; 0, FALSE)), FALSE)</f>
        <v>1</v>
      </c>
      <c r="M1009" s="56" t="b">
        <f>IFERROR(OR('Upload Data Inputs'!F996 = "", IFERROR(_xlfn.NUMBERVALUE('Upload Data Inputs'!F996) &gt; 0, FALSE)), FALSE)</f>
        <v>1</v>
      </c>
      <c r="N1009" s="56" t="b">
        <f>IFERROR(OR('Upload Data Inputs'!F996 = "", IFERROR(MATCH('Upload Data Inputs'!G996, listVolumeUnits, 0), FALSE)), FALSE)</f>
        <v>1</v>
      </c>
      <c r="O1009" s="56" t="b">
        <f>IFERROR(OR('Upload Data Inputs'!H996 = "", IFERROR(_xlfn.NUMBERVALUE('Upload Data Inputs'!H996) &gt; 0, FALSE)), FALSE)</f>
        <v>1</v>
      </c>
      <c r="P1009" s="56" t="b">
        <f>IFERROR(OR('Upload Data Inputs'!H996 = "", IFERROR(MATCH('Upload Data Inputs'!I996, listWeightUnits, 0), FALSE)), FALSE)</f>
        <v>1</v>
      </c>
      <c r="Q1009" s="57" t="s">
        <v>593</v>
      </c>
      <c r="R1009" s="56"/>
      <c r="S1009" s="56"/>
    </row>
    <row r="1010" spans="1:19">
      <c r="A1010" s="55">
        <f t="shared" si="80"/>
        <v>997</v>
      </c>
      <c r="B1010" s="54" t="b">
        <f>NOT(IFERROR('Upload Data Inputs'!A997 = "ERROR", TRUE))</f>
        <v>1</v>
      </c>
      <c r="C1010" s="54">
        <f t="shared" si="81"/>
        <v>997</v>
      </c>
      <c r="D1010" s="56" t="b">
        <f>IF(B1010, ('Upload Data Inputs'!A997 &amp; 'Upload Data Inputs'!B997 &amp; 'Upload Data Inputs'!C997 &amp; 'Upload Data Inputs'!D997 &amp; 'Upload Data Inputs'!E997 &amp; 'Upload Data Inputs'!F997 &amp; 'Upload Data Inputs'!G997 &amp; 'Upload Data Inputs'!H997 &amp; 'Upload Data Inputs'!I997) &lt;&gt; "", FALSE)</f>
        <v>0</v>
      </c>
      <c r="E1010" s="56" t="str">
        <f t="shared" si="82"/>
        <v/>
      </c>
      <c r="F1010" s="56" t="str">
        <f t="shared" si="83"/>
        <v/>
      </c>
      <c r="G1010" s="56" t="b">
        <f t="shared" si="79"/>
        <v>1</v>
      </c>
      <c r="H1010" s="57" t="s">
        <v>593</v>
      </c>
      <c r="I1010" s="56" t="b">
        <f>IFERROR(OR(NOT($D1010), 'Upload Data Inputs'!B997 &lt;&gt; ""), FALSE)</f>
        <v>1</v>
      </c>
      <c r="J1010" s="57" t="s">
        <v>593</v>
      </c>
      <c r="K1010" s="56" t="b">
        <f>IFERROR(OR(NOT($D1010), 'Upload Data Inputs'!D997 &lt;&gt; ""), FALSE)</f>
        <v>1</v>
      </c>
      <c r="L1010" s="56" t="b">
        <f>IFERROR(OR(AND(NOT(D1010), 'Upload Data Inputs'!E997 = ""), IFERROR(_xlfn.NUMBERVALUE('Upload Data Inputs'!E997) &gt; 0, FALSE)), FALSE)</f>
        <v>1</v>
      </c>
      <c r="M1010" s="56" t="b">
        <f>IFERROR(OR('Upload Data Inputs'!F997 = "", IFERROR(_xlfn.NUMBERVALUE('Upload Data Inputs'!F997) &gt; 0, FALSE)), FALSE)</f>
        <v>1</v>
      </c>
      <c r="N1010" s="56" t="b">
        <f>IFERROR(OR('Upload Data Inputs'!F997 = "", IFERROR(MATCH('Upload Data Inputs'!G997, listVolumeUnits, 0), FALSE)), FALSE)</f>
        <v>1</v>
      </c>
      <c r="O1010" s="56" t="b">
        <f>IFERROR(OR('Upload Data Inputs'!H997 = "", IFERROR(_xlfn.NUMBERVALUE('Upload Data Inputs'!H997) &gt; 0, FALSE)), FALSE)</f>
        <v>1</v>
      </c>
      <c r="P1010" s="56" t="b">
        <f>IFERROR(OR('Upload Data Inputs'!H997 = "", IFERROR(MATCH('Upload Data Inputs'!I997, listWeightUnits, 0), FALSE)), FALSE)</f>
        <v>1</v>
      </c>
      <c r="Q1010" s="57" t="s">
        <v>593</v>
      </c>
      <c r="R1010" s="56"/>
      <c r="S1010" s="56"/>
    </row>
    <row r="1011" spans="1:19">
      <c r="A1011" s="55">
        <f t="shared" si="80"/>
        <v>998</v>
      </c>
      <c r="B1011" s="54" t="b">
        <f>NOT(IFERROR('Upload Data Inputs'!A998 = "ERROR", TRUE))</f>
        <v>1</v>
      </c>
      <c r="C1011" s="54">
        <f t="shared" si="81"/>
        <v>998</v>
      </c>
      <c r="D1011" s="56" t="b">
        <f>IF(B1011, ('Upload Data Inputs'!A998 &amp; 'Upload Data Inputs'!B998 &amp; 'Upload Data Inputs'!C998 &amp; 'Upload Data Inputs'!D998 &amp; 'Upload Data Inputs'!E998 &amp; 'Upload Data Inputs'!F998 &amp; 'Upload Data Inputs'!G998 &amp; 'Upload Data Inputs'!H998 &amp; 'Upload Data Inputs'!I998) &lt;&gt; "", FALSE)</f>
        <v>0</v>
      </c>
      <c r="E1011" s="56" t="str">
        <f t="shared" si="82"/>
        <v/>
      </c>
      <c r="F1011" s="56" t="str">
        <f t="shared" si="83"/>
        <v/>
      </c>
      <c r="G1011" s="56" t="b">
        <f t="shared" si="79"/>
        <v>1</v>
      </c>
      <c r="H1011" s="57" t="s">
        <v>593</v>
      </c>
      <c r="I1011" s="56" t="b">
        <f>IFERROR(OR(NOT($D1011), 'Upload Data Inputs'!B998 &lt;&gt; ""), FALSE)</f>
        <v>1</v>
      </c>
      <c r="J1011" s="57" t="s">
        <v>593</v>
      </c>
      <c r="K1011" s="56" t="b">
        <f>IFERROR(OR(NOT($D1011), 'Upload Data Inputs'!D998 &lt;&gt; ""), FALSE)</f>
        <v>1</v>
      </c>
      <c r="L1011" s="56" t="b">
        <f>IFERROR(OR(AND(NOT(D1011), 'Upload Data Inputs'!E998 = ""), IFERROR(_xlfn.NUMBERVALUE('Upload Data Inputs'!E998) &gt; 0, FALSE)), FALSE)</f>
        <v>1</v>
      </c>
      <c r="M1011" s="56" t="b">
        <f>IFERROR(OR('Upload Data Inputs'!F998 = "", IFERROR(_xlfn.NUMBERVALUE('Upload Data Inputs'!F998) &gt; 0, FALSE)), FALSE)</f>
        <v>1</v>
      </c>
      <c r="N1011" s="56" t="b">
        <f>IFERROR(OR('Upload Data Inputs'!F998 = "", IFERROR(MATCH('Upload Data Inputs'!G998, listVolumeUnits, 0), FALSE)), FALSE)</f>
        <v>1</v>
      </c>
      <c r="O1011" s="56" t="b">
        <f>IFERROR(OR('Upload Data Inputs'!H998 = "", IFERROR(_xlfn.NUMBERVALUE('Upload Data Inputs'!H998) &gt; 0, FALSE)), FALSE)</f>
        <v>1</v>
      </c>
      <c r="P1011" s="56" t="b">
        <f>IFERROR(OR('Upload Data Inputs'!H998 = "", IFERROR(MATCH('Upload Data Inputs'!I998, listWeightUnits, 0), FALSE)), FALSE)</f>
        <v>1</v>
      </c>
      <c r="Q1011" s="57" t="s">
        <v>593</v>
      </c>
      <c r="R1011" s="56"/>
      <c r="S1011" s="56"/>
    </row>
    <row r="1012" spans="1:19">
      <c r="A1012" s="55">
        <f t="shared" si="80"/>
        <v>999</v>
      </c>
      <c r="B1012" s="54" t="b">
        <f>NOT(IFERROR('Upload Data Inputs'!A999 = "ERROR", TRUE))</f>
        <v>1</v>
      </c>
      <c r="C1012" s="54">
        <f t="shared" si="81"/>
        <v>999</v>
      </c>
      <c r="D1012" s="56" t="b">
        <f>IF(B1012, ('Upload Data Inputs'!A999 &amp; 'Upload Data Inputs'!B999 &amp; 'Upload Data Inputs'!C999 &amp; 'Upload Data Inputs'!D999 &amp; 'Upload Data Inputs'!E999 &amp; 'Upload Data Inputs'!F999 &amp; 'Upload Data Inputs'!G999 &amp; 'Upload Data Inputs'!H999 &amp; 'Upload Data Inputs'!I999) &lt;&gt; "", FALSE)</f>
        <v>0</v>
      </c>
      <c r="E1012" s="56" t="str">
        <f t="shared" si="82"/>
        <v/>
      </c>
      <c r="F1012" s="56" t="str">
        <f t="shared" si="83"/>
        <v/>
      </c>
      <c r="G1012" s="56" t="b">
        <f t="shared" si="79"/>
        <v>1</v>
      </c>
      <c r="H1012" s="57" t="s">
        <v>593</v>
      </c>
      <c r="I1012" s="56" t="b">
        <f>IFERROR(OR(NOT($D1012), 'Upload Data Inputs'!B999 &lt;&gt; ""), FALSE)</f>
        <v>1</v>
      </c>
      <c r="J1012" s="57" t="s">
        <v>593</v>
      </c>
      <c r="K1012" s="56" t="b">
        <f>IFERROR(OR(NOT($D1012), 'Upload Data Inputs'!D999 &lt;&gt; ""), FALSE)</f>
        <v>1</v>
      </c>
      <c r="L1012" s="56" t="b">
        <f>IFERROR(OR(AND(NOT(D1012), 'Upload Data Inputs'!E999 = ""), IFERROR(_xlfn.NUMBERVALUE('Upload Data Inputs'!E999) &gt; 0, FALSE)), FALSE)</f>
        <v>1</v>
      </c>
      <c r="M1012" s="56" t="b">
        <f>IFERROR(OR('Upload Data Inputs'!F999 = "", IFERROR(_xlfn.NUMBERVALUE('Upload Data Inputs'!F999) &gt; 0, FALSE)), FALSE)</f>
        <v>1</v>
      </c>
      <c r="N1012" s="56" t="b">
        <f>IFERROR(OR('Upload Data Inputs'!F999 = "", IFERROR(MATCH('Upload Data Inputs'!G999, listVolumeUnits, 0), FALSE)), FALSE)</f>
        <v>1</v>
      </c>
      <c r="O1012" s="56" t="b">
        <f>IFERROR(OR('Upload Data Inputs'!H999 = "", IFERROR(_xlfn.NUMBERVALUE('Upload Data Inputs'!H999) &gt; 0, FALSE)), FALSE)</f>
        <v>1</v>
      </c>
      <c r="P1012" s="56" t="b">
        <f>IFERROR(OR('Upload Data Inputs'!H999 = "", IFERROR(MATCH('Upload Data Inputs'!I999, listWeightUnits, 0), FALSE)), FALSE)</f>
        <v>1</v>
      </c>
      <c r="Q1012" s="57" t="s">
        <v>593</v>
      </c>
      <c r="R1012" s="56"/>
      <c r="S1012" s="56"/>
    </row>
    <row r="1013" spans="1:19">
      <c r="A1013" s="55">
        <f t="shared" si="80"/>
        <v>1000</v>
      </c>
      <c r="B1013" s="54" t="b">
        <f>NOT(IFERROR('Upload Data Inputs'!A1000 = "ERROR", TRUE))</f>
        <v>1</v>
      </c>
      <c r="C1013" s="54">
        <f t="shared" si="81"/>
        <v>1000</v>
      </c>
      <c r="D1013" s="56" t="b">
        <f>IF(B1013, ('Upload Data Inputs'!A1000 &amp; 'Upload Data Inputs'!B1000 &amp; 'Upload Data Inputs'!C1000 &amp; 'Upload Data Inputs'!D1000 &amp; 'Upload Data Inputs'!E1000 &amp; 'Upload Data Inputs'!F1000 &amp; 'Upload Data Inputs'!G1000 &amp; 'Upload Data Inputs'!H1000 &amp; 'Upload Data Inputs'!I1000) &lt;&gt; "", FALSE)</f>
        <v>0</v>
      </c>
      <c r="E1013" s="56" t="str">
        <f t="shared" si="82"/>
        <v/>
      </c>
      <c r="F1013" s="56" t="str">
        <f t="shared" si="83"/>
        <v/>
      </c>
      <c r="G1013" s="56" t="b">
        <f t="shared" si="79"/>
        <v>1</v>
      </c>
      <c r="H1013" s="57" t="s">
        <v>593</v>
      </c>
      <c r="I1013" s="56" t="b">
        <f>IFERROR(OR(NOT($D1013), 'Upload Data Inputs'!B1000 &lt;&gt; ""), FALSE)</f>
        <v>1</v>
      </c>
      <c r="J1013" s="57" t="s">
        <v>593</v>
      </c>
      <c r="K1013" s="56" t="b">
        <f>IFERROR(OR(NOT($D1013), 'Upload Data Inputs'!D1000 &lt;&gt; ""), FALSE)</f>
        <v>1</v>
      </c>
      <c r="L1013" s="56" t="b">
        <f>IFERROR(OR(AND(NOT(D1013), 'Upload Data Inputs'!E1000 = ""), IFERROR(_xlfn.NUMBERVALUE('Upload Data Inputs'!E1000) &gt; 0, FALSE)), FALSE)</f>
        <v>1</v>
      </c>
      <c r="M1013" s="56" t="b">
        <f>IFERROR(OR('Upload Data Inputs'!F1000 = "", IFERROR(_xlfn.NUMBERVALUE('Upload Data Inputs'!F1000) &gt; 0, FALSE)), FALSE)</f>
        <v>1</v>
      </c>
      <c r="N1013" s="56" t="b">
        <f>IFERROR(OR('Upload Data Inputs'!F1000 = "", IFERROR(MATCH('Upload Data Inputs'!G1000, listVolumeUnits, 0), FALSE)), FALSE)</f>
        <v>1</v>
      </c>
      <c r="O1013" s="56" t="b">
        <f>IFERROR(OR('Upload Data Inputs'!H1000 = "", IFERROR(_xlfn.NUMBERVALUE('Upload Data Inputs'!H1000) &gt; 0, FALSE)), FALSE)</f>
        <v>1</v>
      </c>
      <c r="P1013" s="56" t="b">
        <f>IFERROR(OR('Upload Data Inputs'!H1000 = "", IFERROR(MATCH('Upload Data Inputs'!I1000, listWeightUnits, 0), FALSE)), FALSE)</f>
        <v>1</v>
      </c>
      <c r="Q1013" s="57" t="s">
        <v>593</v>
      </c>
      <c r="R1013" s="56"/>
      <c r="S1013" s="56"/>
    </row>
  </sheetData>
  <sheetProtection sheet="1" objects="1" scenarios="1"/>
  <autoFilter ref="A13:Q1013" xr:uid="{FBE035D7-1532-4123-97B7-6EE24CF2AFBE}"/>
  <phoneticPr fontId="1" type="noConversion"/>
  <conditionalFormatting sqref="A15:A1013">
    <cfRule type="cellIs" dxfId="13" priority="12" operator="equal">
      <formula>0</formula>
    </cfRule>
  </conditionalFormatting>
  <conditionalFormatting sqref="A8:D8 A10:D10">
    <cfRule type="expression" dxfId="12" priority="7">
      <formula>($D8 &gt; 0)</formula>
    </cfRule>
  </conditionalFormatting>
  <conditionalFormatting sqref="D15:S1013">
    <cfRule type="expression" dxfId="11" priority="13" stopIfTrue="1">
      <formula>($D15 = FALSE)</formula>
    </cfRule>
  </conditionalFormatting>
  <conditionalFormatting sqref="G4 G2">
    <cfRule type="cellIs" dxfId="10" priority="9" operator="equal">
      <formula>"Incorrect"</formula>
    </cfRule>
  </conditionalFormatting>
  <conditionalFormatting sqref="G6">
    <cfRule type="cellIs" dxfId="9" priority="11" operator="equal">
      <formula>"Inconsistent"</formula>
    </cfRule>
  </conditionalFormatting>
  <conditionalFormatting sqref="G15:Q1013">
    <cfRule type="cellIs" dxfId="8" priority="15" operator="equal">
      <formula>FALSE</formula>
    </cfRule>
  </conditionalFormatting>
  <conditionalFormatting sqref="H12:Q12">
    <cfRule type="cellIs" dxfId="7" priority="21" operator="equal">
      <formula>"ERROR"</formula>
    </cfRule>
  </conditionalFormatting>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37906-5FC4-46BB-BDBB-BFD4CD794D00}">
  <sheetPr codeName="Sheet5">
    <tabColor theme="8"/>
    <pageSetUpPr autoPageBreaks="0" fitToPage="1"/>
  </sheetPr>
  <dimension ref="A1:AA1013"/>
  <sheetViews>
    <sheetView workbookViewId="0">
      <pane xSplit="1" ySplit="13" topLeftCell="D15" activePane="bottomRight" state="frozen"/>
      <selection pane="topRight" activeCell="B1" sqref="B1"/>
      <selection pane="bottomLeft" activeCell="A13" sqref="A13"/>
      <selection pane="bottomRight" activeCell="D15" sqref="D15"/>
    </sheetView>
  </sheetViews>
  <sheetFormatPr defaultColWidth="9.109375" defaultRowHeight="13.2"/>
  <cols>
    <col min="1" max="1" width="21.88671875" style="10" customWidth="1"/>
    <col min="2" max="2" width="8.44140625" style="10" hidden="1" customWidth="1"/>
    <col min="3" max="3" width="9" style="10" hidden="1" customWidth="1"/>
    <col min="4" max="4" width="9.109375" style="10" bestFit="1" customWidth="1"/>
    <col min="5" max="5" width="10" style="10" hidden="1" customWidth="1"/>
    <col min="6" max="6" width="9" style="10" hidden="1" customWidth="1"/>
    <col min="7" max="7" width="12" style="10" customWidth="1"/>
    <col min="8" max="8" width="9" style="10" customWidth="1"/>
    <col min="9" max="9" width="10" style="10" customWidth="1"/>
    <col min="10" max="10" width="14.44140625" style="10" customWidth="1"/>
    <col min="11" max="11" width="14.88671875" style="10" customWidth="1"/>
    <col min="12" max="12" width="9" style="10" customWidth="1"/>
    <col min="13" max="13" width="9.5546875" style="10" customWidth="1"/>
    <col min="14" max="14" width="9.109375" style="10" customWidth="1"/>
    <col min="15" max="15" width="9" style="10" customWidth="1"/>
    <col min="16" max="16" width="9.88671875" style="10" customWidth="1"/>
    <col min="17" max="17" width="9" style="10" customWidth="1"/>
    <col min="18" max="18" width="11.109375" style="10" customWidth="1"/>
    <col min="19" max="19" width="12.109375" style="10" customWidth="1"/>
    <col min="20" max="20" width="12.44140625" style="10" customWidth="1"/>
    <col min="21" max="21" width="12.109375" style="10" customWidth="1"/>
    <col min="22" max="22" width="11.109375" style="10" customWidth="1"/>
    <col min="23" max="23" width="11.44140625" style="10" customWidth="1"/>
    <col min="24" max="24" width="9.109375" style="10"/>
    <col min="25" max="25" width="10.44140625" style="10" hidden="1" customWidth="1"/>
    <col min="26" max="27" width="9.109375" style="10" hidden="1" customWidth="1"/>
    <col min="28" max="16384" width="9.109375" style="10"/>
  </cols>
  <sheetData>
    <row r="1" spans="1:27" s="38" customFormat="1" ht="24.75" customHeight="1">
      <c r="A1" s="35" t="s">
        <v>52</v>
      </c>
      <c r="B1" s="36" t="s">
        <v>591</v>
      </c>
      <c r="C1" s="36" t="s">
        <v>592</v>
      </c>
      <c r="D1" s="35" t="s">
        <v>53</v>
      </c>
      <c r="E1" s="37" t="s">
        <v>54</v>
      </c>
      <c r="F1" s="37" t="s">
        <v>55</v>
      </c>
      <c r="G1" s="35" t="s">
        <v>56</v>
      </c>
      <c r="H1" s="37" t="s">
        <v>640</v>
      </c>
      <c r="I1" s="37" t="s">
        <v>13</v>
      </c>
      <c r="J1" s="37" t="s">
        <v>14</v>
      </c>
      <c r="K1" s="37" t="s">
        <v>15</v>
      </c>
      <c r="L1" s="37" t="s">
        <v>16</v>
      </c>
      <c r="M1" s="37" t="s">
        <v>8</v>
      </c>
      <c r="N1" s="37" t="s">
        <v>9</v>
      </c>
      <c r="O1" s="37" t="s">
        <v>10</v>
      </c>
      <c r="P1" s="37" t="s">
        <v>11</v>
      </c>
      <c r="Q1" s="37" t="s">
        <v>17</v>
      </c>
      <c r="R1" s="37" t="s">
        <v>42</v>
      </c>
      <c r="S1" s="37" t="s">
        <v>19</v>
      </c>
      <c r="T1" s="37" t="s">
        <v>20</v>
      </c>
      <c r="U1" s="37" t="s">
        <v>21</v>
      </c>
      <c r="V1" s="37" t="s">
        <v>22</v>
      </c>
      <c r="W1" s="37" t="s">
        <v>12</v>
      </c>
      <c r="Y1" s="39" t="s">
        <v>57</v>
      </c>
      <c r="Z1" s="58" t="s">
        <v>13</v>
      </c>
      <c r="AA1" s="59" t="s">
        <v>69</v>
      </c>
    </row>
    <row r="2" spans="1:27" hidden="1">
      <c r="A2" s="74" t="s">
        <v>637</v>
      </c>
      <c r="B2" s="40"/>
      <c r="C2" s="40"/>
      <c r="D2" s="40"/>
      <c r="E2" s="40"/>
      <c r="F2" s="40"/>
      <c r="G2" s="41"/>
      <c r="H2" s="42" t="str">
        <f ca="1">OFFSET('Upload Data Outputs'!$A$1, 0, COLUMN() - COLUMN($H$1))</f>
        <v>Processing Run ID</v>
      </c>
      <c r="I2" s="42" t="str">
        <f ca="1">OFFSET('Upload Data Outputs'!$A$1, 0, COLUMN() - COLUMN($H$1))</f>
        <v>Output Batch ID</v>
      </c>
      <c r="J2" s="42" t="str">
        <f ca="1">OFFSET('Upload Data Outputs'!$A$1, 0, COLUMN() - COLUMN($H$1))</f>
        <v>Output Product Code *</v>
      </c>
      <c r="K2" s="42" t="str">
        <f ca="1">OFFSET('Upload Data Outputs'!$A$1, 0, COLUMN() - COLUMN($H$1))</f>
        <v>Output Product Name</v>
      </c>
      <c r="L2" s="42" t="str">
        <f ca="1">OFFSET('Upload Data Outputs'!$A$1, 0, COLUMN() - COLUMN($H$1))</f>
        <v>Output Quantity *</v>
      </c>
      <c r="M2" s="42" t="str">
        <f ca="1">OFFSET('Upload Data Outputs'!$A$1, 0, COLUMN() - COLUMN($H$1))</f>
        <v>Total Volume</v>
      </c>
      <c r="N2" s="42" t="str">
        <f ca="1">OFFSET('Upload Data Outputs'!$A$1, 0, COLUMN() - COLUMN($H$1))</f>
        <v>Volume Units</v>
      </c>
      <c r="O2" s="42" t="str">
        <f ca="1">OFFSET('Upload Data Outputs'!$A$1, 0, COLUMN() - COLUMN($H$1))</f>
        <v>Total Weight</v>
      </c>
      <c r="P2" s="42" t="str">
        <f ca="1">OFFSET('Upload Data Outputs'!$A$1, 0, COLUMN() - COLUMN($H$1))</f>
        <v>Weight Units</v>
      </c>
      <c r="Q2" s="42" t="str">
        <f ca="1">OFFSET('Upload Data Outputs'!$A$1, 0, COLUMN() - COLUMN($H$1))</f>
        <v>Claim Type *</v>
      </c>
      <c r="R2" s="42" t="str">
        <f ca="1">OFFSET('Upload Data Outputs'!$A$1, 0, COLUMN() - COLUMN($H$1))</f>
        <v>Claim %</v>
      </c>
      <c r="S2" s="42" t="str">
        <f ca="1">OFFSET('Upload Data Outputs'!$A$1, 0, COLUMN() - COLUMN($H$1))</f>
        <v>Materials Accounting System *</v>
      </c>
      <c r="T2" s="42" t="str">
        <f ca="1">OFFSET('Upload Data Outputs'!$A$1, 0, COLUMN() - COLUMN($H$1))</f>
        <v>Processing Start Date</v>
      </c>
      <c r="U2" s="42" t="str">
        <f ca="1">OFFSET('Upload Data Outputs'!$A$1, 0, COLUMN() - COLUMN($H$1))</f>
        <v>Processing End Date</v>
      </c>
      <c r="V2" s="42" t="str">
        <f ca="1">OFFSET('Upload Data Outputs'!$A$1, 0, COLUMN() - COLUMN($H$1))</f>
        <v>Country of Production</v>
      </c>
      <c r="W2" s="42" t="str">
        <f ca="1">OFFSET('Upload Data Outputs'!$A$1, 0, COLUMN() - COLUMN($H$1))</f>
        <v>Notes</v>
      </c>
    </row>
    <row r="3" spans="1:27" hidden="1">
      <c r="A3" s="74" t="s">
        <v>59</v>
      </c>
      <c r="B3" s="40"/>
      <c r="C3" s="40"/>
      <c r="D3" s="40"/>
      <c r="E3" s="40"/>
      <c r="F3" s="40"/>
      <c r="G3" s="41"/>
      <c r="H3" s="10" t="b">
        <f ca="1">(H1 = H4)</f>
        <v>1</v>
      </c>
      <c r="I3" s="10" t="b">
        <f ca="1">(I1 = I4)</f>
        <v>1</v>
      </c>
      <c r="J3" s="10" t="b">
        <f ca="1">(J1 = J4)</f>
        <v>1</v>
      </c>
      <c r="L3" s="10" t="b">
        <f t="shared" ref="L3:R3" ca="1" si="0">(L1 = L4)</f>
        <v>1</v>
      </c>
      <c r="M3" s="10" t="b">
        <f t="shared" ca="1" si="0"/>
        <v>1</v>
      </c>
      <c r="N3" s="10" t="b">
        <f t="shared" ca="1" si="0"/>
        <v>1</v>
      </c>
      <c r="O3" s="10" t="b">
        <f t="shared" ca="1" si="0"/>
        <v>1</v>
      </c>
      <c r="P3" s="10" t="b">
        <f t="shared" ca="1" si="0"/>
        <v>1</v>
      </c>
      <c r="Q3" s="10" t="b">
        <f t="shared" ca="1" si="0"/>
        <v>1</v>
      </c>
      <c r="R3" s="10" t="b">
        <f t="shared" ca="1" si="0"/>
        <v>1</v>
      </c>
      <c r="W3" s="10" t="b">
        <f ca="1">(W1 = W4)</f>
        <v>1</v>
      </c>
    </row>
    <row r="4" spans="1:27">
      <c r="A4" s="40" t="s">
        <v>58</v>
      </c>
      <c r="B4" s="40"/>
      <c r="C4" s="40"/>
      <c r="D4" s="40"/>
      <c r="E4" s="40"/>
      <c r="F4" s="40"/>
      <c r="G4" s="41" t="str">
        <f ca="1">IF(AND($H$3:$W$3), "Correct", "Incorrect")</f>
        <v>Correct</v>
      </c>
      <c r="H4" s="42" t="str">
        <f ca="1">IF(RIGHT(H2, 2) = " *", MID(H2, 1, LEN(H2) - 2), H2)</f>
        <v>Processing Run ID</v>
      </c>
      <c r="I4" s="42" t="str">
        <f t="shared" ref="I4:W4" ca="1" si="1">IF(RIGHT(I2, 2) = " *", MID(I2, 1, LEN(I2) - 2), I2)</f>
        <v>Output Batch ID</v>
      </c>
      <c r="J4" s="42" t="str">
        <f t="shared" ca="1" si="1"/>
        <v>Output Product Code</v>
      </c>
      <c r="K4" s="42" t="str">
        <f t="shared" ca="1" si="1"/>
        <v>Output Product Name</v>
      </c>
      <c r="L4" s="42" t="str">
        <f t="shared" ca="1" si="1"/>
        <v>Output Quantity</v>
      </c>
      <c r="M4" s="42" t="str">
        <f t="shared" ca="1" si="1"/>
        <v>Total Volume</v>
      </c>
      <c r="N4" s="42" t="str">
        <f t="shared" ca="1" si="1"/>
        <v>Volume Units</v>
      </c>
      <c r="O4" s="42" t="str">
        <f t="shared" ca="1" si="1"/>
        <v>Total Weight</v>
      </c>
      <c r="P4" s="42" t="str">
        <f t="shared" ca="1" si="1"/>
        <v>Weight Units</v>
      </c>
      <c r="Q4" s="42" t="str">
        <f t="shared" ca="1" si="1"/>
        <v>Claim Type</v>
      </c>
      <c r="R4" s="42" t="str">
        <f t="shared" ca="1" si="1"/>
        <v>Claim %</v>
      </c>
      <c r="S4" s="42" t="str">
        <f t="shared" ca="1" si="1"/>
        <v>Materials Accounting System</v>
      </c>
      <c r="T4" s="42" t="str">
        <f t="shared" ca="1" si="1"/>
        <v>Processing Start Date</v>
      </c>
      <c r="U4" s="42" t="str">
        <f t="shared" ca="1" si="1"/>
        <v>Processing End Date</v>
      </c>
      <c r="V4" s="42" t="str">
        <f t="shared" ca="1" si="1"/>
        <v>Country of Production</v>
      </c>
      <c r="W4" s="42" t="str">
        <f t="shared" ca="1" si="1"/>
        <v>Notes</v>
      </c>
    </row>
    <row r="5" spans="1:27" ht="13.8" thickBot="1"/>
    <row r="6" spans="1:27" ht="13.8" thickBot="1">
      <c r="A6" s="43" t="s">
        <v>60</v>
      </c>
      <c r="B6" s="44"/>
      <c r="C6" s="44"/>
      <c r="D6" s="45">
        <f>MAX(H6:W6)</f>
        <v>2</v>
      </c>
      <c r="E6" s="41"/>
      <c r="F6" s="41"/>
      <c r="G6" s="41" t="str">
        <f>IF(MIN(H6:W6) = D6, "Consistent", "Inconsistent")</f>
        <v>Inconsistent</v>
      </c>
      <c r="I6" s="10">
        <f>COUNTA('Upload Data Outputs'!B:B) - 1</f>
        <v>2</v>
      </c>
      <c r="J6" s="10">
        <f>COUNTA('Upload Data Outputs'!C:C) - 1</f>
        <v>1</v>
      </c>
      <c r="L6" s="10">
        <f>COUNTA('Upload Data Outputs'!E:E) - 1</f>
        <v>2</v>
      </c>
      <c r="Q6" s="10">
        <f>COUNTA('Upload Data Outputs'!J:J) - 1</f>
        <v>2</v>
      </c>
      <c r="S6" s="10">
        <f>COUNTA('Upload Data Outputs'!L:L) - 1</f>
        <v>2</v>
      </c>
    </row>
    <row r="7" spans="1:27" ht="13.8" thickBot="1">
      <c r="A7" s="43" t="s">
        <v>61</v>
      </c>
      <c r="B7" s="44"/>
      <c r="C7" s="44"/>
      <c r="D7" s="45">
        <f>COUNTIFS($E:$E, "&gt;0")</f>
        <v>1</v>
      </c>
      <c r="E7" s="41"/>
      <c r="F7" s="41"/>
    </row>
    <row r="8" spans="1:27" ht="13.8" thickBot="1">
      <c r="A8" s="43" t="s">
        <v>62</v>
      </c>
      <c r="B8" s="44"/>
      <c r="C8" s="44"/>
      <c r="D8" s="45">
        <f>COUNTIFS($F:$F, "&gt;0")</f>
        <v>1</v>
      </c>
    </row>
    <row r="9" spans="1:27" ht="13.8" thickBot="1">
      <c r="A9" s="40"/>
      <c r="B9" s="40"/>
      <c r="C9" s="40"/>
    </row>
    <row r="10" spans="1:27" ht="13.8" thickBot="1">
      <c r="A10" s="43" t="s">
        <v>63</v>
      </c>
      <c r="B10" s="44"/>
      <c r="C10" s="44"/>
      <c r="D10" s="45">
        <f>MIN(F:F)</f>
        <v>2</v>
      </c>
    </row>
    <row r="12" spans="1:27" ht="13.8" thickBot="1">
      <c r="A12" s="46" t="s">
        <v>64</v>
      </c>
      <c r="B12" s="46"/>
      <c r="C12" s="46"/>
      <c r="D12" s="47"/>
      <c r="E12" s="48"/>
      <c r="F12" s="48"/>
      <c r="G12" s="49"/>
      <c r="H12" s="50"/>
      <c r="I12" s="50" t="str">
        <f>IF(COUNTIFS($D$15:$D1013, TRUE, I$15:I1013, TRUE) = $D$6, "OK", "ERROR")</f>
        <v>OK</v>
      </c>
      <c r="J12" s="50" t="str">
        <f>IF(COUNTIFS($D$15:$D1013, TRUE, J$15:J1013, TRUE) = $D$6, "OK", "ERROR")</f>
        <v>ERROR</v>
      </c>
      <c r="K12" s="50"/>
      <c r="L12" s="50" t="str">
        <f>IF(COUNTIFS($D$15:$D1013, TRUE, L$15:L1013, TRUE) = $D$6, "OK", "ERROR")</f>
        <v>OK</v>
      </c>
      <c r="M12" s="50" t="str">
        <f>IF(COUNTIFS($D$15:$D1013, TRUE, M$15:M1013, TRUE) = $D$6, "OK", "ERROR")</f>
        <v>OK</v>
      </c>
      <c r="N12" s="50" t="str">
        <f>IF(COUNTIFS($D$15:$D1013, TRUE, N$15:N1013, TRUE) = $D$6, "OK", "ERROR")</f>
        <v>OK</v>
      </c>
      <c r="O12" s="50" t="str">
        <f>IF(COUNTIFS($D$15:$D1013, TRUE, O$15:O1013, TRUE) = $D$6, "OK", "ERROR")</f>
        <v>OK</v>
      </c>
      <c r="P12" s="50" t="str">
        <f>IF(COUNTIFS($D$15:$D1013, TRUE, P$15:P1013, TRUE) = $D$6, "OK", "ERROR")</f>
        <v>OK</v>
      </c>
      <c r="Q12" s="50" t="str">
        <f>IF(COUNTIFS($D$15:$D1013, TRUE, Q$15:Q1013, TRUE) = $D$6, "OK", "ERROR")</f>
        <v>OK</v>
      </c>
      <c r="R12" s="50" t="str">
        <f>IF(COUNTIFS($D$15:$D1013, TRUE, R$15:R1013, TRUE) = $D$6, "OK", "ERROR")</f>
        <v>OK</v>
      </c>
      <c r="S12" s="50" t="str">
        <f>IF(COUNTIFS($D$15:$D1013, TRUE, S$15:S1013, TRUE) = $D$6, "OK", "ERROR")</f>
        <v>OK</v>
      </c>
      <c r="T12" s="50" t="str">
        <f>IF(COUNTIFS($D$15:$D1013, TRUE, T$15:T1013, TRUE) = $D$6, "OK", "ERROR")</f>
        <v>OK</v>
      </c>
      <c r="U12" s="50" t="str">
        <f>IF(COUNTIFS($D$15:$D1013, TRUE, U$15:U1013, TRUE) = $D$6, "OK", "ERROR")</f>
        <v>OK</v>
      </c>
      <c r="V12" s="50" t="str">
        <f>IF(COUNTIFS($D$15:$D1013, TRUE, V$15:V1013, TRUE) = $D$6, "OK", "ERROR")</f>
        <v>OK</v>
      </c>
      <c r="W12" s="50"/>
    </row>
    <row r="13" spans="1:27" ht="24.75" customHeight="1" thickTop="1">
      <c r="A13" s="51" t="s">
        <v>65</v>
      </c>
      <c r="B13" s="51"/>
      <c r="C13" s="51"/>
      <c r="D13" s="18"/>
      <c r="E13" s="51"/>
      <c r="F13" s="51"/>
      <c r="G13" s="52"/>
      <c r="H13" s="53" t="s">
        <v>3</v>
      </c>
      <c r="I13" s="53" t="s">
        <v>13</v>
      </c>
      <c r="J13" s="53" t="s">
        <v>14</v>
      </c>
      <c r="K13" s="53" t="s">
        <v>15</v>
      </c>
      <c r="L13" s="53" t="s">
        <v>16</v>
      </c>
      <c r="M13" s="53" t="s">
        <v>8</v>
      </c>
      <c r="N13" s="53" t="s">
        <v>9</v>
      </c>
      <c r="O13" s="53" t="s">
        <v>10</v>
      </c>
      <c r="P13" s="53" t="s">
        <v>11</v>
      </c>
      <c r="Q13" s="53" t="s">
        <v>17</v>
      </c>
      <c r="R13" s="53" t="s">
        <v>42</v>
      </c>
      <c r="S13" s="53" t="s">
        <v>19</v>
      </c>
      <c r="T13" s="53" t="s">
        <v>20</v>
      </c>
      <c r="U13" s="53" t="s">
        <v>21</v>
      </c>
      <c r="V13" s="53" t="s">
        <v>22</v>
      </c>
      <c r="W13" s="53" t="s">
        <v>12</v>
      </c>
    </row>
    <row r="14" spans="1:27" hidden="1">
      <c r="C14" s="54">
        <v>1</v>
      </c>
    </row>
    <row r="15" spans="1:27">
      <c r="A15" s="55">
        <f>IF(B15, C15, 0)</f>
        <v>2</v>
      </c>
      <c r="B15" s="54" t="b">
        <f>NOT(IFERROR('Upload Data Outputs'!A2 = "ERROR", TRUE))</f>
        <v>1</v>
      </c>
      <c r="C15" s="54">
        <f>IF(B15, C14 + 1, C14)</f>
        <v>2</v>
      </c>
      <c r="D15" s="56" t="b">
        <f>IF(B15, ('Upload Data Outputs'!A2 &amp; 'Upload Data Outputs'!B2 &amp; 'Upload Data Outputs'!C2 &amp; 'Upload Data Outputs'!D2 &amp; 'Upload Data Outputs'!E2 &amp; 'Upload Data Outputs'!F2 &amp; 'Upload Data Outputs'!G2 &amp; 'Upload Data Outputs'!H2 &amp; 'Upload Data Outputs'!I2 &amp; 'Upload Data Outputs'!J2 &amp; 'Upload Data Outputs'!K2 &amp; 'Upload Data Outputs'!L2 &amp; 'Upload Data Outputs'!M2 &amp; 'Upload Data Outputs'!N2 &amp; 'Upload Data Outputs'!O2 &amp; 'Upload Data Outputs'!P2) &lt;&gt; "", FALSE)</f>
        <v>1</v>
      </c>
      <c r="E15" s="56" t="str">
        <f>IF(AND(D15, G15), A15, "")</f>
        <v/>
      </c>
      <c r="F15" s="56">
        <f>IF(AND(D15, NOT(G15)), A15, "")</f>
        <v>2</v>
      </c>
      <c r="G15" s="56" t="b">
        <f t="shared" ref="G15:G78" si="2">AND(H15:W15)</f>
        <v>0</v>
      </c>
      <c r="H15" s="57" t="s">
        <v>593</v>
      </c>
      <c r="I15" s="56" t="b">
        <f>OR(NOT($D15), AA15 = 1)</f>
        <v>1</v>
      </c>
      <c r="J15" s="56" t="b">
        <f>IFERROR(OR(NOT($D15), 'Upload Data Outputs'!C2 &lt;&gt; ""), FALSE)</f>
        <v>0</v>
      </c>
      <c r="K15" s="57" t="s">
        <v>593</v>
      </c>
      <c r="L15" s="56" t="b">
        <f>IFERROR(OR(AND(NOT(D15), 'Upload Data Outputs'!E2 = ""), IFERROR(_xlfn.NUMBERVALUE('Upload Data Outputs'!E2) &gt; 0, FALSE)), FALSE)</f>
        <v>1</v>
      </c>
      <c r="M15" s="56" t="b">
        <f>IFERROR(OR('Upload Data Outputs'!F2 = "", IFERROR(_xlfn.NUMBERVALUE('Upload Data Outputs'!F2) &gt; 0, FALSE)), FALSE)</f>
        <v>1</v>
      </c>
      <c r="N15" s="56" t="b">
        <f>IFERROR(OR('Upload Data Outputs'!F2 = "", IFERROR(MATCH('Upload Data Outputs'!G2, listVolumeUnits, 0), FALSE)), FALSE)</f>
        <v>1</v>
      </c>
      <c r="O15" s="56" t="b">
        <f>IFERROR(OR('Upload Data Outputs'!H2 = "", IFERROR(_xlfn.NUMBERVALUE('Upload Data Outputs'!H2) &gt; 0, FALSE)), FALSE)</f>
        <v>1</v>
      </c>
      <c r="P15" s="56" t="b">
        <f>IFERROR(OR('Upload Data Outputs'!H2 = "", IFERROR(MATCH('Upload Data Outputs'!I2, listWeightUnits, 0), FALSE)), FALSE)</f>
        <v>1</v>
      </c>
      <c r="Q15" s="56" t="b">
        <f>IFERROR(OR('Upload Data Outputs'!J2 = "", IFERROR(MATCH('Upload Data Outputs'!J2, listFscClaimTypes, 0), FALSE)), FALSE)</f>
        <v>1</v>
      </c>
      <c r="R15" s="56" t="b">
        <f>IFERROR(OR(AND('Upload Data Outputs'!J2 = refClaimFsc100, OR('Upload Data Outputs'!K2 = "", 'Upload Data Outputs'!K2 = 100)), AND('Upload Data Outputs'!J2 = refClaimFscCW, OR('Upload Data Outputs'!K2 = "", 'Upload Data Outputs'!K2 = 0)), AND('Upload Data Outputs'!J2 = refClaimFscMix, 'Upload Data Outputs'!K2 &lt;&gt; "", _xlfn.NUMBERVALUE('Upload Data Outputs'!K2) &gt;= 0, _xlfn.NUMBERVALUE('Upload Data Outputs'!K2) &lt;= 100), AND('Upload Data Outputs'!J2 = refClaimFscMixCredit, OR('Upload Data Outputs'!K2 = "", 'Upload Data Outputs'!K2 = 100)), AND('Upload Data Outputs'!J2 = refClaimFscRecycled, 'Upload Data Outputs'!K2 =""), 'Upload Data Outputs'!J2 = ""), FALSE)</f>
        <v>1</v>
      </c>
      <c r="S15" s="56" t="b">
        <f>IFERROR(OR('Upload Data Outputs'!L2 = "", IFERROR(MATCH('Upload Data Outputs'!L2, listMaterialsAccountingMethods, 0), FALSE)), FALSE)</f>
        <v>1</v>
      </c>
      <c r="T15" s="56" t="b">
        <f>IFERROR(OR('Upload Data Outputs'!M2 = "", ISNUMBER('Upload Data Outputs'!M2), IFERROR(DATEVALUE('Upload Data Outputs'!M2) &gt; 0, FALSE)), FALSE)</f>
        <v>1</v>
      </c>
      <c r="U15" s="56" t="b">
        <f>IFERROR(OR('Upload Data Outputs'!N2 = "", ISNUMBER('Upload Data Outputs'!N2), IFERROR(DATEVALUE('Upload Data Outputs'!N2) &gt; 0, FALSE)), FALSE)</f>
        <v>1</v>
      </c>
      <c r="V15" s="56" t="b">
        <f>IFERROR(OR('Upload Data Outputs'!O2 = "", IFERROR(MATCH('Upload Data Outputs'!O2, listCountryIsoCodes, FALSE), FALSE)), FALSE)</f>
        <v>1</v>
      </c>
      <c r="W15" s="57" t="s">
        <v>593</v>
      </c>
      <c r="X15" s="56"/>
      <c r="Y15" s="56"/>
      <c r="AA15" s="56">
        <f>IFERROR(COUNTIFS('Upload Data Outputs'!B:B, 'Upload Data Outputs'!B2), 0)</f>
        <v>1</v>
      </c>
    </row>
    <row r="16" spans="1:27">
      <c r="A16" s="55">
        <f t="shared" ref="A16:A79" si="3">IF(B16, C16, 0)</f>
        <v>3</v>
      </c>
      <c r="B16" s="54" t="b">
        <f>NOT(IFERROR('Upload Data Outputs'!A3 = "ERROR", TRUE))</f>
        <v>1</v>
      </c>
      <c r="C16" s="54">
        <f t="shared" ref="C16:C79" si="4">IF(B16, C15 + 1, C15)</f>
        <v>3</v>
      </c>
      <c r="D16" s="56" t="b">
        <f>IF(B16, ('Upload Data Outputs'!A3 &amp; 'Upload Data Outputs'!B3 &amp; 'Upload Data Outputs'!C3 &amp; 'Upload Data Outputs'!D3 &amp; 'Upload Data Outputs'!E3 &amp; 'Upload Data Outputs'!F3 &amp; 'Upload Data Outputs'!G3 &amp; 'Upload Data Outputs'!H3 &amp; 'Upload Data Outputs'!I3 &amp; 'Upload Data Outputs'!J3 &amp; 'Upload Data Outputs'!K3 &amp; 'Upload Data Outputs'!L3 &amp; 'Upload Data Outputs'!M3 &amp; 'Upload Data Outputs'!N3 &amp; 'Upload Data Outputs'!O3 &amp; 'Upload Data Outputs'!P3) &lt;&gt; "", FALSE)</f>
        <v>1</v>
      </c>
      <c r="E16" s="56">
        <f t="shared" ref="E16:E79" si="5">IF(AND(D16, G16), A16, "")</f>
        <v>3</v>
      </c>
      <c r="F16" s="56" t="str">
        <f t="shared" ref="F16:F79" si="6">IF(AND(D16, NOT(G16)), A16, "")</f>
        <v/>
      </c>
      <c r="G16" s="56" t="b">
        <f t="shared" si="2"/>
        <v>1</v>
      </c>
      <c r="H16" s="57" t="s">
        <v>593</v>
      </c>
      <c r="I16" s="56" t="b">
        <f t="shared" ref="I16:I79" si="7">OR(NOT($D16), AA16 = 1)</f>
        <v>1</v>
      </c>
      <c r="J16" s="56" t="b">
        <f>IFERROR(OR(NOT($D16), 'Upload Data Outputs'!C3 &lt;&gt; ""), FALSE)</f>
        <v>1</v>
      </c>
      <c r="K16" s="57" t="s">
        <v>593</v>
      </c>
      <c r="L16" s="56" t="b">
        <f>IFERROR(OR(AND(NOT(D16), 'Upload Data Outputs'!E3 = ""), IFERROR(_xlfn.NUMBERVALUE('Upload Data Outputs'!E3) &gt; 0, FALSE)), FALSE)</f>
        <v>1</v>
      </c>
      <c r="M16" s="56" t="b">
        <f>IFERROR(OR('Upload Data Outputs'!F3 = "", IFERROR(_xlfn.NUMBERVALUE('Upload Data Outputs'!F3) &gt; 0, FALSE)), FALSE)</f>
        <v>1</v>
      </c>
      <c r="N16" s="56" t="b">
        <f>IFERROR(OR('Upload Data Outputs'!F3 = "", IFERROR(MATCH('Upload Data Outputs'!G3, listVolumeUnits, 0), FALSE)), FALSE)</f>
        <v>1</v>
      </c>
      <c r="O16" s="56" t="b">
        <f>IFERROR(OR('Upload Data Outputs'!H3 = "", IFERROR(_xlfn.NUMBERVALUE('Upload Data Outputs'!H3) &gt; 0, FALSE)), FALSE)</f>
        <v>1</v>
      </c>
      <c r="P16" s="56" t="b">
        <f>IFERROR(OR('Upload Data Outputs'!H3 = "", IFERROR(MATCH('Upload Data Outputs'!I3, listWeightUnits, 0), FALSE)), FALSE)</f>
        <v>1</v>
      </c>
      <c r="Q16" s="56" t="b">
        <f>IFERROR(OR('Upload Data Outputs'!J3 = "", IFERROR(MATCH('Upload Data Outputs'!J3, listFscClaimTypes, 0), FALSE)), FALSE)</f>
        <v>1</v>
      </c>
      <c r="R16" s="56" t="b">
        <f>IFERROR(OR(AND('Upload Data Outputs'!J3 = refClaimFsc100, OR('Upload Data Outputs'!K3 = "", 'Upload Data Outputs'!K3 = 100)), AND('Upload Data Outputs'!J3 = refClaimFscCW, OR('Upload Data Outputs'!K3 = "", 'Upload Data Outputs'!K3 = 0)), AND('Upload Data Outputs'!J3 = refClaimFscMix, 'Upload Data Outputs'!K3 &lt;&gt; "", _xlfn.NUMBERVALUE('Upload Data Outputs'!K3) &gt;= 0, _xlfn.NUMBERVALUE('Upload Data Outputs'!K3) &lt;= 100), AND('Upload Data Outputs'!J3 = refClaimFscMixCredit, OR('Upload Data Outputs'!K3 = "", 'Upload Data Outputs'!K3 = 100)), AND('Upload Data Outputs'!J3 = refClaimFscRecycled, 'Upload Data Outputs'!K3 =""), 'Upload Data Outputs'!J3 = ""), FALSE)</f>
        <v>1</v>
      </c>
      <c r="S16" s="56" t="b">
        <f>IFERROR(OR('Upload Data Outputs'!L3 = "", IFERROR(MATCH('Upload Data Outputs'!L3, listMaterialsAccountingMethods, 0), FALSE)), FALSE)</f>
        <v>1</v>
      </c>
      <c r="T16" s="56" t="b">
        <f>IFERROR(OR('Upload Data Outputs'!M3 = "", ISNUMBER('Upload Data Outputs'!M3), IFERROR(DATEVALUE('Upload Data Outputs'!M3) &gt; 0, FALSE)), FALSE)</f>
        <v>1</v>
      </c>
      <c r="U16" s="56" t="b">
        <f>IFERROR(OR('Upload Data Outputs'!N3 = "", ISNUMBER('Upload Data Outputs'!N3), IFERROR(DATEVALUE('Upload Data Outputs'!N3) &gt; 0, FALSE)), FALSE)</f>
        <v>1</v>
      </c>
      <c r="V16" s="56" t="b">
        <f>IFERROR(OR('Upload Data Outputs'!O3 = "", IFERROR(MATCH('Upload Data Outputs'!O3, listCountryIsoCodes, FALSE), FALSE)), FALSE)</f>
        <v>1</v>
      </c>
      <c r="W16" s="57" t="s">
        <v>593</v>
      </c>
      <c r="X16" s="56"/>
      <c r="Y16" s="56"/>
      <c r="AA16" s="56">
        <f>IFERROR(COUNTIFS('Upload Data Outputs'!B:B, 'Upload Data Outputs'!B3), 0)</f>
        <v>1</v>
      </c>
    </row>
    <row r="17" spans="1:27">
      <c r="A17" s="55">
        <f t="shared" si="3"/>
        <v>4</v>
      </c>
      <c r="B17" s="54" t="b">
        <f>NOT(IFERROR('Upload Data Outputs'!A4 = "ERROR", TRUE))</f>
        <v>1</v>
      </c>
      <c r="C17" s="54">
        <f t="shared" si="4"/>
        <v>4</v>
      </c>
      <c r="D17" s="56" t="b">
        <f>IF(B17, ('Upload Data Outputs'!A4 &amp; 'Upload Data Outputs'!B4 &amp; 'Upload Data Outputs'!C4 &amp; 'Upload Data Outputs'!D4 &amp; 'Upload Data Outputs'!E4 &amp; 'Upload Data Outputs'!F4 &amp; 'Upload Data Outputs'!G4 &amp; 'Upload Data Outputs'!H4 &amp; 'Upload Data Outputs'!I4 &amp; 'Upload Data Outputs'!J4 &amp; 'Upload Data Outputs'!K4 &amp; 'Upload Data Outputs'!L4 &amp; 'Upload Data Outputs'!M4 &amp; 'Upload Data Outputs'!N4 &amp; 'Upload Data Outputs'!O4 &amp; 'Upload Data Outputs'!P4) &lt;&gt; "", FALSE)</f>
        <v>0</v>
      </c>
      <c r="E17" s="56" t="str">
        <f t="shared" si="5"/>
        <v/>
      </c>
      <c r="F17" s="56" t="str">
        <f t="shared" si="6"/>
        <v/>
      </c>
      <c r="G17" s="56" t="b">
        <f t="shared" si="2"/>
        <v>1</v>
      </c>
      <c r="H17" s="57" t="s">
        <v>593</v>
      </c>
      <c r="I17" s="56" t="b">
        <f t="shared" si="7"/>
        <v>1</v>
      </c>
      <c r="J17" s="56" t="b">
        <f>IFERROR(OR(NOT($D17), 'Upload Data Outputs'!C4 &lt;&gt; ""), FALSE)</f>
        <v>1</v>
      </c>
      <c r="K17" s="57" t="s">
        <v>593</v>
      </c>
      <c r="L17" s="56" t="b">
        <f>IFERROR(OR(AND(NOT(D17), 'Upload Data Outputs'!E4 = ""), IFERROR(_xlfn.NUMBERVALUE('Upload Data Outputs'!E4) &gt; 0, FALSE)), FALSE)</f>
        <v>1</v>
      </c>
      <c r="M17" s="56" t="b">
        <f>IFERROR(OR('Upload Data Outputs'!F4 = "", IFERROR(_xlfn.NUMBERVALUE('Upload Data Outputs'!F4) &gt; 0, FALSE)), FALSE)</f>
        <v>1</v>
      </c>
      <c r="N17" s="56" t="b">
        <f>IFERROR(OR('Upload Data Outputs'!F4 = "", IFERROR(MATCH('Upload Data Outputs'!G4, listVolumeUnits, 0), FALSE)), FALSE)</f>
        <v>1</v>
      </c>
      <c r="O17" s="56" t="b">
        <f>IFERROR(OR('Upload Data Outputs'!H4 = "", IFERROR(_xlfn.NUMBERVALUE('Upload Data Outputs'!H4) &gt; 0, FALSE)), FALSE)</f>
        <v>1</v>
      </c>
      <c r="P17" s="56" t="b">
        <f>IFERROR(OR('Upload Data Outputs'!H4 = "", IFERROR(MATCH('Upload Data Outputs'!I4, listWeightUnits, 0), FALSE)), FALSE)</f>
        <v>1</v>
      </c>
      <c r="Q17" s="56" t="b">
        <f>IFERROR(OR('Upload Data Outputs'!J4 = "", IFERROR(MATCH('Upload Data Outputs'!J4, listFscClaimTypes, 0), FALSE)), FALSE)</f>
        <v>1</v>
      </c>
      <c r="R17" s="56" t="b">
        <f>IFERROR(OR(AND('Upload Data Outputs'!J4 = refClaimFsc100, OR('Upload Data Outputs'!K4 = "", 'Upload Data Outputs'!K4 = 100)), AND('Upload Data Outputs'!J4 = refClaimFscCW, OR('Upload Data Outputs'!K4 = "", 'Upload Data Outputs'!K4 = 0)), AND('Upload Data Outputs'!J4 = refClaimFscMix, 'Upload Data Outputs'!K4 &lt;&gt; "", _xlfn.NUMBERVALUE('Upload Data Outputs'!K4) &gt;= 0, _xlfn.NUMBERVALUE('Upload Data Outputs'!K4) &lt;= 100), AND('Upload Data Outputs'!J4 = refClaimFscMixCredit, OR('Upload Data Outputs'!K4 = "", 'Upload Data Outputs'!K4 = 100)), AND('Upload Data Outputs'!J4 = refClaimFscRecycled, 'Upload Data Outputs'!K4 =""), 'Upload Data Outputs'!J4 = ""), FALSE)</f>
        <v>1</v>
      </c>
      <c r="S17" s="56" t="b">
        <f>IFERROR(OR('Upload Data Outputs'!L4 = "", IFERROR(MATCH('Upload Data Outputs'!L4, listMaterialsAccountingMethods, 0), FALSE)), FALSE)</f>
        <v>1</v>
      </c>
      <c r="T17" s="56" t="b">
        <f>IFERROR(OR('Upload Data Outputs'!M4 = "", ISNUMBER('Upload Data Outputs'!M4), IFERROR(DATEVALUE('Upload Data Outputs'!M4) &gt; 0, FALSE)), FALSE)</f>
        <v>1</v>
      </c>
      <c r="U17" s="56" t="b">
        <f>IFERROR(OR('Upload Data Outputs'!N4 = "", ISNUMBER('Upload Data Outputs'!N4), IFERROR(DATEVALUE('Upload Data Outputs'!N4) &gt; 0, FALSE)), FALSE)</f>
        <v>1</v>
      </c>
      <c r="V17" s="56" t="b">
        <f>IFERROR(OR('Upload Data Outputs'!O4 = "", IFERROR(MATCH('Upload Data Outputs'!O4, listCountryIsoCodes, FALSE), FALSE)), FALSE)</f>
        <v>1</v>
      </c>
      <c r="W17" s="57" t="s">
        <v>593</v>
      </c>
      <c r="X17" s="56"/>
      <c r="Y17" s="56"/>
      <c r="AA17" s="56">
        <f>IFERROR(COUNTIFS('Upload Data Outputs'!B:B, 'Upload Data Outputs'!B4), 0)</f>
        <v>0</v>
      </c>
    </row>
    <row r="18" spans="1:27">
      <c r="A18" s="55">
        <f t="shared" si="3"/>
        <v>5</v>
      </c>
      <c r="B18" s="54" t="b">
        <f>NOT(IFERROR('Upload Data Outputs'!A5 = "ERROR", TRUE))</f>
        <v>1</v>
      </c>
      <c r="C18" s="54">
        <f t="shared" si="4"/>
        <v>5</v>
      </c>
      <c r="D18" s="56" t="b">
        <f>IF(B18, ('Upload Data Outputs'!A5 &amp; 'Upload Data Outputs'!B5 &amp; 'Upload Data Outputs'!C5 &amp; 'Upload Data Outputs'!D5 &amp; 'Upload Data Outputs'!E5 &amp; 'Upload Data Outputs'!F5 &amp; 'Upload Data Outputs'!G5 &amp; 'Upload Data Outputs'!H5 &amp; 'Upload Data Outputs'!I5 &amp; 'Upload Data Outputs'!J5 &amp; 'Upload Data Outputs'!K5 &amp; 'Upload Data Outputs'!L5 &amp; 'Upload Data Outputs'!M5 &amp; 'Upload Data Outputs'!N5 &amp; 'Upload Data Outputs'!O5 &amp; 'Upload Data Outputs'!P5) &lt;&gt; "", FALSE)</f>
        <v>0</v>
      </c>
      <c r="E18" s="56" t="str">
        <f t="shared" si="5"/>
        <v/>
      </c>
      <c r="F18" s="56" t="str">
        <f t="shared" si="6"/>
        <v/>
      </c>
      <c r="G18" s="56" t="b">
        <f t="shared" si="2"/>
        <v>1</v>
      </c>
      <c r="H18" s="57" t="s">
        <v>593</v>
      </c>
      <c r="I18" s="56" t="b">
        <f t="shared" si="7"/>
        <v>1</v>
      </c>
      <c r="J18" s="56" t="b">
        <f>IFERROR(OR(NOT($D18), 'Upload Data Outputs'!C5 &lt;&gt; ""), FALSE)</f>
        <v>1</v>
      </c>
      <c r="K18" s="57" t="s">
        <v>593</v>
      </c>
      <c r="L18" s="56" t="b">
        <f>IFERROR(OR(AND(NOT(D18), 'Upload Data Outputs'!E5 = ""), IFERROR(_xlfn.NUMBERVALUE('Upload Data Outputs'!E5) &gt; 0, FALSE)), FALSE)</f>
        <v>1</v>
      </c>
      <c r="M18" s="56" t="b">
        <f>IFERROR(OR('Upload Data Outputs'!F5 = "", IFERROR(_xlfn.NUMBERVALUE('Upload Data Outputs'!F5) &gt; 0, FALSE)), FALSE)</f>
        <v>1</v>
      </c>
      <c r="N18" s="56" t="b">
        <f>IFERROR(OR('Upload Data Outputs'!F5 = "", IFERROR(MATCH('Upload Data Outputs'!G5, listVolumeUnits, 0), FALSE)), FALSE)</f>
        <v>1</v>
      </c>
      <c r="O18" s="56" t="b">
        <f>IFERROR(OR('Upload Data Outputs'!H5 = "", IFERROR(_xlfn.NUMBERVALUE('Upload Data Outputs'!H5) &gt; 0, FALSE)), FALSE)</f>
        <v>1</v>
      </c>
      <c r="P18" s="56" t="b">
        <f>IFERROR(OR('Upload Data Outputs'!H5 = "", IFERROR(MATCH('Upload Data Outputs'!I5, listWeightUnits, 0), FALSE)), FALSE)</f>
        <v>1</v>
      </c>
      <c r="Q18" s="56" t="b">
        <f>IFERROR(OR('Upload Data Outputs'!J5 = "", IFERROR(MATCH('Upload Data Outputs'!J5, listFscClaimTypes, 0), FALSE)), FALSE)</f>
        <v>1</v>
      </c>
      <c r="R18" s="56" t="b">
        <f>IFERROR(OR(AND('Upload Data Outputs'!J5 = refClaimFsc100, OR('Upload Data Outputs'!K5 = "", 'Upload Data Outputs'!K5 = 100)), AND('Upload Data Outputs'!J5 = refClaimFscCW, OR('Upload Data Outputs'!K5 = "", 'Upload Data Outputs'!K5 = 0)), AND('Upload Data Outputs'!J5 = refClaimFscMix, 'Upload Data Outputs'!K5 &lt;&gt; "", _xlfn.NUMBERVALUE('Upload Data Outputs'!K5) &gt;= 0, _xlfn.NUMBERVALUE('Upload Data Outputs'!K5) &lt;= 100), AND('Upload Data Outputs'!J5 = refClaimFscMixCredit, OR('Upload Data Outputs'!K5 = "", 'Upload Data Outputs'!K5 = 100)), AND('Upload Data Outputs'!J5 = refClaimFscRecycled, 'Upload Data Outputs'!K5 =""), 'Upload Data Outputs'!J5 = ""), FALSE)</f>
        <v>1</v>
      </c>
      <c r="S18" s="56" t="b">
        <f>IFERROR(OR('Upload Data Outputs'!L5 = "", IFERROR(MATCH('Upload Data Outputs'!L5, listMaterialsAccountingMethods, 0), FALSE)), FALSE)</f>
        <v>1</v>
      </c>
      <c r="T18" s="56" t="b">
        <f>IFERROR(OR('Upload Data Outputs'!M5 = "", ISNUMBER('Upload Data Outputs'!M5), IFERROR(DATEVALUE('Upload Data Outputs'!M5) &gt; 0, FALSE)), FALSE)</f>
        <v>1</v>
      </c>
      <c r="U18" s="56" t="b">
        <f>IFERROR(OR('Upload Data Outputs'!N5 = "", ISNUMBER('Upload Data Outputs'!N5), IFERROR(DATEVALUE('Upload Data Outputs'!N5) &gt; 0, FALSE)), FALSE)</f>
        <v>1</v>
      </c>
      <c r="V18" s="56" t="b">
        <f>IFERROR(OR('Upload Data Outputs'!O5 = "", IFERROR(MATCH('Upload Data Outputs'!O5, listCountryIsoCodes, FALSE), FALSE)), FALSE)</f>
        <v>1</v>
      </c>
      <c r="W18" s="57" t="s">
        <v>593</v>
      </c>
      <c r="X18" s="56"/>
      <c r="Y18" s="56"/>
      <c r="AA18" s="56">
        <f>IFERROR(COUNTIFS('Upload Data Outputs'!B:B, 'Upload Data Outputs'!B5), 0)</f>
        <v>0</v>
      </c>
    </row>
    <row r="19" spans="1:27">
      <c r="A19" s="55">
        <f t="shared" si="3"/>
        <v>6</v>
      </c>
      <c r="B19" s="54" t="b">
        <f>NOT(IFERROR('Upload Data Outputs'!A6 = "ERROR", TRUE))</f>
        <v>1</v>
      </c>
      <c r="C19" s="54">
        <f t="shared" si="4"/>
        <v>6</v>
      </c>
      <c r="D19" s="56" t="b">
        <f>IF(B19, ('Upload Data Outputs'!A6 &amp; 'Upload Data Outputs'!B6 &amp; 'Upload Data Outputs'!C6 &amp; 'Upload Data Outputs'!D6 &amp; 'Upload Data Outputs'!E6 &amp; 'Upload Data Outputs'!F6 &amp; 'Upload Data Outputs'!G6 &amp; 'Upload Data Outputs'!H6 &amp; 'Upload Data Outputs'!I6 &amp; 'Upload Data Outputs'!J6 &amp; 'Upload Data Outputs'!K6 &amp; 'Upload Data Outputs'!L6 &amp; 'Upload Data Outputs'!M6 &amp; 'Upload Data Outputs'!N6 &amp; 'Upload Data Outputs'!O6 &amp; 'Upload Data Outputs'!P6) &lt;&gt; "", FALSE)</f>
        <v>0</v>
      </c>
      <c r="E19" s="56" t="str">
        <f t="shared" si="5"/>
        <v/>
      </c>
      <c r="F19" s="56" t="str">
        <f t="shared" si="6"/>
        <v/>
      </c>
      <c r="G19" s="56" t="b">
        <f t="shared" si="2"/>
        <v>1</v>
      </c>
      <c r="H19" s="57" t="s">
        <v>593</v>
      </c>
      <c r="I19" s="56" t="b">
        <f t="shared" si="7"/>
        <v>1</v>
      </c>
      <c r="J19" s="56" t="b">
        <f>IFERROR(OR(NOT($D19), 'Upload Data Outputs'!C6 &lt;&gt; ""), FALSE)</f>
        <v>1</v>
      </c>
      <c r="K19" s="57" t="s">
        <v>593</v>
      </c>
      <c r="L19" s="56" t="b">
        <f>IFERROR(OR(AND(NOT(D19), 'Upload Data Outputs'!E6 = ""), IFERROR(_xlfn.NUMBERVALUE('Upload Data Outputs'!E6) &gt; 0, FALSE)), FALSE)</f>
        <v>1</v>
      </c>
      <c r="M19" s="56" t="b">
        <f>IFERROR(OR('Upload Data Outputs'!F6 = "", IFERROR(_xlfn.NUMBERVALUE('Upload Data Outputs'!F6) &gt; 0, FALSE)), FALSE)</f>
        <v>1</v>
      </c>
      <c r="N19" s="56" t="b">
        <f>IFERROR(OR('Upload Data Outputs'!F6 = "", IFERROR(MATCH('Upload Data Outputs'!G6, listVolumeUnits, 0), FALSE)), FALSE)</f>
        <v>1</v>
      </c>
      <c r="O19" s="56" t="b">
        <f>IFERROR(OR('Upload Data Outputs'!H6 = "", IFERROR(_xlfn.NUMBERVALUE('Upload Data Outputs'!H6) &gt; 0, FALSE)), FALSE)</f>
        <v>1</v>
      </c>
      <c r="P19" s="56" t="b">
        <f>IFERROR(OR('Upload Data Outputs'!H6 = "", IFERROR(MATCH('Upload Data Outputs'!I6, listWeightUnits, 0), FALSE)), FALSE)</f>
        <v>1</v>
      </c>
      <c r="Q19" s="56" t="b">
        <f>IFERROR(OR('Upload Data Outputs'!J6 = "", IFERROR(MATCH('Upload Data Outputs'!J6, listFscClaimTypes, 0), FALSE)), FALSE)</f>
        <v>1</v>
      </c>
      <c r="R19" s="56" t="b">
        <f>IFERROR(OR(AND('Upload Data Outputs'!J6 = refClaimFsc100, OR('Upload Data Outputs'!K6 = "", 'Upload Data Outputs'!K6 = 100)), AND('Upload Data Outputs'!J6 = refClaimFscCW, OR('Upload Data Outputs'!K6 = "", 'Upload Data Outputs'!K6 = 0)), AND('Upload Data Outputs'!J6 = refClaimFscMix, 'Upload Data Outputs'!K6 &lt;&gt; "", _xlfn.NUMBERVALUE('Upload Data Outputs'!K6) &gt;= 0, _xlfn.NUMBERVALUE('Upload Data Outputs'!K6) &lt;= 100), AND('Upload Data Outputs'!J6 = refClaimFscMixCredit, OR('Upload Data Outputs'!K6 = "", 'Upload Data Outputs'!K6 = 100)), AND('Upload Data Outputs'!J6 = refClaimFscRecycled, 'Upload Data Outputs'!K6 =""), 'Upload Data Outputs'!J6 = ""), FALSE)</f>
        <v>1</v>
      </c>
      <c r="S19" s="56" t="b">
        <f>IFERROR(OR('Upload Data Outputs'!L6 = "", IFERROR(MATCH('Upload Data Outputs'!L6, listMaterialsAccountingMethods, 0), FALSE)), FALSE)</f>
        <v>1</v>
      </c>
      <c r="T19" s="56" t="b">
        <f>IFERROR(OR('Upload Data Outputs'!M6 = "", ISNUMBER('Upload Data Outputs'!M6), IFERROR(DATEVALUE('Upload Data Outputs'!M6) &gt; 0, FALSE)), FALSE)</f>
        <v>1</v>
      </c>
      <c r="U19" s="56" t="b">
        <f>IFERROR(OR('Upload Data Outputs'!N6 = "", ISNUMBER('Upload Data Outputs'!N6), IFERROR(DATEVALUE('Upload Data Outputs'!N6) &gt; 0, FALSE)), FALSE)</f>
        <v>1</v>
      </c>
      <c r="V19" s="56" t="b">
        <f>IFERROR(OR('Upload Data Outputs'!O6 = "", IFERROR(MATCH('Upload Data Outputs'!O6, listCountryIsoCodes, FALSE), FALSE)), FALSE)</f>
        <v>1</v>
      </c>
      <c r="W19" s="57" t="s">
        <v>593</v>
      </c>
      <c r="X19" s="56"/>
      <c r="Y19" s="56"/>
      <c r="AA19" s="56">
        <f>IFERROR(COUNTIFS('Upload Data Outputs'!B:B, 'Upload Data Outputs'!B6), 0)</f>
        <v>0</v>
      </c>
    </row>
    <row r="20" spans="1:27">
      <c r="A20" s="55">
        <f t="shared" si="3"/>
        <v>7</v>
      </c>
      <c r="B20" s="54" t="b">
        <f>NOT(IFERROR('Upload Data Outputs'!A7 = "ERROR", TRUE))</f>
        <v>1</v>
      </c>
      <c r="C20" s="54">
        <f t="shared" si="4"/>
        <v>7</v>
      </c>
      <c r="D20" s="56" t="b">
        <f>IF(B20, ('Upload Data Outputs'!A7 &amp; 'Upload Data Outputs'!B7 &amp; 'Upload Data Outputs'!C7 &amp; 'Upload Data Outputs'!D7 &amp; 'Upload Data Outputs'!E7 &amp; 'Upload Data Outputs'!F7 &amp; 'Upload Data Outputs'!G7 &amp; 'Upload Data Outputs'!H7 &amp; 'Upload Data Outputs'!I7 &amp; 'Upload Data Outputs'!J7 &amp; 'Upload Data Outputs'!K7 &amp; 'Upload Data Outputs'!L7 &amp; 'Upload Data Outputs'!M7 &amp; 'Upload Data Outputs'!N7 &amp; 'Upload Data Outputs'!O7 &amp; 'Upload Data Outputs'!P7) &lt;&gt; "", FALSE)</f>
        <v>0</v>
      </c>
      <c r="E20" s="56" t="str">
        <f t="shared" si="5"/>
        <v/>
      </c>
      <c r="F20" s="56" t="str">
        <f t="shared" si="6"/>
        <v/>
      </c>
      <c r="G20" s="56" t="b">
        <f t="shared" si="2"/>
        <v>1</v>
      </c>
      <c r="H20" s="57" t="s">
        <v>593</v>
      </c>
      <c r="I20" s="56" t="b">
        <f t="shared" si="7"/>
        <v>1</v>
      </c>
      <c r="J20" s="56" t="b">
        <f>IFERROR(OR(NOT($D20), 'Upload Data Outputs'!C7 &lt;&gt; ""), FALSE)</f>
        <v>1</v>
      </c>
      <c r="K20" s="57" t="s">
        <v>593</v>
      </c>
      <c r="L20" s="56" t="b">
        <f>IFERROR(OR(AND(NOT(D20), 'Upload Data Outputs'!E7 = ""), IFERROR(_xlfn.NUMBERVALUE('Upload Data Outputs'!E7) &gt; 0, FALSE)), FALSE)</f>
        <v>1</v>
      </c>
      <c r="M20" s="56" t="b">
        <f>IFERROR(OR('Upload Data Outputs'!F7 = "", IFERROR(_xlfn.NUMBERVALUE('Upload Data Outputs'!F7) &gt; 0, FALSE)), FALSE)</f>
        <v>1</v>
      </c>
      <c r="N20" s="56" t="b">
        <f>IFERROR(OR('Upload Data Outputs'!F7 = "", IFERROR(MATCH('Upload Data Outputs'!G7, listVolumeUnits, 0), FALSE)), FALSE)</f>
        <v>1</v>
      </c>
      <c r="O20" s="56" t="b">
        <f>IFERROR(OR('Upload Data Outputs'!H7 = "", IFERROR(_xlfn.NUMBERVALUE('Upload Data Outputs'!H7) &gt; 0, FALSE)), FALSE)</f>
        <v>1</v>
      </c>
      <c r="P20" s="56" t="b">
        <f>IFERROR(OR('Upload Data Outputs'!H7 = "", IFERROR(MATCH('Upload Data Outputs'!I7, listWeightUnits, 0), FALSE)), FALSE)</f>
        <v>1</v>
      </c>
      <c r="Q20" s="56" t="b">
        <f>IFERROR(OR('Upload Data Outputs'!J7 = "", IFERROR(MATCH('Upload Data Outputs'!J7, listFscClaimTypes, 0), FALSE)), FALSE)</f>
        <v>1</v>
      </c>
      <c r="R20" s="56" t="b">
        <f>IFERROR(OR(AND('Upload Data Outputs'!J7 = refClaimFsc100, OR('Upload Data Outputs'!K7 = "", 'Upload Data Outputs'!K7 = 100)), AND('Upload Data Outputs'!J7 = refClaimFscCW, OR('Upload Data Outputs'!K7 = "", 'Upload Data Outputs'!K7 = 0)), AND('Upload Data Outputs'!J7 = refClaimFscMix, 'Upload Data Outputs'!K7 &lt;&gt; "", _xlfn.NUMBERVALUE('Upload Data Outputs'!K7) &gt;= 0, _xlfn.NUMBERVALUE('Upload Data Outputs'!K7) &lt;= 100), AND('Upload Data Outputs'!J7 = refClaimFscMixCredit, OR('Upload Data Outputs'!K7 = "", 'Upload Data Outputs'!K7 = 100)), AND('Upload Data Outputs'!J7 = refClaimFscRecycled, 'Upload Data Outputs'!K7 =""), 'Upload Data Outputs'!J7 = ""), FALSE)</f>
        <v>1</v>
      </c>
      <c r="S20" s="56" t="b">
        <f>IFERROR(OR('Upload Data Outputs'!L7 = "", IFERROR(MATCH('Upload Data Outputs'!L7, listMaterialsAccountingMethods, 0), FALSE)), FALSE)</f>
        <v>1</v>
      </c>
      <c r="T20" s="56" t="b">
        <f>IFERROR(OR('Upload Data Outputs'!M7 = "", ISNUMBER('Upload Data Outputs'!M7), IFERROR(DATEVALUE('Upload Data Outputs'!M7) &gt; 0, FALSE)), FALSE)</f>
        <v>1</v>
      </c>
      <c r="U20" s="56" t="b">
        <f>IFERROR(OR('Upload Data Outputs'!N7 = "", ISNUMBER('Upload Data Outputs'!N7), IFERROR(DATEVALUE('Upload Data Outputs'!N7) &gt; 0, FALSE)), FALSE)</f>
        <v>1</v>
      </c>
      <c r="V20" s="56" t="b">
        <f>IFERROR(OR('Upload Data Outputs'!O7 = "", IFERROR(MATCH('Upload Data Outputs'!O7, listCountryIsoCodes, FALSE), FALSE)), FALSE)</f>
        <v>1</v>
      </c>
      <c r="W20" s="57" t="s">
        <v>593</v>
      </c>
      <c r="X20" s="56"/>
      <c r="Y20" s="56"/>
      <c r="AA20" s="56">
        <f>IFERROR(COUNTIFS('Upload Data Outputs'!B:B, 'Upload Data Outputs'!B7), 0)</f>
        <v>0</v>
      </c>
    </row>
    <row r="21" spans="1:27">
      <c r="A21" s="55">
        <f t="shared" si="3"/>
        <v>8</v>
      </c>
      <c r="B21" s="54" t="b">
        <f>NOT(IFERROR('Upload Data Outputs'!A8 = "ERROR", TRUE))</f>
        <v>1</v>
      </c>
      <c r="C21" s="54">
        <f t="shared" si="4"/>
        <v>8</v>
      </c>
      <c r="D21" s="56" t="b">
        <f>IF(B21, ('Upload Data Outputs'!A8 &amp; 'Upload Data Outputs'!B8 &amp; 'Upload Data Outputs'!C8 &amp; 'Upload Data Outputs'!D8 &amp; 'Upload Data Outputs'!E8 &amp; 'Upload Data Outputs'!F8 &amp; 'Upload Data Outputs'!G8 &amp; 'Upload Data Outputs'!H8 &amp; 'Upload Data Outputs'!I8 &amp; 'Upload Data Outputs'!J8 &amp; 'Upload Data Outputs'!K8 &amp; 'Upload Data Outputs'!L8 &amp; 'Upload Data Outputs'!M8 &amp; 'Upload Data Outputs'!N8 &amp; 'Upload Data Outputs'!O8 &amp; 'Upload Data Outputs'!P8) &lt;&gt; "", FALSE)</f>
        <v>0</v>
      </c>
      <c r="E21" s="56" t="str">
        <f t="shared" si="5"/>
        <v/>
      </c>
      <c r="F21" s="56" t="str">
        <f t="shared" si="6"/>
        <v/>
      </c>
      <c r="G21" s="56" t="b">
        <f t="shared" si="2"/>
        <v>1</v>
      </c>
      <c r="H21" s="57" t="s">
        <v>593</v>
      </c>
      <c r="I21" s="56" t="b">
        <f t="shared" si="7"/>
        <v>1</v>
      </c>
      <c r="J21" s="56" t="b">
        <f>IFERROR(OR(NOT($D21), 'Upload Data Outputs'!C8 &lt;&gt; ""), FALSE)</f>
        <v>1</v>
      </c>
      <c r="K21" s="57" t="s">
        <v>593</v>
      </c>
      <c r="L21" s="56" t="b">
        <f>IFERROR(OR(AND(NOT(D21), 'Upload Data Outputs'!E8 = ""), IFERROR(_xlfn.NUMBERVALUE('Upload Data Outputs'!E8) &gt; 0, FALSE)), FALSE)</f>
        <v>1</v>
      </c>
      <c r="M21" s="56" t="b">
        <f>IFERROR(OR('Upload Data Outputs'!F8 = "", IFERROR(_xlfn.NUMBERVALUE('Upload Data Outputs'!F8) &gt; 0, FALSE)), FALSE)</f>
        <v>1</v>
      </c>
      <c r="N21" s="56" t="b">
        <f>IFERROR(OR('Upload Data Outputs'!F8 = "", IFERROR(MATCH('Upload Data Outputs'!G8, listVolumeUnits, 0), FALSE)), FALSE)</f>
        <v>1</v>
      </c>
      <c r="O21" s="56" t="b">
        <f>IFERROR(OR('Upload Data Outputs'!H8 = "", IFERROR(_xlfn.NUMBERVALUE('Upload Data Outputs'!H8) &gt; 0, FALSE)), FALSE)</f>
        <v>1</v>
      </c>
      <c r="P21" s="56" t="b">
        <f>IFERROR(OR('Upload Data Outputs'!H8 = "", IFERROR(MATCH('Upload Data Outputs'!I8, listWeightUnits, 0), FALSE)), FALSE)</f>
        <v>1</v>
      </c>
      <c r="Q21" s="56" t="b">
        <f>IFERROR(OR('Upload Data Outputs'!J8 = "", IFERROR(MATCH('Upload Data Outputs'!J8, listFscClaimTypes, 0), FALSE)), FALSE)</f>
        <v>1</v>
      </c>
      <c r="R21" s="56" t="b">
        <f>IFERROR(OR(AND('Upload Data Outputs'!J8 = refClaimFsc100, OR('Upload Data Outputs'!K8 = "", 'Upload Data Outputs'!K8 = 100)), AND('Upload Data Outputs'!J8 = refClaimFscCW, OR('Upload Data Outputs'!K8 = "", 'Upload Data Outputs'!K8 = 0)), AND('Upload Data Outputs'!J8 = refClaimFscMix, 'Upload Data Outputs'!K8 &lt;&gt; "", _xlfn.NUMBERVALUE('Upload Data Outputs'!K8) &gt;= 0, _xlfn.NUMBERVALUE('Upload Data Outputs'!K8) &lt;= 100), AND('Upload Data Outputs'!J8 = refClaimFscMixCredit, OR('Upload Data Outputs'!K8 = "", 'Upload Data Outputs'!K8 = 100)), AND('Upload Data Outputs'!J8 = refClaimFscRecycled, 'Upload Data Outputs'!K8 =""), 'Upload Data Outputs'!J8 = ""), FALSE)</f>
        <v>1</v>
      </c>
      <c r="S21" s="56" t="b">
        <f>IFERROR(OR('Upload Data Outputs'!L8 = "", IFERROR(MATCH('Upload Data Outputs'!L8, listMaterialsAccountingMethods, 0), FALSE)), FALSE)</f>
        <v>1</v>
      </c>
      <c r="T21" s="56" t="b">
        <f>IFERROR(OR('Upload Data Outputs'!M8 = "", ISNUMBER('Upload Data Outputs'!M8), IFERROR(DATEVALUE('Upload Data Outputs'!M8) &gt; 0, FALSE)), FALSE)</f>
        <v>1</v>
      </c>
      <c r="U21" s="56" t="b">
        <f>IFERROR(OR('Upload Data Outputs'!N8 = "", ISNUMBER('Upload Data Outputs'!N8), IFERROR(DATEVALUE('Upload Data Outputs'!N8) &gt; 0, FALSE)), FALSE)</f>
        <v>1</v>
      </c>
      <c r="V21" s="56" t="b">
        <f>IFERROR(OR('Upload Data Outputs'!O8 = "", IFERROR(MATCH('Upload Data Outputs'!O8, listCountryIsoCodes, FALSE), FALSE)), FALSE)</f>
        <v>1</v>
      </c>
      <c r="W21" s="57" t="s">
        <v>593</v>
      </c>
      <c r="X21" s="56"/>
      <c r="Y21" s="56"/>
      <c r="AA21" s="56">
        <f>IFERROR(COUNTIFS('Upload Data Outputs'!B:B, 'Upload Data Outputs'!B8), 0)</f>
        <v>0</v>
      </c>
    </row>
    <row r="22" spans="1:27">
      <c r="A22" s="55">
        <f t="shared" si="3"/>
        <v>9</v>
      </c>
      <c r="B22" s="54" t="b">
        <f>NOT(IFERROR('Upload Data Outputs'!A9 = "ERROR", TRUE))</f>
        <v>1</v>
      </c>
      <c r="C22" s="54">
        <f t="shared" si="4"/>
        <v>9</v>
      </c>
      <c r="D22" s="56" t="b">
        <f>IF(B22, ('Upload Data Outputs'!A9 &amp; 'Upload Data Outputs'!B9 &amp; 'Upload Data Outputs'!C9 &amp; 'Upload Data Outputs'!D9 &amp; 'Upload Data Outputs'!E9 &amp; 'Upload Data Outputs'!F9 &amp; 'Upload Data Outputs'!G9 &amp; 'Upload Data Outputs'!H9 &amp; 'Upload Data Outputs'!I9 &amp; 'Upload Data Outputs'!J9 &amp; 'Upload Data Outputs'!K9 &amp; 'Upload Data Outputs'!L9 &amp; 'Upload Data Outputs'!M9 &amp; 'Upload Data Outputs'!N9 &amp; 'Upload Data Outputs'!O9 &amp; 'Upload Data Outputs'!P9) &lt;&gt; "", FALSE)</f>
        <v>0</v>
      </c>
      <c r="E22" s="56" t="str">
        <f t="shared" si="5"/>
        <v/>
      </c>
      <c r="F22" s="56" t="str">
        <f t="shared" si="6"/>
        <v/>
      </c>
      <c r="G22" s="56" t="b">
        <f t="shared" si="2"/>
        <v>1</v>
      </c>
      <c r="H22" s="57" t="s">
        <v>593</v>
      </c>
      <c r="I22" s="56" t="b">
        <f t="shared" si="7"/>
        <v>1</v>
      </c>
      <c r="J22" s="56" t="b">
        <f>IFERROR(OR(NOT($D22), 'Upload Data Outputs'!C9 &lt;&gt; ""), FALSE)</f>
        <v>1</v>
      </c>
      <c r="K22" s="57" t="s">
        <v>593</v>
      </c>
      <c r="L22" s="56" t="b">
        <f>IFERROR(OR(AND(NOT(D22), 'Upload Data Outputs'!E9 = ""), IFERROR(_xlfn.NUMBERVALUE('Upload Data Outputs'!E9) &gt; 0, FALSE)), FALSE)</f>
        <v>1</v>
      </c>
      <c r="M22" s="56" t="b">
        <f>IFERROR(OR('Upload Data Outputs'!F9 = "", IFERROR(_xlfn.NUMBERVALUE('Upload Data Outputs'!F9) &gt; 0, FALSE)), FALSE)</f>
        <v>1</v>
      </c>
      <c r="N22" s="56" t="b">
        <f>IFERROR(OR('Upload Data Outputs'!F9 = "", IFERROR(MATCH('Upload Data Outputs'!G9, listVolumeUnits, 0), FALSE)), FALSE)</f>
        <v>1</v>
      </c>
      <c r="O22" s="56" t="b">
        <f>IFERROR(OR('Upload Data Outputs'!H9 = "", IFERROR(_xlfn.NUMBERVALUE('Upload Data Outputs'!H9) &gt; 0, FALSE)), FALSE)</f>
        <v>1</v>
      </c>
      <c r="P22" s="56" t="b">
        <f>IFERROR(OR('Upload Data Outputs'!H9 = "", IFERROR(MATCH('Upload Data Outputs'!I9, listWeightUnits, 0), FALSE)), FALSE)</f>
        <v>1</v>
      </c>
      <c r="Q22" s="56" t="b">
        <f>IFERROR(OR('Upload Data Outputs'!J9 = "", IFERROR(MATCH('Upload Data Outputs'!J9, listFscClaimTypes, 0), FALSE)), FALSE)</f>
        <v>1</v>
      </c>
      <c r="R22" s="56" t="b">
        <f>IFERROR(OR(AND('Upload Data Outputs'!J9 = refClaimFsc100, OR('Upload Data Outputs'!K9 = "", 'Upload Data Outputs'!K9 = 100)), AND('Upload Data Outputs'!J9 = refClaimFscCW, OR('Upload Data Outputs'!K9 = "", 'Upload Data Outputs'!K9 = 0)), AND('Upload Data Outputs'!J9 = refClaimFscMix, 'Upload Data Outputs'!K9 &lt;&gt; "", _xlfn.NUMBERVALUE('Upload Data Outputs'!K9) &gt;= 0, _xlfn.NUMBERVALUE('Upload Data Outputs'!K9) &lt;= 100), AND('Upload Data Outputs'!J9 = refClaimFscMixCredit, OR('Upload Data Outputs'!K9 = "", 'Upload Data Outputs'!K9 = 100)), AND('Upload Data Outputs'!J9 = refClaimFscRecycled, 'Upload Data Outputs'!K9 =""), 'Upload Data Outputs'!J9 = ""), FALSE)</f>
        <v>1</v>
      </c>
      <c r="S22" s="56" t="b">
        <f>IFERROR(OR('Upload Data Outputs'!L9 = "", IFERROR(MATCH('Upload Data Outputs'!L9, listMaterialsAccountingMethods, 0), FALSE)), FALSE)</f>
        <v>1</v>
      </c>
      <c r="T22" s="56" t="b">
        <f>IFERROR(OR('Upload Data Outputs'!M9 = "", ISNUMBER('Upload Data Outputs'!M9), IFERROR(DATEVALUE('Upload Data Outputs'!M9) &gt; 0, FALSE)), FALSE)</f>
        <v>1</v>
      </c>
      <c r="U22" s="56" t="b">
        <f>IFERROR(OR('Upload Data Outputs'!N9 = "", ISNUMBER('Upload Data Outputs'!N9), IFERROR(DATEVALUE('Upload Data Outputs'!N9) &gt; 0, FALSE)), FALSE)</f>
        <v>1</v>
      </c>
      <c r="V22" s="56" t="b">
        <f>IFERROR(OR('Upload Data Outputs'!O9 = "", IFERROR(MATCH('Upload Data Outputs'!O9, listCountryIsoCodes, FALSE), FALSE)), FALSE)</f>
        <v>1</v>
      </c>
      <c r="W22" s="57" t="s">
        <v>593</v>
      </c>
      <c r="X22" s="56"/>
      <c r="Y22" s="56"/>
      <c r="AA22" s="56">
        <f>IFERROR(COUNTIFS('Upload Data Outputs'!B:B, 'Upload Data Outputs'!B9), 0)</f>
        <v>0</v>
      </c>
    </row>
    <row r="23" spans="1:27">
      <c r="A23" s="55">
        <f t="shared" si="3"/>
        <v>10</v>
      </c>
      <c r="B23" s="54" t="b">
        <f>NOT(IFERROR('Upload Data Outputs'!A10 = "ERROR", TRUE))</f>
        <v>1</v>
      </c>
      <c r="C23" s="54">
        <f t="shared" si="4"/>
        <v>10</v>
      </c>
      <c r="D23" s="56" t="b">
        <f>IF(B23, ('Upload Data Outputs'!A10 &amp; 'Upload Data Outputs'!B10 &amp; 'Upload Data Outputs'!C10 &amp; 'Upload Data Outputs'!D10 &amp; 'Upload Data Outputs'!E10 &amp; 'Upload Data Outputs'!F10 &amp; 'Upload Data Outputs'!G10 &amp; 'Upload Data Outputs'!H10 &amp; 'Upload Data Outputs'!I10 &amp; 'Upload Data Outputs'!J10 &amp; 'Upload Data Outputs'!K10 &amp; 'Upload Data Outputs'!L10 &amp; 'Upload Data Outputs'!M10 &amp; 'Upload Data Outputs'!N10 &amp; 'Upload Data Outputs'!O10 &amp; 'Upload Data Outputs'!P10) &lt;&gt; "", FALSE)</f>
        <v>0</v>
      </c>
      <c r="E23" s="56" t="str">
        <f t="shared" si="5"/>
        <v/>
      </c>
      <c r="F23" s="56" t="str">
        <f t="shared" si="6"/>
        <v/>
      </c>
      <c r="G23" s="56" t="b">
        <f t="shared" si="2"/>
        <v>1</v>
      </c>
      <c r="H23" s="57" t="s">
        <v>593</v>
      </c>
      <c r="I23" s="56" t="b">
        <f t="shared" si="7"/>
        <v>1</v>
      </c>
      <c r="J23" s="56" t="b">
        <f>IFERROR(OR(NOT($D23), 'Upload Data Outputs'!C10 &lt;&gt; ""), FALSE)</f>
        <v>1</v>
      </c>
      <c r="K23" s="57" t="s">
        <v>593</v>
      </c>
      <c r="L23" s="56" t="b">
        <f>IFERROR(OR(AND(NOT(D23), 'Upload Data Outputs'!E10 = ""), IFERROR(_xlfn.NUMBERVALUE('Upload Data Outputs'!E10) &gt; 0, FALSE)), FALSE)</f>
        <v>1</v>
      </c>
      <c r="M23" s="56" t="b">
        <f>IFERROR(OR('Upload Data Outputs'!F10 = "", IFERROR(_xlfn.NUMBERVALUE('Upload Data Outputs'!F10) &gt; 0, FALSE)), FALSE)</f>
        <v>1</v>
      </c>
      <c r="N23" s="56" t="b">
        <f>IFERROR(OR('Upload Data Outputs'!F10 = "", IFERROR(MATCH('Upload Data Outputs'!G10, listVolumeUnits, 0), FALSE)), FALSE)</f>
        <v>1</v>
      </c>
      <c r="O23" s="56" t="b">
        <f>IFERROR(OR('Upload Data Outputs'!H10 = "", IFERROR(_xlfn.NUMBERVALUE('Upload Data Outputs'!H10) &gt; 0, FALSE)), FALSE)</f>
        <v>1</v>
      </c>
      <c r="P23" s="56" t="b">
        <f>IFERROR(OR('Upload Data Outputs'!H10 = "", IFERROR(MATCH('Upload Data Outputs'!I10, listWeightUnits, 0), FALSE)), FALSE)</f>
        <v>1</v>
      </c>
      <c r="Q23" s="56" t="b">
        <f>IFERROR(OR('Upload Data Outputs'!J10 = "", IFERROR(MATCH('Upload Data Outputs'!J10, listFscClaimTypes, 0), FALSE)), FALSE)</f>
        <v>1</v>
      </c>
      <c r="R23" s="56" t="b">
        <f>IFERROR(OR(AND('Upload Data Outputs'!J10 = refClaimFsc100, OR('Upload Data Outputs'!K10 = "", 'Upload Data Outputs'!K10 = 100)), AND('Upload Data Outputs'!J10 = refClaimFscCW, OR('Upload Data Outputs'!K10 = "", 'Upload Data Outputs'!K10 = 0)), AND('Upload Data Outputs'!J10 = refClaimFscMix, 'Upload Data Outputs'!K10 &lt;&gt; "", _xlfn.NUMBERVALUE('Upload Data Outputs'!K10) &gt;= 0, _xlfn.NUMBERVALUE('Upload Data Outputs'!K10) &lt;= 100), AND('Upload Data Outputs'!J10 = refClaimFscMixCredit, OR('Upload Data Outputs'!K10 = "", 'Upload Data Outputs'!K10 = 100)), AND('Upload Data Outputs'!J10 = refClaimFscRecycled, 'Upload Data Outputs'!K10 =""), 'Upload Data Outputs'!J10 = ""), FALSE)</f>
        <v>1</v>
      </c>
      <c r="S23" s="56" t="b">
        <f>IFERROR(OR('Upload Data Outputs'!L10 = "", IFERROR(MATCH('Upload Data Outputs'!L10, listMaterialsAccountingMethods, 0), FALSE)), FALSE)</f>
        <v>1</v>
      </c>
      <c r="T23" s="56" t="b">
        <f>IFERROR(OR('Upload Data Outputs'!M10 = "", ISNUMBER('Upload Data Outputs'!M10), IFERROR(DATEVALUE('Upload Data Outputs'!M10) &gt; 0, FALSE)), FALSE)</f>
        <v>1</v>
      </c>
      <c r="U23" s="56" t="b">
        <f>IFERROR(OR('Upload Data Outputs'!N10 = "", ISNUMBER('Upload Data Outputs'!N10), IFERROR(DATEVALUE('Upload Data Outputs'!N10) &gt; 0, FALSE)), FALSE)</f>
        <v>1</v>
      </c>
      <c r="V23" s="56" t="b">
        <f>IFERROR(OR('Upload Data Outputs'!O10 = "", IFERROR(MATCH('Upload Data Outputs'!O10, listCountryIsoCodes, FALSE), FALSE)), FALSE)</f>
        <v>1</v>
      </c>
      <c r="W23" s="57" t="s">
        <v>593</v>
      </c>
      <c r="X23" s="56"/>
      <c r="Y23" s="56"/>
      <c r="AA23" s="56">
        <f>IFERROR(COUNTIFS('Upload Data Outputs'!B:B, 'Upload Data Outputs'!B10), 0)</f>
        <v>0</v>
      </c>
    </row>
    <row r="24" spans="1:27">
      <c r="A24" s="55">
        <f t="shared" si="3"/>
        <v>11</v>
      </c>
      <c r="B24" s="54" t="b">
        <f>NOT(IFERROR('Upload Data Outputs'!A11 = "ERROR", TRUE))</f>
        <v>1</v>
      </c>
      <c r="C24" s="54">
        <f t="shared" si="4"/>
        <v>11</v>
      </c>
      <c r="D24" s="56" t="b">
        <f>IF(B24, ('Upload Data Outputs'!A11 &amp; 'Upload Data Outputs'!B11 &amp; 'Upload Data Outputs'!C11 &amp; 'Upload Data Outputs'!D11 &amp; 'Upload Data Outputs'!E11 &amp; 'Upload Data Outputs'!F11 &amp; 'Upload Data Outputs'!G11 &amp; 'Upload Data Outputs'!H11 &amp; 'Upload Data Outputs'!I11 &amp; 'Upload Data Outputs'!J11 &amp; 'Upload Data Outputs'!K11 &amp; 'Upload Data Outputs'!L11 &amp; 'Upload Data Outputs'!M11 &amp; 'Upload Data Outputs'!N11 &amp; 'Upload Data Outputs'!O11 &amp; 'Upload Data Outputs'!P11) &lt;&gt; "", FALSE)</f>
        <v>0</v>
      </c>
      <c r="E24" s="56" t="str">
        <f t="shared" si="5"/>
        <v/>
      </c>
      <c r="F24" s="56" t="str">
        <f t="shared" si="6"/>
        <v/>
      </c>
      <c r="G24" s="56" t="b">
        <f t="shared" si="2"/>
        <v>1</v>
      </c>
      <c r="H24" s="57" t="s">
        <v>593</v>
      </c>
      <c r="I24" s="56" t="b">
        <f t="shared" si="7"/>
        <v>1</v>
      </c>
      <c r="J24" s="56" t="b">
        <f>IFERROR(OR(NOT($D24), 'Upload Data Outputs'!C11 &lt;&gt; ""), FALSE)</f>
        <v>1</v>
      </c>
      <c r="K24" s="57" t="s">
        <v>593</v>
      </c>
      <c r="L24" s="56" t="b">
        <f>IFERROR(OR(AND(NOT(D24), 'Upload Data Outputs'!E11 = ""), IFERROR(_xlfn.NUMBERVALUE('Upload Data Outputs'!E11) &gt; 0, FALSE)), FALSE)</f>
        <v>1</v>
      </c>
      <c r="M24" s="56" t="b">
        <f>IFERROR(OR('Upload Data Outputs'!F11 = "", IFERROR(_xlfn.NUMBERVALUE('Upload Data Outputs'!F11) &gt; 0, FALSE)), FALSE)</f>
        <v>1</v>
      </c>
      <c r="N24" s="56" t="b">
        <f>IFERROR(OR('Upload Data Outputs'!F11 = "", IFERROR(MATCH('Upload Data Outputs'!G11, listVolumeUnits, 0), FALSE)), FALSE)</f>
        <v>1</v>
      </c>
      <c r="O24" s="56" t="b">
        <f>IFERROR(OR('Upload Data Outputs'!H11 = "", IFERROR(_xlfn.NUMBERVALUE('Upload Data Outputs'!H11) &gt; 0, FALSE)), FALSE)</f>
        <v>1</v>
      </c>
      <c r="P24" s="56" t="b">
        <f>IFERROR(OR('Upload Data Outputs'!H11 = "", IFERROR(MATCH('Upload Data Outputs'!I11, listWeightUnits, 0), FALSE)), FALSE)</f>
        <v>1</v>
      </c>
      <c r="Q24" s="56" t="b">
        <f>IFERROR(OR('Upload Data Outputs'!J11 = "", IFERROR(MATCH('Upload Data Outputs'!J11, listFscClaimTypes, 0), FALSE)), FALSE)</f>
        <v>1</v>
      </c>
      <c r="R24" s="56" t="b">
        <f>IFERROR(OR(AND('Upload Data Outputs'!J11 = refClaimFsc100, OR('Upload Data Outputs'!K11 = "", 'Upload Data Outputs'!K11 = 100)), AND('Upload Data Outputs'!J11 = refClaimFscCW, OR('Upload Data Outputs'!K11 = "", 'Upload Data Outputs'!K11 = 0)), AND('Upload Data Outputs'!J11 = refClaimFscMix, 'Upload Data Outputs'!K11 &lt;&gt; "", _xlfn.NUMBERVALUE('Upload Data Outputs'!K11) &gt;= 0, _xlfn.NUMBERVALUE('Upload Data Outputs'!K11) &lt;= 100), AND('Upload Data Outputs'!J11 = refClaimFscMixCredit, OR('Upload Data Outputs'!K11 = "", 'Upload Data Outputs'!K11 = 100)), AND('Upload Data Outputs'!J11 = refClaimFscRecycled, 'Upload Data Outputs'!K11 =""), 'Upload Data Outputs'!J11 = ""), FALSE)</f>
        <v>1</v>
      </c>
      <c r="S24" s="56" t="b">
        <f>IFERROR(OR('Upload Data Outputs'!L11 = "", IFERROR(MATCH('Upload Data Outputs'!L11, listMaterialsAccountingMethods, 0), FALSE)), FALSE)</f>
        <v>1</v>
      </c>
      <c r="T24" s="56" t="b">
        <f>IFERROR(OR('Upload Data Outputs'!M11 = "", ISNUMBER('Upload Data Outputs'!M11), IFERROR(DATEVALUE('Upload Data Outputs'!M11) &gt; 0, FALSE)), FALSE)</f>
        <v>1</v>
      </c>
      <c r="U24" s="56" t="b">
        <f>IFERROR(OR('Upload Data Outputs'!N11 = "", ISNUMBER('Upload Data Outputs'!N11), IFERROR(DATEVALUE('Upload Data Outputs'!N11) &gt; 0, FALSE)), FALSE)</f>
        <v>1</v>
      </c>
      <c r="V24" s="56" t="b">
        <f>IFERROR(OR('Upload Data Outputs'!O11 = "", IFERROR(MATCH('Upload Data Outputs'!O11, listCountryIsoCodes, FALSE), FALSE)), FALSE)</f>
        <v>1</v>
      </c>
      <c r="W24" s="57" t="s">
        <v>593</v>
      </c>
      <c r="X24" s="56"/>
      <c r="Y24" s="56"/>
      <c r="AA24" s="56">
        <f>IFERROR(COUNTIFS('Upload Data Outputs'!B:B, 'Upload Data Outputs'!B11), 0)</f>
        <v>0</v>
      </c>
    </row>
    <row r="25" spans="1:27">
      <c r="A25" s="55">
        <f t="shared" si="3"/>
        <v>12</v>
      </c>
      <c r="B25" s="54" t="b">
        <f>NOT(IFERROR('Upload Data Outputs'!A12 = "ERROR", TRUE))</f>
        <v>1</v>
      </c>
      <c r="C25" s="54">
        <f t="shared" si="4"/>
        <v>12</v>
      </c>
      <c r="D25" s="56" t="b">
        <f>IF(B25, ('Upload Data Outputs'!A12 &amp; 'Upload Data Outputs'!B12 &amp; 'Upload Data Outputs'!C12 &amp; 'Upload Data Outputs'!D12 &amp; 'Upload Data Outputs'!E12 &amp; 'Upload Data Outputs'!F12 &amp; 'Upload Data Outputs'!G12 &amp; 'Upload Data Outputs'!H12 &amp; 'Upload Data Outputs'!I12 &amp; 'Upload Data Outputs'!J12 &amp; 'Upload Data Outputs'!K12 &amp; 'Upload Data Outputs'!L12 &amp; 'Upload Data Outputs'!M12 &amp; 'Upload Data Outputs'!N12 &amp; 'Upload Data Outputs'!O12 &amp; 'Upload Data Outputs'!P12) &lt;&gt; "", FALSE)</f>
        <v>0</v>
      </c>
      <c r="E25" s="56" t="str">
        <f t="shared" si="5"/>
        <v/>
      </c>
      <c r="F25" s="56" t="str">
        <f t="shared" si="6"/>
        <v/>
      </c>
      <c r="G25" s="56" t="b">
        <f t="shared" si="2"/>
        <v>1</v>
      </c>
      <c r="H25" s="57" t="s">
        <v>593</v>
      </c>
      <c r="I25" s="56" t="b">
        <f t="shared" si="7"/>
        <v>1</v>
      </c>
      <c r="J25" s="56" t="b">
        <f>IFERROR(OR(NOT($D25), 'Upload Data Outputs'!C12 &lt;&gt; ""), FALSE)</f>
        <v>1</v>
      </c>
      <c r="K25" s="57" t="s">
        <v>593</v>
      </c>
      <c r="L25" s="56" t="b">
        <f>IFERROR(OR(AND(NOT(D25), 'Upload Data Outputs'!E12 = ""), IFERROR(_xlfn.NUMBERVALUE('Upload Data Outputs'!E12) &gt; 0, FALSE)), FALSE)</f>
        <v>1</v>
      </c>
      <c r="M25" s="56" t="b">
        <f>IFERROR(OR('Upload Data Outputs'!F12 = "", IFERROR(_xlfn.NUMBERVALUE('Upload Data Outputs'!F12) &gt; 0, FALSE)), FALSE)</f>
        <v>1</v>
      </c>
      <c r="N25" s="56" t="b">
        <f>IFERROR(OR('Upload Data Outputs'!F12 = "", IFERROR(MATCH('Upload Data Outputs'!G12, listVolumeUnits, 0), FALSE)), FALSE)</f>
        <v>1</v>
      </c>
      <c r="O25" s="56" t="b">
        <f>IFERROR(OR('Upload Data Outputs'!H12 = "", IFERROR(_xlfn.NUMBERVALUE('Upload Data Outputs'!H12) &gt; 0, FALSE)), FALSE)</f>
        <v>1</v>
      </c>
      <c r="P25" s="56" t="b">
        <f>IFERROR(OR('Upload Data Outputs'!H12 = "", IFERROR(MATCH('Upload Data Outputs'!I12, listWeightUnits, 0), FALSE)), FALSE)</f>
        <v>1</v>
      </c>
      <c r="Q25" s="56" t="b">
        <f>IFERROR(OR('Upload Data Outputs'!J12 = "", IFERROR(MATCH('Upload Data Outputs'!J12, listFscClaimTypes, 0), FALSE)), FALSE)</f>
        <v>1</v>
      </c>
      <c r="R25" s="56" t="b">
        <f>IFERROR(OR(AND('Upload Data Outputs'!J12 = refClaimFsc100, OR('Upload Data Outputs'!K12 = "", 'Upload Data Outputs'!K12 = 100)), AND('Upload Data Outputs'!J12 = refClaimFscCW, OR('Upload Data Outputs'!K12 = "", 'Upload Data Outputs'!K12 = 0)), AND('Upload Data Outputs'!J12 = refClaimFscMix, 'Upload Data Outputs'!K12 &lt;&gt; "", _xlfn.NUMBERVALUE('Upload Data Outputs'!K12) &gt;= 0, _xlfn.NUMBERVALUE('Upload Data Outputs'!K12) &lt;= 100), AND('Upload Data Outputs'!J12 = refClaimFscMixCredit, OR('Upload Data Outputs'!K12 = "", 'Upload Data Outputs'!K12 = 100)), AND('Upload Data Outputs'!J12 = refClaimFscRecycled, 'Upload Data Outputs'!K12 =""), 'Upload Data Outputs'!J12 = ""), FALSE)</f>
        <v>1</v>
      </c>
      <c r="S25" s="56" t="b">
        <f>IFERROR(OR('Upload Data Outputs'!L12 = "", IFERROR(MATCH('Upload Data Outputs'!L12, listMaterialsAccountingMethods, 0), FALSE)), FALSE)</f>
        <v>1</v>
      </c>
      <c r="T25" s="56" t="b">
        <f>IFERROR(OR('Upload Data Outputs'!M12 = "", ISNUMBER('Upload Data Outputs'!M12), IFERROR(DATEVALUE('Upload Data Outputs'!M12) &gt; 0, FALSE)), FALSE)</f>
        <v>1</v>
      </c>
      <c r="U25" s="56" t="b">
        <f>IFERROR(OR('Upload Data Outputs'!N12 = "", ISNUMBER('Upload Data Outputs'!N12), IFERROR(DATEVALUE('Upload Data Outputs'!N12) &gt; 0, FALSE)), FALSE)</f>
        <v>1</v>
      </c>
      <c r="V25" s="56" t="b">
        <f>IFERROR(OR('Upload Data Outputs'!O12 = "", IFERROR(MATCH('Upload Data Outputs'!O12, listCountryIsoCodes, FALSE), FALSE)), FALSE)</f>
        <v>1</v>
      </c>
      <c r="W25" s="57" t="s">
        <v>593</v>
      </c>
      <c r="X25" s="56"/>
      <c r="Y25" s="56"/>
      <c r="AA25" s="56">
        <f>IFERROR(COUNTIFS('Upload Data Outputs'!B:B, 'Upload Data Outputs'!B12), 0)</f>
        <v>0</v>
      </c>
    </row>
    <row r="26" spans="1:27">
      <c r="A26" s="55">
        <f t="shared" si="3"/>
        <v>13</v>
      </c>
      <c r="B26" s="54" t="b">
        <f>NOT(IFERROR('Upload Data Outputs'!A13 = "ERROR", TRUE))</f>
        <v>1</v>
      </c>
      <c r="C26" s="54">
        <f t="shared" si="4"/>
        <v>13</v>
      </c>
      <c r="D26" s="56" t="b">
        <f>IF(B26, ('Upload Data Outputs'!A13 &amp; 'Upload Data Outputs'!B13 &amp; 'Upload Data Outputs'!C13 &amp; 'Upload Data Outputs'!D13 &amp; 'Upload Data Outputs'!E13 &amp; 'Upload Data Outputs'!F13 &amp; 'Upload Data Outputs'!G13 &amp; 'Upload Data Outputs'!H13 &amp; 'Upload Data Outputs'!I13 &amp; 'Upload Data Outputs'!J13 &amp; 'Upload Data Outputs'!K13 &amp; 'Upload Data Outputs'!L13 &amp; 'Upload Data Outputs'!M13 &amp; 'Upload Data Outputs'!N13 &amp; 'Upload Data Outputs'!O13 &amp; 'Upload Data Outputs'!P13) &lt;&gt; "", FALSE)</f>
        <v>0</v>
      </c>
      <c r="E26" s="56" t="str">
        <f t="shared" si="5"/>
        <v/>
      </c>
      <c r="F26" s="56" t="str">
        <f t="shared" si="6"/>
        <v/>
      </c>
      <c r="G26" s="56" t="b">
        <f t="shared" si="2"/>
        <v>1</v>
      </c>
      <c r="H26" s="57" t="s">
        <v>593</v>
      </c>
      <c r="I26" s="56" t="b">
        <f t="shared" si="7"/>
        <v>1</v>
      </c>
      <c r="J26" s="56" t="b">
        <f>IFERROR(OR(NOT($D26), 'Upload Data Outputs'!C13 &lt;&gt; ""), FALSE)</f>
        <v>1</v>
      </c>
      <c r="K26" s="57" t="s">
        <v>593</v>
      </c>
      <c r="L26" s="56" t="b">
        <f>IFERROR(OR(AND(NOT(D26), 'Upload Data Outputs'!E13 = ""), IFERROR(_xlfn.NUMBERVALUE('Upload Data Outputs'!E13) &gt; 0, FALSE)), FALSE)</f>
        <v>1</v>
      </c>
      <c r="M26" s="56" t="b">
        <f>IFERROR(OR('Upload Data Outputs'!F13 = "", IFERROR(_xlfn.NUMBERVALUE('Upload Data Outputs'!F13) &gt; 0, FALSE)), FALSE)</f>
        <v>1</v>
      </c>
      <c r="N26" s="56" t="b">
        <f>IFERROR(OR('Upload Data Outputs'!F13 = "", IFERROR(MATCH('Upload Data Outputs'!G13, listVolumeUnits, 0), FALSE)), FALSE)</f>
        <v>1</v>
      </c>
      <c r="O26" s="56" t="b">
        <f>IFERROR(OR('Upload Data Outputs'!H13 = "", IFERROR(_xlfn.NUMBERVALUE('Upload Data Outputs'!H13) &gt; 0, FALSE)), FALSE)</f>
        <v>1</v>
      </c>
      <c r="P26" s="56" t="b">
        <f>IFERROR(OR('Upload Data Outputs'!H13 = "", IFERROR(MATCH('Upload Data Outputs'!I13, listWeightUnits, 0), FALSE)), FALSE)</f>
        <v>1</v>
      </c>
      <c r="Q26" s="56" t="b">
        <f>IFERROR(OR('Upload Data Outputs'!J13 = "", IFERROR(MATCH('Upload Data Outputs'!J13, listFscClaimTypes, 0), FALSE)), FALSE)</f>
        <v>1</v>
      </c>
      <c r="R26" s="56" t="b">
        <f>IFERROR(OR(AND('Upload Data Outputs'!J13 = refClaimFsc100, OR('Upload Data Outputs'!K13 = "", 'Upload Data Outputs'!K13 = 100)), AND('Upload Data Outputs'!J13 = refClaimFscCW, OR('Upload Data Outputs'!K13 = "", 'Upload Data Outputs'!K13 = 0)), AND('Upload Data Outputs'!J13 = refClaimFscMix, 'Upload Data Outputs'!K13 &lt;&gt; "", _xlfn.NUMBERVALUE('Upload Data Outputs'!K13) &gt;= 0, _xlfn.NUMBERVALUE('Upload Data Outputs'!K13) &lt;= 100), AND('Upload Data Outputs'!J13 = refClaimFscMixCredit, OR('Upload Data Outputs'!K13 = "", 'Upload Data Outputs'!K13 = 100)), AND('Upload Data Outputs'!J13 = refClaimFscRecycled, 'Upload Data Outputs'!K13 =""), 'Upload Data Outputs'!J13 = ""), FALSE)</f>
        <v>1</v>
      </c>
      <c r="S26" s="56" t="b">
        <f>IFERROR(OR('Upload Data Outputs'!L13 = "", IFERROR(MATCH('Upload Data Outputs'!L13, listMaterialsAccountingMethods, 0), FALSE)), FALSE)</f>
        <v>1</v>
      </c>
      <c r="T26" s="56" t="b">
        <f>IFERROR(OR('Upload Data Outputs'!M13 = "", ISNUMBER('Upload Data Outputs'!M13), IFERROR(DATEVALUE('Upload Data Outputs'!M13) &gt; 0, FALSE)), FALSE)</f>
        <v>1</v>
      </c>
      <c r="U26" s="56" t="b">
        <f>IFERROR(OR('Upload Data Outputs'!N13 = "", ISNUMBER('Upload Data Outputs'!N13), IFERROR(DATEVALUE('Upload Data Outputs'!N13) &gt; 0, FALSE)), FALSE)</f>
        <v>1</v>
      </c>
      <c r="V26" s="56" t="b">
        <f>IFERROR(OR('Upload Data Outputs'!O13 = "", IFERROR(MATCH('Upload Data Outputs'!O13, listCountryIsoCodes, FALSE), FALSE)), FALSE)</f>
        <v>1</v>
      </c>
      <c r="W26" s="57" t="s">
        <v>593</v>
      </c>
      <c r="X26" s="56"/>
      <c r="Y26" s="56"/>
      <c r="AA26" s="56">
        <f>IFERROR(COUNTIFS('Upload Data Outputs'!B:B, 'Upload Data Outputs'!B13), 0)</f>
        <v>0</v>
      </c>
    </row>
    <row r="27" spans="1:27">
      <c r="A27" s="55">
        <f t="shared" si="3"/>
        <v>14</v>
      </c>
      <c r="B27" s="54" t="b">
        <f>NOT(IFERROR('Upload Data Outputs'!A14 = "ERROR", TRUE))</f>
        <v>1</v>
      </c>
      <c r="C27" s="54">
        <f t="shared" si="4"/>
        <v>14</v>
      </c>
      <c r="D27" s="56" t="b">
        <f>IF(B27, ('Upload Data Outputs'!A14 &amp; 'Upload Data Outputs'!B14 &amp; 'Upload Data Outputs'!C14 &amp; 'Upload Data Outputs'!D14 &amp; 'Upload Data Outputs'!E14 &amp; 'Upload Data Outputs'!F14 &amp; 'Upload Data Outputs'!G14 &amp; 'Upload Data Outputs'!H14 &amp; 'Upload Data Outputs'!I14 &amp; 'Upload Data Outputs'!J14 &amp; 'Upload Data Outputs'!K14 &amp; 'Upload Data Outputs'!L14 &amp; 'Upload Data Outputs'!M14 &amp; 'Upload Data Outputs'!N14 &amp; 'Upload Data Outputs'!O14 &amp; 'Upload Data Outputs'!P14) &lt;&gt; "", FALSE)</f>
        <v>0</v>
      </c>
      <c r="E27" s="56" t="str">
        <f t="shared" si="5"/>
        <v/>
      </c>
      <c r="F27" s="56" t="str">
        <f t="shared" si="6"/>
        <v/>
      </c>
      <c r="G27" s="56" t="b">
        <f t="shared" si="2"/>
        <v>1</v>
      </c>
      <c r="H27" s="57" t="s">
        <v>593</v>
      </c>
      <c r="I27" s="56" t="b">
        <f t="shared" si="7"/>
        <v>1</v>
      </c>
      <c r="J27" s="56" t="b">
        <f>IFERROR(OR(NOT($D27), 'Upload Data Outputs'!C14 &lt;&gt; ""), FALSE)</f>
        <v>1</v>
      </c>
      <c r="K27" s="57" t="s">
        <v>593</v>
      </c>
      <c r="L27" s="56" t="b">
        <f>IFERROR(OR(AND(NOT(D27), 'Upload Data Outputs'!E14 = ""), IFERROR(_xlfn.NUMBERVALUE('Upload Data Outputs'!E14) &gt; 0, FALSE)), FALSE)</f>
        <v>1</v>
      </c>
      <c r="M27" s="56" t="b">
        <f>IFERROR(OR('Upload Data Outputs'!F14 = "", IFERROR(_xlfn.NUMBERVALUE('Upload Data Outputs'!F14) &gt; 0, FALSE)), FALSE)</f>
        <v>1</v>
      </c>
      <c r="N27" s="56" t="b">
        <f>IFERROR(OR('Upload Data Outputs'!F14 = "", IFERROR(MATCH('Upload Data Outputs'!G14, listVolumeUnits, 0), FALSE)), FALSE)</f>
        <v>1</v>
      </c>
      <c r="O27" s="56" t="b">
        <f>IFERROR(OR('Upload Data Outputs'!H14 = "", IFERROR(_xlfn.NUMBERVALUE('Upload Data Outputs'!H14) &gt; 0, FALSE)), FALSE)</f>
        <v>1</v>
      </c>
      <c r="P27" s="56" t="b">
        <f>IFERROR(OR('Upload Data Outputs'!H14 = "", IFERROR(MATCH('Upload Data Outputs'!I14, listWeightUnits, 0), FALSE)), FALSE)</f>
        <v>1</v>
      </c>
      <c r="Q27" s="56" t="b">
        <f>IFERROR(OR('Upload Data Outputs'!J14 = "", IFERROR(MATCH('Upload Data Outputs'!J14, listFscClaimTypes, 0), FALSE)), FALSE)</f>
        <v>1</v>
      </c>
      <c r="R27" s="56" t="b">
        <f>IFERROR(OR(AND('Upload Data Outputs'!J14 = refClaimFsc100, OR('Upload Data Outputs'!K14 = "", 'Upload Data Outputs'!K14 = 100)), AND('Upload Data Outputs'!J14 = refClaimFscCW, OR('Upload Data Outputs'!K14 = "", 'Upload Data Outputs'!K14 = 0)), AND('Upload Data Outputs'!J14 = refClaimFscMix, 'Upload Data Outputs'!K14 &lt;&gt; "", _xlfn.NUMBERVALUE('Upload Data Outputs'!K14) &gt;= 0, _xlfn.NUMBERVALUE('Upload Data Outputs'!K14) &lt;= 100), AND('Upload Data Outputs'!J14 = refClaimFscMixCredit, OR('Upload Data Outputs'!K14 = "", 'Upload Data Outputs'!K14 = 100)), AND('Upload Data Outputs'!J14 = refClaimFscRecycled, 'Upload Data Outputs'!K14 =""), 'Upload Data Outputs'!J14 = ""), FALSE)</f>
        <v>1</v>
      </c>
      <c r="S27" s="56" t="b">
        <f>IFERROR(OR('Upload Data Outputs'!L14 = "", IFERROR(MATCH('Upload Data Outputs'!L14, listMaterialsAccountingMethods, 0), FALSE)), FALSE)</f>
        <v>1</v>
      </c>
      <c r="T27" s="56" t="b">
        <f>IFERROR(OR('Upload Data Outputs'!M14 = "", ISNUMBER('Upload Data Outputs'!M14), IFERROR(DATEVALUE('Upload Data Outputs'!M14) &gt; 0, FALSE)), FALSE)</f>
        <v>1</v>
      </c>
      <c r="U27" s="56" t="b">
        <f>IFERROR(OR('Upload Data Outputs'!N14 = "", ISNUMBER('Upload Data Outputs'!N14), IFERROR(DATEVALUE('Upload Data Outputs'!N14) &gt; 0, FALSE)), FALSE)</f>
        <v>1</v>
      </c>
      <c r="V27" s="56" t="b">
        <f>IFERROR(OR('Upload Data Outputs'!O14 = "", IFERROR(MATCH('Upload Data Outputs'!O14, listCountryIsoCodes, FALSE), FALSE)), FALSE)</f>
        <v>1</v>
      </c>
      <c r="W27" s="57" t="s">
        <v>593</v>
      </c>
      <c r="X27" s="56"/>
      <c r="Y27" s="56"/>
      <c r="AA27" s="56">
        <f>IFERROR(COUNTIFS('Upload Data Outputs'!B:B, 'Upload Data Outputs'!B14), 0)</f>
        <v>0</v>
      </c>
    </row>
    <row r="28" spans="1:27">
      <c r="A28" s="55">
        <f t="shared" si="3"/>
        <v>15</v>
      </c>
      <c r="B28" s="54" t="b">
        <f>NOT(IFERROR('Upload Data Outputs'!A15 = "ERROR", TRUE))</f>
        <v>1</v>
      </c>
      <c r="C28" s="54">
        <f t="shared" si="4"/>
        <v>15</v>
      </c>
      <c r="D28" s="56" t="b">
        <f>IF(B28, ('Upload Data Outputs'!A15 &amp; 'Upload Data Outputs'!B15 &amp; 'Upload Data Outputs'!C15 &amp; 'Upload Data Outputs'!D15 &amp; 'Upload Data Outputs'!E15 &amp; 'Upload Data Outputs'!F15 &amp; 'Upload Data Outputs'!G15 &amp; 'Upload Data Outputs'!H15 &amp; 'Upload Data Outputs'!I15 &amp; 'Upload Data Outputs'!J15 &amp; 'Upload Data Outputs'!K15 &amp; 'Upload Data Outputs'!L15 &amp; 'Upload Data Outputs'!M15 &amp; 'Upload Data Outputs'!N15 &amp; 'Upload Data Outputs'!O15 &amp; 'Upload Data Outputs'!P15) &lt;&gt; "", FALSE)</f>
        <v>0</v>
      </c>
      <c r="E28" s="56" t="str">
        <f t="shared" si="5"/>
        <v/>
      </c>
      <c r="F28" s="56" t="str">
        <f t="shared" si="6"/>
        <v/>
      </c>
      <c r="G28" s="56" t="b">
        <f t="shared" si="2"/>
        <v>1</v>
      </c>
      <c r="H28" s="57" t="s">
        <v>593</v>
      </c>
      <c r="I28" s="56" t="b">
        <f t="shared" si="7"/>
        <v>1</v>
      </c>
      <c r="J28" s="56" t="b">
        <f>IFERROR(OR(NOT($D28), 'Upload Data Outputs'!C15 &lt;&gt; ""), FALSE)</f>
        <v>1</v>
      </c>
      <c r="K28" s="57" t="s">
        <v>593</v>
      </c>
      <c r="L28" s="56" t="b">
        <f>IFERROR(OR(AND(NOT(D28), 'Upload Data Outputs'!E15 = ""), IFERROR(_xlfn.NUMBERVALUE('Upload Data Outputs'!E15) &gt; 0, FALSE)), FALSE)</f>
        <v>1</v>
      </c>
      <c r="M28" s="56" t="b">
        <f>IFERROR(OR('Upload Data Outputs'!F15 = "", IFERROR(_xlfn.NUMBERVALUE('Upload Data Outputs'!F15) &gt; 0, FALSE)), FALSE)</f>
        <v>1</v>
      </c>
      <c r="N28" s="56" t="b">
        <f>IFERROR(OR('Upload Data Outputs'!F15 = "", IFERROR(MATCH('Upload Data Outputs'!G15, listVolumeUnits, 0), FALSE)), FALSE)</f>
        <v>1</v>
      </c>
      <c r="O28" s="56" t="b">
        <f>IFERROR(OR('Upload Data Outputs'!H15 = "", IFERROR(_xlfn.NUMBERVALUE('Upload Data Outputs'!H15) &gt; 0, FALSE)), FALSE)</f>
        <v>1</v>
      </c>
      <c r="P28" s="56" t="b">
        <f>IFERROR(OR('Upload Data Outputs'!H15 = "", IFERROR(MATCH('Upload Data Outputs'!I15, listWeightUnits, 0), FALSE)), FALSE)</f>
        <v>1</v>
      </c>
      <c r="Q28" s="56" t="b">
        <f>IFERROR(OR('Upload Data Outputs'!J15 = "", IFERROR(MATCH('Upload Data Outputs'!J15, listFscClaimTypes, 0), FALSE)), FALSE)</f>
        <v>1</v>
      </c>
      <c r="R28" s="56" t="b">
        <f>IFERROR(OR(AND('Upload Data Outputs'!J15 = refClaimFsc100, OR('Upload Data Outputs'!K15 = "", 'Upload Data Outputs'!K15 = 100)), AND('Upload Data Outputs'!J15 = refClaimFscCW, OR('Upload Data Outputs'!K15 = "", 'Upload Data Outputs'!K15 = 0)), AND('Upload Data Outputs'!J15 = refClaimFscMix, 'Upload Data Outputs'!K15 &lt;&gt; "", _xlfn.NUMBERVALUE('Upload Data Outputs'!K15) &gt;= 0, _xlfn.NUMBERVALUE('Upload Data Outputs'!K15) &lt;= 100), AND('Upload Data Outputs'!J15 = refClaimFscMixCredit, OR('Upload Data Outputs'!K15 = "", 'Upload Data Outputs'!K15 = 100)), AND('Upload Data Outputs'!J15 = refClaimFscRecycled, 'Upload Data Outputs'!K15 =""), 'Upload Data Outputs'!J15 = ""), FALSE)</f>
        <v>1</v>
      </c>
      <c r="S28" s="56" t="b">
        <f>IFERROR(OR('Upload Data Outputs'!L15 = "", IFERROR(MATCH('Upload Data Outputs'!L15, listMaterialsAccountingMethods, 0), FALSE)), FALSE)</f>
        <v>1</v>
      </c>
      <c r="T28" s="56" t="b">
        <f>IFERROR(OR('Upload Data Outputs'!M15 = "", ISNUMBER('Upload Data Outputs'!M15), IFERROR(DATEVALUE('Upload Data Outputs'!M15) &gt; 0, FALSE)), FALSE)</f>
        <v>1</v>
      </c>
      <c r="U28" s="56" t="b">
        <f>IFERROR(OR('Upload Data Outputs'!N15 = "", ISNUMBER('Upload Data Outputs'!N15), IFERROR(DATEVALUE('Upload Data Outputs'!N15) &gt; 0, FALSE)), FALSE)</f>
        <v>1</v>
      </c>
      <c r="V28" s="56" t="b">
        <f>IFERROR(OR('Upload Data Outputs'!O15 = "", IFERROR(MATCH('Upload Data Outputs'!O15, listCountryIsoCodes, FALSE), FALSE)), FALSE)</f>
        <v>1</v>
      </c>
      <c r="W28" s="57" t="s">
        <v>593</v>
      </c>
      <c r="X28" s="56"/>
      <c r="Y28" s="56"/>
      <c r="AA28" s="56">
        <f>IFERROR(COUNTIFS('Upload Data Outputs'!B:B, 'Upload Data Outputs'!B15), 0)</f>
        <v>0</v>
      </c>
    </row>
    <row r="29" spans="1:27">
      <c r="A29" s="55">
        <f t="shared" si="3"/>
        <v>16</v>
      </c>
      <c r="B29" s="54" t="b">
        <f>NOT(IFERROR('Upload Data Outputs'!A16 = "ERROR", TRUE))</f>
        <v>1</v>
      </c>
      <c r="C29" s="54">
        <f t="shared" si="4"/>
        <v>16</v>
      </c>
      <c r="D29" s="56" t="b">
        <f>IF(B29, ('Upload Data Outputs'!A16 &amp; 'Upload Data Outputs'!B16 &amp; 'Upload Data Outputs'!C16 &amp; 'Upload Data Outputs'!D16 &amp; 'Upload Data Outputs'!E16 &amp; 'Upload Data Outputs'!F16 &amp; 'Upload Data Outputs'!G16 &amp; 'Upload Data Outputs'!H16 &amp; 'Upload Data Outputs'!I16 &amp; 'Upload Data Outputs'!J16 &amp; 'Upload Data Outputs'!K16 &amp; 'Upload Data Outputs'!L16 &amp; 'Upload Data Outputs'!M16 &amp; 'Upload Data Outputs'!N16 &amp; 'Upload Data Outputs'!O16 &amp; 'Upload Data Outputs'!P16) &lt;&gt; "", FALSE)</f>
        <v>0</v>
      </c>
      <c r="E29" s="56" t="str">
        <f t="shared" si="5"/>
        <v/>
      </c>
      <c r="F29" s="56" t="str">
        <f t="shared" si="6"/>
        <v/>
      </c>
      <c r="G29" s="56" t="b">
        <f t="shared" si="2"/>
        <v>1</v>
      </c>
      <c r="H29" s="57" t="s">
        <v>593</v>
      </c>
      <c r="I29" s="56" t="b">
        <f t="shared" si="7"/>
        <v>1</v>
      </c>
      <c r="J29" s="56" t="b">
        <f>IFERROR(OR(NOT($D29), 'Upload Data Outputs'!C16 &lt;&gt; ""), FALSE)</f>
        <v>1</v>
      </c>
      <c r="K29" s="57" t="s">
        <v>593</v>
      </c>
      <c r="L29" s="56" t="b">
        <f>IFERROR(OR(AND(NOT(D29), 'Upload Data Outputs'!E16 = ""), IFERROR(_xlfn.NUMBERVALUE('Upload Data Outputs'!E16) &gt; 0, FALSE)), FALSE)</f>
        <v>1</v>
      </c>
      <c r="M29" s="56" t="b">
        <f>IFERROR(OR('Upload Data Outputs'!F16 = "", IFERROR(_xlfn.NUMBERVALUE('Upload Data Outputs'!F16) &gt; 0, FALSE)), FALSE)</f>
        <v>1</v>
      </c>
      <c r="N29" s="56" t="b">
        <f>IFERROR(OR('Upload Data Outputs'!F16 = "", IFERROR(MATCH('Upload Data Outputs'!G16, listVolumeUnits, 0), FALSE)), FALSE)</f>
        <v>1</v>
      </c>
      <c r="O29" s="56" t="b">
        <f>IFERROR(OR('Upload Data Outputs'!H16 = "", IFERROR(_xlfn.NUMBERVALUE('Upload Data Outputs'!H16) &gt; 0, FALSE)), FALSE)</f>
        <v>1</v>
      </c>
      <c r="P29" s="56" t="b">
        <f>IFERROR(OR('Upload Data Outputs'!H16 = "", IFERROR(MATCH('Upload Data Outputs'!I16, listWeightUnits, 0), FALSE)), FALSE)</f>
        <v>1</v>
      </c>
      <c r="Q29" s="56" t="b">
        <f>IFERROR(OR('Upload Data Outputs'!J16 = "", IFERROR(MATCH('Upload Data Outputs'!J16, listFscClaimTypes, 0), FALSE)), FALSE)</f>
        <v>1</v>
      </c>
      <c r="R29" s="56" t="b">
        <f>IFERROR(OR(AND('Upload Data Outputs'!J16 = refClaimFsc100, OR('Upload Data Outputs'!K16 = "", 'Upload Data Outputs'!K16 = 100)), AND('Upload Data Outputs'!J16 = refClaimFscCW, OR('Upload Data Outputs'!K16 = "", 'Upload Data Outputs'!K16 = 0)), AND('Upload Data Outputs'!J16 = refClaimFscMix, 'Upload Data Outputs'!K16 &lt;&gt; "", _xlfn.NUMBERVALUE('Upload Data Outputs'!K16) &gt;= 0, _xlfn.NUMBERVALUE('Upload Data Outputs'!K16) &lt;= 100), AND('Upload Data Outputs'!J16 = refClaimFscMixCredit, OR('Upload Data Outputs'!K16 = "", 'Upload Data Outputs'!K16 = 100)), AND('Upload Data Outputs'!J16 = refClaimFscRecycled, 'Upload Data Outputs'!K16 =""), 'Upload Data Outputs'!J16 = ""), FALSE)</f>
        <v>1</v>
      </c>
      <c r="S29" s="56" t="b">
        <f>IFERROR(OR('Upload Data Outputs'!L16 = "", IFERROR(MATCH('Upload Data Outputs'!L16, listMaterialsAccountingMethods, 0), FALSE)), FALSE)</f>
        <v>1</v>
      </c>
      <c r="T29" s="56" t="b">
        <f>IFERROR(OR('Upload Data Outputs'!M16 = "", ISNUMBER('Upload Data Outputs'!M16), IFERROR(DATEVALUE('Upload Data Outputs'!M16) &gt; 0, FALSE)), FALSE)</f>
        <v>1</v>
      </c>
      <c r="U29" s="56" t="b">
        <f>IFERROR(OR('Upload Data Outputs'!N16 = "", ISNUMBER('Upload Data Outputs'!N16), IFERROR(DATEVALUE('Upload Data Outputs'!N16) &gt; 0, FALSE)), FALSE)</f>
        <v>1</v>
      </c>
      <c r="V29" s="56" t="b">
        <f>IFERROR(OR('Upload Data Outputs'!O16 = "", IFERROR(MATCH('Upload Data Outputs'!O16, listCountryIsoCodes, FALSE), FALSE)), FALSE)</f>
        <v>1</v>
      </c>
      <c r="W29" s="57" t="s">
        <v>593</v>
      </c>
      <c r="X29" s="56"/>
      <c r="Y29" s="56"/>
      <c r="AA29" s="56">
        <f>IFERROR(COUNTIFS('Upload Data Outputs'!B:B, 'Upload Data Outputs'!B16), 0)</f>
        <v>0</v>
      </c>
    </row>
    <row r="30" spans="1:27">
      <c r="A30" s="55">
        <f t="shared" si="3"/>
        <v>17</v>
      </c>
      <c r="B30" s="54" t="b">
        <f>NOT(IFERROR('Upload Data Outputs'!A17 = "ERROR", TRUE))</f>
        <v>1</v>
      </c>
      <c r="C30" s="54">
        <f t="shared" si="4"/>
        <v>17</v>
      </c>
      <c r="D30" s="56" t="b">
        <f>IF(B30, ('Upload Data Outputs'!A17 &amp; 'Upload Data Outputs'!B17 &amp; 'Upload Data Outputs'!C17 &amp; 'Upload Data Outputs'!D17 &amp; 'Upload Data Outputs'!E17 &amp; 'Upload Data Outputs'!F17 &amp; 'Upload Data Outputs'!G17 &amp; 'Upload Data Outputs'!H17 &amp; 'Upload Data Outputs'!I17 &amp; 'Upload Data Outputs'!J17 &amp; 'Upload Data Outputs'!K17 &amp; 'Upload Data Outputs'!L17 &amp; 'Upload Data Outputs'!M17 &amp; 'Upload Data Outputs'!N17 &amp; 'Upload Data Outputs'!O17 &amp; 'Upload Data Outputs'!P17) &lt;&gt; "", FALSE)</f>
        <v>0</v>
      </c>
      <c r="E30" s="56" t="str">
        <f t="shared" si="5"/>
        <v/>
      </c>
      <c r="F30" s="56" t="str">
        <f t="shared" si="6"/>
        <v/>
      </c>
      <c r="G30" s="56" t="b">
        <f t="shared" si="2"/>
        <v>1</v>
      </c>
      <c r="H30" s="57" t="s">
        <v>593</v>
      </c>
      <c r="I30" s="56" t="b">
        <f t="shared" si="7"/>
        <v>1</v>
      </c>
      <c r="J30" s="56" t="b">
        <f>IFERROR(OR(NOT($D30), 'Upload Data Outputs'!C17 &lt;&gt; ""), FALSE)</f>
        <v>1</v>
      </c>
      <c r="K30" s="57" t="s">
        <v>593</v>
      </c>
      <c r="L30" s="56" t="b">
        <f>IFERROR(OR(AND(NOT(D30), 'Upload Data Outputs'!E17 = ""), IFERROR(_xlfn.NUMBERVALUE('Upload Data Outputs'!E17) &gt; 0, FALSE)), FALSE)</f>
        <v>1</v>
      </c>
      <c r="M30" s="56" t="b">
        <f>IFERROR(OR('Upload Data Outputs'!F17 = "", IFERROR(_xlfn.NUMBERVALUE('Upload Data Outputs'!F17) &gt; 0, FALSE)), FALSE)</f>
        <v>1</v>
      </c>
      <c r="N30" s="56" t="b">
        <f>IFERROR(OR('Upload Data Outputs'!F17 = "", IFERROR(MATCH('Upload Data Outputs'!G17, listVolumeUnits, 0), FALSE)), FALSE)</f>
        <v>1</v>
      </c>
      <c r="O30" s="56" t="b">
        <f>IFERROR(OR('Upload Data Outputs'!H17 = "", IFERROR(_xlfn.NUMBERVALUE('Upload Data Outputs'!H17) &gt; 0, FALSE)), FALSE)</f>
        <v>1</v>
      </c>
      <c r="P30" s="56" t="b">
        <f>IFERROR(OR('Upload Data Outputs'!H17 = "", IFERROR(MATCH('Upload Data Outputs'!I17, listWeightUnits, 0), FALSE)), FALSE)</f>
        <v>1</v>
      </c>
      <c r="Q30" s="56" t="b">
        <f>IFERROR(OR('Upload Data Outputs'!J17 = "", IFERROR(MATCH('Upload Data Outputs'!J17, listFscClaimTypes, 0), FALSE)), FALSE)</f>
        <v>1</v>
      </c>
      <c r="R30" s="56" t="b">
        <f>IFERROR(OR(AND('Upload Data Outputs'!J17 = refClaimFsc100, OR('Upload Data Outputs'!K17 = "", 'Upload Data Outputs'!K17 = 100)), AND('Upload Data Outputs'!J17 = refClaimFscCW, OR('Upload Data Outputs'!K17 = "", 'Upload Data Outputs'!K17 = 0)), AND('Upload Data Outputs'!J17 = refClaimFscMix, 'Upload Data Outputs'!K17 &lt;&gt; "", _xlfn.NUMBERVALUE('Upload Data Outputs'!K17) &gt;= 0, _xlfn.NUMBERVALUE('Upload Data Outputs'!K17) &lt;= 100), AND('Upload Data Outputs'!J17 = refClaimFscMixCredit, OR('Upload Data Outputs'!K17 = "", 'Upload Data Outputs'!K17 = 100)), AND('Upload Data Outputs'!J17 = refClaimFscRecycled, 'Upload Data Outputs'!K17 =""), 'Upload Data Outputs'!J17 = ""), FALSE)</f>
        <v>1</v>
      </c>
      <c r="S30" s="56" t="b">
        <f>IFERROR(OR('Upload Data Outputs'!L17 = "", IFERROR(MATCH('Upload Data Outputs'!L17, listMaterialsAccountingMethods, 0), FALSE)), FALSE)</f>
        <v>1</v>
      </c>
      <c r="T30" s="56" t="b">
        <f>IFERROR(OR('Upload Data Outputs'!M17 = "", ISNUMBER('Upload Data Outputs'!M17), IFERROR(DATEVALUE('Upload Data Outputs'!M17) &gt; 0, FALSE)), FALSE)</f>
        <v>1</v>
      </c>
      <c r="U30" s="56" t="b">
        <f>IFERROR(OR('Upload Data Outputs'!N17 = "", ISNUMBER('Upload Data Outputs'!N17), IFERROR(DATEVALUE('Upload Data Outputs'!N17) &gt; 0, FALSE)), FALSE)</f>
        <v>1</v>
      </c>
      <c r="V30" s="56" t="b">
        <f>IFERROR(OR('Upload Data Outputs'!O17 = "", IFERROR(MATCH('Upload Data Outputs'!O17, listCountryIsoCodes, FALSE), FALSE)), FALSE)</f>
        <v>1</v>
      </c>
      <c r="W30" s="57" t="s">
        <v>593</v>
      </c>
      <c r="X30" s="56"/>
      <c r="Y30" s="56"/>
      <c r="AA30" s="56">
        <f>IFERROR(COUNTIFS('Upload Data Outputs'!B:B, 'Upload Data Outputs'!B17), 0)</f>
        <v>0</v>
      </c>
    </row>
    <row r="31" spans="1:27">
      <c r="A31" s="55">
        <f t="shared" si="3"/>
        <v>18</v>
      </c>
      <c r="B31" s="54" t="b">
        <f>NOT(IFERROR('Upload Data Outputs'!A18 = "ERROR", TRUE))</f>
        <v>1</v>
      </c>
      <c r="C31" s="54">
        <f t="shared" si="4"/>
        <v>18</v>
      </c>
      <c r="D31" s="56" t="b">
        <f>IF(B31, ('Upload Data Outputs'!A18 &amp; 'Upload Data Outputs'!B18 &amp; 'Upload Data Outputs'!C18 &amp; 'Upload Data Outputs'!D18 &amp; 'Upload Data Outputs'!E18 &amp; 'Upload Data Outputs'!F18 &amp; 'Upload Data Outputs'!G18 &amp; 'Upload Data Outputs'!H18 &amp; 'Upload Data Outputs'!I18 &amp; 'Upload Data Outputs'!J18 &amp; 'Upload Data Outputs'!K18 &amp; 'Upload Data Outputs'!L18 &amp; 'Upload Data Outputs'!M18 &amp; 'Upload Data Outputs'!N18 &amp; 'Upload Data Outputs'!O18 &amp; 'Upload Data Outputs'!P18) &lt;&gt; "", FALSE)</f>
        <v>0</v>
      </c>
      <c r="E31" s="56" t="str">
        <f t="shared" si="5"/>
        <v/>
      </c>
      <c r="F31" s="56" t="str">
        <f t="shared" si="6"/>
        <v/>
      </c>
      <c r="G31" s="56" t="b">
        <f t="shared" si="2"/>
        <v>1</v>
      </c>
      <c r="H31" s="57" t="s">
        <v>593</v>
      </c>
      <c r="I31" s="56" t="b">
        <f t="shared" si="7"/>
        <v>1</v>
      </c>
      <c r="J31" s="56" t="b">
        <f>IFERROR(OR(NOT($D31), 'Upload Data Outputs'!C18 &lt;&gt; ""), FALSE)</f>
        <v>1</v>
      </c>
      <c r="K31" s="57" t="s">
        <v>593</v>
      </c>
      <c r="L31" s="56" t="b">
        <f>IFERROR(OR(AND(NOT(D31), 'Upload Data Outputs'!E18 = ""), IFERROR(_xlfn.NUMBERVALUE('Upload Data Outputs'!E18) &gt; 0, FALSE)), FALSE)</f>
        <v>1</v>
      </c>
      <c r="M31" s="56" t="b">
        <f>IFERROR(OR('Upload Data Outputs'!F18 = "", IFERROR(_xlfn.NUMBERVALUE('Upload Data Outputs'!F18) &gt; 0, FALSE)), FALSE)</f>
        <v>1</v>
      </c>
      <c r="N31" s="56" t="b">
        <f>IFERROR(OR('Upload Data Outputs'!F18 = "", IFERROR(MATCH('Upload Data Outputs'!G18, listVolumeUnits, 0), FALSE)), FALSE)</f>
        <v>1</v>
      </c>
      <c r="O31" s="56" t="b">
        <f>IFERROR(OR('Upload Data Outputs'!H18 = "", IFERROR(_xlfn.NUMBERVALUE('Upload Data Outputs'!H18) &gt; 0, FALSE)), FALSE)</f>
        <v>1</v>
      </c>
      <c r="P31" s="56" t="b">
        <f>IFERROR(OR('Upload Data Outputs'!H18 = "", IFERROR(MATCH('Upload Data Outputs'!I18, listWeightUnits, 0), FALSE)), FALSE)</f>
        <v>1</v>
      </c>
      <c r="Q31" s="56" t="b">
        <f>IFERROR(OR('Upload Data Outputs'!J18 = "", IFERROR(MATCH('Upload Data Outputs'!J18, listFscClaimTypes, 0), FALSE)), FALSE)</f>
        <v>1</v>
      </c>
      <c r="R31" s="56" t="b">
        <f>IFERROR(OR(AND('Upload Data Outputs'!J18 = refClaimFsc100, OR('Upload Data Outputs'!K18 = "", 'Upload Data Outputs'!K18 = 100)), AND('Upload Data Outputs'!J18 = refClaimFscCW, OR('Upload Data Outputs'!K18 = "", 'Upload Data Outputs'!K18 = 0)), AND('Upload Data Outputs'!J18 = refClaimFscMix, 'Upload Data Outputs'!K18 &lt;&gt; "", _xlfn.NUMBERVALUE('Upload Data Outputs'!K18) &gt;= 0, _xlfn.NUMBERVALUE('Upload Data Outputs'!K18) &lt;= 100), AND('Upload Data Outputs'!J18 = refClaimFscMixCredit, OR('Upload Data Outputs'!K18 = "", 'Upload Data Outputs'!K18 = 100)), AND('Upload Data Outputs'!J18 = refClaimFscRecycled, 'Upload Data Outputs'!K18 =""), 'Upload Data Outputs'!J18 = ""), FALSE)</f>
        <v>1</v>
      </c>
      <c r="S31" s="56" t="b">
        <f>IFERROR(OR('Upload Data Outputs'!L18 = "", IFERROR(MATCH('Upload Data Outputs'!L18, listMaterialsAccountingMethods, 0), FALSE)), FALSE)</f>
        <v>1</v>
      </c>
      <c r="T31" s="56" t="b">
        <f>IFERROR(OR('Upload Data Outputs'!M18 = "", ISNUMBER('Upload Data Outputs'!M18), IFERROR(DATEVALUE('Upload Data Outputs'!M18) &gt; 0, FALSE)), FALSE)</f>
        <v>1</v>
      </c>
      <c r="U31" s="56" t="b">
        <f>IFERROR(OR('Upload Data Outputs'!N18 = "", ISNUMBER('Upload Data Outputs'!N18), IFERROR(DATEVALUE('Upload Data Outputs'!N18) &gt; 0, FALSE)), FALSE)</f>
        <v>1</v>
      </c>
      <c r="V31" s="56" t="b">
        <f>IFERROR(OR('Upload Data Outputs'!O18 = "", IFERROR(MATCH('Upload Data Outputs'!O18, listCountryIsoCodes, FALSE), FALSE)), FALSE)</f>
        <v>1</v>
      </c>
      <c r="W31" s="57" t="s">
        <v>593</v>
      </c>
      <c r="X31" s="56"/>
      <c r="Y31" s="56"/>
      <c r="AA31" s="56">
        <f>IFERROR(COUNTIFS('Upload Data Outputs'!B:B, 'Upload Data Outputs'!B18), 0)</f>
        <v>0</v>
      </c>
    </row>
    <row r="32" spans="1:27">
      <c r="A32" s="55">
        <f t="shared" si="3"/>
        <v>19</v>
      </c>
      <c r="B32" s="54" t="b">
        <f>NOT(IFERROR('Upload Data Outputs'!A19 = "ERROR", TRUE))</f>
        <v>1</v>
      </c>
      <c r="C32" s="54">
        <f t="shared" si="4"/>
        <v>19</v>
      </c>
      <c r="D32" s="56" t="b">
        <f>IF(B32, ('Upload Data Outputs'!A19 &amp; 'Upload Data Outputs'!B19 &amp; 'Upload Data Outputs'!C19 &amp; 'Upload Data Outputs'!D19 &amp; 'Upload Data Outputs'!E19 &amp; 'Upload Data Outputs'!F19 &amp; 'Upload Data Outputs'!G19 &amp; 'Upload Data Outputs'!H19 &amp; 'Upload Data Outputs'!I19 &amp; 'Upload Data Outputs'!J19 &amp; 'Upload Data Outputs'!K19 &amp; 'Upload Data Outputs'!L19 &amp; 'Upload Data Outputs'!M19 &amp; 'Upload Data Outputs'!N19 &amp; 'Upload Data Outputs'!O19 &amp; 'Upload Data Outputs'!P19) &lt;&gt; "", FALSE)</f>
        <v>0</v>
      </c>
      <c r="E32" s="56" t="str">
        <f t="shared" si="5"/>
        <v/>
      </c>
      <c r="F32" s="56" t="str">
        <f t="shared" si="6"/>
        <v/>
      </c>
      <c r="G32" s="56" t="b">
        <f t="shared" si="2"/>
        <v>1</v>
      </c>
      <c r="H32" s="57" t="s">
        <v>593</v>
      </c>
      <c r="I32" s="56" t="b">
        <f t="shared" si="7"/>
        <v>1</v>
      </c>
      <c r="J32" s="56" t="b">
        <f>IFERROR(OR(NOT($D32), 'Upload Data Outputs'!C19 &lt;&gt; ""), FALSE)</f>
        <v>1</v>
      </c>
      <c r="K32" s="57" t="s">
        <v>593</v>
      </c>
      <c r="L32" s="56" t="b">
        <f>IFERROR(OR(AND(NOT(D32), 'Upload Data Outputs'!E19 = ""), IFERROR(_xlfn.NUMBERVALUE('Upload Data Outputs'!E19) &gt; 0, FALSE)), FALSE)</f>
        <v>1</v>
      </c>
      <c r="M32" s="56" t="b">
        <f>IFERROR(OR('Upload Data Outputs'!F19 = "", IFERROR(_xlfn.NUMBERVALUE('Upload Data Outputs'!F19) &gt; 0, FALSE)), FALSE)</f>
        <v>1</v>
      </c>
      <c r="N32" s="56" t="b">
        <f>IFERROR(OR('Upload Data Outputs'!F19 = "", IFERROR(MATCH('Upload Data Outputs'!G19, listVolumeUnits, 0), FALSE)), FALSE)</f>
        <v>1</v>
      </c>
      <c r="O32" s="56" t="b">
        <f>IFERROR(OR('Upload Data Outputs'!H19 = "", IFERROR(_xlfn.NUMBERVALUE('Upload Data Outputs'!H19) &gt; 0, FALSE)), FALSE)</f>
        <v>1</v>
      </c>
      <c r="P32" s="56" t="b">
        <f>IFERROR(OR('Upload Data Outputs'!H19 = "", IFERROR(MATCH('Upload Data Outputs'!I19, listWeightUnits, 0), FALSE)), FALSE)</f>
        <v>1</v>
      </c>
      <c r="Q32" s="56" t="b">
        <f>IFERROR(OR('Upload Data Outputs'!J19 = "", IFERROR(MATCH('Upload Data Outputs'!J19, listFscClaimTypes, 0), FALSE)), FALSE)</f>
        <v>1</v>
      </c>
      <c r="R32" s="56" t="b">
        <f>IFERROR(OR(AND('Upload Data Outputs'!J19 = refClaimFsc100, OR('Upload Data Outputs'!K19 = "", 'Upload Data Outputs'!K19 = 100)), AND('Upload Data Outputs'!J19 = refClaimFscCW, OR('Upload Data Outputs'!K19 = "", 'Upload Data Outputs'!K19 = 0)), AND('Upload Data Outputs'!J19 = refClaimFscMix, 'Upload Data Outputs'!K19 &lt;&gt; "", _xlfn.NUMBERVALUE('Upload Data Outputs'!K19) &gt;= 0, _xlfn.NUMBERVALUE('Upload Data Outputs'!K19) &lt;= 100), AND('Upload Data Outputs'!J19 = refClaimFscMixCredit, OR('Upload Data Outputs'!K19 = "", 'Upload Data Outputs'!K19 = 100)), AND('Upload Data Outputs'!J19 = refClaimFscRecycled, 'Upload Data Outputs'!K19 =""), 'Upload Data Outputs'!J19 = ""), FALSE)</f>
        <v>1</v>
      </c>
      <c r="S32" s="56" t="b">
        <f>IFERROR(OR('Upload Data Outputs'!L19 = "", IFERROR(MATCH('Upload Data Outputs'!L19, listMaterialsAccountingMethods, 0), FALSE)), FALSE)</f>
        <v>1</v>
      </c>
      <c r="T32" s="56" t="b">
        <f>IFERROR(OR('Upload Data Outputs'!M19 = "", ISNUMBER('Upload Data Outputs'!M19), IFERROR(DATEVALUE('Upload Data Outputs'!M19) &gt; 0, FALSE)), FALSE)</f>
        <v>1</v>
      </c>
      <c r="U32" s="56" t="b">
        <f>IFERROR(OR('Upload Data Outputs'!N19 = "", ISNUMBER('Upload Data Outputs'!N19), IFERROR(DATEVALUE('Upload Data Outputs'!N19) &gt; 0, FALSE)), FALSE)</f>
        <v>1</v>
      </c>
      <c r="V32" s="56" t="b">
        <f>IFERROR(OR('Upload Data Outputs'!O19 = "", IFERROR(MATCH('Upload Data Outputs'!O19, listCountryIsoCodes, FALSE), FALSE)), FALSE)</f>
        <v>1</v>
      </c>
      <c r="W32" s="57" t="s">
        <v>593</v>
      </c>
      <c r="X32" s="56"/>
      <c r="Y32" s="56"/>
      <c r="AA32" s="56">
        <f>IFERROR(COUNTIFS('Upload Data Outputs'!B:B, 'Upload Data Outputs'!B19), 0)</f>
        <v>0</v>
      </c>
    </row>
    <row r="33" spans="1:27">
      <c r="A33" s="55">
        <f t="shared" si="3"/>
        <v>20</v>
      </c>
      <c r="B33" s="54" t="b">
        <f>NOT(IFERROR('Upload Data Outputs'!A20 = "ERROR", TRUE))</f>
        <v>1</v>
      </c>
      <c r="C33" s="54">
        <f t="shared" si="4"/>
        <v>20</v>
      </c>
      <c r="D33" s="56" t="b">
        <f>IF(B33, ('Upload Data Outputs'!A20 &amp; 'Upload Data Outputs'!B20 &amp; 'Upload Data Outputs'!C20 &amp; 'Upload Data Outputs'!D20 &amp; 'Upload Data Outputs'!E20 &amp; 'Upload Data Outputs'!F20 &amp; 'Upload Data Outputs'!G20 &amp; 'Upload Data Outputs'!H20 &amp; 'Upload Data Outputs'!I20 &amp; 'Upload Data Outputs'!J20 &amp; 'Upload Data Outputs'!K20 &amp; 'Upload Data Outputs'!L20 &amp; 'Upload Data Outputs'!M20 &amp; 'Upload Data Outputs'!N20 &amp; 'Upload Data Outputs'!O20 &amp; 'Upload Data Outputs'!P20) &lt;&gt; "", FALSE)</f>
        <v>0</v>
      </c>
      <c r="E33" s="56" t="str">
        <f t="shared" si="5"/>
        <v/>
      </c>
      <c r="F33" s="56" t="str">
        <f t="shared" si="6"/>
        <v/>
      </c>
      <c r="G33" s="56" t="b">
        <f t="shared" si="2"/>
        <v>1</v>
      </c>
      <c r="H33" s="57" t="s">
        <v>593</v>
      </c>
      <c r="I33" s="56" t="b">
        <f t="shared" si="7"/>
        <v>1</v>
      </c>
      <c r="J33" s="56" t="b">
        <f>IFERROR(OR(NOT($D33), 'Upload Data Outputs'!C20 &lt;&gt; ""), FALSE)</f>
        <v>1</v>
      </c>
      <c r="K33" s="57" t="s">
        <v>593</v>
      </c>
      <c r="L33" s="56" t="b">
        <f>IFERROR(OR(AND(NOT(D33), 'Upload Data Outputs'!E20 = ""), IFERROR(_xlfn.NUMBERVALUE('Upload Data Outputs'!E20) &gt; 0, FALSE)), FALSE)</f>
        <v>1</v>
      </c>
      <c r="M33" s="56" t="b">
        <f>IFERROR(OR('Upload Data Outputs'!F20 = "", IFERROR(_xlfn.NUMBERVALUE('Upload Data Outputs'!F20) &gt; 0, FALSE)), FALSE)</f>
        <v>1</v>
      </c>
      <c r="N33" s="56" t="b">
        <f>IFERROR(OR('Upload Data Outputs'!F20 = "", IFERROR(MATCH('Upload Data Outputs'!G20, listVolumeUnits, 0), FALSE)), FALSE)</f>
        <v>1</v>
      </c>
      <c r="O33" s="56" t="b">
        <f>IFERROR(OR('Upload Data Outputs'!H20 = "", IFERROR(_xlfn.NUMBERVALUE('Upload Data Outputs'!H20) &gt; 0, FALSE)), FALSE)</f>
        <v>1</v>
      </c>
      <c r="P33" s="56" t="b">
        <f>IFERROR(OR('Upload Data Outputs'!H20 = "", IFERROR(MATCH('Upload Data Outputs'!I20, listWeightUnits, 0), FALSE)), FALSE)</f>
        <v>1</v>
      </c>
      <c r="Q33" s="56" t="b">
        <f>IFERROR(OR('Upload Data Outputs'!J20 = "", IFERROR(MATCH('Upload Data Outputs'!J20, listFscClaimTypes, 0), FALSE)), FALSE)</f>
        <v>1</v>
      </c>
      <c r="R33" s="56" t="b">
        <f>IFERROR(OR(AND('Upload Data Outputs'!J20 = refClaimFsc100, OR('Upload Data Outputs'!K20 = "", 'Upload Data Outputs'!K20 = 100)), AND('Upload Data Outputs'!J20 = refClaimFscCW, OR('Upload Data Outputs'!K20 = "", 'Upload Data Outputs'!K20 = 0)), AND('Upload Data Outputs'!J20 = refClaimFscMix, 'Upload Data Outputs'!K20 &lt;&gt; "", _xlfn.NUMBERVALUE('Upload Data Outputs'!K20) &gt;= 0, _xlfn.NUMBERVALUE('Upload Data Outputs'!K20) &lt;= 100), AND('Upload Data Outputs'!J20 = refClaimFscMixCredit, OR('Upload Data Outputs'!K20 = "", 'Upload Data Outputs'!K20 = 100)), AND('Upload Data Outputs'!J20 = refClaimFscRecycled, 'Upload Data Outputs'!K20 =""), 'Upload Data Outputs'!J20 = ""), FALSE)</f>
        <v>1</v>
      </c>
      <c r="S33" s="56" t="b">
        <f>IFERROR(OR('Upload Data Outputs'!L20 = "", IFERROR(MATCH('Upload Data Outputs'!L20, listMaterialsAccountingMethods, 0), FALSE)), FALSE)</f>
        <v>1</v>
      </c>
      <c r="T33" s="56" t="b">
        <f>IFERROR(OR('Upload Data Outputs'!M20 = "", ISNUMBER('Upload Data Outputs'!M20), IFERROR(DATEVALUE('Upload Data Outputs'!M20) &gt; 0, FALSE)), FALSE)</f>
        <v>1</v>
      </c>
      <c r="U33" s="56" t="b">
        <f>IFERROR(OR('Upload Data Outputs'!N20 = "", ISNUMBER('Upload Data Outputs'!N20), IFERROR(DATEVALUE('Upload Data Outputs'!N20) &gt; 0, FALSE)), FALSE)</f>
        <v>1</v>
      </c>
      <c r="V33" s="56" t="b">
        <f>IFERROR(OR('Upload Data Outputs'!O20 = "", IFERROR(MATCH('Upload Data Outputs'!O20, listCountryIsoCodes, FALSE), FALSE)), FALSE)</f>
        <v>1</v>
      </c>
      <c r="W33" s="57" t="s">
        <v>593</v>
      </c>
      <c r="X33" s="56"/>
      <c r="Y33" s="56"/>
      <c r="AA33" s="56">
        <f>IFERROR(COUNTIFS('Upload Data Outputs'!B:B, 'Upload Data Outputs'!B20), 0)</f>
        <v>0</v>
      </c>
    </row>
    <row r="34" spans="1:27">
      <c r="A34" s="55">
        <f t="shared" si="3"/>
        <v>21</v>
      </c>
      <c r="B34" s="54" t="b">
        <f>NOT(IFERROR('Upload Data Outputs'!A21 = "ERROR", TRUE))</f>
        <v>1</v>
      </c>
      <c r="C34" s="54">
        <f t="shared" si="4"/>
        <v>21</v>
      </c>
      <c r="D34" s="56" t="b">
        <f>IF(B34, ('Upload Data Outputs'!A21 &amp; 'Upload Data Outputs'!B21 &amp; 'Upload Data Outputs'!C21 &amp; 'Upload Data Outputs'!D21 &amp; 'Upload Data Outputs'!E21 &amp; 'Upload Data Outputs'!F21 &amp; 'Upload Data Outputs'!G21 &amp; 'Upload Data Outputs'!H21 &amp; 'Upload Data Outputs'!I21 &amp; 'Upload Data Outputs'!J21 &amp; 'Upload Data Outputs'!K21 &amp; 'Upload Data Outputs'!L21 &amp; 'Upload Data Outputs'!M21 &amp; 'Upload Data Outputs'!N21 &amp; 'Upload Data Outputs'!O21 &amp; 'Upload Data Outputs'!P21) &lt;&gt; "", FALSE)</f>
        <v>0</v>
      </c>
      <c r="E34" s="56" t="str">
        <f t="shared" si="5"/>
        <v/>
      </c>
      <c r="F34" s="56" t="str">
        <f t="shared" si="6"/>
        <v/>
      </c>
      <c r="G34" s="56" t="b">
        <f t="shared" si="2"/>
        <v>1</v>
      </c>
      <c r="H34" s="57" t="s">
        <v>593</v>
      </c>
      <c r="I34" s="56" t="b">
        <f t="shared" si="7"/>
        <v>1</v>
      </c>
      <c r="J34" s="56" t="b">
        <f>IFERROR(OR(NOT($D34), 'Upload Data Outputs'!C21 &lt;&gt; ""), FALSE)</f>
        <v>1</v>
      </c>
      <c r="K34" s="57" t="s">
        <v>593</v>
      </c>
      <c r="L34" s="56" t="b">
        <f>IFERROR(OR(AND(NOT(D34), 'Upload Data Outputs'!E21 = ""), IFERROR(_xlfn.NUMBERVALUE('Upload Data Outputs'!E21) &gt; 0, FALSE)), FALSE)</f>
        <v>1</v>
      </c>
      <c r="M34" s="56" t="b">
        <f>IFERROR(OR('Upload Data Outputs'!F21 = "", IFERROR(_xlfn.NUMBERVALUE('Upload Data Outputs'!F21) &gt; 0, FALSE)), FALSE)</f>
        <v>1</v>
      </c>
      <c r="N34" s="56" t="b">
        <f>IFERROR(OR('Upload Data Outputs'!F21 = "", IFERROR(MATCH('Upload Data Outputs'!G21, listVolumeUnits, 0), FALSE)), FALSE)</f>
        <v>1</v>
      </c>
      <c r="O34" s="56" t="b">
        <f>IFERROR(OR('Upload Data Outputs'!H21 = "", IFERROR(_xlfn.NUMBERVALUE('Upload Data Outputs'!H21) &gt; 0, FALSE)), FALSE)</f>
        <v>1</v>
      </c>
      <c r="P34" s="56" t="b">
        <f>IFERROR(OR('Upload Data Outputs'!H21 = "", IFERROR(MATCH('Upload Data Outputs'!I21, listWeightUnits, 0), FALSE)), FALSE)</f>
        <v>1</v>
      </c>
      <c r="Q34" s="56" t="b">
        <f>IFERROR(OR('Upload Data Outputs'!J21 = "", IFERROR(MATCH('Upload Data Outputs'!J21, listFscClaimTypes, 0), FALSE)), FALSE)</f>
        <v>1</v>
      </c>
      <c r="R34" s="56" t="b">
        <f>IFERROR(OR(AND('Upload Data Outputs'!J21 = refClaimFsc100, OR('Upload Data Outputs'!K21 = "", 'Upload Data Outputs'!K21 = 100)), AND('Upload Data Outputs'!J21 = refClaimFscCW, OR('Upload Data Outputs'!K21 = "", 'Upload Data Outputs'!K21 = 0)), AND('Upload Data Outputs'!J21 = refClaimFscMix, 'Upload Data Outputs'!K21 &lt;&gt; "", _xlfn.NUMBERVALUE('Upload Data Outputs'!K21) &gt;= 0, _xlfn.NUMBERVALUE('Upload Data Outputs'!K21) &lt;= 100), AND('Upload Data Outputs'!J21 = refClaimFscMixCredit, OR('Upload Data Outputs'!K21 = "", 'Upload Data Outputs'!K21 = 100)), AND('Upload Data Outputs'!J21 = refClaimFscRecycled, 'Upload Data Outputs'!K21 =""), 'Upload Data Outputs'!J21 = ""), FALSE)</f>
        <v>1</v>
      </c>
      <c r="S34" s="56" t="b">
        <f>IFERROR(OR('Upload Data Outputs'!L21 = "", IFERROR(MATCH('Upload Data Outputs'!L21, listMaterialsAccountingMethods, 0), FALSE)), FALSE)</f>
        <v>1</v>
      </c>
      <c r="T34" s="56" t="b">
        <f>IFERROR(OR('Upload Data Outputs'!M21 = "", ISNUMBER('Upload Data Outputs'!M21), IFERROR(DATEVALUE('Upload Data Outputs'!M21) &gt; 0, FALSE)), FALSE)</f>
        <v>1</v>
      </c>
      <c r="U34" s="56" t="b">
        <f>IFERROR(OR('Upload Data Outputs'!N21 = "", ISNUMBER('Upload Data Outputs'!N21), IFERROR(DATEVALUE('Upload Data Outputs'!N21) &gt; 0, FALSE)), FALSE)</f>
        <v>1</v>
      </c>
      <c r="V34" s="56" t="b">
        <f>IFERROR(OR('Upload Data Outputs'!O21 = "", IFERROR(MATCH('Upload Data Outputs'!O21, listCountryIsoCodes, FALSE), FALSE)), FALSE)</f>
        <v>1</v>
      </c>
      <c r="W34" s="57" t="s">
        <v>593</v>
      </c>
      <c r="X34" s="56"/>
      <c r="Y34" s="56"/>
      <c r="AA34" s="56">
        <f>IFERROR(COUNTIFS('Upload Data Outputs'!B:B, 'Upload Data Outputs'!B21), 0)</f>
        <v>0</v>
      </c>
    </row>
    <row r="35" spans="1:27">
      <c r="A35" s="55">
        <f t="shared" si="3"/>
        <v>22</v>
      </c>
      <c r="B35" s="54" t="b">
        <f>NOT(IFERROR('Upload Data Outputs'!A22 = "ERROR", TRUE))</f>
        <v>1</v>
      </c>
      <c r="C35" s="54">
        <f t="shared" si="4"/>
        <v>22</v>
      </c>
      <c r="D35" s="56" t="b">
        <f>IF(B35, ('Upload Data Outputs'!A22 &amp; 'Upload Data Outputs'!B22 &amp; 'Upload Data Outputs'!C22 &amp; 'Upload Data Outputs'!D22 &amp; 'Upload Data Outputs'!E22 &amp; 'Upload Data Outputs'!F22 &amp; 'Upload Data Outputs'!G22 &amp; 'Upload Data Outputs'!H22 &amp; 'Upload Data Outputs'!I22 &amp; 'Upload Data Outputs'!J22 &amp; 'Upload Data Outputs'!K22 &amp; 'Upload Data Outputs'!L22 &amp; 'Upload Data Outputs'!M22 &amp; 'Upload Data Outputs'!N22 &amp; 'Upload Data Outputs'!O22 &amp; 'Upload Data Outputs'!P22) &lt;&gt; "", FALSE)</f>
        <v>0</v>
      </c>
      <c r="E35" s="56" t="str">
        <f t="shared" si="5"/>
        <v/>
      </c>
      <c r="F35" s="56" t="str">
        <f t="shared" si="6"/>
        <v/>
      </c>
      <c r="G35" s="56" t="b">
        <f t="shared" si="2"/>
        <v>1</v>
      </c>
      <c r="H35" s="57" t="s">
        <v>593</v>
      </c>
      <c r="I35" s="56" t="b">
        <f t="shared" si="7"/>
        <v>1</v>
      </c>
      <c r="J35" s="56" t="b">
        <f>IFERROR(OR(NOT($D35), 'Upload Data Outputs'!C22 &lt;&gt; ""), FALSE)</f>
        <v>1</v>
      </c>
      <c r="K35" s="57" t="s">
        <v>593</v>
      </c>
      <c r="L35" s="56" t="b">
        <f>IFERROR(OR(AND(NOT(D35), 'Upload Data Outputs'!E22 = ""), IFERROR(_xlfn.NUMBERVALUE('Upload Data Outputs'!E22) &gt; 0, FALSE)), FALSE)</f>
        <v>1</v>
      </c>
      <c r="M35" s="56" t="b">
        <f>IFERROR(OR('Upload Data Outputs'!F22 = "", IFERROR(_xlfn.NUMBERVALUE('Upload Data Outputs'!F22) &gt; 0, FALSE)), FALSE)</f>
        <v>1</v>
      </c>
      <c r="N35" s="56" t="b">
        <f>IFERROR(OR('Upload Data Outputs'!F22 = "", IFERROR(MATCH('Upload Data Outputs'!G22, listVolumeUnits, 0), FALSE)), FALSE)</f>
        <v>1</v>
      </c>
      <c r="O35" s="56" t="b">
        <f>IFERROR(OR('Upload Data Outputs'!H22 = "", IFERROR(_xlfn.NUMBERVALUE('Upload Data Outputs'!H22) &gt; 0, FALSE)), FALSE)</f>
        <v>1</v>
      </c>
      <c r="P35" s="56" t="b">
        <f>IFERROR(OR('Upload Data Outputs'!H22 = "", IFERROR(MATCH('Upload Data Outputs'!I22, listWeightUnits, 0), FALSE)), FALSE)</f>
        <v>1</v>
      </c>
      <c r="Q35" s="56" t="b">
        <f>IFERROR(OR('Upload Data Outputs'!J22 = "", IFERROR(MATCH('Upload Data Outputs'!J22, listFscClaimTypes, 0), FALSE)), FALSE)</f>
        <v>1</v>
      </c>
      <c r="R35" s="56" t="b">
        <f>IFERROR(OR(AND('Upload Data Outputs'!J22 = refClaimFsc100, OR('Upload Data Outputs'!K22 = "", 'Upload Data Outputs'!K22 = 100)), AND('Upload Data Outputs'!J22 = refClaimFscCW, OR('Upload Data Outputs'!K22 = "", 'Upload Data Outputs'!K22 = 0)), AND('Upload Data Outputs'!J22 = refClaimFscMix, 'Upload Data Outputs'!K22 &lt;&gt; "", _xlfn.NUMBERVALUE('Upload Data Outputs'!K22) &gt;= 0, _xlfn.NUMBERVALUE('Upload Data Outputs'!K22) &lt;= 100), AND('Upload Data Outputs'!J22 = refClaimFscMixCredit, OR('Upload Data Outputs'!K22 = "", 'Upload Data Outputs'!K22 = 100)), AND('Upload Data Outputs'!J22 = refClaimFscRecycled, 'Upload Data Outputs'!K22 =""), 'Upload Data Outputs'!J22 = ""), FALSE)</f>
        <v>1</v>
      </c>
      <c r="S35" s="56" t="b">
        <f>IFERROR(OR('Upload Data Outputs'!L22 = "", IFERROR(MATCH('Upload Data Outputs'!L22, listMaterialsAccountingMethods, 0), FALSE)), FALSE)</f>
        <v>1</v>
      </c>
      <c r="T35" s="56" t="b">
        <f>IFERROR(OR('Upload Data Outputs'!M22 = "", ISNUMBER('Upload Data Outputs'!M22), IFERROR(DATEVALUE('Upload Data Outputs'!M22) &gt; 0, FALSE)), FALSE)</f>
        <v>1</v>
      </c>
      <c r="U35" s="56" t="b">
        <f>IFERROR(OR('Upload Data Outputs'!N22 = "", ISNUMBER('Upload Data Outputs'!N22), IFERROR(DATEVALUE('Upload Data Outputs'!N22) &gt; 0, FALSE)), FALSE)</f>
        <v>1</v>
      </c>
      <c r="V35" s="56" t="b">
        <f>IFERROR(OR('Upload Data Outputs'!O22 = "", IFERROR(MATCH('Upload Data Outputs'!O22, listCountryIsoCodes, FALSE), FALSE)), FALSE)</f>
        <v>1</v>
      </c>
      <c r="W35" s="57" t="s">
        <v>593</v>
      </c>
      <c r="X35" s="56"/>
      <c r="Y35" s="56"/>
      <c r="AA35" s="56">
        <f>IFERROR(COUNTIFS('Upload Data Outputs'!B:B, 'Upload Data Outputs'!B22), 0)</f>
        <v>0</v>
      </c>
    </row>
    <row r="36" spans="1:27">
      <c r="A36" s="55">
        <f t="shared" si="3"/>
        <v>23</v>
      </c>
      <c r="B36" s="54" t="b">
        <f>NOT(IFERROR('Upload Data Outputs'!A23 = "ERROR", TRUE))</f>
        <v>1</v>
      </c>
      <c r="C36" s="54">
        <f t="shared" si="4"/>
        <v>23</v>
      </c>
      <c r="D36" s="56" t="b">
        <f>IF(B36, ('Upload Data Outputs'!A23 &amp; 'Upload Data Outputs'!B23 &amp; 'Upload Data Outputs'!C23 &amp; 'Upload Data Outputs'!D23 &amp; 'Upload Data Outputs'!E23 &amp; 'Upload Data Outputs'!F23 &amp; 'Upload Data Outputs'!G23 &amp; 'Upload Data Outputs'!H23 &amp; 'Upload Data Outputs'!I23 &amp; 'Upload Data Outputs'!J23 &amp; 'Upload Data Outputs'!K23 &amp; 'Upload Data Outputs'!L23 &amp; 'Upload Data Outputs'!M23 &amp; 'Upload Data Outputs'!N23 &amp; 'Upload Data Outputs'!O23 &amp; 'Upload Data Outputs'!P23) &lt;&gt; "", FALSE)</f>
        <v>0</v>
      </c>
      <c r="E36" s="56" t="str">
        <f t="shared" si="5"/>
        <v/>
      </c>
      <c r="F36" s="56" t="str">
        <f t="shared" si="6"/>
        <v/>
      </c>
      <c r="G36" s="56" t="b">
        <f t="shared" si="2"/>
        <v>1</v>
      </c>
      <c r="H36" s="57" t="s">
        <v>593</v>
      </c>
      <c r="I36" s="56" t="b">
        <f t="shared" si="7"/>
        <v>1</v>
      </c>
      <c r="J36" s="56" t="b">
        <f>IFERROR(OR(NOT($D36), 'Upload Data Outputs'!C23 &lt;&gt; ""), FALSE)</f>
        <v>1</v>
      </c>
      <c r="K36" s="57" t="s">
        <v>593</v>
      </c>
      <c r="L36" s="56" t="b">
        <f>IFERROR(OR(AND(NOT(D36), 'Upload Data Outputs'!E23 = ""), IFERROR(_xlfn.NUMBERVALUE('Upload Data Outputs'!E23) &gt; 0, FALSE)), FALSE)</f>
        <v>1</v>
      </c>
      <c r="M36" s="56" t="b">
        <f>IFERROR(OR('Upload Data Outputs'!F23 = "", IFERROR(_xlfn.NUMBERVALUE('Upload Data Outputs'!F23) &gt; 0, FALSE)), FALSE)</f>
        <v>1</v>
      </c>
      <c r="N36" s="56" t="b">
        <f>IFERROR(OR('Upload Data Outputs'!F23 = "", IFERROR(MATCH('Upload Data Outputs'!G23, listVolumeUnits, 0), FALSE)), FALSE)</f>
        <v>1</v>
      </c>
      <c r="O36" s="56" t="b">
        <f>IFERROR(OR('Upload Data Outputs'!H23 = "", IFERROR(_xlfn.NUMBERVALUE('Upload Data Outputs'!H23) &gt; 0, FALSE)), FALSE)</f>
        <v>1</v>
      </c>
      <c r="P36" s="56" t="b">
        <f>IFERROR(OR('Upload Data Outputs'!H23 = "", IFERROR(MATCH('Upload Data Outputs'!I23, listWeightUnits, 0), FALSE)), FALSE)</f>
        <v>1</v>
      </c>
      <c r="Q36" s="56" t="b">
        <f>IFERROR(OR('Upload Data Outputs'!J23 = "", IFERROR(MATCH('Upload Data Outputs'!J23, listFscClaimTypes, 0), FALSE)), FALSE)</f>
        <v>1</v>
      </c>
      <c r="R36" s="56" t="b">
        <f>IFERROR(OR(AND('Upload Data Outputs'!J23 = refClaimFsc100, OR('Upload Data Outputs'!K23 = "", 'Upload Data Outputs'!K23 = 100)), AND('Upload Data Outputs'!J23 = refClaimFscCW, OR('Upload Data Outputs'!K23 = "", 'Upload Data Outputs'!K23 = 0)), AND('Upload Data Outputs'!J23 = refClaimFscMix, 'Upload Data Outputs'!K23 &lt;&gt; "", _xlfn.NUMBERVALUE('Upload Data Outputs'!K23) &gt;= 0, _xlfn.NUMBERVALUE('Upload Data Outputs'!K23) &lt;= 100), AND('Upload Data Outputs'!J23 = refClaimFscMixCredit, OR('Upload Data Outputs'!K23 = "", 'Upload Data Outputs'!K23 = 100)), AND('Upload Data Outputs'!J23 = refClaimFscRecycled, 'Upload Data Outputs'!K23 =""), 'Upload Data Outputs'!J23 = ""), FALSE)</f>
        <v>1</v>
      </c>
      <c r="S36" s="56" t="b">
        <f>IFERROR(OR('Upload Data Outputs'!L23 = "", IFERROR(MATCH('Upload Data Outputs'!L23, listMaterialsAccountingMethods, 0), FALSE)), FALSE)</f>
        <v>1</v>
      </c>
      <c r="T36" s="56" t="b">
        <f>IFERROR(OR('Upload Data Outputs'!M23 = "", ISNUMBER('Upload Data Outputs'!M23), IFERROR(DATEVALUE('Upload Data Outputs'!M23) &gt; 0, FALSE)), FALSE)</f>
        <v>1</v>
      </c>
      <c r="U36" s="56" t="b">
        <f>IFERROR(OR('Upload Data Outputs'!N23 = "", ISNUMBER('Upload Data Outputs'!N23), IFERROR(DATEVALUE('Upload Data Outputs'!N23) &gt; 0, FALSE)), FALSE)</f>
        <v>1</v>
      </c>
      <c r="V36" s="56" t="b">
        <f>IFERROR(OR('Upload Data Outputs'!O23 = "", IFERROR(MATCH('Upload Data Outputs'!O23, listCountryIsoCodes, FALSE), FALSE)), FALSE)</f>
        <v>1</v>
      </c>
      <c r="W36" s="57" t="s">
        <v>593</v>
      </c>
      <c r="X36" s="56"/>
      <c r="Y36" s="56"/>
      <c r="AA36" s="56">
        <f>IFERROR(COUNTIFS('Upload Data Outputs'!B:B, 'Upload Data Outputs'!B23), 0)</f>
        <v>0</v>
      </c>
    </row>
    <row r="37" spans="1:27">
      <c r="A37" s="55">
        <f t="shared" si="3"/>
        <v>24</v>
      </c>
      <c r="B37" s="54" t="b">
        <f>NOT(IFERROR('Upload Data Outputs'!A24 = "ERROR", TRUE))</f>
        <v>1</v>
      </c>
      <c r="C37" s="54">
        <f t="shared" si="4"/>
        <v>24</v>
      </c>
      <c r="D37" s="56" t="b">
        <f>IF(B37, ('Upload Data Outputs'!A24 &amp; 'Upload Data Outputs'!B24 &amp; 'Upload Data Outputs'!C24 &amp; 'Upload Data Outputs'!D24 &amp; 'Upload Data Outputs'!E24 &amp; 'Upload Data Outputs'!F24 &amp; 'Upload Data Outputs'!G24 &amp; 'Upload Data Outputs'!H24 &amp; 'Upload Data Outputs'!I24 &amp; 'Upload Data Outputs'!J24 &amp; 'Upload Data Outputs'!K24 &amp; 'Upload Data Outputs'!L24 &amp; 'Upload Data Outputs'!M24 &amp; 'Upload Data Outputs'!N24 &amp; 'Upload Data Outputs'!O24 &amp; 'Upload Data Outputs'!P24) &lt;&gt; "", FALSE)</f>
        <v>0</v>
      </c>
      <c r="E37" s="56" t="str">
        <f t="shared" si="5"/>
        <v/>
      </c>
      <c r="F37" s="56" t="str">
        <f t="shared" si="6"/>
        <v/>
      </c>
      <c r="G37" s="56" t="b">
        <f t="shared" si="2"/>
        <v>1</v>
      </c>
      <c r="H37" s="57" t="s">
        <v>593</v>
      </c>
      <c r="I37" s="56" t="b">
        <f t="shared" si="7"/>
        <v>1</v>
      </c>
      <c r="J37" s="56" t="b">
        <f>IFERROR(OR(NOT($D37), 'Upload Data Outputs'!C24 &lt;&gt; ""), FALSE)</f>
        <v>1</v>
      </c>
      <c r="K37" s="57" t="s">
        <v>593</v>
      </c>
      <c r="L37" s="56" t="b">
        <f>IFERROR(OR(AND(NOT(D37), 'Upload Data Outputs'!E24 = ""), IFERROR(_xlfn.NUMBERVALUE('Upload Data Outputs'!E24) &gt; 0, FALSE)), FALSE)</f>
        <v>1</v>
      </c>
      <c r="M37" s="56" t="b">
        <f>IFERROR(OR('Upload Data Outputs'!F24 = "", IFERROR(_xlfn.NUMBERVALUE('Upload Data Outputs'!F24) &gt; 0, FALSE)), FALSE)</f>
        <v>1</v>
      </c>
      <c r="N37" s="56" t="b">
        <f>IFERROR(OR('Upload Data Outputs'!F24 = "", IFERROR(MATCH('Upload Data Outputs'!G24, listVolumeUnits, 0), FALSE)), FALSE)</f>
        <v>1</v>
      </c>
      <c r="O37" s="56" t="b">
        <f>IFERROR(OR('Upload Data Outputs'!H24 = "", IFERROR(_xlfn.NUMBERVALUE('Upload Data Outputs'!H24) &gt; 0, FALSE)), FALSE)</f>
        <v>1</v>
      </c>
      <c r="P37" s="56" t="b">
        <f>IFERROR(OR('Upload Data Outputs'!H24 = "", IFERROR(MATCH('Upload Data Outputs'!I24, listWeightUnits, 0), FALSE)), FALSE)</f>
        <v>1</v>
      </c>
      <c r="Q37" s="56" t="b">
        <f>IFERROR(OR('Upload Data Outputs'!J24 = "", IFERROR(MATCH('Upload Data Outputs'!J24, listFscClaimTypes, 0), FALSE)), FALSE)</f>
        <v>1</v>
      </c>
      <c r="R37" s="56" t="b">
        <f>IFERROR(OR(AND('Upload Data Outputs'!J24 = refClaimFsc100, OR('Upload Data Outputs'!K24 = "", 'Upload Data Outputs'!K24 = 100)), AND('Upload Data Outputs'!J24 = refClaimFscCW, OR('Upload Data Outputs'!K24 = "", 'Upload Data Outputs'!K24 = 0)), AND('Upload Data Outputs'!J24 = refClaimFscMix, 'Upload Data Outputs'!K24 &lt;&gt; "", _xlfn.NUMBERVALUE('Upload Data Outputs'!K24) &gt;= 0, _xlfn.NUMBERVALUE('Upload Data Outputs'!K24) &lt;= 100), AND('Upload Data Outputs'!J24 = refClaimFscMixCredit, OR('Upload Data Outputs'!K24 = "", 'Upload Data Outputs'!K24 = 100)), AND('Upload Data Outputs'!J24 = refClaimFscRecycled, 'Upload Data Outputs'!K24 =""), 'Upload Data Outputs'!J24 = ""), FALSE)</f>
        <v>1</v>
      </c>
      <c r="S37" s="56" t="b">
        <f>IFERROR(OR('Upload Data Outputs'!L24 = "", IFERROR(MATCH('Upload Data Outputs'!L24, listMaterialsAccountingMethods, 0), FALSE)), FALSE)</f>
        <v>1</v>
      </c>
      <c r="T37" s="56" t="b">
        <f>IFERROR(OR('Upload Data Outputs'!M24 = "", ISNUMBER('Upload Data Outputs'!M24), IFERROR(DATEVALUE('Upload Data Outputs'!M24) &gt; 0, FALSE)), FALSE)</f>
        <v>1</v>
      </c>
      <c r="U37" s="56" t="b">
        <f>IFERROR(OR('Upload Data Outputs'!N24 = "", ISNUMBER('Upload Data Outputs'!N24), IFERROR(DATEVALUE('Upload Data Outputs'!N24) &gt; 0, FALSE)), FALSE)</f>
        <v>1</v>
      </c>
      <c r="V37" s="56" t="b">
        <f>IFERROR(OR('Upload Data Outputs'!O24 = "", IFERROR(MATCH('Upload Data Outputs'!O24, listCountryIsoCodes, FALSE), FALSE)), FALSE)</f>
        <v>1</v>
      </c>
      <c r="W37" s="57" t="s">
        <v>593</v>
      </c>
      <c r="X37" s="56"/>
      <c r="Y37" s="56"/>
      <c r="AA37" s="56">
        <f>IFERROR(COUNTIFS('Upload Data Outputs'!B:B, 'Upload Data Outputs'!B24), 0)</f>
        <v>0</v>
      </c>
    </row>
    <row r="38" spans="1:27">
      <c r="A38" s="55">
        <f t="shared" si="3"/>
        <v>25</v>
      </c>
      <c r="B38" s="54" t="b">
        <f>NOT(IFERROR('Upload Data Outputs'!A25 = "ERROR", TRUE))</f>
        <v>1</v>
      </c>
      <c r="C38" s="54">
        <f t="shared" si="4"/>
        <v>25</v>
      </c>
      <c r="D38" s="56" t="b">
        <f>IF(B38, ('Upload Data Outputs'!A25 &amp; 'Upload Data Outputs'!B25 &amp; 'Upload Data Outputs'!C25 &amp; 'Upload Data Outputs'!D25 &amp; 'Upload Data Outputs'!E25 &amp; 'Upload Data Outputs'!F25 &amp; 'Upload Data Outputs'!G25 &amp; 'Upload Data Outputs'!H25 &amp; 'Upload Data Outputs'!I25 &amp; 'Upload Data Outputs'!J25 &amp; 'Upload Data Outputs'!K25 &amp; 'Upload Data Outputs'!L25 &amp; 'Upload Data Outputs'!M25 &amp; 'Upload Data Outputs'!N25 &amp; 'Upload Data Outputs'!O25 &amp; 'Upload Data Outputs'!P25) &lt;&gt; "", FALSE)</f>
        <v>0</v>
      </c>
      <c r="E38" s="56" t="str">
        <f t="shared" si="5"/>
        <v/>
      </c>
      <c r="F38" s="56" t="str">
        <f t="shared" si="6"/>
        <v/>
      </c>
      <c r="G38" s="56" t="b">
        <f t="shared" si="2"/>
        <v>1</v>
      </c>
      <c r="H38" s="57" t="s">
        <v>593</v>
      </c>
      <c r="I38" s="56" t="b">
        <f t="shared" si="7"/>
        <v>1</v>
      </c>
      <c r="J38" s="56" t="b">
        <f>IFERROR(OR(NOT($D38), 'Upload Data Outputs'!C25 &lt;&gt; ""), FALSE)</f>
        <v>1</v>
      </c>
      <c r="K38" s="57" t="s">
        <v>593</v>
      </c>
      <c r="L38" s="56" t="b">
        <f>IFERROR(OR(AND(NOT(D38), 'Upload Data Outputs'!E25 = ""), IFERROR(_xlfn.NUMBERVALUE('Upload Data Outputs'!E25) &gt; 0, FALSE)), FALSE)</f>
        <v>1</v>
      </c>
      <c r="M38" s="56" t="b">
        <f>IFERROR(OR('Upload Data Outputs'!F25 = "", IFERROR(_xlfn.NUMBERVALUE('Upload Data Outputs'!F25) &gt; 0, FALSE)), FALSE)</f>
        <v>1</v>
      </c>
      <c r="N38" s="56" t="b">
        <f>IFERROR(OR('Upload Data Outputs'!F25 = "", IFERROR(MATCH('Upload Data Outputs'!G25, listVolumeUnits, 0), FALSE)), FALSE)</f>
        <v>1</v>
      </c>
      <c r="O38" s="56" t="b">
        <f>IFERROR(OR('Upload Data Outputs'!H25 = "", IFERROR(_xlfn.NUMBERVALUE('Upload Data Outputs'!H25) &gt; 0, FALSE)), FALSE)</f>
        <v>1</v>
      </c>
      <c r="P38" s="56" t="b">
        <f>IFERROR(OR('Upload Data Outputs'!H25 = "", IFERROR(MATCH('Upload Data Outputs'!I25, listWeightUnits, 0), FALSE)), FALSE)</f>
        <v>1</v>
      </c>
      <c r="Q38" s="56" t="b">
        <f>IFERROR(OR('Upload Data Outputs'!J25 = "", IFERROR(MATCH('Upload Data Outputs'!J25, listFscClaimTypes, 0), FALSE)), FALSE)</f>
        <v>1</v>
      </c>
      <c r="R38" s="56" t="b">
        <f>IFERROR(OR(AND('Upload Data Outputs'!J25 = refClaimFsc100, OR('Upload Data Outputs'!K25 = "", 'Upload Data Outputs'!K25 = 100)), AND('Upload Data Outputs'!J25 = refClaimFscCW, OR('Upload Data Outputs'!K25 = "", 'Upload Data Outputs'!K25 = 0)), AND('Upload Data Outputs'!J25 = refClaimFscMix, 'Upload Data Outputs'!K25 &lt;&gt; "", _xlfn.NUMBERVALUE('Upload Data Outputs'!K25) &gt;= 0, _xlfn.NUMBERVALUE('Upload Data Outputs'!K25) &lt;= 100), AND('Upload Data Outputs'!J25 = refClaimFscMixCredit, OR('Upload Data Outputs'!K25 = "", 'Upload Data Outputs'!K25 = 100)), AND('Upload Data Outputs'!J25 = refClaimFscRecycled, 'Upload Data Outputs'!K25 =""), 'Upload Data Outputs'!J25 = ""), FALSE)</f>
        <v>1</v>
      </c>
      <c r="S38" s="56" t="b">
        <f>IFERROR(OR('Upload Data Outputs'!L25 = "", IFERROR(MATCH('Upload Data Outputs'!L25, listMaterialsAccountingMethods, 0), FALSE)), FALSE)</f>
        <v>1</v>
      </c>
      <c r="T38" s="56" t="b">
        <f>IFERROR(OR('Upload Data Outputs'!M25 = "", ISNUMBER('Upload Data Outputs'!M25), IFERROR(DATEVALUE('Upload Data Outputs'!M25) &gt; 0, FALSE)), FALSE)</f>
        <v>1</v>
      </c>
      <c r="U38" s="56" t="b">
        <f>IFERROR(OR('Upload Data Outputs'!N25 = "", ISNUMBER('Upload Data Outputs'!N25), IFERROR(DATEVALUE('Upload Data Outputs'!N25) &gt; 0, FALSE)), FALSE)</f>
        <v>1</v>
      </c>
      <c r="V38" s="56" t="b">
        <f>IFERROR(OR('Upload Data Outputs'!O25 = "", IFERROR(MATCH('Upload Data Outputs'!O25, listCountryIsoCodes, FALSE), FALSE)), FALSE)</f>
        <v>1</v>
      </c>
      <c r="W38" s="57" t="s">
        <v>593</v>
      </c>
      <c r="X38" s="56"/>
      <c r="Y38" s="56"/>
      <c r="AA38" s="56">
        <f>IFERROR(COUNTIFS('Upload Data Outputs'!B:B, 'Upload Data Outputs'!B25), 0)</f>
        <v>0</v>
      </c>
    </row>
    <row r="39" spans="1:27">
      <c r="A39" s="55">
        <f t="shared" si="3"/>
        <v>26</v>
      </c>
      <c r="B39" s="54" t="b">
        <f>NOT(IFERROR('Upload Data Outputs'!A26 = "ERROR", TRUE))</f>
        <v>1</v>
      </c>
      <c r="C39" s="54">
        <f t="shared" si="4"/>
        <v>26</v>
      </c>
      <c r="D39" s="56" t="b">
        <f>IF(B39, ('Upload Data Outputs'!A26 &amp; 'Upload Data Outputs'!B26 &amp; 'Upload Data Outputs'!C26 &amp; 'Upload Data Outputs'!D26 &amp; 'Upload Data Outputs'!E26 &amp; 'Upload Data Outputs'!F26 &amp; 'Upload Data Outputs'!G26 &amp; 'Upload Data Outputs'!H26 &amp; 'Upload Data Outputs'!I26 &amp; 'Upload Data Outputs'!J26 &amp; 'Upload Data Outputs'!K26 &amp; 'Upload Data Outputs'!L26 &amp; 'Upload Data Outputs'!M26 &amp; 'Upload Data Outputs'!N26 &amp; 'Upload Data Outputs'!O26 &amp; 'Upload Data Outputs'!P26) &lt;&gt; "", FALSE)</f>
        <v>0</v>
      </c>
      <c r="E39" s="56" t="str">
        <f t="shared" si="5"/>
        <v/>
      </c>
      <c r="F39" s="56" t="str">
        <f t="shared" si="6"/>
        <v/>
      </c>
      <c r="G39" s="56" t="b">
        <f t="shared" si="2"/>
        <v>1</v>
      </c>
      <c r="H39" s="57" t="s">
        <v>593</v>
      </c>
      <c r="I39" s="56" t="b">
        <f t="shared" si="7"/>
        <v>1</v>
      </c>
      <c r="J39" s="56" t="b">
        <f>IFERROR(OR(NOT($D39), 'Upload Data Outputs'!C26 &lt;&gt; ""), FALSE)</f>
        <v>1</v>
      </c>
      <c r="K39" s="57" t="s">
        <v>593</v>
      </c>
      <c r="L39" s="56" t="b">
        <f>IFERROR(OR(AND(NOT(D39), 'Upload Data Outputs'!E26 = ""), IFERROR(_xlfn.NUMBERVALUE('Upload Data Outputs'!E26) &gt; 0, FALSE)), FALSE)</f>
        <v>1</v>
      </c>
      <c r="M39" s="56" t="b">
        <f>IFERROR(OR('Upload Data Outputs'!F26 = "", IFERROR(_xlfn.NUMBERVALUE('Upload Data Outputs'!F26) &gt; 0, FALSE)), FALSE)</f>
        <v>1</v>
      </c>
      <c r="N39" s="56" t="b">
        <f>IFERROR(OR('Upload Data Outputs'!F26 = "", IFERROR(MATCH('Upload Data Outputs'!G26, listVolumeUnits, 0), FALSE)), FALSE)</f>
        <v>1</v>
      </c>
      <c r="O39" s="56" t="b">
        <f>IFERROR(OR('Upload Data Outputs'!H26 = "", IFERROR(_xlfn.NUMBERVALUE('Upload Data Outputs'!H26) &gt; 0, FALSE)), FALSE)</f>
        <v>1</v>
      </c>
      <c r="P39" s="56" t="b">
        <f>IFERROR(OR('Upload Data Outputs'!H26 = "", IFERROR(MATCH('Upload Data Outputs'!I26, listWeightUnits, 0), FALSE)), FALSE)</f>
        <v>1</v>
      </c>
      <c r="Q39" s="56" t="b">
        <f>IFERROR(OR('Upload Data Outputs'!J26 = "", IFERROR(MATCH('Upload Data Outputs'!J26, listFscClaimTypes, 0), FALSE)), FALSE)</f>
        <v>1</v>
      </c>
      <c r="R39" s="56" t="b">
        <f>IFERROR(OR(AND('Upload Data Outputs'!J26 = refClaimFsc100, OR('Upload Data Outputs'!K26 = "", 'Upload Data Outputs'!K26 = 100)), AND('Upload Data Outputs'!J26 = refClaimFscCW, OR('Upload Data Outputs'!K26 = "", 'Upload Data Outputs'!K26 = 0)), AND('Upload Data Outputs'!J26 = refClaimFscMix, 'Upload Data Outputs'!K26 &lt;&gt; "", _xlfn.NUMBERVALUE('Upload Data Outputs'!K26) &gt;= 0, _xlfn.NUMBERVALUE('Upload Data Outputs'!K26) &lt;= 100), AND('Upload Data Outputs'!J26 = refClaimFscMixCredit, OR('Upload Data Outputs'!K26 = "", 'Upload Data Outputs'!K26 = 100)), AND('Upload Data Outputs'!J26 = refClaimFscRecycled, 'Upload Data Outputs'!K26 =""), 'Upload Data Outputs'!J26 = ""), FALSE)</f>
        <v>1</v>
      </c>
      <c r="S39" s="56" t="b">
        <f>IFERROR(OR('Upload Data Outputs'!L26 = "", IFERROR(MATCH('Upload Data Outputs'!L26, listMaterialsAccountingMethods, 0), FALSE)), FALSE)</f>
        <v>1</v>
      </c>
      <c r="T39" s="56" t="b">
        <f>IFERROR(OR('Upload Data Outputs'!M26 = "", ISNUMBER('Upload Data Outputs'!M26), IFERROR(DATEVALUE('Upload Data Outputs'!M26) &gt; 0, FALSE)), FALSE)</f>
        <v>1</v>
      </c>
      <c r="U39" s="56" t="b">
        <f>IFERROR(OR('Upload Data Outputs'!N26 = "", ISNUMBER('Upload Data Outputs'!N26), IFERROR(DATEVALUE('Upload Data Outputs'!N26) &gt; 0, FALSE)), FALSE)</f>
        <v>1</v>
      </c>
      <c r="V39" s="56" t="b">
        <f>IFERROR(OR('Upload Data Outputs'!O26 = "", IFERROR(MATCH('Upload Data Outputs'!O26, listCountryIsoCodes, FALSE), FALSE)), FALSE)</f>
        <v>1</v>
      </c>
      <c r="W39" s="57" t="s">
        <v>593</v>
      </c>
      <c r="X39" s="56"/>
      <c r="Y39" s="56"/>
      <c r="AA39" s="56">
        <f>IFERROR(COUNTIFS('Upload Data Outputs'!B:B, 'Upload Data Outputs'!B26), 0)</f>
        <v>0</v>
      </c>
    </row>
    <row r="40" spans="1:27">
      <c r="A40" s="55">
        <f t="shared" si="3"/>
        <v>27</v>
      </c>
      <c r="B40" s="54" t="b">
        <f>NOT(IFERROR('Upload Data Outputs'!A27 = "ERROR", TRUE))</f>
        <v>1</v>
      </c>
      <c r="C40" s="54">
        <f t="shared" si="4"/>
        <v>27</v>
      </c>
      <c r="D40" s="56" t="b">
        <f>IF(B40, ('Upload Data Outputs'!A27 &amp; 'Upload Data Outputs'!B27 &amp; 'Upload Data Outputs'!C27 &amp; 'Upload Data Outputs'!D27 &amp; 'Upload Data Outputs'!E27 &amp; 'Upload Data Outputs'!F27 &amp; 'Upload Data Outputs'!G27 &amp; 'Upload Data Outputs'!H27 &amp; 'Upload Data Outputs'!I27 &amp; 'Upload Data Outputs'!J27 &amp; 'Upload Data Outputs'!K27 &amp; 'Upload Data Outputs'!L27 &amp; 'Upload Data Outputs'!M27 &amp; 'Upload Data Outputs'!N27 &amp; 'Upload Data Outputs'!O27 &amp; 'Upload Data Outputs'!P27) &lt;&gt; "", FALSE)</f>
        <v>0</v>
      </c>
      <c r="E40" s="56" t="str">
        <f t="shared" si="5"/>
        <v/>
      </c>
      <c r="F40" s="56" t="str">
        <f t="shared" si="6"/>
        <v/>
      </c>
      <c r="G40" s="56" t="b">
        <f t="shared" si="2"/>
        <v>1</v>
      </c>
      <c r="H40" s="57" t="s">
        <v>593</v>
      </c>
      <c r="I40" s="56" t="b">
        <f t="shared" si="7"/>
        <v>1</v>
      </c>
      <c r="J40" s="56" t="b">
        <f>IFERROR(OR(NOT($D40), 'Upload Data Outputs'!C27 &lt;&gt; ""), FALSE)</f>
        <v>1</v>
      </c>
      <c r="K40" s="57" t="s">
        <v>593</v>
      </c>
      <c r="L40" s="56" t="b">
        <f>IFERROR(OR(AND(NOT(D40), 'Upload Data Outputs'!E27 = ""), IFERROR(_xlfn.NUMBERVALUE('Upload Data Outputs'!E27) &gt; 0, FALSE)), FALSE)</f>
        <v>1</v>
      </c>
      <c r="M40" s="56" t="b">
        <f>IFERROR(OR('Upload Data Outputs'!F27 = "", IFERROR(_xlfn.NUMBERVALUE('Upload Data Outputs'!F27) &gt; 0, FALSE)), FALSE)</f>
        <v>1</v>
      </c>
      <c r="N40" s="56" t="b">
        <f>IFERROR(OR('Upload Data Outputs'!F27 = "", IFERROR(MATCH('Upload Data Outputs'!G27, listVolumeUnits, 0), FALSE)), FALSE)</f>
        <v>1</v>
      </c>
      <c r="O40" s="56" t="b">
        <f>IFERROR(OR('Upload Data Outputs'!H27 = "", IFERROR(_xlfn.NUMBERVALUE('Upload Data Outputs'!H27) &gt; 0, FALSE)), FALSE)</f>
        <v>1</v>
      </c>
      <c r="P40" s="56" t="b">
        <f>IFERROR(OR('Upload Data Outputs'!H27 = "", IFERROR(MATCH('Upload Data Outputs'!I27, listWeightUnits, 0), FALSE)), FALSE)</f>
        <v>1</v>
      </c>
      <c r="Q40" s="56" t="b">
        <f>IFERROR(OR('Upload Data Outputs'!J27 = "", IFERROR(MATCH('Upload Data Outputs'!J27, listFscClaimTypes, 0), FALSE)), FALSE)</f>
        <v>1</v>
      </c>
      <c r="R40" s="56" t="b">
        <f>IFERROR(OR(AND('Upload Data Outputs'!J27 = refClaimFsc100, OR('Upload Data Outputs'!K27 = "", 'Upload Data Outputs'!K27 = 100)), AND('Upload Data Outputs'!J27 = refClaimFscCW, OR('Upload Data Outputs'!K27 = "", 'Upload Data Outputs'!K27 = 0)), AND('Upload Data Outputs'!J27 = refClaimFscMix, 'Upload Data Outputs'!K27 &lt;&gt; "", _xlfn.NUMBERVALUE('Upload Data Outputs'!K27) &gt;= 0, _xlfn.NUMBERVALUE('Upload Data Outputs'!K27) &lt;= 100), AND('Upload Data Outputs'!J27 = refClaimFscMixCredit, OR('Upload Data Outputs'!K27 = "", 'Upload Data Outputs'!K27 = 100)), AND('Upload Data Outputs'!J27 = refClaimFscRecycled, 'Upload Data Outputs'!K27 =""), 'Upload Data Outputs'!J27 = ""), FALSE)</f>
        <v>1</v>
      </c>
      <c r="S40" s="56" t="b">
        <f>IFERROR(OR('Upload Data Outputs'!L27 = "", IFERROR(MATCH('Upload Data Outputs'!L27, listMaterialsAccountingMethods, 0), FALSE)), FALSE)</f>
        <v>1</v>
      </c>
      <c r="T40" s="56" t="b">
        <f>IFERROR(OR('Upload Data Outputs'!M27 = "", ISNUMBER('Upload Data Outputs'!M27), IFERROR(DATEVALUE('Upload Data Outputs'!M27) &gt; 0, FALSE)), FALSE)</f>
        <v>1</v>
      </c>
      <c r="U40" s="56" t="b">
        <f>IFERROR(OR('Upload Data Outputs'!N27 = "", ISNUMBER('Upload Data Outputs'!N27), IFERROR(DATEVALUE('Upload Data Outputs'!N27) &gt; 0, FALSE)), FALSE)</f>
        <v>1</v>
      </c>
      <c r="V40" s="56" t="b">
        <f>IFERROR(OR('Upload Data Outputs'!O27 = "", IFERROR(MATCH('Upload Data Outputs'!O27, listCountryIsoCodes, FALSE), FALSE)), FALSE)</f>
        <v>1</v>
      </c>
      <c r="W40" s="57" t="s">
        <v>593</v>
      </c>
      <c r="X40" s="56"/>
      <c r="Y40" s="56"/>
      <c r="AA40" s="56">
        <f>IFERROR(COUNTIFS('Upload Data Outputs'!B:B, 'Upload Data Outputs'!B27), 0)</f>
        <v>0</v>
      </c>
    </row>
    <row r="41" spans="1:27">
      <c r="A41" s="55">
        <f t="shared" si="3"/>
        <v>28</v>
      </c>
      <c r="B41" s="54" t="b">
        <f>NOT(IFERROR('Upload Data Outputs'!A28 = "ERROR", TRUE))</f>
        <v>1</v>
      </c>
      <c r="C41" s="54">
        <f t="shared" si="4"/>
        <v>28</v>
      </c>
      <c r="D41" s="56" t="b">
        <f>IF(B41, ('Upload Data Outputs'!A28 &amp; 'Upload Data Outputs'!B28 &amp; 'Upload Data Outputs'!C28 &amp; 'Upload Data Outputs'!D28 &amp; 'Upload Data Outputs'!E28 &amp; 'Upload Data Outputs'!F28 &amp; 'Upload Data Outputs'!G28 &amp; 'Upload Data Outputs'!H28 &amp; 'Upload Data Outputs'!I28 &amp; 'Upload Data Outputs'!J28 &amp; 'Upload Data Outputs'!K28 &amp; 'Upload Data Outputs'!L28 &amp; 'Upload Data Outputs'!M28 &amp; 'Upload Data Outputs'!N28 &amp; 'Upload Data Outputs'!O28 &amp; 'Upload Data Outputs'!P28) &lt;&gt; "", FALSE)</f>
        <v>0</v>
      </c>
      <c r="E41" s="56" t="str">
        <f t="shared" si="5"/>
        <v/>
      </c>
      <c r="F41" s="56" t="str">
        <f t="shared" si="6"/>
        <v/>
      </c>
      <c r="G41" s="56" t="b">
        <f t="shared" si="2"/>
        <v>1</v>
      </c>
      <c r="H41" s="57" t="s">
        <v>593</v>
      </c>
      <c r="I41" s="56" t="b">
        <f t="shared" si="7"/>
        <v>1</v>
      </c>
      <c r="J41" s="56" t="b">
        <f>IFERROR(OR(NOT($D41), 'Upload Data Outputs'!C28 &lt;&gt; ""), FALSE)</f>
        <v>1</v>
      </c>
      <c r="K41" s="57" t="s">
        <v>593</v>
      </c>
      <c r="L41" s="56" t="b">
        <f>IFERROR(OR(AND(NOT(D41), 'Upload Data Outputs'!E28 = ""), IFERROR(_xlfn.NUMBERVALUE('Upload Data Outputs'!E28) &gt; 0, FALSE)), FALSE)</f>
        <v>1</v>
      </c>
      <c r="M41" s="56" t="b">
        <f>IFERROR(OR('Upload Data Outputs'!F28 = "", IFERROR(_xlfn.NUMBERVALUE('Upload Data Outputs'!F28) &gt; 0, FALSE)), FALSE)</f>
        <v>1</v>
      </c>
      <c r="N41" s="56" t="b">
        <f>IFERROR(OR('Upload Data Outputs'!F28 = "", IFERROR(MATCH('Upload Data Outputs'!G28, listVolumeUnits, 0), FALSE)), FALSE)</f>
        <v>1</v>
      </c>
      <c r="O41" s="56" t="b">
        <f>IFERROR(OR('Upload Data Outputs'!H28 = "", IFERROR(_xlfn.NUMBERVALUE('Upload Data Outputs'!H28) &gt; 0, FALSE)), FALSE)</f>
        <v>1</v>
      </c>
      <c r="P41" s="56" t="b">
        <f>IFERROR(OR('Upload Data Outputs'!H28 = "", IFERROR(MATCH('Upload Data Outputs'!I28, listWeightUnits, 0), FALSE)), FALSE)</f>
        <v>1</v>
      </c>
      <c r="Q41" s="56" t="b">
        <f>IFERROR(OR('Upload Data Outputs'!J28 = "", IFERROR(MATCH('Upload Data Outputs'!J28, listFscClaimTypes, 0), FALSE)), FALSE)</f>
        <v>1</v>
      </c>
      <c r="R41" s="56" t="b">
        <f>IFERROR(OR(AND('Upload Data Outputs'!J28 = refClaimFsc100, OR('Upload Data Outputs'!K28 = "", 'Upload Data Outputs'!K28 = 100)), AND('Upload Data Outputs'!J28 = refClaimFscCW, OR('Upload Data Outputs'!K28 = "", 'Upload Data Outputs'!K28 = 0)), AND('Upload Data Outputs'!J28 = refClaimFscMix, 'Upload Data Outputs'!K28 &lt;&gt; "", _xlfn.NUMBERVALUE('Upload Data Outputs'!K28) &gt;= 0, _xlfn.NUMBERVALUE('Upload Data Outputs'!K28) &lt;= 100), AND('Upload Data Outputs'!J28 = refClaimFscMixCredit, OR('Upload Data Outputs'!K28 = "", 'Upload Data Outputs'!K28 = 100)), AND('Upload Data Outputs'!J28 = refClaimFscRecycled, 'Upload Data Outputs'!K28 =""), 'Upload Data Outputs'!J28 = ""), FALSE)</f>
        <v>1</v>
      </c>
      <c r="S41" s="56" t="b">
        <f>IFERROR(OR('Upload Data Outputs'!L28 = "", IFERROR(MATCH('Upload Data Outputs'!L28, listMaterialsAccountingMethods, 0), FALSE)), FALSE)</f>
        <v>1</v>
      </c>
      <c r="T41" s="56" t="b">
        <f>IFERROR(OR('Upload Data Outputs'!M28 = "", ISNUMBER('Upload Data Outputs'!M28), IFERROR(DATEVALUE('Upload Data Outputs'!M28) &gt; 0, FALSE)), FALSE)</f>
        <v>1</v>
      </c>
      <c r="U41" s="56" t="b">
        <f>IFERROR(OR('Upload Data Outputs'!N28 = "", ISNUMBER('Upload Data Outputs'!N28), IFERROR(DATEVALUE('Upload Data Outputs'!N28) &gt; 0, FALSE)), FALSE)</f>
        <v>1</v>
      </c>
      <c r="V41" s="56" t="b">
        <f>IFERROR(OR('Upload Data Outputs'!O28 = "", IFERROR(MATCH('Upload Data Outputs'!O28, listCountryIsoCodes, FALSE), FALSE)), FALSE)</f>
        <v>1</v>
      </c>
      <c r="W41" s="57" t="s">
        <v>593</v>
      </c>
      <c r="X41" s="56"/>
      <c r="Y41" s="56"/>
      <c r="AA41" s="56">
        <f>IFERROR(COUNTIFS('Upload Data Outputs'!B:B, 'Upload Data Outputs'!B28), 0)</f>
        <v>0</v>
      </c>
    </row>
    <row r="42" spans="1:27">
      <c r="A42" s="55">
        <f t="shared" si="3"/>
        <v>29</v>
      </c>
      <c r="B42" s="54" t="b">
        <f>NOT(IFERROR('Upload Data Outputs'!A29 = "ERROR", TRUE))</f>
        <v>1</v>
      </c>
      <c r="C42" s="54">
        <f t="shared" si="4"/>
        <v>29</v>
      </c>
      <c r="D42" s="56" t="b">
        <f>IF(B42, ('Upload Data Outputs'!A29 &amp; 'Upload Data Outputs'!B29 &amp; 'Upload Data Outputs'!C29 &amp; 'Upload Data Outputs'!D29 &amp; 'Upload Data Outputs'!E29 &amp; 'Upload Data Outputs'!F29 &amp; 'Upload Data Outputs'!G29 &amp; 'Upload Data Outputs'!H29 &amp; 'Upload Data Outputs'!I29 &amp; 'Upload Data Outputs'!J29 &amp; 'Upload Data Outputs'!K29 &amp; 'Upload Data Outputs'!L29 &amp; 'Upload Data Outputs'!M29 &amp; 'Upload Data Outputs'!N29 &amp; 'Upload Data Outputs'!O29 &amp; 'Upload Data Outputs'!P29) &lt;&gt; "", FALSE)</f>
        <v>0</v>
      </c>
      <c r="E42" s="56" t="str">
        <f t="shared" si="5"/>
        <v/>
      </c>
      <c r="F42" s="56" t="str">
        <f t="shared" si="6"/>
        <v/>
      </c>
      <c r="G42" s="56" t="b">
        <f t="shared" si="2"/>
        <v>1</v>
      </c>
      <c r="H42" s="57" t="s">
        <v>593</v>
      </c>
      <c r="I42" s="56" t="b">
        <f t="shared" si="7"/>
        <v>1</v>
      </c>
      <c r="J42" s="56" t="b">
        <f>IFERROR(OR(NOT($D42), 'Upload Data Outputs'!C29 &lt;&gt; ""), FALSE)</f>
        <v>1</v>
      </c>
      <c r="K42" s="57" t="s">
        <v>593</v>
      </c>
      <c r="L42" s="56" t="b">
        <f>IFERROR(OR(AND(NOT(D42), 'Upload Data Outputs'!E29 = ""), IFERROR(_xlfn.NUMBERVALUE('Upload Data Outputs'!E29) &gt; 0, FALSE)), FALSE)</f>
        <v>1</v>
      </c>
      <c r="M42" s="56" t="b">
        <f>IFERROR(OR('Upload Data Outputs'!F29 = "", IFERROR(_xlfn.NUMBERVALUE('Upload Data Outputs'!F29) &gt; 0, FALSE)), FALSE)</f>
        <v>1</v>
      </c>
      <c r="N42" s="56" t="b">
        <f>IFERROR(OR('Upload Data Outputs'!F29 = "", IFERROR(MATCH('Upload Data Outputs'!G29, listVolumeUnits, 0), FALSE)), FALSE)</f>
        <v>1</v>
      </c>
      <c r="O42" s="56" t="b">
        <f>IFERROR(OR('Upload Data Outputs'!H29 = "", IFERROR(_xlfn.NUMBERVALUE('Upload Data Outputs'!H29) &gt; 0, FALSE)), FALSE)</f>
        <v>1</v>
      </c>
      <c r="P42" s="56" t="b">
        <f>IFERROR(OR('Upload Data Outputs'!H29 = "", IFERROR(MATCH('Upload Data Outputs'!I29, listWeightUnits, 0), FALSE)), FALSE)</f>
        <v>1</v>
      </c>
      <c r="Q42" s="56" t="b">
        <f>IFERROR(OR('Upload Data Outputs'!J29 = "", IFERROR(MATCH('Upload Data Outputs'!J29, listFscClaimTypes, 0), FALSE)), FALSE)</f>
        <v>1</v>
      </c>
      <c r="R42" s="56" t="b">
        <f>IFERROR(OR(AND('Upload Data Outputs'!J29 = refClaimFsc100, OR('Upload Data Outputs'!K29 = "", 'Upload Data Outputs'!K29 = 100)), AND('Upload Data Outputs'!J29 = refClaimFscCW, OR('Upload Data Outputs'!K29 = "", 'Upload Data Outputs'!K29 = 0)), AND('Upload Data Outputs'!J29 = refClaimFscMix, 'Upload Data Outputs'!K29 &lt;&gt; "", _xlfn.NUMBERVALUE('Upload Data Outputs'!K29) &gt;= 0, _xlfn.NUMBERVALUE('Upload Data Outputs'!K29) &lt;= 100), AND('Upload Data Outputs'!J29 = refClaimFscMixCredit, OR('Upload Data Outputs'!K29 = "", 'Upload Data Outputs'!K29 = 100)), AND('Upload Data Outputs'!J29 = refClaimFscRecycled, 'Upload Data Outputs'!K29 =""), 'Upload Data Outputs'!J29 = ""), FALSE)</f>
        <v>1</v>
      </c>
      <c r="S42" s="56" t="b">
        <f>IFERROR(OR('Upload Data Outputs'!L29 = "", IFERROR(MATCH('Upload Data Outputs'!L29, listMaterialsAccountingMethods, 0), FALSE)), FALSE)</f>
        <v>1</v>
      </c>
      <c r="T42" s="56" t="b">
        <f>IFERROR(OR('Upload Data Outputs'!M29 = "", ISNUMBER('Upload Data Outputs'!M29), IFERROR(DATEVALUE('Upload Data Outputs'!M29) &gt; 0, FALSE)), FALSE)</f>
        <v>1</v>
      </c>
      <c r="U42" s="56" t="b">
        <f>IFERROR(OR('Upload Data Outputs'!N29 = "", ISNUMBER('Upload Data Outputs'!N29), IFERROR(DATEVALUE('Upload Data Outputs'!N29) &gt; 0, FALSE)), FALSE)</f>
        <v>1</v>
      </c>
      <c r="V42" s="56" t="b">
        <f>IFERROR(OR('Upload Data Outputs'!O29 = "", IFERROR(MATCH('Upload Data Outputs'!O29, listCountryIsoCodes, FALSE), FALSE)), FALSE)</f>
        <v>1</v>
      </c>
      <c r="W42" s="57" t="s">
        <v>593</v>
      </c>
      <c r="X42" s="56"/>
      <c r="Y42" s="56"/>
      <c r="AA42" s="56">
        <f>IFERROR(COUNTIFS('Upload Data Outputs'!B:B, 'Upload Data Outputs'!B29), 0)</f>
        <v>0</v>
      </c>
    </row>
    <row r="43" spans="1:27">
      <c r="A43" s="55">
        <f t="shared" si="3"/>
        <v>30</v>
      </c>
      <c r="B43" s="54" t="b">
        <f>NOT(IFERROR('Upload Data Outputs'!A30 = "ERROR", TRUE))</f>
        <v>1</v>
      </c>
      <c r="C43" s="54">
        <f t="shared" si="4"/>
        <v>30</v>
      </c>
      <c r="D43" s="56" t="b">
        <f>IF(B43, ('Upload Data Outputs'!A30 &amp; 'Upload Data Outputs'!B30 &amp; 'Upload Data Outputs'!C30 &amp; 'Upload Data Outputs'!D30 &amp; 'Upload Data Outputs'!E30 &amp; 'Upload Data Outputs'!F30 &amp; 'Upload Data Outputs'!G30 &amp; 'Upload Data Outputs'!H30 &amp; 'Upload Data Outputs'!I30 &amp; 'Upload Data Outputs'!J30 &amp; 'Upload Data Outputs'!K30 &amp; 'Upload Data Outputs'!L30 &amp; 'Upload Data Outputs'!M30 &amp; 'Upload Data Outputs'!N30 &amp; 'Upload Data Outputs'!O30 &amp; 'Upload Data Outputs'!P30) &lt;&gt; "", FALSE)</f>
        <v>0</v>
      </c>
      <c r="E43" s="56" t="str">
        <f t="shared" si="5"/>
        <v/>
      </c>
      <c r="F43" s="56" t="str">
        <f t="shared" si="6"/>
        <v/>
      </c>
      <c r="G43" s="56" t="b">
        <f t="shared" si="2"/>
        <v>1</v>
      </c>
      <c r="H43" s="57" t="s">
        <v>593</v>
      </c>
      <c r="I43" s="56" t="b">
        <f t="shared" si="7"/>
        <v>1</v>
      </c>
      <c r="J43" s="56" t="b">
        <f>IFERROR(OR(NOT($D43), 'Upload Data Outputs'!C30 &lt;&gt; ""), FALSE)</f>
        <v>1</v>
      </c>
      <c r="K43" s="57" t="s">
        <v>593</v>
      </c>
      <c r="L43" s="56" t="b">
        <f>IFERROR(OR(AND(NOT(D43), 'Upload Data Outputs'!E30 = ""), IFERROR(_xlfn.NUMBERVALUE('Upload Data Outputs'!E30) &gt; 0, FALSE)), FALSE)</f>
        <v>1</v>
      </c>
      <c r="M43" s="56" t="b">
        <f>IFERROR(OR('Upload Data Outputs'!F30 = "", IFERROR(_xlfn.NUMBERVALUE('Upload Data Outputs'!F30) &gt; 0, FALSE)), FALSE)</f>
        <v>1</v>
      </c>
      <c r="N43" s="56" t="b">
        <f>IFERROR(OR('Upload Data Outputs'!F30 = "", IFERROR(MATCH('Upload Data Outputs'!G30, listVolumeUnits, 0), FALSE)), FALSE)</f>
        <v>1</v>
      </c>
      <c r="O43" s="56" t="b">
        <f>IFERROR(OR('Upload Data Outputs'!H30 = "", IFERROR(_xlfn.NUMBERVALUE('Upload Data Outputs'!H30) &gt; 0, FALSE)), FALSE)</f>
        <v>1</v>
      </c>
      <c r="P43" s="56" t="b">
        <f>IFERROR(OR('Upload Data Outputs'!H30 = "", IFERROR(MATCH('Upload Data Outputs'!I30, listWeightUnits, 0), FALSE)), FALSE)</f>
        <v>1</v>
      </c>
      <c r="Q43" s="56" t="b">
        <f>IFERROR(OR('Upload Data Outputs'!J30 = "", IFERROR(MATCH('Upload Data Outputs'!J30, listFscClaimTypes, 0), FALSE)), FALSE)</f>
        <v>1</v>
      </c>
      <c r="R43" s="56" t="b">
        <f>IFERROR(OR(AND('Upload Data Outputs'!J30 = refClaimFsc100, OR('Upload Data Outputs'!K30 = "", 'Upload Data Outputs'!K30 = 100)), AND('Upload Data Outputs'!J30 = refClaimFscCW, OR('Upload Data Outputs'!K30 = "", 'Upload Data Outputs'!K30 = 0)), AND('Upload Data Outputs'!J30 = refClaimFscMix, 'Upload Data Outputs'!K30 &lt;&gt; "", _xlfn.NUMBERVALUE('Upload Data Outputs'!K30) &gt;= 0, _xlfn.NUMBERVALUE('Upload Data Outputs'!K30) &lt;= 100), AND('Upload Data Outputs'!J30 = refClaimFscMixCredit, OR('Upload Data Outputs'!K30 = "", 'Upload Data Outputs'!K30 = 100)), AND('Upload Data Outputs'!J30 = refClaimFscRecycled, 'Upload Data Outputs'!K30 =""), 'Upload Data Outputs'!J30 = ""), FALSE)</f>
        <v>1</v>
      </c>
      <c r="S43" s="56" t="b">
        <f>IFERROR(OR('Upload Data Outputs'!L30 = "", IFERROR(MATCH('Upload Data Outputs'!L30, listMaterialsAccountingMethods, 0), FALSE)), FALSE)</f>
        <v>1</v>
      </c>
      <c r="T43" s="56" t="b">
        <f>IFERROR(OR('Upload Data Outputs'!M30 = "", ISNUMBER('Upload Data Outputs'!M30), IFERROR(DATEVALUE('Upload Data Outputs'!M30) &gt; 0, FALSE)), FALSE)</f>
        <v>1</v>
      </c>
      <c r="U43" s="56" t="b">
        <f>IFERROR(OR('Upload Data Outputs'!N30 = "", ISNUMBER('Upload Data Outputs'!N30), IFERROR(DATEVALUE('Upload Data Outputs'!N30) &gt; 0, FALSE)), FALSE)</f>
        <v>1</v>
      </c>
      <c r="V43" s="56" t="b">
        <f>IFERROR(OR('Upload Data Outputs'!O30 = "", IFERROR(MATCH('Upload Data Outputs'!O30, listCountryIsoCodes, FALSE), FALSE)), FALSE)</f>
        <v>1</v>
      </c>
      <c r="W43" s="57" t="s">
        <v>593</v>
      </c>
      <c r="X43" s="56"/>
      <c r="Y43" s="56"/>
      <c r="AA43" s="56">
        <f>IFERROR(COUNTIFS('Upload Data Outputs'!B:B, 'Upload Data Outputs'!B30), 0)</f>
        <v>0</v>
      </c>
    </row>
    <row r="44" spans="1:27">
      <c r="A44" s="55">
        <f t="shared" si="3"/>
        <v>31</v>
      </c>
      <c r="B44" s="54" t="b">
        <f>NOT(IFERROR('Upload Data Outputs'!A31 = "ERROR", TRUE))</f>
        <v>1</v>
      </c>
      <c r="C44" s="54">
        <f t="shared" si="4"/>
        <v>31</v>
      </c>
      <c r="D44" s="56" t="b">
        <f>IF(B44, ('Upload Data Outputs'!A31 &amp; 'Upload Data Outputs'!B31 &amp; 'Upload Data Outputs'!C31 &amp; 'Upload Data Outputs'!D31 &amp; 'Upload Data Outputs'!E31 &amp; 'Upload Data Outputs'!F31 &amp; 'Upload Data Outputs'!G31 &amp; 'Upload Data Outputs'!H31 &amp; 'Upload Data Outputs'!I31 &amp; 'Upload Data Outputs'!J31 &amp; 'Upload Data Outputs'!K31 &amp; 'Upload Data Outputs'!L31 &amp; 'Upload Data Outputs'!M31 &amp; 'Upload Data Outputs'!N31 &amp; 'Upload Data Outputs'!O31 &amp; 'Upload Data Outputs'!P31) &lt;&gt; "", FALSE)</f>
        <v>0</v>
      </c>
      <c r="E44" s="56" t="str">
        <f t="shared" si="5"/>
        <v/>
      </c>
      <c r="F44" s="56" t="str">
        <f t="shared" si="6"/>
        <v/>
      </c>
      <c r="G44" s="56" t="b">
        <f t="shared" si="2"/>
        <v>1</v>
      </c>
      <c r="H44" s="57" t="s">
        <v>593</v>
      </c>
      <c r="I44" s="56" t="b">
        <f t="shared" si="7"/>
        <v>1</v>
      </c>
      <c r="J44" s="56" t="b">
        <f>IFERROR(OR(NOT($D44), 'Upload Data Outputs'!C31 &lt;&gt; ""), FALSE)</f>
        <v>1</v>
      </c>
      <c r="K44" s="57" t="s">
        <v>593</v>
      </c>
      <c r="L44" s="56" t="b">
        <f>IFERROR(OR(AND(NOT(D44), 'Upload Data Outputs'!E31 = ""), IFERROR(_xlfn.NUMBERVALUE('Upload Data Outputs'!E31) &gt; 0, FALSE)), FALSE)</f>
        <v>1</v>
      </c>
      <c r="M44" s="56" t="b">
        <f>IFERROR(OR('Upload Data Outputs'!F31 = "", IFERROR(_xlfn.NUMBERVALUE('Upload Data Outputs'!F31) &gt; 0, FALSE)), FALSE)</f>
        <v>1</v>
      </c>
      <c r="N44" s="56" t="b">
        <f>IFERROR(OR('Upload Data Outputs'!F31 = "", IFERROR(MATCH('Upload Data Outputs'!G31, listVolumeUnits, 0), FALSE)), FALSE)</f>
        <v>1</v>
      </c>
      <c r="O44" s="56" t="b">
        <f>IFERROR(OR('Upload Data Outputs'!H31 = "", IFERROR(_xlfn.NUMBERVALUE('Upload Data Outputs'!H31) &gt; 0, FALSE)), FALSE)</f>
        <v>1</v>
      </c>
      <c r="P44" s="56" t="b">
        <f>IFERROR(OR('Upload Data Outputs'!H31 = "", IFERROR(MATCH('Upload Data Outputs'!I31, listWeightUnits, 0), FALSE)), FALSE)</f>
        <v>1</v>
      </c>
      <c r="Q44" s="56" t="b">
        <f>IFERROR(OR('Upload Data Outputs'!J31 = "", IFERROR(MATCH('Upload Data Outputs'!J31, listFscClaimTypes, 0), FALSE)), FALSE)</f>
        <v>1</v>
      </c>
      <c r="R44" s="56" t="b">
        <f>IFERROR(OR(AND('Upload Data Outputs'!J31 = refClaimFsc100, OR('Upload Data Outputs'!K31 = "", 'Upload Data Outputs'!K31 = 100)), AND('Upload Data Outputs'!J31 = refClaimFscCW, OR('Upload Data Outputs'!K31 = "", 'Upload Data Outputs'!K31 = 0)), AND('Upload Data Outputs'!J31 = refClaimFscMix, 'Upload Data Outputs'!K31 &lt;&gt; "", _xlfn.NUMBERVALUE('Upload Data Outputs'!K31) &gt;= 0, _xlfn.NUMBERVALUE('Upload Data Outputs'!K31) &lt;= 100), AND('Upload Data Outputs'!J31 = refClaimFscMixCredit, OR('Upload Data Outputs'!K31 = "", 'Upload Data Outputs'!K31 = 100)), AND('Upload Data Outputs'!J31 = refClaimFscRecycled, 'Upload Data Outputs'!K31 =""), 'Upload Data Outputs'!J31 = ""), FALSE)</f>
        <v>1</v>
      </c>
      <c r="S44" s="56" t="b">
        <f>IFERROR(OR('Upload Data Outputs'!L31 = "", IFERROR(MATCH('Upload Data Outputs'!L31, listMaterialsAccountingMethods, 0), FALSE)), FALSE)</f>
        <v>1</v>
      </c>
      <c r="T44" s="56" t="b">
        <f>IFERROR(OR('Upload Data Outputs'!M31 = "", ISNUMBER('Upload Data Outputs'!M31), IFERROR(DATEVALUE('Upload Data Outputs'!M31) &gt; 0, FALSE)), FALSE)</f>
        <v>1</v>
      </c>
      <c r="U44" s="56" t="b">
        <f>IFERROR(OR('Upload Data Outputs'!N31 = "", ISNUMBER('Upload Data Outputs'!N31), IFERROR(DATEVALUE('Upload Data Outputs'!N31) &gt; 0, FALSE)), FALSE)</f>
        <v>1</v>
      </c>
      <c r="V44" s="56" t="b">
        <f>IFERROR(OR('Upload Data Outputs'!O31 = "", IFERROR(MATCH('Upload Data Outputs'!O31, listCountryIsoCodes, FALSE), FALSE)), FALSE)</f>
        <v>1</v>
      </c>
      <c r="W44" s="57" t="s">
        <v>593</v>
      </c>
      <c r="X44" s="56"/>
      <c r="Y44" s="56"/>
      <c r="AA44" s="56">
        <f>IFERROR(COUNTIFS('Upload Data Outputs'!B:B, 'Upload Data Outputs'!B31), 0)</f>
        <v>0</v>
      </c>
    </row>
    <row r="45" spans="1:27">
      <c r="A45" s="55">
        <f t="shared" si="3"/>
        <v>32</v>
      </c>
      <c r="B45" s="54" t="b">
        <f>NOT(IFERROR('Upload Data Outputs'!A32 = "ERROR", TRUE))</f>
        <v>1</v>
      </c>
      <c r="C45" s="54">
        <f t="shared" si="4"/>
        <v>32</v>
      </c>
      <c r="D45" s="56" t="b">
        <f>IF(B45, ('Upload Data Outputs'!A32 &amp; 'Upload Data Outputs'!B32 &amp; 'Upload Data Outputs'!C32 &amp; 'Upload Data Outputs'!D32 &amp; 'Upload Data Outputs'!E32 &amp; 'Upload Data Outputs'!F32 &amp; 'Upload Data Outputs'!G32 &amp; 'Upload Data Outputs'!H32 &amp; 'Upload Data Outputs'!I32 &amp; 'Upload Data Outputs'!J32 &amp; 'Upload Data Outputs'!K32 &amp; 'Upload Data Outputs'!L32 &amp; 'Upload Data Outputs'!M32 &amp; 'Upload Data Outputs'!N32 &amp; 'Upload Data Outputs'!O32 &amp; 'Upload Data Outputs'!P32) &lt;&gt; "", FALSE)</f>
        <v>0</v>
      </c>
      <c r="E45" s="56" t="str">
        <f t="shared" si="5"/>
        <v/>
      </c>
      <c r="F45" s="56" t="str">
        <f t="shared" si="6"/>
        <v/>
      </c>
      <c r="G45" s="56" t="b">
        <f t="shared" si="2"/>
        <v>1</v>
      </c>
      <c r="H45" s="57" t="s">
        <v>593</v>
      </c>
      <c r="I45" s="56" t="b">
        <f t="shared" si="7"/>
        <v>1</v>
      </c>
      <c r="J45" s="56" t="b">
        <f>IFERROR(OR(NOT($D45), 'Upload Data Outputs'!C32 &lt;&gt; ""), FALSE)</f>
        <v>1</v>
      </c>
      <c r="K45" s="57" t="s">
        <v>593</v>
      </c>
      <c r="L45" s="56" t="b">
        <f>IFERROR(OR(AND(NOT(D45), 'Upload Data Outputs'!E32 = ""), IFERROR(_xlfn.NUMBERVALUE('Upload Data Outputs'!E32) &gt; 0, FALSE)), FALSE)</f>
        <v>1</v>
      </c>
      <c r="M45" s="56" t="b">
        <f>IFERROR(OR('Upload Data Outputs'!F32 = "", IFERROR(_xlfn.NUMBERVALUE('Upload Data Outputs'!F32) &gt; 0, FALSE)), FALSE)</f>
        <v>1</v>
      </c>
      <c r="N45" s="56" t="b">
        <f>IFERROR(OR('Upload Data Outputs'!F32 = "", IFERROR(MATCH('Upload Data Outputs'!G32, listVolumeUnits, 0), FALSE)), FALSE)</f>
        <v>1</v>
      </c>
      <c r="O45" s="56" t="b">
        <f>IFERROR(OR('Upload Data Outputs'!H32 = "", IFERROR(_xlfn.NUMBERVALUE('Upload Data Outputs'!H32) &gt; 0, FALSE)), FALSE)</f>
        <v>1</v>
      </c>
      <c r="P45" s="56" t="b">
        <f>IFERROR(OR('Upload Data Outputs'!H32 = "", IFERROR(MATCH('Upload Data Outputs'!I32, listWeightUnits, 0), FALSE)), FALSE)</f>
        <v>1</v>
      </c>
      <c r="Q45" s="56" t="b">
        <f>IFERROR(OR('Upload Data Outputs'!J32 = "", IFERROR(MATCH('Upload Data Outputs'!J32, listFscClaimTypes, 0), FALSE)), FALSE)</f>
        <v>1</v>
      </c>
      <c r="R45" s="56" t="b">
        <f>IFERROR(OR(AND('Upload Data Outputs'!J32 = refClaimFsc100, OR('Upload Data Outputs'!K32 = "", 'Upload Data Outputs'!K32 = 100)), AND('Upload Data Outputs'!J32 = refClaimFscCW, OR('Upload Data Outputs'!K32 = "", 'Upload Data Outputs'!K32 = 0)), AND('Upload Data Outputs'!J32 = refClaimFscMix, 'Upload Data Outputs'!K32 &lt;&gt; "", _xlfn.NUMBERVALUE('Upload Data Outputs'!K32) &gt;= 0, _xlfn.NUMBERVALUE('Upload Data Outputs'!K32) &lt;= 100), AND('Upload Data Outputs'!J32 = refClaimFscMixCredit, OR('Upload Data Outputs'!K32 = "", 'Upload Data Outputs'!K32 = 100)), AND('Upload Data Outputs'!J32 = refClaimFscRecycled, 'Upload Data Outputs'!K32 =""), 'Upload Data Outputs'!J32 = ""), FALSE)</f>
        <v>1</v>
      </c>
      <c r="S45" s="56" t="b">
        <f>IFERROR(OR('Upload Data Outputs'!L32 = "", IFERROR(MATCH('Upload Data Outputs'!L32, listMaterialsAccountingMethods, 0), FALSE)), FALSE)</f>
        <v>1</v>
      </c>
      <c r="T45" s="56" t="b">
        <f>IFERROR(OR('Upload Data Outputs'!M32 = "", ISNUMBER('Upload Data Outputs'!M32), IFERROR(DATEVALUE('Upload Data Outputs'!M32) &gt; 0, FALSE)), FALSE)</f>
        <v>1</v>
      </c>
      <c r="U45" s="56" t="b">
        <f>IFERROR(OR('Upload Data Outputs'!N32 = "", ISNUMBER('Upload Data Outputs'!N32), IFERROR(DATEVALUE('Upload Data Outputs'!N32) &gt; 0, FALSE)), FALSE)</f>
        <v>1</v>
      </c>
      <c r="V45" s="56" t="b">
        <f>IFERROR(OR('Upload Data Outputs'!O32 = "", IFERROR(MATCH('Upload Data Outputs'!O32, listCountryIsoCodes, FALSE), FALSE)), FALSE)</f>
        <v>1</v>
      </c>
      <c r="W45" s="57" t="s">
        <v>593</v>
      </c>
      <c r="X45" s="56"/>
      <c r="Y45" s="56"/>
      <c r="AA45" s="56">
        <f>IFERROR(COUNTIFS('Upload Data Outputs'!B:B, 'Upload Data Outputs'!B32), 0)</f>
        <v>0</v>
      </c>
    </row>
    <row r="46" spans="1:27">
      <c r="A46" s="55">
        <f t="shared" si="3"/>
        <v>33</v>
      </c>
      <c r="B46" s="54" t="b">
        <f>NOT(IFERROR('Upload Data Outputs'!A33 = "ERROR", TRUE))</f>
        <v>1</v>
      </c>
      <c r="C46" s="54">
        <f t="shared" si="4"/>
        <v>33</v>
      </c>
      <c r="D46" s="56" t="b">
        <f>IF(B46, ('Upload Data Outputs'!A33 &amp; 'Upload Data Outputs'!B33 &amp; 'Upload Data Outputs'!C33 &amp; 'Upload Data Outputs'!D33 &amp; 'Upload Data Outputs'!E33 &amp; 'Upload Data Outputs'!F33 &amp; 'Upload Data Outputs'!G33 &amp; 'Upload Data Outputs'!H33 &amp; 'Upload Data Outputs'!I33 &amp; 'Upload Data Outputs'!J33 &amp; 'Upload Data Outputs'!K33 &amp; 'Upload Data Outputs'!L33 &amp; 'Upload Data Outputs'!M33 &amp; 'Upload Data Outputs'!N33 &amp; 'Upload Data Outputs'!O33 &amp; 'Upload Data Outputs'!P33) &lt;&gt; "", FALSE)</f>
        <v>0</v>
      </c>
      <c r="E46" s="56" t="str">
        <f t="shared" si="5"/>
        <v/>
      </c>
      <c r="F46" s="56" t="str">
        <f t="shared" si="6"/>
        <v/>
      </c>
      <c r="G46" s="56" t="b">
        <f t="shared" si="2"/>
        <v>1</v>
      </c>
      <c r="H46" s="57" t="s">
        <v>593</v>
      </c>
      <c r="I46" s="56" t="b">
        <f t="shared" si="7"/>
        <v>1</v>
      </c>
      <c r="J46" s="56" t="b">
        <f>IFERROR(OR(NOT($D46), 'Upload Data Outputs'!C33 &lt;&gt; ""), FALSE)</f>
        <v>1</v>
      </c>
      <c r="K46" s="57" t="s">
        <v>593</v>
      </c>
      <c r="L46" s="56" t="b">
        <f>IFERROR(OR(AND(NOT(D46), 'Upload Data Outputs'!E33 = ""), IFERROR(_xlfn.NUMBERVALUE('Upload Data Outputs'!E33) &gt; 0, FALSE)), FALSE)</f>
        <v>1</v>
      </c>
      <c r="M46" s="56" t="b">
        <f>IFERROR(OR('Upload Data Outputs'!F33 = "", IFERROR(_xlfn.NUMBERVALUE('Upload Data Outputs'!F33) &gt; 0, FALSE)), FALSE)</f>
        <v>1</v>
      </c>
      <c r="N46" s="56" t="b">
        <f>IFERROR(OR('Upload Data Outputs'!F33 = "", IFERROR(MATCH('Upload Data Outputs'!G33, listVolumeUnits, 0), FALSE)), FALSE)</f>
        <v>1</v>
      </c>
      <c r="O46" s="56" t="b">
        <f>IFERROR(OR('Upload Data Outputs'!H33 = "", IFERROR(_xlfn.NUMBERVALUE('Upload Data Outputs'!H33) &gt; 0, FALSE)), FALSE)</f>
        <v>1</v>
      </c>
      <c r="P46" s="56" t="b">
        <f>IFERROR(OR('Upload Data Outputs'!H33 = "", IFERROR(MATCH('Upload Data Outputs'!I33, listWeightUnits, 0), FALSE)), FALSE)</f>
        <v>1</v>
      </c>
      <c r="Q46" s="56" t="b">
        <f>IFERROR(OR('Upload Data Outputs'!J33 = "", IFERROR(MATCH('Upload Data Outputs'!J33, listFscClaimTypes, 0), FALSE)), FALSE)</f>
        <v>1</v>
      </c>
      <c r="R46" s="56" t="b">
        <f>IFERROR(OR(AND('Upload Data Outputs'!J33 = refClaimFsc100, OR('Upload Data Outputs'!K33 = "", 'Upload Data Outputs'!K33 = 100)), AND('Upload Data Outputs'!J33 = refClaimFscCW, OR('Upload Data Outputs'!K33 = "", 'Upload Data Outputs'!K33 = 0)), AND('Upload Data Outputs'!J33 = refClaimFscMix, 'Upload Data Outputs'!K33 &lt;&gt; "", _xlfn.NUMBERVALUE('Upload Data Outputs'!K33) &gt;= 0, _xlfn.NUMBERVALUE('Upload Data Outputs'!K33) &lt;= 100), AND('Upload Data Outputs'!J33 = refClaimFscMixCredit, OR('Upload Data Outputs'!K33 = "", 'Upload Data Outputs'!K33 = 100)), AND('Upload Data Outputs'!J33 = refClaimFscRecycled, 'Upload Data Outputs'!K33 =""), 'Upload Data Outputs'!J33 = ""), FALSE)</f>
        <v>1</v>
      </c>
      <c r="S46" s="56" t="b">
        <f>IFERROR(OR('Upload Data Outputs'!L33 = "", IFERROR(MATCH('Upload Data Outputs'!L33, listMaterialsAccountingMethods, 0), FALSE)), FALSE)</f>
        <v>1</v>
      </c>
      <c r="T46" s="56" t="b">
        <f>IFERROR(OR('Upload Data Outputs'!M33 = "", ISNUMBER('Upload Data Outputs'!M33), IFERROR(DATEVALUE('Upload Data Outputs'!M33) &gt; 0, FALSE)), FALSE)</f>
        <v>1</v>
      </c>
      <c r="U46" s="56" t="b">
        <f>IFERROR(OR('Upload Data Outputs'!N33 = "", ISNUMBER('Upload Data Outputs'!N33), IFERROR(DATEVALUE('Upload Data Outputs'!N33) &gt; 0, FALSE)), FALSE)</f>
        <v>1</v>
      </c>
      <c r="V46" s="56" t="b">
        <f>IFERROR(OR('Upload Data Outputs'!O33 = "", IFERROR(MATCH('Upload Data Outputs'!O33, listCountryIsoCodes, FALSE), FALSE)), FALSE)</f>
        <v>1</v>
      </c>
      <c r="W46" s="57" t="s">
        <v>593</v>
      </c>
      <c r="X46" s="56"/>
      <c r="Y46" s="56"/>
      <c r="AA46" s="56">
        <f>IFERROR(COUNTIFS('Upload Data Outputs'!B:B, 'Upload Data Outputs'!B33), 0)</f>
        <v>0</v>
      </c>
    </row>
    <row r="47" spans="1:27">
      <c r="A47" s="55">
        <f t="shared" si="3"/>
        <v>34</v>
      </c>
      <c r="B47" s="54" t="b">
        <f>NOT(IFERROR('Upload Data Outputs'!A34 = "ERROR", TRUE))</f>
        <v>1</v>
      </c>
      <c r="C47" s="54">
        <f t="shared" si="4"/>
        <v>34</v>
      </c>
      <c r="D47" s="56" t="b">
        <f>IF(B47, ('Upload Data Outputs'!A34 &amp; 'Upload Data Outputs'!B34 &amp; 'Upload Data Outputs'!C34 &amp; 'Upload Data Outputs'!D34 &amp; 'Upload Data Outputs'!E34 &amp; 'Upload Data Outputs'!F34 &amp; 'Upload Data Outputs'!G34 &amp; 'Upload Data Outputs'!H34 &amp; 'Upload Data Outputs'!I34 &amp; 'Upload Data Outputs'!J34 &amp; 'Upload Data Outputs'!K34 &amp; 'Upload Data Outputs'!L34 &amp; 'Upload Data Outputs'!M34 &amp; 'Upload Data Outputs'!N34 &amp; 'Upload Data Outputs'!O34 &amp; 'Upload Data Outputs'!P34) &lt;&gt; "", FALSE)</f>
        <v>0</v>
      </c>
      <c r="E47" s="56" t="str">
        <f t="shared" si="5"/>
        <v/>
      </c>
      <c r="F47" s="56" t="str">
        <f t="shared" si="6"/>
        <v/>
      </c>
      <c r="G47" s="56" t="b">
        <f t="shared" si="2"/>
        <v>1</v>
      </c>
      <c r="H47" s="57" t="s">
        <v>593</v>
      </c>
      <c r="I47" s="56" t="b">
        <f t="shared" si="7"/>
        <v>1</v>
      </c>
      <c r="J47" s="56" t="b">
        <f>IFERROR(OR(NOT($D47), 'Upload Data Outputs'!C34 &lt;&gt; ""), FALSE)</f>
        <v>1</v>
      </c>
      <c r="K47" s="57" t="s">
        <v>593</v>
      </c>
      <c r="L47" s="56" t="b">
        <f>IFERROR(OR(AND(NOT(D47), 'Upload Data Outputs'!E34 = ""), IFERROR(_xlfn.NUMBERVALUE('Upload Data Outputs'!E34) &gt; 0, FALSE)), FALSE)</f>
        <v>1</v>
      </c>
      <c r="M47" s="56" t="b">
        <f>IFERROR(OR('Upload Data Outputs'!F34 = "", IFERROR(_xlfn.NUMBERVALUE('Upload Data Outputs'!F34) &gt; 0, FALSE)), FALSE)</f>
        <v>1</v>
      </c>
      <c r="N47" s="56" t="b">
        <f>IFERROR(OR('Upload Data Outputs'!F34 = "", IFERROR(MATCH('Upload Data Outputs'!G34, listVolumeUnits, 0), FALSE)), FALSE)</f>
        <v>1</v>
      </c>
      <c r="O47" s="56" t="b">
        <f>IFERROR(OR('Upload Data Outputs'!H34 = "", IFERROR(_xlfn.NUMBERVALUE('Upload Data Outputs'!H34) &gt; 0, FALSE)), FALSE)</f>
        <v>1</v>
      </c>
      <c r="P47" s="56" t="b">
        <f>IFERROR(OR('Upload Data Outputs'!H34 = "", IFERROR(MATCH('Upload Data Outputs'!I34, listWeightUnits, 0), FALSE)), FALSE)</f>
        <v>1</v>
      </c>
      <c r="Q47" s="56" t="b">
        <f>IFERROR(OR('Upload Data Outputs'!J34 = "", IFERROR(MATCH('Upload Data Outputs'!J34, listFscClaimTypes, 0), FALSE)), FALSE)</f>
        <v>1</v>
      </c>
      <c r="R47" s="56" t="b">
        <f>IFERROR(OR(AND('Upload Data Outputs'!J34 = refClaimFsc100, OR('Upload Data Outputs'!K34 = "", 'Upload Data Outputs'!K34 = 100)), AND('Upload Data Outputs'!J34 = refClaimFscCW, OR('Upload Data Outputs'!K34 = "", 'Upload Data Outputs'!K34 = 0)), AND('Upload Data Outputs'!J34 = refClaimFscMix, 'Upload Data Outputs'!K34 &lt;&gt; "", _xlfn.NUMBERVALUE('Upload Data Outputs'!K34) &gt;= 0, _xlfn.NUMBERVALUE('Upload Data Outputs'!K34) &lt;= 100), AND('Upload Data Outputs'!J34 = refClaimFscMixCredit, OR('Upload Data Outputs'!K34 = "", 'Upload Data Outputs'!K34 = 100)), AND('Upload Data Outputs'!J34 = refClaimFscRecycled, 'Upload Data Outputs'!K34 =""), 'Upload Data Outputs'!J34 = ""), FALSE)</f>
        <v>1</v>
      </c>
      <c r="S47" s="56" t="b">
        <f>IFERROR(OR('Upload Data Outputs'!L34 = "", IFERROR(MATCH('Upload Data Outputs'!L34, listMaterialsAccountingMethods, 0), FALSE)), FALSE)</f>
        <v>1</v>
      </c>
      <c r="T47" s="56" t="b">
        <f>IFERROR(OR('Upload Data Outputs'!M34 = "", ISNUMBER('Upload Data Outputs'!M34), IFERROR(DATEVALUE('Upload Data Outputs'!M34) &gt; 0, FALSE)), FALSE)</f>
        <v>1</v>
      </c>
      <c r="U47" s="56" t="b">
        <f>IFERROR(OR('Upload Data Outputs'!N34 = "", ISNUMBER('Upload Data Outputs'!N34), IFERROR(DATEVALUE('Upload Data Outputs'!N34) &gt; 0, FALSE)), FALSE)</f>
        <v>1</v>
      </c>
      <c r="V47" s="56" t="b">
        <f>IFERROR(OR('Upload Data Outputs'!O34 = "", IFERROR(MATCH('Upload Data Outputs'!O34, listCountryIsoCodes, FALSE), FALSE)), FALSE)</f>
        <v>1</v>
      </c>
      <c r="W47" s="57" t="s">
        <v>593</v>
      </c>
      <c r="X47" s="56"/>
      <c r="Y47" s="56"/>
      <c r="AA47" s="56">
        <f>IFERROR(COUNTIFS('Upload Data Outputs'!B:B, 'Upload Data Outputs'!B34), 0)</f>
        <v>0</v>
      </c>
    </row>
    <row r="48" spans="1:27">
      <c r="A48" s="55">
        <f t="shared" si="3"/>
        <v>35</v>
      </c>
      <c r="B48" s="54" t="b">
        <f>NOT(IFERROR('Upload Data Outputs'!A35 = "ERROR", TRUE))</f>
        <v>1</v>
      </c>
      <c r="C48" s="54">
        <f t="shared" si="4"/>
        <v>35</v>
      </c>
      <c r="D48" s="56" t="b">
        <f>IF(B48, ('Upload Data Outputs'!A35 &amp; 'Upload Data Outputs'!B35 &amp; 'Upload Data Outputs'!C35 &amp; 'Upload Data Outputs'!D35 &amp; 'Upload Data Outputs'!E35 &amp; 'Upload Data Outputs'!F35 &amp; 'Upload Data Outputs'!G35 &amp; 'Upload Data Outputs'!H35 &amp; 'Upload Data Outputs'!I35 &amp; 'Upload Data Outputs'!J35 &amp; 'Upload Data Outputs'!K35 &amp; 'Upload Data Outputs'!L35 &amp; 'Upload Data Outputs'!M35 &amp; 'Upload Data Outputs'!N35 &amp; 'Upload Data Outputs'!O35 &amp; 'Upload Data Outputs'!P35) &lt;&gt; "", FALSE)</f>
        <v>0</v>
      </c>
      <c r="E48" s="56" t="str">
        <f t="shared" si="5"/>
        <v/>
      </c>
      <c r="F48" s="56" t="str">
        <f t="shared" si="6"/>
        <v/>
      </c>
      <c r="G48" s="56" t="b">
        <f t="shared" si="2"/>
        <v>1</v>
      </c>
      <c r="H48" s="57" t="s">
        <v>593</v>
      </c>
      <c r="I48" s="56" t="b">
        <f t="shared" si="7"/>
        <v>1</v>
      </c>
      <c r="J48" s="56" t="b">
        <f>IFERROR(OR(NOT($D48), 'Upload Data Outputs'!C35 &lt;&gt; ""), FALSE)</f>
        <v>1</v>
      </c>
      <c r="K48" s="57" t="s">
        <v>593</v>
      </c>
      <c r="L48" s="56" t="b">
        <f>IFERROR(OR(AND(NOT(D48), 'Upload Data Outputs'!E35 = ""), IFERROR(_xlfn.NUMBERVALUE('Upload Data Outputs'!E35) &gt; 0, FALSE)), FALSE)</f>
        <v>1</v>
      </c>
      <c r="M48" s="56" t="b">
        <f>IFERROR(OR('Upload Data Outputs'!F35 = "", IFERROR(_xlfn.NUMBERVALUE('Upload Data Outputs'!F35) &gt; 0, FALSE)), FALSE)</f>
        <v>1</v>
      </c>
      <c r="N48" s="56" t="b">
        <f>IFERROR(OR('Upload Data Outputs'!F35 = "", IFERROR(MATCH('Upload Data Outputs'!G35, listVolumeUnits, 0), FALSE)), FALSE)</f>
        <v>1</v>
      </c>
      <c r="O48" s="56" t="b">
        <f>IFERROR(OR('Upload Data Outputs'!H35 = "", IFERROR(_xlfn.NUMBERVALUE('Upload Data Outputs'!H35) &gt; 0, FALSE)), FALSE)</f>
        <v>1</v>
      </c>
      <c r="P48" s="56" t="b">
        <f>IFERROR(OR('Upload Data Outputs'!H35 = "", IFERROR(MATCH('Upload Data Outputs'!I35, listWeightUnits, 0), FALSE)), FALSE)</f>
        <v>1</v>
      </c>
      <c r="Q48" s="56" t="b">
        <f>IFERROR(OR('Upload Data Outputs'!J35 = "", IFERROR(MATCH('Upload Data Outputs'!J35, listFscClaimTypes, 0), FALSE)), FALSE)</f>
        <v>1</v>
      </c>
      <c r="R48" s="56" t="b">
        <f>IFERROR(OR(AND('Upload Data Outputs'!J35 = refClaimFsc100, OR('Upload Data Outputs'!K35 = "", 'Upload Data Outputs'!K35 = 100)), AND('Upload Data Outputs'!J35 = refClaimFscCW, OR('Upload Data Outputs'!K35 = "", 'Upload Data Outputs'!K35 = 0)), AND('Upload Data Outputs'!J35 = refClaimFscMix, 'Upload Data Outputs'!K35 &lt;&gt; "", _xlfn.NUMBERVALUE('Upload Data Outputs'!K35) &gt;= 0, _xlfn.NUMBERVALUE('Upload Data Outputs'!K35) &lt;= 100), AND('Upload Data Outputs'!J35 = refClaimFscMixCredit, OR('Upload Data Outputs'!K35 = "", 'Upload Data Outputs'!K35 = 100)), AND('Upload Data Outputs'!J35 = refClaimFscRecycled, 'Upload Data Outputs'!K35 =""), 'Upload Data Outputs'!J35 = ""), FALSE)</f>
        <v>1</v>
      </c>
      <c r="S48" s="56" t="b">
        <f>IFERROR(OR('Upload Data Outputs'!L35 = "", IFERROR(MATCH('Upload Data Outputs'!L35, listMaterialsAccountingMethods, 0), FALSE)), FALSE)</f>
        <v>1</v>
      </c>
      <c r="T48" s="56" t="b">
        <f>IFERROR(OR('Upload Data Outputs'!M35 = "", ISNUMBER('Upload Data Outputs'!M35), IFERROR(DATEVALUE('Upload Data Outputs'!M35) &gt; 0, FALSE)), FALSE)</f>
        <v>1</v>
      </c>
      <c r="U48" s="56" t="b">
        <f>IFERROR(OR('Upload Data Outputs'!N35 = "", ISNUMBER('Upload Data Outputs'!N35), IFERROR(DATEVALUE('Upload Data Outputs'!N35) &gt; 0, FALSE)), FALSE)</f>
        <v>1</v>
      </c>
      <c r="V48" s="56" t="b">
        <f>IFERROR(OR('Upload Data Outputs'!O35 = "", IFERROR(MATCH('Upload Data Outputs'!O35, listCountryIsoCodes, FALSE), FALSE)), FALSE)</f>
        <v>1</v>
      </c>
      <c r="W48" s="57" t="s">
        <v>593</v>
      </c>
      <c r="X48" s="56"/>
      <c r="Y48" s="56"/>
      <c r="AA48" s="56">
        <f>IFERROR(COUNTIFS('Upload Data Outputs'!B:B, 'Upload Data Outputs'!B35), 0)</f>
        <v>0</v>
      </c>
    </row>
    <row r="49" spans="1:27">
      <c r="A49" s="55">
        <f t="shared" si="3"/>
        <v>36</v>
      </c>
      <c r="B49" s="54" t="b">
        <f>NOT(IFERROR('Upload Data Outputs'!A36 = "ERROR", TRUE))</f>
        <v>1</v>
      </c>
      <c r="C49" s="54">
        <f t="shared" si="4"/>
        <v>36</v>
      </c>
      <c r="D49" s="56" t="b">
        <f>IF(B49, ('Upload Data Outputs'!A36 &amp; 'Upload Data Outputs'!B36 &amp; 'Upload Data Outputs'!C36 &amp; 'Upload Data Outputs'!D36 &amp; 'Upload Data Outputs'!E36 &amp; 'Upload Data Outputs'!F36 &amp; 'Upload Data Outputs'!G36 &amp; 'Upload Data Outputs'!H36 &amp; 'Upload Data Outputs'!I36 &amp; 'Upload Data Outputs'!J36 &amp; 'Upload Data Outputs'!K36 &amp; 'Upload Data Outputs'!L36 &amp; 'Upload Data Outputs'!M36 &amp; 'Upload Data Outputs'!N36 &amp; 'Upload Data Outputs'!O36 &amp; 'Upload Data Outputs'!P36) &lt;&gt; "", FALSE)</f>
        <v>0</v>
      </c>
      <c r="E49" s="56" t="str">
        <f t="shared" si="5"/>
        <v/>
      </c>
      <c r="F49" s="56" t="str">
        <f t="shared" si="6"/>
        <v/>
      </c>
      <c r="G49" s="56" t="b">
        <f t="shared" si="2"/>
        <v>1</v>
      </c>
      <c r="H49" s="57" t="s">
        <v>593</v>
      </c>
      <c r="I49" s="56" t="b">
        <f t="shared" si="7"/>
        <v>1</v>
      </c>
      <c r="J49" s="56" t="b">
        <f>IFERROR(OR(NOT($D49), 'Upload Data Outputs'!C36 &lt;&gt; ""), FALSE)</f>
        <v>1</v>
      </c>
      <c r="K49" s="57" t="s">
        <v>593</v>
      </c>
      <c r="L49" s="56" t="b">
        <f>IFERROR(OR(AND(NOT(D49), 'Upload Data Outputs'!E36 = ""), IFERROR(_xlfn.NUMBERVALUE('Upload Data Outputs'!E36) &gt; 0, FALSE)), FALSE)</f>
        <v>1</v>
      </c>
      <c r="M49" s="56" t="b">
        <f>IFERROR(OR('Upload Data Outputs'!F36 = "", IFERROR(_xlfn.NUMBERVALUE('Upload Data Outputs'!F36) &gt; 0, FALSE)), FALSE)</f>
        <v>1</v>
      </c>
      <c r="N49" s="56" t="b">
        <f>IFERROR(OR('Upload Data Outputs'!F36 = "", IFERROR(MATCH('Upload Data Outputs'!G36, listVolumeUnits, 0), FALSE)), FALSE)</f>
        <v>1</v>
      </c>
      <c r="O49" s="56" t="b">
        <f>IFERROR(OR('Upload Data Outputs'!H36 = "", IFERROR(_xlfn.NUMBERVALUE('Upload Data Outputs'!H36) &gt; 0, FALSE)), FALSE)</f>
        <v>1</v>
      </c>
      <c r="P49" s="56" t="b">
        <f>IFERROR(OR('Upload Data Outputs'!H36 = "", IFERROR(MATCH('Upload Data Outputs'!I36, listWeightUnits, 0), FALSE)), FALSE)</f>
        <v>1</v>
      </c>
      <c r="Q49" s="56" t="b">
        <f>IFERROR(OR('Upload Data Outputs'!J36 = "", IFERROR(MATCH('Upload Data Outputs'!J36, listFscClaimTypes, 0), FALSE)), FALSE)</f>
        <v>1</v>
      </c>
      <c r="R49" s="56" t="b">
        <f>IFERROR(OR(AND('Upload Data Outputs'!J36 = refClaimFsc100, OR('Upload Data Outputs'!K36 = "", 'Upload Data Outputs'!K36 = 100)), AND('Upload Data Outputs'!J36 = refClaimFscCW, OR('Upload Data Outputs'!K36 = "", 'Upload Data Outputs'!K36 = 0)), AND('Upload Data Outputs'!J36 = refClaimFscMix, 'Upload Data Outputs'!K36 &lt;&gt; "", _xlfn.NUMBERVALUE('Upload Data Outputs'!K36) &gt;= 0, _xlfn.NUMBERVALUE('Upload Data Outputs'!K36) &lt;= 100), AND('Upload Data Outputs'!J36 = refClaimFscMixCredit, OR('Upload Data Outputs'!K36 = "", 'Upload Data Outputs'!K36 = 100)), AND('Upload Data Outputs'!J36 = refClaimFscRecycled, 'Upload Data Outputs'!K36 =""), 'Upload Data Outputs'!J36 = ""), FALSE)</f>
        <v>1</v>
      </c>
      <c r="S49" s="56" t="b">
        <f>IFERROR(OR('Upload Data Outputs'!L36 = "", IFERROR(MATCH('Upload Data Outputs'!L36, listMaterialsAccountingMethods, 0), FALSE)), FALSE)</f>
        <v>1</v>
      </c>
      <c r="T49" s="56" t="b">
        <f>IFERROR(OR('Upload Data Outputs'!M36 = "", ISNUMBER('Upload Data Outputs'!M36), IFERROR(DATEVALUE('Upload Data Outputs'!M36) &gt; 0, FALSE)), FALSE)</f>
        <v>1</v>
      </c>
      <c r="U49" s="56" t="b">
        <f>IFERROR(OR('Upload Data Outputs'!N36 = "", ISNUMBER('Upload Data Outputs'!N36), IFERROR(DATEVALUE('Upload Data Outputs'!N36) &gt; 0, FALSE)), FALSE)</f>
        <v>1</v>
      </c>
      <c r="V49" s="56" t="b">
        <f>IFERROR(OR('Upload Data Outputs'!O36 = "", IFERROR(MATCH('Upload Data Outputs'!O36, listCountryIsoCodes, FALSE), FALSE)), FALSE)</f>
        <v>1</v>
      </c>
      <c r="W49" s="57" t="s">
        <v>593</v>
      </c>
      <c r="X49" s="56"/>
      <c r="Y49" s="56"/>
      <c r="AA49" s="56">
        <f>IFERROR(COUNTIFS('Upload Data Outputs'!B:B, 'Upload Data Outputs'!B36), 0)</f>
        <v>0</v>
      </c>
    </row>
    <row r="50" spans="1:27">
      <c r="A50" s="55">
        <f t="shared" si="3"/>
        <v>37</v>
      </c>
      <c r="B50" s="54" t="b">
        <f>NOT(IFERROR('Upload Data Outputs'!A37 = "ERROR", TRUE))</f>
        <v>1</v>
      </c>
      <c r="C50" s="54">
        <f t="shared" si="4"/>
        <v>37</v>
      </c>
      <c r="D50" s="56" t="b">
        <f>IF(B50, ('Upload Data Outputs'!A37 &amp; 'Upload Data Outputs'!B37 &amp; 'Upload Data Outputs'!C37 &amp; 'Upload Data Outputs'!D37 &amp; 'Upload Data Outputs'!E37 &amp; 'Upload Data Outputs'!F37 &amp; 'Upload Data Outputs'!G37 &amp; 'Upload Data Outputs'!H37 &amp; 'Upload Data Outputs'!I37 &amp; 'Upload Data Outputs'!J37 &amp; 'Upload Data Outputs'!K37 &amp; 'Upload Data Outputs'!L37 &amp; 'Upload Data Outputs'!M37 &amp; 'Upload Data Outputs'!N37 &amp; 'Upload Data Outputs'!O37 &amp; 'Upload Data Outputs'!P37) &lt;&gt; "", FALSE)</f>
        <v>0</v>
      </c>
      <c r="E50" s="56" t="str">
        <f t="shared" si="5"/>
        <v/>
      </c>
      <c r="F50" s="56" t="str">
        <f t="shared" si="6"/>
        <v/>
      </c>
      <c r="G50" s="56" t="b">
        <f t="shared" si="2"/>
        <v>1</v>
      </c>
      <c r="H50" s="57" t="s">
        <v>593</v>
      </c>
      <c r="I50" s="56" t="b">
        <f t="shared" si="7"/>
        <v>1</v>
      </c>
      <c r="J50" s="56" t="b">
        <f>IFERROR(OR(NOT($D50), 'Upload Data Outputs'!C37 &lt;&gt; ""), FALSE)</f>
        <v>1</v>
      </c>
      <c r="K50" s="57" t="s">
        <v>593</v>
      </c>
      <c r="L50" s="56" t="b">
        <f>IFERROR(OR(AND(NOT(D50), 'Upload Data Outputs'!E37 = ""), IFERROR(_xlfn.NUMBERVALUE('Upload Data Outputs'!E37) &gt; 0, FALSE)), FALSE)</f>
        <v>1</v>
      </c>
      <c r="M50" s="56" t="b">
        <f>IFERROR(OR('Upload Data Outputs'!F37 = "", IFERROR(_xlfn.NUMBERVALUE('Upload Data Outputs'!F37) &gt; 0, FALSE)), FALSE)</f>
        <v>1</v>
      </c>
      <c r="N50" s="56" t="b">
        <f>IFERROR(OR('Upload Data Outputs'!F37 = "", IFERROR(MATCH('Upload Data Outputs'!G37, listVolumeUnits, 0), FALSE)), FALSE)</f>
        <v>1</v>
      </c>
      <c r="O50" s="56" t="b">
        <f>IFERROR(OR('Upload Data Outputs'!H37 = "", IFERROR(_xlfn.NUMBERVALUE('Upload Data Outputs'!H37) &gt; 0, FALSE)), FALSE)</f>
        <v>1</v>
      </c>
      <c r="P50" s="56" t="b">
        <f>IFERROR(OR('Upload Data Outputs'!H37 = "", IFERROR(MATCH('Upload Data Outputs'!I37, listWeightUnits, 0), FALSE)), FALSE)</f>
        <v>1</v>
      </c>
      <c r="Q50" s="56" t="b">
        <f>IFERROR(OR('Upload Data Outputs'!J37 = "", IFERROR(MATCH('Upload Data Outputs'!J37, listFscClaimTypes, 0), FALSE)), FALSE)</f>
        <v>1</v>
      </c>
      <c r="R50" s="56" t="b">
        <f>IFERROR(OR(AND('Upload Data Outputs'!J37 = refClaimFsc100, OR('Upload Data Outputs'!K37 = "", 'Upload Data Outputs'!K37 = 100)), AND('Upload Data Outputs'!J37 = refClaimFscCW, OR('Upload Data Outputs'!K37 = "", 'Upload Data Outputs'!K37 = 0)), AND('Upload Data Outputs'!J37 = refClaimFscMix, 'Upload Data Outputs'!K37 &lt;&gt; "", _xlfn.NUMBERVALUE('Upload Data Outputs'!K37) &gt;= 0, _xlfn.NUMBERVALUE('Upload Data Outputs'!K37) &lt;= 100), AND('Upload Data Outputs'!J37 = refClaimFscMixCredit, OR('Upload Data Outputs'!K37 = "", 'Upload Data Outputs'!K37 = 100)), AND('Upload Data Outputs'!J37 = refClaimFscRecycled, 'Upload Data Outputs'!K37 =""), 'Upload Data Outputs'!J37 = ""), FALSE)</f>
        <v>1</v>
      </c>
      <c r="S50" s="56" t="b">
        <f>IFERROR(OR('Upload Data Outputs'!L37 = "", IFERROR(MATCH('Upload Data Outputs'!L37, listMaterialsAccountingMethods, 0), FALSE)), FALSE)</f>
        <v>1</v>
      </c>
      <c r="T50" s="56" t="b">
        <f>IFERROR(OR('Upload Data Outputs'!M37 = "", ISNUMBER('Upload Data Outputs'!M37), IFERROR(DATEVALUE('Upload Data Outputs'!M37) &gt; 0, FALSE)), FALSE)</f>
        <v>1</v>
      </c>
      <c r="U50" s="56" t="b">
        <f>IFERROR(OR('Upload Data Outputs'!N37 = "", ISNUMBER('Upload Data Outputs'!N37), IFERROR(DATEVALUE('Upload Data Outputs'!N37) &gt; 0, FALSE)), FALSE)</f>
        <v>1</v>
      </c>
      <c r="V50" s="56" t="b">
        <f>IFERROR(OR('Upload Data Outputs'!O37 = "", IFERROR(MATCH('Upload Data Outputs'!O37, listCountryIsoCodes, FALSE), FALSE)), FALSE)</f>
        <v>1</v>
      </c>
      <c r="W50" s="57" t="s">
        <v>593</v>
      </c>
      <c r="X50" s="56"/>
      <c r="Y50" s="56"/>
      <c r="AA50" s="56">
        <f>IFERROR(COUNTIFS('Upload Data Outputs'!B:B, 'Upload Data Outputs'!B37), 0)</f>
        <v>0</v>
      </c>
    </row>
    <row r="51" spans="1:27">
      <c r="A51" s="55">
        <f t="shared" si="3"/>
        <v>38</v>
      </c>
      <c r="B51" s="54" t="b">
        <f>NOT(IFERROR('Upload Data Outputs'!A38 = "ERROR", TRUE))</f>
        <v>1</v>
      </c>
      <c r="C51" s="54">
        <f t="shared" si="4"/>
        <v>38</v>
      </c>
      <c r="D51" s="56" t="b">
        <f>IF(B51, ('Upload Data Outputs'!A38 &amp; 'Upload Data Outputs'!B38 &amp; 'Upload Data Outputs'!C38 &amp; 'Upload Data Outputs'!D38 &amp; 'Upload Data Outputs'!E38 &amp; 'Upload Data Outputs'!F38 &amp; 'Upload Data Outputs'!G38 &amp; 'Upload Data Outputs'!H38 &amp; 'Upload Data Outputs'!I38 &amp; 'Upload Data Outputs'!J38 &amp; 'Upload Data Outputs'!K38 &amp; 'Upload Data Outputs'!L38 &amp; 'Upload Data Outputs'!M38 &amp; 'Upload Data Outputs'!N38 &amp; 'Upload Data Outputs'!O38 &amp; 'Upload Data Outputs'!P38) &lt;&gt; "", FALSE)</f>
        <v>0</v>
      </c>
      <c r="E51" s="56" t="str">
        <f t="shared" si="5"/>
        <v/>
      </c>
      <c r="F51" s="56" t="str">
        <f t="shared" si="6"/>
        <v/>
      </c>
      <c r="G51" s="56" t="b">
        <f t="shared" si="2"/>
        <v>1</v>
      </c>
      <c r="H51" s="57" t="s">
        <v>593</v>
      </c>
      <c r="I51" s="56" t="b">
        <f t="shared" si="7"/>
        <v>1</v>
      </c>
      <c r="J51" s="56" t="b">
        <f>IFERROR(OR(NOT($D51), 'Upload Data Outputs'!C38 &lt;&gt; ""), FALSE)</f>
        <v>1</v>
      </c>
      <c r="K51" s="57" t="s">
        <v>593</v>
      </c>
      <c r="L51" s="56" t="b">
        <f>IFERROR(OR(AND(NOT(D51), 'Upload Data Outputs'!E38 = ""), IFERROR(_xlfn.NUMBERVALUE('Upload Data Outputs'!E38) &gt; 0, FALSE)), FALSE)</f>
        <v>1</v>
      </c>
      <c r="M51" s="56" t="b">
        <f>IFERROR(OR('Upload Data Outputs'!F38 = "", IFERROR(_xlfn.NUMBERVALUE('Upload Data Outputs'!F38) &gt; 0, FALSE)), FALSE)</f>
        <v>1</v>
      </c>
      <c r="N51" s="56" t="b">
        <f>IFERROR(OR('Upload Data Outputs'!F38 = "", IFERROR(MATCH('Upload Data Outputs'!G38, listVolumeUnits, 0), FALSE)), FALSE)</f>
        <v>1</v>
      </c>
      <c r="O51" s="56" t="b">
        <f>IFERROR(OR('Upload Data Outputs'!H38 = "", IFERROR(_xlfn.NUMBERVALUE('Upload Data Outputs'!H38) &gt; 0, FALSE)), FALSE)</f>
        <v>1</v>
      </c>
      <c r="P51" s="56" t="b">
        <f>IFERROR(OR('Upload Data Outputs'!H38 = "", IFERROR(MATCH('Upload Data Outputs'!I38, listWeightUnits, 0), FALSE)), FALSE)</f>
        <v>1</v>
      </c>
      <c r="Q51" s="56" t="b">
        <f>IFERROR(OR('Upload Data Outputs'!J38 = "", IFERROR(MATCH('Upload Data Outputs'!J38, listFscClaimTypes, 0), FALSE)), FALSE)</f>
        <v>1</v>
      </c>
      <c r="R51" s="56" t="b">
        <f>IFERROR(OR(AND('Upload Data Outputs'!J38 = refClaimFsc100, OR('Upload Data Outputs'!K38 = "", 'Upload Data Outputs'!K38 = 100)), AND('Upload Data Outputs'!J38 = refClaimFscCW, OR('Upload Data Outputs'!K38 = "", 'Upload Data Outputs'!K38 = 0)), AND('Upload Data Outputs'!J38 = refClaimFscMix, 'Upload Data Outputs'!K38 &lt;&gt; "", _xlfn.NUMBERVALUE('Upload Data Outputs'!K38) &gt;= 0, _xlfn.NUMBERVALUE('Upload Data Outputs'!K38) &lt;= 100), AND('Upload Data Outputs'!J38 = refClaimFscMixCredit, OR('Upload Data Outputs'!K38 = "", 'Upload Data Outputs'!K38 = 100)), AND('Upload Data Outputs'!J38 = refClaimFscRecycled, 'Upload Data Outputs'!K38 =""), 'Upload Data Outputs'!J38 = ""), FALSE)</f>
        <v>1</v>
      </c>
      <c r="S51" s="56" t="b">
        <f>IFERROR(OR('Upload Data Outputs'!L38 = "", IFERROR(MATCH('Upload Data Outputs'!L38, listMaterialsAccountingMethods, 0), FALSE)), FALSE)</f>
        <v>1</v>
      </c>
      <c r="T51" s="56" t="b">
        <f>IFERROR(OR('Upload Data Outputs'!M38 = "", ISNUMBER('Upload Data Outputs'!M38), IFERROR(DATEVALUE('Upload Data Outputs'!M38) &gt; 0, FALSE)), FALSE)</f>
        <v>1</v>
      </c>
      <c r="U51" s="56" t="b">
        <f>IFERROR(OR('Upload Data Outputs'!N38 = "", ISNUMBER('Upload Data Outputs'!N38), IFERROR(DATEVALUE('Upload Data Outputs'!N38) &gt; 0, FALSE)), FALSE)</f>
        <v>1</v>
      </c>
      <c r="V51" s="56" t="b">
        <f>IFERROR(OR('Upload Data Outputs'!O38 = "", IFERROR(MATCH('Upload Data Outputs'!O38, listCountryIsoCodes, FALSE), FALSE)), FALSE)</f>
        <v>1</v>
      </c>
      <c r="W51" s="57" t="s">
        <v>593</v>
      </c>
      <c r="X51" s="56"/>
      <c r="Y51" s="56"/>
      <c r="AA51" s="56">
        <f>IFERROR(COUNTIFS('Upload Data Outputs'!B:B, 'Upload Data Outputs'!B38), 0)</f>
        <v>0</v>
      </c>
    </row>
    <row r="52" spans="1:27">
      <c r="A52" s="55">
        <f t="shared" si="3"/>
        <v>39</v>
      </c>
      <c r="B52" s="54" t="b">
        <f>NOT(IFERROR('Upload Data Outputs'!A39 = "ERROR", TRUE))</f>
        <v>1</v>
      </c>
      <c r="C52" s="54">
        <f t="shared" si="4"/>
        <v>39</v>
      </c>
      <c r="D52" s="56" t="b">
        <f>IF(B52, ('Upload Data Outputs'!A39 &amp; 'Upload Data Outputs'!B39 &amp; 'Upload Data Outputs'!C39 &amp; 'Upload Data Outputs'!D39 &amp; 'Upload Data Outputs'!E39 &amp; 'Upload Data Outputs'!F39 &amp; 'Upload Data Outputs'!G39 &amp; 'Upload Data Outputs'!H39 &amp; 'Upload Data Outputs'!I39 &amp; 'Upload Data Outputs'!J39 &amp; 'Upload Data Outputs'!K39 &amp; 'Upload Data Outputs'!L39 &amp; 'Upload Data Outputs'!M39 &amp; 'Upload Data Outputs'!N39 &amp; 'Upload Data Outputs'!O39 &amp; 'Upload Data Outputs'!P39) &lt;&gt; "", FALSE)</f>
        <v>0</v>
      </c>
      <c r="E52" s="56" t="str">
        <f t="shared" si="5"/>
        <v/>
      </c>
      <c r="F52" s="56" t="str">
        <f t="shared" si="6"/>
        <v/>
      </c>
      <c r="G52" s="56" t="b">
        <f t="shared" si="2"/>
        <v>1</v>
      </c>
      <c r="H52" s="57" t="s">
        <v>593</v>
      </c>
      <c r="I52" s="56" t="b">
        <f t="shared" si="7"/>
        <v>1</v>
      </c>
      <c r="J52" s="56" t="b">
        <f>IFERROR(OR(NOT($D52), 'Upload Data Outputs'!C39 &lt;&gt; ""), FALSE)</f>
        <v>1</v>
      </c>
      <c r="K52" s="57" t="s">
        <v>593</v>
      </c>
      <c r="L52" s="56" t="b">
        <f>IFERROR(OR(AND(NOT(D52), 'Upload Data Outputs'!E39 = ""), IFERROR(_xlfn.NUMBERVALUE('Upload Data Outputs'!E39) &gt; 0, FALSE)), FALSE)</f>
        <v>1</v>
      </c>
      <c r="M52" s="56" t="b">
        <f>IFERROR(OR('Upload Data Outputs'!F39 = "", IFERROR(_xlfn.NUMBERVALUE('Upload Data Outputs'!F39) &gt; 0, FALSE)), FALSE)</f>
        <v>1</v>
      </c>
      <c r="N52" s="56" t="b">
        <f>IFERROR(OR('Upload Data Outputs'!F39 = "", IFERROR(MATCH('Upload Data Outputs'!G39, listVolumeUnits, 0), FALSE)), FALSE)</f>
        <v>1</v>
      </c>
      <c r="O52" s="56" t="b">
        <f>IFERROR(OR('Upload Data Outputs'!H39 = "", IFERROR(_xlfn.NUMBERVALUE('Upload Data Outputs'!H39) &gt; 0, FALSE)), FALSE)</f>
        <v>1</v>
      </c>
      <c r="P52" s="56" t="b">
        <f>IFERROR(OR('Upload Data Outputs'!H39 = "", IFERROR(MATCH('Upload Data Outputs'!I39, listWeightUnits, 0), FALSE)), FALSE)</f>
        <v>1</v>
      </c>
      <c r="Q52" s="56" t="b">
        <f>IFERROR(OR('Upload Data Outputs'!J39 = "", IFERROR(MATCH('Upload Data Outputs'!J39, listFscClaimTypes, 0), FALSE)), FALSE)</f>
        <v>1</v>
      </c>
      <c r="R52" s="56" t="b">
        <f>IFERROR(OR(AND('Upload Data Outputs'!J39 = refClaimFsc100, OR('Upload Data Outputs'!K39 = "", 'Upload Data Outputs'!K39 = 100)), AND('Upload Data Outputs'!J39 = refClaimFscCW, OR('Upload Data Outputs'!K39 = "", 'Upload Data Outputs'!K39 = 0)), AND('Upload Data Outputs'!J39 = refClaimFscMix, 'Upload Data Outputs'!K39 &lt;&gt; "", _xlfn.NUMBERVALUE('Upload Data Outputs'!K39) &gt;= 0, _xlfn.NUMBERVALUE('Upload Data Outputs'!K39) &lt;= 100), AND('Upload Data Outputs'!J39 = refClaimFscMixCredit, OR('Upload Data Outputs'!K39 = "", 'Upload Data Outputs'!K39 = 100)), AND('Upload Data Outputs'!J39 = refClaimFscRecycled, 'Upload Data Outputs'!K39 =""), 'Upload Data Outputs'!J39 = ""), FALSE)</f>
        <v>1</v>
      </c>
      <c r="S52" s="56" t="b">
        <f>IFERROR(OR('Upload Data Outputs'!L39 = "", IFERROR(MATCH('Upload Data Outputs'!L39, listMaterialsAccountingMethods, 0), FALSE)), FALSE)</f>
        <v>1</v>
      </c>
      <c r="T52" s="56" t="b">
        <f>IFERROR(OR('Upload Data Outputs'!M39 = "", ISNUMBER('Upload Data Outputs'!M39), IFERROR(DATEVALUE('Upload Data Outputs'!M39) &gt; 0, FALSE)), FALSE)</f>
        <v>1</v>
      </c>
      <c r="U52" s="56" t="b">
        <f>IFERROR(OR('Upload Data Outputs'!N39 = "", ISNUMBER('Upload Data Outputs'!N39), IFERROR(DATEVALUE('Upload Data Outputs'!N39) &gt; 0, FALSE)), FALSE)</f>
        <v>1</v>
      </c>
      <c r="V52" s="56" t="b">
        <f>IFERROR(OR('Upload Data Outputs'!O39 = "", IFERROR(MATCH('Upload Data Outputs'!O39, listCountryIsoCodes, FALSE), FALSE)), FALSE)</f>
        <v>1</v>
      </c>
      <c r="W52" s="57" t="s">
        <v>593</v>
      </c>
      <c r="X52" s="56"/>
      <c r="Y52" s="56"/>
      <c r="AA52" s="56">
        <f>IFERROR(COUNTIFS('Upload Data Outputs'!B:B, 'Upload Data Outputs'!B39), 0)</f>
        <v>0</v>
      </c>
    </row>
    <row r="53" spans="1:27">
      <c r="A53" s="55">
        <f t="shared" si="3"/>
        <v>40</v>
      </c>
      <c r="B53" s="54" t="b">
        <f>NOT(IFERROR('Upload Data Outputs'!A40 = "ERROR", TRUE))</f>
        <v>1</v>
      </c>
      <c r="C53" s="54">
        <f t="shared" si="4"/>
        <v>40</v>
      </c>
      <c r="D53" s="56" t="b">
        <f>IF(B53, ('Upload Data Outputs'!A40 &amp; 'Upload Data Outputs'!B40 &amp; 'Upload Data Outputs'!C40 &amp; 'Upload Data Outputs'!D40 &amp; 'Upload Data Outputs'!E40 &amp; 'Upload Data Outputs'!F40 &amp; 'Upload Data Outputs'!G40 &amp; 'Upload Data Outputs'!H40 &amp; 'Upload Data Outputs'!I40 &amp; 'Upload Data Outputs'!J40 &amp; 'Upload Data Outputs'!K40 &amp; 'Upload Data Outputs'!L40 &amp; 'Upload Data Outputs'!M40 &amp; 'Upload Data Outputs'!N40 &amp; 'Upload Data Outputs'!O40 &amp; 'Upload Data Outputs'!P40) &lt;&gt; "", FALSE)</f>
        <v>0</v>
      </c>
      <c r="E53" s="56" t="str">
        <f t="shared" si="5"/>
        <v/>
      </c>
      <c r="F53" s="56" t="str">
        <f t="shared" si="6"/>
        <v/>
      </c>
      <c r="G53" s="56" t="b">
        <f t="shared" si="2"/>
        <v>1</v>
      </c>
      <c r="H53" s="57" t="s">
        <v>593</v>
      </c>
      <c r="I53" s="56" t="b">
        <f t="shared" si="7"/>
        <v>1</v>
      </c>
      <c r="J53" s="56" t="b">
        <f>IFERROR(OR(NOT($D53), 'Upload Data Outputs'!C40 &lt;&gt; ""), FALSE)</f>
        <v>1</v>
      </c>
      <c r="K53" s="57" t="s">
        <v>593</v>
      </c>
      <c r="L53" s="56" t="b">
        <f>IFERROR(OR(AND(NOT(D53), 'Upload Data Outputs'!E40 = ""), IFERROR(_xlfn.NUMBERVALUE('Upload Data Outputs'!E40) &gt; 0, FALSE)), FALSE)</f>
        <v>1</v>
      </c>
      <c r="M53" s="56" t="b">
        <f>IFERROR(OR('Upload Data Outputs'!F40 = "", IFERROR(_xlfn.NUMBERVALUE('Upload Data Outputs'!F40) &gt; 0, FALSE)), FALSE)</f>
        <v>1</v>
      </c>
      <c r="N53" s="56" t="b">
        <f>IFERROR(OR('Upload Data Outputs'!F40 = "", IFERROR(MATCH('Upload Data Outputs'!G40, listVolumeUnits, 0), FALSE)), FALSE)</f>
        <v>1</v>
      </c>
      <c r="O53" s="56" t="b">
        <f>IFERROR(OR('Upload Data Outputs'!H40 = "", IFERROR(_xlfn.NUMBERVALUE('Upload Data Outputs'!H40) &gt; 0, FALSE)), FALSE)</f>
        <v>1</v>
      </c>
      <c r="P53" s="56" t="b">
        <f>IFERROR(OR('Upload Data Outputs'!H40 = "", IFERROR(MATCH('Upload Data Outputs'!I40, listWeightUnits, 0), FALSE)), FALSE)</f>
        <v>1</v>
      </c>
      <c r="Q53" s="56" t="b">
        <f>IFERROR(OR('Upload Data Outputs'!J40 = "", IFERROR(MATCH('Upload Data Outputs'!J40, listFscClaimTypes, 0), FALSE)), FALSE)</f>
        <v>1</v>
      </c>
      <c r="R53" s="56" t="b">
        <f>IFERROR(OR(AND('Upload Data Outputs'!J40 = refClaimFsc100, OR('Upload Data Outputs'!K40 = "", 'Upload Data Outputs'!K40 = 100)), AND('Upload Data Outputs'!J40 = refClaimFscCW, OR('Upload Data Outputs'!K40 = "", 'Upload Data Outputs'!K40 = 0)), AND('Upload Data Outputs'!J40 = refClaimFscMix, 'Upload Data Outputs'!K40 &lt;&gt; "", _xlfn.NUMBERVALUE('Upload Data Outputs'!K40) &gt;= 0, _xlfn.NUMBERVALUE('Upload Data Outputs'!K40) &lt;= 100), AND('Upload Data Outputs'!J40 = refClaimFscMixCredit, OR('Upload Data Outputs'!K40 = "", 'Upload Data Outputs'!K40 = 100)), AND('Upload Data Outputs'!J40 = refClaimFscRecycled, 'Upload Data Outputs'!K40 =""), 'Upload Data Outputs'!J40 = ""), FALSE)</f>
        <v>1</v>
      </c>
      <c r="S53" s="56" t="b">
        <f>IFERROR(OR('Upload Data Outputs'!L40 = "", IFERROR(MATCH('Upload Data Outputs'!L40, listMaterialsAccountingMethods, 0), FALSE)), FALSE)</f>
        <v>1</v>
      </c>
      <c r="T53" s="56" t="b">
        <f>IFERROR(OR('Upload Data Outputs'!M40 = "", ISNUMBER('Upload Data Outputs'!M40), IFERROR(DATEVALUE('Upload Data Outputs'!M40) &gt; 0, FALSE)), FALSE)</f>
        <v>1</v>
      </c>
      <c r="U53" s="56" t="b">
        <f>IFERROR(OR('Upload Data Outputs'!N40 = "", ISNUMBER('Upload Data Outputs'!N40), IFERROR(DATEVALUE('Upload Data Outputs'!N40) &gt; 0, FALSE)), FALSE)</f>
        <v>1</v>
      </c>
      <c r="V53" s="56" t="b">
        <f>IFERROR(OR('Upload Data Outputs'!O40 = "", IFERROR(MATCH('Upload Data Outputs'!O40, listCountryIsoCodes, FALSE), FALSE)), FALSE)</f>
        <v>1</v>
      </c>
      <c r="W53" s="57" t="s">
        <v>593</v>
      </c>
      <c r="X53" s="56"/>
      <c r="Y53" s="56"/>
      <c r="AA53" s="56">
        <f>IFERROR(COUNTIFS('Upload Data Outputs'!B:B, 'Upload Data Outputs'!B40), 0)</f>
        <v>0</v>
      </c>
    </row>
    <row r="54" spans="1:27">
      <c r="A54" s="55">
        <f t="shared" si="3"/>
        <v>41</v>
      </c>
      <c r="B54" s="54" t="b">
        <f>NOT(IFERROR('Upload Data Outputs'!A41 = "ERROR", TRUE))</f>
        <v>1</v>
      </c>
      <c r="C54" s="54">
        <f t="shared" si="4"/>
        <v>41</v>
      </c>
      <c r="D54" s="56" t="b">
        <f>IF(B54, ('Upload Data Outputs'!A41 &amp; 'Upload Data Outputs'!B41 &amp; 'Upload Data Outputs'!C41 &amp; 'Upload Data Outputs'!D41 &amp; 'Upload Data Outputs'!E41 &amp; 'Upload Data Outputs'!F41 &amp; 'Upload Data Outputs'!G41 &amp; 'Upload Data Outputs'!H41 &amp; 'Upload Data Outputs'!I41 &amp; 'Upload Data Outputs'!J41 &amp; 'Upload Data Outputs'!K41 &amp; 'Upload Data Outputs'!L41 &amp; 'Upload Data Outputs'!M41 &amp; 'Upload Data Outputs'!N41 &amp; 'Upload Data Outputs'!O41 &amp; 'Upload Data Outputs'!P41) &lt;&gt; "", FALSE)</f>
        <v>0</v>
      </c>
      <c r="E54" s="56" t="str">
        <f t="shared" si="5"/>
        <v/>
      </c>
      <c r="F54" s="56" t="str">
        <f t="shared" si="6"/>
        <v/>
      </c>
      <c r="G54" s="56" t="b">
        <f t="shared" si="2"/>
        <v>1</v>
      </c>
      <c r="H54" s="57" t="s">
        <v>593</v>
      </c>
      <c r="I54" s="56" t="b">
        <f t="shared" si="7"/>
        <v>1</v>
      </c>
      <c r="J54" s="56" t="b">
        <f>IFERROR(OR(NOT($D54), 'Upload Data Outputs'!C41 &lt;&gt; ""), FALSE)</f>
        <v>1</v>
      </c>
      <c r="K54" s="57" t="s">
        <v>593</v>
      </c>
      <c r="L54" s="56" t="b">
        <f>IFERROR(OR(AND(NOT(D54), 'Upload Data Outputs'!E41 = ""), IFERROR(_xlfn.NUMBERVALUE('Upload Data Outputs'!E41) &gt; 0, FALSE)), FALSE)</f>
        <v>1</v>
      </c>
      <c r="M54" s="56" t="b">
        <f>IFERROR(OR('Upload Data Outputs'!F41 = "", IFERROR(_xlfn.NUMBERVALUE('Upload Data Outputs'!F41) &gt; 0, FALSE)), FALSE)</f>
        <v>1</v>
      </c>
      <c r="N54" s="56" t="b">
        <f>IFERROR(OR('Upload Data Outputs'!F41 = "", IFERROR(MATCH('Upload Data Outputs'!G41, listVolumeUnits, 0), FALSE)), FALSE)</f>
        <v>1</v>
      </c>
      <c r="O54" s="56" t="b">
        <f>IFERROR(OR('Upload Data Outputs'!H41 = "", IFERROR(_xlfn.NUMBERVALUE('Upload Data Outputs'!H41) &gt; 0, FALSE)), FALSE)</f>
        <v>1</v>
      </c>
      <c r="P54" s="56" t="b">
        <f>IFERROR(OR('Upload Data Outputs'!H41 = "", IFERROR(MATCH('Upload Data Outputs'!I41, listWeightUnits, 0), FALSE)), FALSE)</f>
        <v>1</v>
      </c>
      <c r="Q54" s="56" t="b">
        <f>IFERROR(OR('Upload Data Outputs'!J41 = "", IFERROR(MATCH('Upload Data Outputs'!J41, listFscClaimTypes, 0), FALSE)), FALSE)</f>
        <v>1</v>
      </c>
      <c r="R54" s="56" t="b">
        <f>IFERROR(OR(AND('Upload Data Outputs'!J41 = refClaimFsc100, OR('Upload Data Outputs'!K41 = "", 'Upload Data Outputs'!K41 = 100)), AND('Upload Data Outputs'!J41 = refClaimFscCW, OR('Upload Data Outputs'!K41 = "", 'Upload Data Outputs'!K41 = 0)), AND('Upload Data Outputs'!J41 = refClaimFscMix, 'Upload Data Outputs'!K41 &lt;&gt; "", _xlfn.NUMBERVALUE('Upload Data Outputs'!K41) &gt;= 0, _xlfn.NUMBERVALUE('Upload Data Outputs'!K41) &lt;= 100), AND('Upload Data Outputs'!J41 = refClaimFscMixCredit, OR('Upload Data Outputs'!K41 = "", 'Upload Data Outputs'!K41 = 100)), AND('Upload Data Outputs'!J41 = refClaimFscRecycled, 'Upload Data Outputs'!K41 =""), 'Upload Data Outputs'!J41 = ""), FALSE)</f>
        <v>1</v>
      </c>
      <c r="S54" s="56" t="b">
        <f>IFERROR(OR('Upload Data Outputs'!L41 = "", IFERROR(MATCH('Upload Data Outputs'!L41, listMaterialsAccountingMethods, 0), FALSE)), FALSE)</f>
        <v>1</v>
      </c>
      <c r="T54" s="56" t="b">
        <f>IFERROR(OR('Upload Data Outputs'!M41 = "", ISNUMBER('Upload Data Outputs'!M41), IFERROR(DATEVALUE('Upload Data Outputs'!M41) &gt; 0, FALSE)), FALSE)</f>
        <v>1</v>
      </c>
      <c r="U54" s="56" t="b">
        <f>IFERROR(OR('Upload Data Outputs'!N41 = "", ISNUMBER('Upload Data Outputs'!N41), IFERROR(DATEVALUE('Upload Data Outputs'!N41) &gt; 0, FALSE)), FALSE)</f>
        <v>1</v>
      </c>
      <c r="V54" s="56" t="b">
        <f>IFERROR(OR('Upload Data Outputs'!O41 = "", IFERROR(MATCH('Upload Data Outputs'!O41, listCountryIsoCodes, FALSE), FALSE)), FALSE)</f>
        <v>1</v>
      </c>
      <c r="W54" s="57" t="s">
        <v>593</v>
      </c>
      <c r="X54" s="56"/>
      <c r="Y54" s="56"/>
      <c r="AA54" s="56">
        <f>IFERROR(COUNTIFS('Upload Data Outputs'!B:B, 'Upload Data Outputs'!B41), 0)</f>
        <v>0</v>
      </c>
    </row>
    <row r="55" spans="1:27">
      <c r="A55" s="55">
        <f t="shared" si="3"/>
        <v>42</v>
      </c>
      <c r="B55" s="54" t="b">
        <f>NOT(IFERROR('Upload Data Outputs'!A42 = "ERROR", TRUE))</f>
        <v>1</v>
      </c>
      <c r="C55" s="54">
        <f t="shared" si="4"/>
        <v>42</v>
      </c>
      <c r="D55" s="56" t="b">
        <f>IF(B55, ('Upload Data Outputs'!A42 &amp; 'Upload Data Outputs'!B42 &amp; 'Upload Data Outputs'!C42 &amp; 'Upload Data Outputs'!D42 &amp; 'Upload Data Outputs'!E42 &amp; 'Upload Data Outputs'!F42 &amp; 'Upload Data Outputs'!G42 &amp; 'Upload Data Outputs'!H42 &amp; 'Upload Data Outputs'!I42 &amp; 'Upload Data Outputs'!J42 &amp; 'Upload Data Outputs'!K42 &amp; 'Upload Data Outputs'!L42 &amp; 'Upload Data Outputs'!M42 &amp; 'Upload Data Outputs'!N42 &amp; 'Upload Data Outputs'!O42 &amp; 'Upload Data Outputs'!P42) &lt;&gt; "", FALSE)</f>
        <v>0</v>
      </c>
      <c r="E55" s="56" t="str">
        <f t="shared" si="5"/>
        <v/>
      </c>
      <c r="F55" s="56" t="str">
        <f t="shared" si="6"/>
        <v/>
      </c>
      <c r="G55" s="56" t="b">
        <f t="shared" si="2"/>
        <v>1</v>
      </c>
      <c r="H55" s="57" t="s">
        <v>593</v>
      </c>
      <c r="I55" s="56" t="b">
        <f t="shared" si="7"/>
        <v>1</v>
      </c>
      <c r="J55" s="56" t="b">
        <f>IFERROR(OR(NOT($D55), 'Upload Data Outputs'!C42 &lt;&gt; ""), FALSE)</f>
        <v>1</v>
      </c>
      <c r="K55" s="57" t="s">
        <v>593</v>
      </c>
      <c r="L55" s="56" t="b">
        <f>IFERROR(OR(AND(NOT(D55), 'Upload Data Outputs'!E42 = ""), IFERROR(_xlfn.NUMBERVALUE('Upload Data Outputs'!E42) &gt; 0, FALSE)), FALSE)</f>
        <v>1</v>
      </c>
      <c r="M55" s="56" t="b">
        <f>IFERROR(OR('Upload Data Outputs'!F42 = "", IFERROR(_xlfn.NUMBERVALUE('Upload Data Outputs'!F42) &gt; 0, FALSE)), FALSE)</f>
        <v>1</v>
      </c>
      <c r="N55" s="56" t="b">
        <f>IFERROR(OR('Upload Data Outputs'!F42 = "", IFERROR(MATCH('Upload Data Outputs'!G42, listVolumeUnits, 0), FALSE)), FALSE)</f>
        <v>1</v>
      </c>
      <c r="O55" s="56" t="b">
        <f>IFERROR(OR('Upload Data Outputs'!H42 = "", IFERROR(_xlfn.NUMBERVALUE('Upload Data Outputs'!H42) &gt; 0, FALSE)), FALSE)</f>
        <v>1</v>
      </c>
      <c r="P55" s="56" t="b">
        <f>IFERROR(OR('Upload Data Outputs'!H42 = "", IFERROR(MATCH('Upload Data Outputs'!I42, listWeightUnits, 0), FALSE)), FALSE)</f>
        <v>1</v>
      </c>
      <c r="Q55" s="56" t="b">
        <f>IFERROR(OR('Upload Data Outputs'!J42 = "", IFERROR(MATCH('Upload Data Outputs'!J42, listFscClaimTypes, 0), FALSE)), FALSE)</f>
        <v>1</v>
      </c>
      <c r="R55" s="56" t="b">
        <f>IFERROR(OR(AND('Upload Data Outputs'!J42 = refClaimFsc100, OR('Upload Data Outputs'!K42 = "", 'Upload Data Outputs'!K42 = 100)), AND('Upload Data Outputs'!J42 = refClaimFscCW, OR('Upload Data Outputs'!K42 = "", 'Upload Data Outputs'!K42 = 0)), AND('Upload Data Outputs'!J42 = refClaimFscMix, 'Upload Data Outputs'!K42 &lt;&gt; "", _xlfn.NUMBERVALUE('Upload Data Outputs'!K42) &gt;= 0, _xlfn.NUMBERVALUE('Upload Data Outputs'!K42) &lt;= 100), AND('Upload Data Outputs'!J42 = refClaimFscMixCredit, OR('Upload Data Outputs'!K42 = "", 'Upload Data Outputs'!K42 = 100)), AND('Upload Data Outputs'!J42 = refClaimFscRecycled, 'Upload Data Outputs'!K42 =""), 'Upload Data Outputs'!J42 = ""), FALSE)</f>
        <v>1</v>
      </c>
      <c r="S55" s="56" t="b">
        <f>IFERROR(OR('Upload Data Outputs'!L42 = "", IFERROR(MATCH('Upload Data Outputs'!L42, listMaterialsAccountingMethods, 0), FALSE)), FALSE)</f>
        <v>1</v>
      </c>
      <c r="T55" s="56" t="b">
        <f>IFERROR(OR('Upload Data Outputs'!M42 = "", ISNUMBER('Upload Data Outputs'!M42), IFERROR(DATEVALUE('Upload Data Outputs'!M42) &gt; 0, FALSE)), FALSE)</f>
        <v>1</v>
      </c>
      <c r="U55" s="56" t="b">
        <f>IFERROR(OR('Upload Data Outputs'!N42 = "", ISNUMBER('Upload Data Outputs'!N42), IFERROR(DATEVALUE('Upload Data Outputs'!N42) &gt; 0, FALSE)), FALSE)</f>
        <v>1</v>
      </c>
      <c r="V55" s="56" t="b">
        <f>IFERROR(OR('Upload Data Outputs'!O42 = "", IFERROR(MATCH('Upload Data Outputs'!O42, listCountryIsoCodes, FALSE), FALSE)), FALSE)</f>
        <v>1</v>
      </c>
      <c r="W55" s="57" t="s">
        <v>593</v>
      </c>
      <c r="X55" s="56"/>
      <c r="Y55" s="56"/>
      <c r="AA55" s="56">
        <f>IFERROR(COUNTIFS('Upload Data Outputs'!B:B, 'Upload Data Outputs'!B42), 0)</f>
        <v>0</v>
      </c>
    </row>
    <row r="56" spans="1:27">
      <c r="A56" s="55">
        <f t="shared" si="3"/>
        <v>43</v>
      </c>
      <c r="B56" s="54" t="b">
        <f>NOT(IFERROR('Upload Data Outputs'!A43 = "ERROR", TRUE))</f>
        <v>1</v>
      </c>
      <c r="C56" s="54">
        <f t="shared" si="4"/>
        <v>43</v>
      </c>
      <c r="D56" s="56" t="b">
        <f>IF(B56, ('Upload Data Outputs'!A43 &amp; 'Upload Data Outputs'!B43 &amp; 'Upload Data Outputs'!C43 &amp; 'Upload Data Outputs'!D43 &amp; 'Upload Data Outputs'!E43 &amp; 'Upload Data Outputs'!F43 &amp; 'Upload Data Outputs'!G43 &amp; 'Upload Data Outputs'!H43 &amp; 'Upload Data Outputs'!I43 &amp; 'Upload Data Outputs'!J43 &amp; 'Upload Data Outputs'!K43 &amp; 'Upload Data Outputs'!L43 &amp; 'Upload Data Outputs'!M43 &amp; 'Upload Data Outputs'!N43 &amp; 'Upload Data Outputs'!O43 &amp; 'Upload Data Outputs'!P43) &lt;&gt; "", FALSE)</f>
        <v>0</v>
      </c>
      <c r="E56" s="56" t="str">
        <f t="shared" si="5"/>
        <v/>
      </c>
      <c r="F56" s="56" t="str">
        <f t="shared" si="6"/>
        <v/>
      </c>
      <c r="G56" s="56" t="b">
        <f t="shared" si="2"/>
        <v>1</v>
      </c>
      <c r="H56" s="57" t="s">
        <v>593</v>
      </c>
      <c r="I56" s="56" t="b">
        <f t="shared" si="7"/>
        <v>1</v>
      </c>
      <c r="J56" s="56" t="b">
        <f>IFERROR(OR(NOT($D56), 'Upload Data Outputs'!C43 &lt;&gt; ""), FALSE)</f>
        <v>1</v>
      </c>
      <c r="K56" s="57" t="s">
        <v>593</v>
      </c>
      <c r="L56" s="56" t="b">
        <f>IFERROR(OR(AND(NOT(D56), 'Upload Data Outputs'!E43 = ""), IFERROR(_xlfn.NUMBERVALUE('Upload Data Outputs'!E43) &gt; 0, FALSE)), FALSE)</f>
        <v>1</v>
      </c>
      <c r="M56" s="56" t="b">
        <f>IFERROR(OR('Upload Data Outputs'!F43 = "", IFERROR(_xlfn.NUMBERVALUE('Upload Data Outputs'!F43) &gt; 0, FALSE)), FALSE)</f>
        <v>1</v>
      </c>
      <c r="N56" s="56" t="b">
        <f>IFERROR(OR('Upload Data Outputs'!F43 = "", IFERROR(MATCH('Upload Data Outputs'!G43, listVolumeUnits, 0), FALSE)), FALSE)</f>
        <v>1</v>
      </c>
      <c r="O56" s="56" t="b">
        <f>IFERROR(OR('Upload Data Outputs'!H43 = "", IFERROR(_xlfn.NUMBERVALUE('Upload Data Outputs'!H43) &gt; 0, FALSE)), FALSE)</f>
        <v>1</v>
      </c>
      <c r="P56" s="56" t="b">
        <f>IFERROR(OR('Upload Data Outputs'!H43 = "", IFERROR(MATCH('Upload Data Outputs'!I43, listWeightUnits, 0), FALSE)), FALSE)</f>
        <v>1</v>
      </c>
      <c r="Q56" s="56" t="b">
        <f>IFERROR(OR('Upload Data Outputs'!J43 = "", IFERROR(MATCH('Upload Data Outputs'!J43, listFscClaimTypes, 0), FALSE)), FALSE)</f>
        <v>1</v>
      </c>
      <c r="R56" s="56" t="b">
        <f>IFERROR(OR(AND('Upload Data Outputs'!J43 = refClaimFsc100, OR('Upload Data Outputs'!K43 = "", 'Upload Data Outputs'!K43 = 100)), AND('Upload Data Outputs'!J43 = refClaimFscCW, OR('Upload Data Outputs'!K43 = "", 'Upload Data Outputs'!K43 = 0)), AND('Upload Data Outputs'!J43 = refClaimFscMix, 'Upload Data Outputs'!K43 &lt;&gt; "", _xlfn.NUMBERVALUE('Upload Data Outputs'!K43) &gt;= 0, _xlfn.NUMBERVALUE('Upload Data Outputs'!K43) &lt;= 100), AND('Upload Data Outputs'!J43 = refClaimFscMixCredit, OR('Upload Data Outputs'!K43 = "", 'Upload Data Outputs'!K43 = 100)), AND('Upload Data Outputs'!J43 = refClaimFscRecycled, 'Upload Data Outputs'!K43 =""), 'Upload Data Outputs'!J43 = ""), FALSE)</f>
        <v>1</v>
      </c>
      <c r="S56" s="56" t="b">
        <f>IFERROR(OR('Upload Data Outputs'!L43 = "", IFERROR(MATCH('Upload Data Outputs'!L43, listMaterialsAccountingMethods, 0), FALSE)), FALSE)</f>
        <v>1</v>
      </c>
      <c r="T56" s="56" t="b">
        <f>IFERROR(OR('Upload Data Outputs'!M43 = "", ISNUMBER('Upload Data Outputs'!M43), IFERROR(DATEVALUE('Upload Data Outputs'!M43) &gt; 0, FALSE)), FALSE)</f>
        <v>1</v>
      </c>
      <c r="U56" s="56" t="b">
        <f>IFERROR(OR('Upload Data Outputs'!N43 = "", ISNUMBER('Upload Data Outputs'!N43), IFERROR(DATEVALUE('Upload Data Outputs'!N43) &gt; 0, FALSE)), FALSE)</f>
        <v>1</v>
      </c>
      <c r="V56" s="56" t="b">
        <f>IFERROR(OR('Upload Data Outputs'!O43 = "", IFERROR(MATCH('Upload Data Outputs'!O43, listCountryIsoCodes, FALSE), FALSE)), FALSE)</f>
        <v>1</v>
      </c>
      <c r="W56" s="57" t="s">
        <v>593</v>
      </c>
      <c r="X56" s="56"/>
      <c r="Y56" s="56"/>
      <c r="AA56" s="56">
        <f>IFERROR(COUNTIFS('Upload Data Outputs'!B:B, 'Upload Data Outputs'!B43), 0)</f>
        <v>0</v>
      </c>
    </row>
    <row r="57" spans="1:27">
      <c r="A57" s="55">
        <f t="shared" si="3"/>
        <v>44</v>
      </c>
      <c r="B57" s="54" t="b">
        <f>NOT(IFERROR('Upload Data Outputs'!A44 = "ERROR", TRUE))</f>
        <v>1</v>
      </c>
      <c r="C57" s="54">
        <f t="shared" si="4"/>
        <v>44</v>
      </c>
      <c r="D57" s="56" t="b">
        <f>IF(B57, ('Upload Data Outputs'!A44 &amp; 'Upload Data Outputs'!B44 &amp; 'Upload Data Outputs'!C44 &amp; 'Upload Data Outputs'!D44 &amp; 'Upload Data Outputs'!E44 &amp; 'Upload Data Outputs'!F44 &amp; 'Upload Data Outputs'!G44 &amp; 'Upload Data Outputs'!H44 &amp; 'Upload Data Outputs'!I44 &amp; 'Upload Data Outputs'!J44 &amp; 'Upload Data Outputs'!K44 &amp; 'Upload Data Outputs'!L44 &amp; 'Upload Data Outputs'!M44 &amp; 'Upload Data Outputs'!N44 &amp; 'Upload Data Outputs'!O44 &amp; 'Upload Data Outputs'!P44) &lt;&gt; "", FALSE)</f>
        <v>0</v>
      </c>
      <c r="E57" s="56" t="str">
        <f t="shared" si="5"/>
        <v/>
      </c>
      <c r="F57" s="56" t="str">
        <f t="shared" si="6"/>
        <v/>
      </c>
      <c r="G57" s="56" t="b">
        <f t="shared" si="2"/>
        <v>1</v>
      </c>
      <c r="H57" s="57" t="s">
        <v>593</v>
      </c>
      <c r="I57" s="56" t="b">
        <f t="shared" si="7"/>
        <v>1</v>
      </c>
      <c r="J57" s="56" t="b">
        <f>IFERROR(OR(NOT($D57), 'Upload Data Outputs'!C44 &lt;&gt; ""), FALSE)</f>
        <v>1</v>
      </c>
      <c r="K57" s="57" t="s">
        <v>593</v>
      </c>
      <c r="L57" s="56" t="b">
        <f>IFERROR(OR(AND(NOT(D57), 'Upload Data Outputs'!E44 = ""), IFERROR(_xlfn.NUMBERVALUE('Upload Data Outputs'!E44) &gt; 0, FALSE)), FALSE)</f>
        <v>1</v>
      </c>
      <c r="M57" s="56" t="b">
        <f>IFERROR(OR('Upload Data Outputs'!F44 = "", IFERROR(_xlfn.NUMBERVALUE('Upload Data Outputs'!F44) &gt; 0, FALSE)), FALSE)</f>
        <v>1</v>
      </c>
      <c r="N57" s="56" t="b">
        <f>IFERROR(OR('Upload Data Outputs'!F44 = "", IFERROR(MATCH('Upload Data Outputs'!G44, listVolumeUnits, 0), FALSE)), FALSE)</f>
        <v>1</v>
      </c>
      <c r="O57" s="56" t="b">
        <f>IFERROR(OR('Upload Data Outputs'!H44 = "", IFERROR(_xlfn.NUMBERVALUE('Upload Data Outputs'!H44) &gt; 0, FALSE)), FALSE)</f>
        <v>1</v>
      </c>
      <c r="P57" s="56" t="b">
        <f>IFERROR(OR('Upload Data Outputs'!H44 = "", IFERROR(MATCH('Upload Data Outputs'!I44, listWeightUnits, 0), FALSE)), FALSE)</f>
        <v>1</v>
      </c>
      <c r="Q57" s="56" t="b">
        <f>IFERROR(OR('Upload Data Outputs'!J44 = "", IFERROR(MATCH('Upload Data Outputs'!J44, listFscClaimTypes, 0), FALSE)), FALSE)</f>
        <v>1</v>
      </c>
      <c r="R57" s="56" t="b">
        <f>IFERROR(OR(AND('Upload Data Outputs'!J44 = refClaimFsc100, OR('Upload Data Outputs'!K44 = "", 'Upload Data Outputs'!K44 = 100)), AND('Upload Data Outputs'!J44 = refClaimFscCW, OR('Upload Data Outputs'!K44 = "", 'Upload Data Outputs'!K44 = 0)), AND('Upload Data Outputs'!J44 = refClaimFscMix, 'Upload Data Outputs'!K44 &lt;&gt; "", _xlfn.NUMBERVALUE('Upload Data Outputs'!K44) &gt;= 0, _xlfn.NUMBERVALUE('Upload Data Outputs'!K44) &lt;= 100), AND('Upload Data Outputs'!J44 = refClaimFscMixCredit, OR('Upload Data Outputs'!K44 = "", 'Upload Data Outputs'!K44 = 100)), AND('Upload Data Outputs'!J44 = refClaimFscRecycled, 'Upload Data Outputs'!K44 =""), 'Upload Data Outputs'!J44 = ""), FALSE)</f>
        <v>1</v>
      </c>
      <c r="S57" s="56" t="b">
        <f>IFERROR(OR('Upload Data Outputs'!L44 = "", IFERROR(MATCH('Upload Data Outputs'!L44, listMaterialsAccountingMethods, 0), FALSE)), FALSE)</f>
        <v>1</v>
      </c>
      <c r="T57" s="56" t="b">
        <f>IFERROR(OR('Upload Data Outputs'!M44 = "", ISNUMBER('Upload Data Outputs'!M44), IFERROR(DATEVALUE('Upload Data Outputs'!M44) &gt; 0, FALSE)), FALSE)</f>
        <v>1</v>
      </c>
      <c r="U57" s="56" t="b">
        <f>IFERROR(OR('Upload Data Outputs'!N44 = "", ISNUMBER('Upload Data Outputs'!N44), IFERROR(DATEVALUE('Upload Data Outputs'!N44) &gt; 0, FALSE)), FALSE)</f>
        <v>1</v>
      </c>
      <c r="V57" s="56" t="b">
        <f>IFERROR(OR('Upload Data Outputs'!O44 = "", IFERROR(MATCH('Upload Data Outputs'!O44, listCountryIsoCodes, FALSE), FALSE)), FALSE)</f>
        <v>1</v>
      </c>
      <c r="W57" s="57" t="s">
        <v>593</v>
      </c>
      <c r="X57" s="56"/>
      <c r="Y57" s="56"/>
      <c r="AA57" s="56">
        <f>IFERROR(COUNTIFS('Upload Data Outputs'!B:B, 'Upload Data Outputs'!B44), 0)</f>
        <v>0</v>
      </c>
    </row>
    <row r="58" spans="1:27">
      <c r="A58" s="55">
        <f t="shared" si="3"/>
        <v>45</v>
      </c>
      <c r="B58" s="54" t="b">
        <f>NOT(IFERROR('Upload Data Outputs'!A45 = "ERROR", TRUE))</f>
        <v>1</v>
      </c>
      <c r="C58" s="54">
        <f t="shared" si="4"/>
        <v>45</v>
      </c>
      <c r="D58" s="56" t="b">
        <f>IF(B58, ('Upload Data Outputs'!A45 &amp; 'Upload Data Outputs'!B45 &amp; 'Upload Data Outputs'!C45 &amp; 'Upload Data Outputs'!D45 &amp; 'Upload Data Outputs'!E45 &amp; 'Upload Data Outputs'!F45 &amp; 'Upload Data Outputs'!G45 &amp; 'Upload Data Outputs'!H45 &amp; 'Upload Data Outputs'!I45 &amp; 'Upload Data Outputs'!J45 &amp; 'Upload Data Outputs'!K45 &amp; 'Upload Data Outputs'!L45 &amp; 'Upload Data Outputs'!M45 &amp; 'Upload Data Outputs'!N45 &amp; 'Upload Data Outputs'!O45 &amp; 'Upload Data Outputs'!P45) &lt;&gt; "", FALSE)</f>
        <v>0</v>
      </c>
      <c r="E58" s="56" t="str">
        <f t="shared" si="5"/>
        <v/>
      </c>
      <c r="F58" s="56" t="str">
        <f t="shared" si="6"/>
        <v/>
      </c>
      <c r="G58" s="56" t="b">
        <f t="shared" si="2"/>
        <v>1</v>
      </c>
      <c r="H58" s="57" t="s">
        <v>593</v>
      </c>
      <c r="I58" s="56" t="b">
        <f t="shared" si="7"/>
        <v>1</v>
      </c>
      <c r="J58" s="56" t="b">
        <f>IFERROR(OR(NOT($D58), 'Upload Data Outputs'!C45 &lt;&gt; ""), FALSE)</f>
        <v>1</v>
      </c>
      <c r="K58" s="57" t="s">
        <v>593</v>
      </c>
      <c r="L58" s="56" t="b">
        <f>IFERROR(OR(AND(NOT(D58), 'Upload Data Outputs'!E45 = ""), IFERROR(_xlfn.NUMBERVALUE('Upload Data Outputs'!E45) &gt; 0, FALSE)), FALSE)</f>
        <v>1</v>
      </c>
      <c r="M58" s="56" t="b">
        <f>IFERROR(OR('Upload Data Outputs'!F45 = "", IFERROR(_xlfn.NUMBERVALUE('Upload Data Outputs'!F45) &gt; 0, FALSE)), FALSE)</f>
        <v>1</v>
      </c>
      <c r="N58" s="56" t="b">
        <f>IFERROR(OR('Upload Data Outputs'!F45 = "", IFERROR(MATCH('Upload Data Outputs'!G45, listVolumeUnits, 0), FALSE)), FALSE)</f>
        <v>1</v>
      </c>
      <c r="O58" s="56" t="b">
        <f>IFERROR(OR('Upload Data Outputs'!H45 = "", IFERROR(_xlfn.NUMBERVALUE('Upload Data Outputs'!H45) &gt; 0, FALSE)), FALSE)</f>
        <v>1</v>
      </c>
      <c r="P58" s="56" t="b">
        <f>IFERROR(OR('Upload Data Outputs'!H45 = "", IFERROR(MATCH('Upload Data Outputs'!I45, listWeightUnits, 0), FALSE)), FALSE)</f>
        <v>1</v>
      </c>
      <c r="Q58" s="56" t="b">
        <f>IFERROR(OR('Upload Data Outputs'!J45 = "", IFERROR(MATCH('Upload Data Outputs'!J45, listFscClaimTypes, 0), FALSE)), FALSE)</f>
        <v>1</v>
      </c>
      <c r="R58" s="56" t="b">
        <f>IFERROR(OR(AND('Upload Data Outputs'!J45 = refClaimFsc100, OR('Upload Data Outputs'!K45 = "", 'Upload Data Outputs'!K45 = 100)), AND('Upload Data Outputs'!J45 = refClaimFscCW, OR('Upload Data Outputs'!K45 = "", 'Upload Data Outputs'!K45 = 0)), AND('Upload Data Outputs'!J45 = refClaimFscMix, 'Upload Data Outputs'!K45 &lt;&gt; "", _xlfn.NUMBERVALUE('Upload Data Outputs'!K45) &gt;= 0, _xlfn.NUMBERVALUE('Upload Data Outputs'!K45) &lt;= 100), AND('Upload Data Outputs'!J45 = refClaimFscMixCredit, OR('Upload Data Outputs'!K45 = "", 'Upload Data Outputs'!K45 = 100)), AND('Upload Data Outputs'!J45 = refClaimFscRecycled, 'Upload Data Outputs'!K45 =""), 'Upload Data Outputs'!J45 = ""), FALSE)</f>
        <v>1</v>
      </c>
      <c r="S58" s="56" t="b">
        <f>IFERROR(OR('Upload Data Outputs'!L45 = "", IFERROR(MATCH('Upload Data Outputs'!L45, listMaterialsAccountingMethods, 0), FALSE)), FALSE)</f>
        <v>1</v>
      </c>
      <c r="T58" s="56" t="b">
        <f>IFERROR(OR('Upload Data Outputs'!M45 = "", ISNUMBER('Upload Data Outputs'!M45), IFERROR(DATEVALUE('Upload Data Outputs'!M45) &gt; 0, FALSE)), FALSE)</f>
        <v>1</v>
      </c>
      <c r="U58" s="56" t="b">
        <f>IFERROR(OR('Upload Data Outputs'!N45 = "", ISNUMBER('Upload Data Outputs'!N45), IFERROR(DATEVALUE('Upload Data Outputs'!N45) &gt; 0, FALSE)), FALSE)</f>
        <v>1</v>
      </c>
      <c r="V58" s="56" t="b">
        <f>IFERROR(OR('Upload Data Outputs'!O45 = "", IFERROR(MATCH('Upload Data Outputs'!O45, listCountryIsoCodes, FALSE), FALSE)), FALSE)</f>
        <v>1</v>
      </c>
      <c r="W58" s="57" t="s">
        <v>593</v>
      </c>
      <c r="X58" s="56"/>
      <c r="Y58" s="56"/>
      <c r="AA58" s="56">
        <f>IFERROR(COUNTIFS('Upload Data Outputs'!B:B, 'Upload Data Outputs'!B45), 0)</f>
        <v>0</v>
      </c>
    </row>
    <row r="59" spans="1:27">
      <c r="A59" s="55">
        <f t="shared" si="3"/>
        <v>46</v>
      </c>
      <c r="B59" s="54" t="b">
        <f>NOT(IFERROR('Upload Data Outputs'!A46 = "ERROR", TRUE))</f>
        <v>1</v>
      </c>
      <c r="C59" s="54">
        <f t="shared" si="4"/>
        <v>46</v>
      </c>
      <c r="D59" s="56" t="b">
        <f>IF(B59, ('Upload Data Outputs'!A46 &amp; 'Upload Data Outputs'!B46 &amp; 'Upload Data Outputs'!C46 &amp; 'Upload Data Outputs'!D46 &amp; 'Upload Data Outputs'!E46 &amp; 'Upload Data Outputs'!F46 &amp; 'Upload Data Outputs'!G46 &amp; 'Upload Data Outputs'!H46 &amp; 'Upload Data Outputs'!I46 &amp; 'Upload Data Outputs'!J46 &amp; 'Upload Data Outputs'!K46 &amp; 'Upload Data Outputs'!L46 &amp; 'Upload Data Outputs'!M46 &amp; 'Upload Data Outputs'!N46 &amp; 'Upload Data Outputs'!O46 &amp; 'Upload Data Outputs'!P46) &lt;&gt; "", FALSE)</f>
        <v>0</v>
      </c>
      <c r="E59" s="56" t="str">
        <f t="shared" si="5"/>
        <v/>
      </c>
      <c r="F59" s="56" t="str">
        <f t="shared" si="6"/>
        <v/>
      </c>
      <c r="G59" s="56" t="b">
        <f t="shared" si="2"/>
        <v>1</v>
      </c>
      <c r="H59" s="57" t="s">
        <v>593</v>
      </c>
      <c r="I59" s="56" t="b">
        <f t="shared" si="7"/>
        <v>1</v>
      </c>
      <c r="J59" s="56" t="b">
        <f>IFERROR(OR(NOT($D59), 'Upload Data Outputs'!C46 &lt;&gt; ""), FALSE)</f>
        <v>1</v>
      </c>
      <c r="K59" s="57" t="s">
        <v>593</v>
      </c>
      <c r="L59" s="56" t="b">
        <f>IFERROR(OR(AND(NOT(D59), 'Upload Data Outputs'!E46 = ""), IFERROR(_xlfn.NUMBERVALUE('Upload Data Outputs'!E46) &gt; 0, FALSE)), FALSE)</f>
        <v>1</v>
      </c>
      <c r="M59" s="56" t="b">
        <f>IFERROR(OR('Upload Data Outputs'!F46 = "", IFERROR(_xlfn.NUMBERVALUE('Upload Data Outputs'!F46) &gt; 0, FALSE)), FALSE)</f>
        <v>1</v>
      </c>
      <c r="N59" s="56" t="b">
        <f>IFERROR(OR('Upload Data Outputs'!F46 = "", IFERROR(MATCH('Upload Data Outputs'!G46, listVolumeUnits, 0), FALSE)), FALSE)</f>
        <v>1</v>
      </c>
      <c r="O59" s="56" t="b">
        <f>IFERROR(OR('Upload Data Outputs'!H46 = "", IFERROR(_xlfn.NUMBERVALUE('Upload Data Outputs'!H46) &gt; 0, FALSE)), FALSE)</f>
        <v>1</v>
      </c>
      <c r="P59" s="56" t="b">
        <f>IFERROR(OR('Upload Data Outputs'!H46 = "", IFERROR(MATCH('Upload Data Outputs'!I46, listWeightUnits, 0), FALSE)), FALSE)</f>
        <v>1</v>
      </c>
      <c r="Q59" s="56" t="b">
        <f>IFERROR(OR('Upload Data Outputs'!J46 = "", IFERROR(MATCH('Upload Data Outputs'!J46, listFscClaimTypes, 0), FALSE)), FALSE)</f>
        <v>1</v>
      </c>
      <c r="R59" s="56" t="b">
        <f>IFERROR(OR(AND('Upload Data Outputs'!J46 = refClaimFsc100, OR('Upload Data Outputs'!K46 = "", 'Upload Data Outputs'!K46 = 100)), AND('Upload Data Outputs'!J46 = refClaimFscCW, OR('Upload Data Outputs'!K46 = "", 'Upload Data Outputs'!K46 = 0)), AND('Upload Data Outputs'!J46 = refClaimFscMix, 'Upload Data Outputs'!K46 &lt;&gt; "", _xlfn.NUMBERVALUE('Upload Data Outputs'!K46) &gt;= 0, _xlfn.NUMBERVALUE('Upload Data Outputs'!K46) &lt;= 100), AND('Upload Data Outputs'!J46 = refClaimFscMixCredit, OR('Upload Data Outputs'!K46 = "", 'Upload Data Outputs'!K46 = 100)), AND('Upload Data Outputs'!J46 = refClaimFscRecycled, 'Upload Data Outputs'!K46 =""), 'Upload Data Outputs'!J46 = ""), FALSE)</f>
        <v>1</v>
      </c>
      <c r="S59" s="56" t="b">
        <f>IFERROR(OR('Upload Data Outputs'!L46 = "", IFERROR(MATCH('Upload Data Outputs'!L46, listMaterialsAccountingMethods, 0), FALSE)), FALSE)</f>
        <v>1</v>
      </c>
      <c r="T59" s="56" t="b">
        <f>IFERROR(OR('Upload Data Outputs'!M46 = "", ISNUMBER('Upload Data Outputs'!M46), IFERROR(DATEVALUE('Upload Data Outputs'!M46) &gt; 0, FALSE)), FALSE)</f>
        <v>1</v>
      </c>
      <c r="U59" s="56" t="b">
        <f>IFERROR(OR('Upload Data Outputs'!N46 = "", ISNUMBER('Upload Data Outputs'!N46), IFERROR(DATEVALUE('Upload Data Outputs'!N46) &gt; 0, FALSE)), FALSE)</f>
        <v>1</v>
      </c>
      <c r="V59" s="56" t="b">
        <f>IFERROR(OR('Upload Data Outputs'!O46 = "", IFERROR(MATCH('Upload Data Outputs'!O46, listCountryIsoCodes, FALSE), FALSE)), FALSE)</f>
        <v>1</v>
      </c>
      <c r="W59" s="57" t="s">
        <v>593</v>
      </c>
      <c r="X59" s="56"/>
      <c r="Y59" s="56"/>
      <c r="AA59" s="56">
        <f>IFERROR(COUNTIFS('Upload Data Outputs'!B:B, 'Upload Data Outputs'!B46), 0)</f>
        <v>0</v>
      </c>
    </row>
    <row r="60" spans="1:27">
      <c r="A60" s="55">
        <f t="shared" si="3"/>
        <v>47</v>
      </c>
      <c r="B60" s="54" t="b">
        <f>NOT(IFERROR('Upload Data Outputs'!A47 = "ERROR", TRUE))</f>
        <v>1</v>
      </c>
      <c r="C60" s="54">
        <f t="shared" si="4"/>
        <v>47</v>
      </c>
      <c r="D60" s="56" t="b">
        <f>IF(B60, ('Upload Data Outputs'!A47 &amp; 'Upload Data Outputs'!B47 &amp; 'Upload Data Outputs'!C47 &amp; 'Upload Data Outputs'!D47 &amp; 'Upload Data Outputs'!E47 &amp; 'Upload Data Outputs'!F47 &amp; 'Upload Data Outputs'!G47 &amp; 'Upload Data Outputs'!H47 &amp; 'Upload Data Outputs'!I47 &amp; 'Upload Data Outputs'!J47 &amp; 'Upload Data Outputs'!K47 &amp; 'Upload Data Outputs'!L47 &amp; 'Upload Data Outputs'!M47 &amp; 'Upload Data Outputs'!N47 &amp; 'Upload Data Outputs'!O47 &amp; 'Upload Data Outputs'!P47) &lt;&gt; "", FALSE)</f>
        <v>0</v>
      </c>
      <c r="E60" s="56" t="str">
        <f t="shared" si="5"/>
        <v/>
      </c>
      <c r="F60" s="56" t="str">
        <f t="shared" si="6"/>
        <v/>
      </c>
      <c r="G60" s="56" t="b">
        <f t="shared" si="2"/>
        <v>1</v>
      </c>
      <c r="H60" s="57" t="s">
        <v>593</v>
      </c>
      <c r="I60" s="56" t="b">
        <f t="shared" si="7"/>
        <v>1</v>
      </c>
      <c r="J60" s="56" t="b">
        <f>IFERROR(OR(NOT($D60), 'Upload Data Outputs'!C47 &lt;&gt; ""), FALSE)</f>
        <v>1</v>
      </c>
      <c r="K60" s="57" t="s">
        <v>593</v>
      </c>
      <c r="L60" s="56" t="b">
        <f>IFERROR(OR(AND(NOT(D60), 'Upload Data Outputs'!E47 = ""), IFERROR(_xlfn.NUMBERVALUE('Upload Data Outputs'!E47) &gt; 0, FALSE)), FALSE)</f>
        <v>1</v>
      </c>
      <c r="M60" s="56" t="b">
        <f>IFERROR(OR('Upload Data Outputs'!F47 = "", IFERROR(_xlfn.NUMBERVALUE('Upload Data Outputs'!F47) &gt; 0, FALSE)), FALSE)</f>
        <v>1</v>
      </c>
      <c r="N60" s="56" t="b">
        <f>IFERROR(OR('Upload Data Outputs'!F47 = "", IFERROR(MATCH('Upload Data Outputs'!G47, listVolumeUnits, 0), FALSE)), FALSE)</f>
        <v>1</v>
      </c>
      <c r="O60" s="56" t="b">
        <f>IFERROR(OR('Upload Data Outputs'!H47 = "", IFERROR(_xlfn.NUMBERVALUE('Upload Data Outputs'!H47) &gt; 0, FALSE)), FALSE)</f>
        <v>1</v>
      </c>
      <c r="P60" s="56" t="b">
        <f>IFERROR(OR('Upload Data Outputs'!H47 = "", IFERROR(MATCH('Upload Data Outputs'!I47, listWeightUnits, 0), FALSE)), FALSE)</f>
        <v>1</v>
      </c>
      <c r="Q60" s="56" t="b">
        <f>IFERROR(OR('Upload Data Outputs'!J47 = "", IFERROR(MATCH('Upload Data Outputs'!J47, listFscClaimTypes, 0), FALSE)), FALSE)</f>
        <v>1</v>
      </c>
      <c r="R60" s="56" t="b">
        <f>IFERROR(OR(AND('Upload Data Outputs'!J47 = refClaimFsc100, OR('Upload Data Outputs'!K47 = "", 'Upload Data Outputs'!K47 = 100)), AND('Upload Data Outputs'!J47 = refClaimFscCW, OR('Upload Data Outputs'!K47 = "", 'Upload Data Outputs'!K47 = 0)), AND('Upload Data Outputs'!J47 = refClaimFscMix, 'Upload Data Outputs'!K47 &lt;&gt; "", _xlfn.NUMBERVALUE('Upload Data Outputs'!K47) &gt;= 0, _xlfn.NUMBERVALUE('Upload Data Outputs'!K47) &lt;= 100), AND('Upload Data Outputs'!J47 = refClaimFscMixCredit, OR('Upload Data Outputs'!K47 = "", 'Upload Data Outputs'!K47 = 100)), AND('Upload Data Outputs'!J47 = refClaimFscRecycled, 'Upload Data Outputs'!K47 =""), 'Upload Data Outputs'!J47 = ""), FALSE)</f>
        <v>1</v>
      </c>
      <c r="S60" s="56" t="b">
        <f>IFERROR(OR('Upload Data Outputs'!L47 = "", IFERROR(MATCH('Upload Data Outputs'!L47, listMaterialsAccountingMethods, 0), FALSE)), FALSE)</f>
        <v>1</v>
      </c>
      <c r="T60" s="56" t="b">
        <f>IFERROR(OR('Upload Data Outputs'!M47 = "", ISNUMBER('Upload Data Outputs'!M47), IFERROR(DATEVALUE('Upload Data Outputs'!M47) &gt; 0, FALSE)), FALSE)</f>
        <v>1</v>
      </c>
      <c r="U60" s="56" t="b">
        <f>IFERROR(OR('Upload Data Outputs'!N47 = "", ISNUMBER('Upload Data Outputs'!N47), IFERROR(DATEVALUE('Upload Data Outputs'!N47) &gt; 0, FALSE)), FALSE)</f>
        <v>1</v>
      </c>
      <c r="V60" s="56" t="b">
        <f>IFERROR(OR('Upload Data Outputs'!O47 = "", IFERROR(MATCH('Upload Data Outputs'!O47, listCountryIsoCodes, FALSE), FALSE)), FALSE)</f>
        <v>1</v>
      </c>
      <c r="W60" s="57" t="s">
        <v>593</v>
      </c>
      <c r="X60" s="56"/>
      <c r="Y60" s="56"/>
      <c r="AA60" s="56">
        <f>IFERROR(COUNTIFS('Upload Data Outputs'!B:B, 'Upload Data Outputs'!B47), 0)</f>
        <v>0</v>
      </c>
    </row>
    <row r="61" spans="1:27">
      <c r="A61" s="55">
        <f t="shared" si="3"/>
        <v>48</v>
      </c>
      <c r="B61" s="54" t="b">
        <f>NOT(IFERROR('Upload Data Outputs'!A48 = "ERROR", TRUE))</f>
        <v>1</v>
      </c>
      <c r="C61" s="54">
        <f t="shared" si="4"/>
        <v>48</v>
      </c>
      <c r="D61" s="56" t="b">
        <f>IF(B61, ('Upload Data Outputs'!A48 &amp; 'Upload Data Outputs'!B48 &amp; 'Upload Data Outputs'!C48 &amp; 'Upload Data Outputs'!D48 &amp; 'Upload Data Outputs'!E48 &amp; 'Upload Data Outputs'!F48 &amp; 'Upload Data Outputs'!G48 &amp; 'Upload Data Outputs'!H48 &amp; 'Upload Data Outputs'!I48 &amp; 'Upload Data Outputs'!J48 &amp; 'Upload Data Outputs'!K48 &amp; 'Upload Data Outputs'!L48 &amp; 'Upload Data Outputs'!M48 &amp; 'Upload Data Outputs'!N48 &amp; 'Upload Data Outputs'!O48 &amp; 'Upload Data Outputs'!P48) &lt;&gt; "", FALSE)</f>
        <v>0</v>
      </c>
      <c r="E61" s="56" t="str">
        <f t="shared" si="5"/>
        <v/>
      </c>
      <c r="F61" s="56" t="str">
        <f t="shared" si="6"/>
        <v/>
      </c>
      <c r="G61" s="56" t="b">
        <f t="shared" si="2"/>
        <v>1</v>
      </c>
      <c r="H61" s="57" t="s">
        <v>593</v>
      </c>
      <c r="I61" s="56" t="b">
        <f t="shared" si="7"/>
        <v>1</v>
      </c>
      <c r="J61" s="56" t="b">
        <f>IFERROR(OR(NOT($D61), 'Upload Data Outputs'!C48 &lt;&gt; ""), FALSE)</f>
        <v>1</v>
      </c>
      <c r="K61" s="57" t="s">
        <v>593</v>
      </c>
      <c r="L61" s="56" t="b">
        <f>IFERROR(OR(AND(NOT(D61), 'Upload Data Outputs'!E48 = ""), IFERROR(_xlfn.NUMBERVALUE('Upload Data Outputs'!E48) &gt; 0, FALSE)), FALSE)</f>
        <v>1</v>
      </c>
      <c r="M61" s="56" t="b">
        <f>IFERROR(OR('Upload Data Outputs'!F48 = "", IFERROR(_xlfn.NUMBERVALUE('Upload Data Outputs'!F48) &gt; 0, FALSE)), FALSE)</f>
        <v>1</v>
      </c>
      <c r="N61" s="56" t="b">
        <f>IFERROR(OR('Upload Data Outputs'!F48 = "", IFERROR(MATCH('Upload Data Outputs'!G48, listVolumeUnits, 0), FALSE)), FALSE)</f>
        <v>1</v>
      </c>
      <c r="O61" s="56" t="b">
        <f>IFERROR(OR('Upload Data Outputs'!H48 = "", IFERROR(_xlfn.NUMBERVALUE('Upload Data Outputs'!H48) &gt; 0, FALSE)), FALSE)</f>
        <v>1</v>
      </c>
      <c r="P61" s="56" t="b">
        <f>IFERROR(OR('Upload Data Outputs'!H48 = "", IFERROR(MATCH('Upload Data Outputs'!I48, listWeightUnits, 0), FALSE)), FALSE)</f>
        <v>1</v>
      </c>
      <c r="Q61" s="56" t="b">
        <f>IFERROR(OR('Upload Data Outputs'!J48 = "", IFERROR(MATCH('Upload Data Outputs'!J48, listFscClaimTypes, 0), FALSE)), FALSE)</f>
        <v>1</v>
      </c>
      <c r="R61" s="56" t="b">
        <f>IFERROR(OR(AND('Upload Data Outputs'!J48 = refClaimFsc100, OR('Upload Data Outputs'!K48 = "", 'Upload Data Outputs'!K48 = 100)), AND('Upload Data Outputs'!J48 = refClaimFscCW, OR('Upload Data Outputs'!K48 = "", 'Upload Data Outputs'!K48 = 0)), AND('Upload Data Outputs'!J48 = refClaimFscMix, 'Upload Data Outputs'!K48 &lt;&gt; "", _xlfn.NUMBERVALUE('Upload Data Outputs'!K48) &gt;= 0, _xlfn.NUMBERVALUE('Upload Data Outputs'!K48) &lt;= 100), AND('Upload Data Outputs'!J48 = refClaimFscMixCredit, OR('Upload Data Outputs'!K48 = "", 'Upload Data Outputs'!K48 = 100)), AND('Upload Data Outputs'!J48 = refClaimFscRecycled, 'Upload Data Outputs'!K48 =""), 'Upload Data Outputs'!J48 = ""), FALSE)</f>
        <v>1</v>
      </c>
      <c r="S61" s="56" t="b">
        <f>IFERROR(OR('Upload Data Outputs'!L48 = "", IFERROR(MATCH('Upload Data Outputs'!L48, listMaterialsAccountingMethods, 0), FALSE)), FALSE)</f>
        <v>1</v>
      </c>
      <c r="T61" s="56" t="b">
        <f>IFERROR(OR('Upload Data Outputs'!M48 = "", ISNUMBER('Upload Data Outputs'!M48), IFERROR(DATEVALUE('Upload Data Outputs'!M48) &gt; 0, FALSE)), FALSE)</f>
        <v>1</v>
      </c>
      <c r="U61" s="56" t="b">
        <f>IFERROR(OR('Upload Data Outputs'!N48 = "", ISNUMBER('Upload Data Outputs'!N48), IFERROR(DATEVALUE('Upload Data Outputs'!N48) &gt; 0, FALSE)), FALSE)</f>
        <v>1</v>
      </c>
      <c r="V61" s="56" t="b">
        <f>IFERROR(OR('Upload Data Outputs'!O48 = "", IFERROR(MATCH('Upload Data Outputs'!O48, listCountryIsoCodes, FALSE), FALSE)), FALSE)</f>
        <v>1</v>
      </c>
      <c r="W61" s="57" t="s">
        <v>593</v>
      </c>
      <c r="X61" s="56"/>
      <c r="Y61" s="56"/>
      <c r="AA61" s="56">
        <f>IFERROR(COUNTIFS('Upload Data Outputs'!B:B, 'Upload Data Outputs'!B48), 0)</f>
        <v>0</v>
      </c>
    </row>
    <row r="62" spans="1:27">
      <c r="A62" s="55">
        <f t="shared" si="3"/>
        <v>49</v>
      </c>
      <c r="B62" s="54" t="b">
        <f>NOT(IFERROR('Upload Data Outputs'!A49 = "ERROR", TRUE))</f>
        <v>1</v>
      </c>
      <c r="C62" s="54">
        <f t="shared" si="4"/>
        <v>49</v>
      </c>
      <c r="D62" s="56" t="b">
        <f>IF(B62, ('Upload Data Outputs'!A49 &amp; 'Upload Data Outputs'!B49 &amp; 'Upload Data Outputs'!C49 &amp; 'Upload Data Outputs'!D49 &amp; 'Upload Data Outputs'!E49 &amp; 'Upload Data Outputs'!F49 &amp; 'Upload Data Outputs'!G49 &amp; 'Upload Data Outputs'!H49 &amp; 'Upload Data Outputs'!I49 &amp; 'Upload Data Outputs'!J49 &amp; 'Upload Data Outputs'!K49 &amp; 'Upload Data Outputs'!L49 &amp; 'Upload Data Outputs'!M49 &amp; 'Upload Data Outputs'!N49 &amp; 'Upload Data Outputs'!O49 &amp; 'Upload Data Outputs'!P49) &lt;&gt; "", FALSE)</f>
        <v>0</v>
      </c>
      <c r="E62" s="56" t="str">
        <f t="shared" si="5"/>
        <v/>
      </c>
      <c r="F62" s="56" t="str">
        <f t="shared" si="6"/>
        <v/>
      </c>
      <c r="G62" s="56" t="b">
        <f t="shared" si="2"/>
        <v>1</v>
      </c>
      <c r="H62" s="57" t="s">
        <v>593</v>
      </c>
      <c r="I62" s="56" t="b">
        <f t="shared" si="7"/>
        <v>1</v>
      </c>
      <c r="J62" s="56" t="b">
        <f>IFERROR(OR(NOT($D62), 'Upload Data Outputs'!C49 &lt;&gt; ""), FALSE)</f>
        <v>1</v>
      </c>
      <c r="K62" s="57" t="s">
        <v>593</v>
      </c>
      <c r="L62" s="56" t="b">
        <f>IFERROR(OR(AND(NOT(D62), 'Upload Data Outputs'!E49 = ""), IFERROR(_xlfn.NUMBERVALUE('Upload Data Outputs'!E49) &gt; 0, FALSE)), FALSE)</f>
        <v>1</v>
      </c>
      <c r="M62" s="56" t="b">
        <f>IFERROR(OR('Upload Data Outputs'!F49 = "", IFERROR(_xlfn.NUMBERVALUE('Upload Data Outputs'!F49) &gt; 0, FALSE)), FALSE)</f>
        <v>1</v>
      </c>
      <c r="N62" s="56" t="b">
        <f>IFERROR(OR('Upload Data Outputs'!F49 = "", IFERROR(MATCH('Upload Data Outputs'!G49, listVolumeUnits, 0), FALSE)), FALSE)</f>
        <v>1</v>
      </c>
      <c r="O62" s="56" t="b">
        <f>IFERROR(OR('Upload Data Outputs'!H49 = "", IFERROR(_xlfn.NUMBERVALUE('Upload Data Outputs'!H49) &gt; 0, FALSE)), FALSE)</f>
        <v>1</v>
      </c>
      <c r="P62" s="56" t="b">
        <f>IFERROR(OR('Upload Data Outputs'!H49 = "", IFERROR(MATCH('Upload Data Outputs'!I49, listWeightUnits, 0), FALSE)), FALSE)</f>
        <v>1</v>
      </c>
      <c r="Q62" s="56" t="b">
        <f>IFERROR(OR('Upload Data Outputs'!J49 = "", IFERROR(MATCH('Upload Data Outputs'!J49, listFscClaimTypes, 0), FALSE)), FALSE)</f>
        <v>1</v>
      </c>
      <c r="R62" s="56" t="b">
        <f>IFERROR(OR(AND('Upload Data Outputs'!J49 = refClaimFsc100, OR('Upload Data Outputs'!K49 = "", 'Upload Data Outputs'!K49 = 100)), AND('Upload Data Outputs'!J49 = refClaimFscCW, OR('Upload Data Outputs'!K49 = "", 'Upload Data Outputs'!K49 = 0)), AND('Upload Data Outputs'!J49 = refClaimFscMix, 'Upload Data Outputs'!K49 &lt;&gt; "", _xlfn.NUMBERVALUE('Upload Data Outputs'!K49) &gt;= 0, _xlfn.NUMBERVALUE('Upload Data Outputs'!K49) &lt;= 100), AND('Upload Data Outputs'!J49 = refClaimFscMixCredit, OR('Upload Data Outputs'!K49 = "", 'Upload Data Outputs'!K49 = 100)), AND('Upload Data Outputs'!J49 = refClaimFscRecycled, 'Upload Data Outputs'!K49 =""), 'Upload Data Outputs'!J49 = ""), FALSE)</f>
        <v>1</v>
      </c>
      <c r="S62" s="56" t="b">
        <f>IFERROR(OR('Upload Data Outputs'!L49 = "", IFERROR(MATCH('Upload Data Outputs'!L49, listMaterialsAccountingMethods, 0), FALSE)), FALSE)</f>
        <v>1</v>
      </c>
      <c r="T62" s="56" t="b">
        <f>IFERROR(OR('Upload Data Outputs'!M49 = "", ISNUMBER('Upload Data Outputs'!M49), IFERROR(DATEVALUE('Upload Data Outputs'!M49) &gt; 0, FALSE)), FALSE)</f>
        <v>1</v>
      </c>
      <c r="U62" s="56" t="b">
        <f>IFERROR(OR('Upload Data Outputs'!N49 = "", ISNUMBER('Upload Data Outputs'!N49), IFERROR(DATEVALUE('Upload Data Outputs'!N49) &gt; 0, FALSE)), FALSE)</f>
        <v>1</v>
      </c>
      <c r="V62" s="56" t="b">
        <f>IFERROR(OR('Upload Data Outputs'!O49 = "", IFERROR(MATCH('Upload Data Outputs'!O49, listCountryIsoCodes, FALSE), FALSE)), FALSE)</f>
        <v>1</v>
      </c>
      <c r="W62" s="57" t="s">
        <v>593</v>
      </c>
      <c r="X62" s="56"/>
      <c r="Y62" s="56"/>
      <c r="AA62" s="56">
        <f>IFERROR(COUNTIFS('Upload Data Outputs'!B:B, 'Upload Data Outputs'!B49), 0)</f>
        <v>0</v>
      </c>
    </row>
    <row r="63" spans="1:27">
      <c r="A63" s="55">
        <f t="shared" si="3"/>
        <v>50</v>
      </c>
      <c r="B63" s="54" t="b">
        <f>NOT(IFERROR('Upload Data Outputs'!A50 = "ERROR", TRUE))</f>
        <v>1</v>
      </c>
      <c r="C63" s="54">
        <f t="shared" si="4"/>
        <v>50</v>
      </c>
      <c r="D63" s="56" t="b">
        <f>IF(B63, ('Upload Data Outputs'!A50 &amp; 'Upload Data Outputs'!B50 &amp; 'Upload Data Outputs'!C50 &amp; 'Upload Data Outputs'!D50 &amp; 'Upload Data Outputs'!E50 &amp; 'Upload Data Outputs'!F50 &amp; 'Upload Data Outputs'!G50 &amp; 'Upload Data Outputs'!H50 &amp; 'Upload Data Outputs'!I50 &amp; 'Upload Data Outputs'!J50 &amp; 'Upload Data Outputs'!K50 &amp; 'Upload Data Outputs'!L50 &amp; 'Upload Data Outputs'!M50 &amp; 'Upload Data Outputs'!N50 &amp; 'Upload Data Outputs'!O50 &amp; 'Upload Data Outputs'!P50) &lt;&gt; "", FALSE)</f>
        <v>0</v>
      </c>
      <c r="E63" s="56" t="str">
        <f t="shared" si="5"/>
        <v/>
      </c>
      <c r="F63" s="56" t="str">
        <f t="shared" si="6"/>
        <v/>
      </c>
      <c r="G63" s="56" t="b">
        <f t="shared" si="2"/>
        <v>1</v>
      </c>
      <c r="H63" s="57" t="s">
        <v>593</v>
      </c>
      <c r="I63" s="56" t="b">
        <f t="shared" si="7"/>
        <v>1</v>
      </c>
      <c r="J63" s="56" t="b">
        <f>IFERROR(OR(NOT($D63), 'Upload Data Outputs'!C50 &lt;&gt; ""), FALSE)</f>
        <v>1</v>
      </c>
      <c r="K63" s="57" t="s">
        <v>593</v>
      </c>
      <c r="L63" s="56" t="b">
        <f>IFERROR(OR(AND(NOT(D63), 'Upload Data Outputs'!E50 = ""), IFERROR(_xlfn.NUMBERVALUE('Upload Data Outputs'!E50) &gt; 0, FALSE)), FALSE)</f>
        <v>1</v>
      </c>
      <c r="M63" s="56" t="b">
        <f>IFERROR(OR('Upload Data Outputs'!F50 = "", IFERROR(_xlfn.NUMBERVALUE('Upload Data Outputs'!F50) &gt; 0, FALSE)), FALSE)</f>
        <v>1</v>
      </c>
      <c r="N63" s="56" t="b">
        <f>IFERROR(OR('Upload Data Outputs'!F50 = "", IFERROR(MATCH('Upload Data Outputs'!G50, listVolumeUnits, 0), FALSE)), FALSE)</f>
        <v>1</v>
      </c>
      <c r="O63" s="56" t="b">
        <f>IFERROR(OR('Upload Data Outputs'!H50 = "", IFERROR(_xlfn.NUMBERVALUE('Upload Data Outputs'!H50) &gt; 0, FALSE)), FALSE)</f>
        <v>1</v>
      </c>
      <c r="P63" s="56" t="b">
        <f>IFERROR(OR('Upload Data Outputs'!H50 = "", IFERROR(MATCH('Upload Data Outputs'!I50, listWeightUnits, 0), FALSE)), FALSE)</f>
        <v>1</v>
      </c>
      <c r="Q63" s="56" t="b">
        <f>IFERROR(OR('Upload Data Outputs'!J50 = "", IFERROR(MATCH('Upload Data Outputs'!J50, listFscClaimTypes, 0), FALSE)), FALSE)</f>
        <v>1</v>
      </c>
      <c r="R63" s="56" t="b">
        <f>IFERROR(OR(AND('Upload Data Outputs'!J50 = refClaimFsc100, OR('Upload Data Outputs'!K50 = "", 'Upload Data Outputs'!K50 = 100)), AND('Upload Data Outputs'!J50 = refClaimFscCW, OR('Upload Data Outputs'!K50 = "", 'Upload Data Outputs'!K50 = 0)), AND('Upload Data Outputs'!J50 = refClaimFscMix, 'Upload Data Outputs'!K50 &lt;&gt; "", _xlfn.NUMBERVALUE('Upload Data Outputs'!K50) &gt;= 0, _xlfn.NUMBERVALUE('Upload Data Outputs'!K50) &lt;= 100), AND('Upload Data Outputs'!J50 = refClaimFscMixCredit, OR('Upload Data Outputs'!K50 = "", 'Upload Data Outputs'!K50 = 100)), AND('Upload Data Outputs'!J50 = refClaimFscRecycled, 'Upload Data Outputs'!K50 =""), 'Upload Data Outputs'!J50 = ""), FALSE)</f>
        <v>1</v>
      </c>
      <c r="S63" s="56" t="b">
        <f>IFERROR(OR('Upload Data Outputs'!L50 = "", IFERROR(MATCH('Upload Data Outputs'!L50, listMaterialsAccountingMethods, 0), FALSE)), FALSE)</f>
        <v>1</v>
      </c>
      <c r="T63" s="56" t="b">
        <f>IFERROR(OR('Upload Data Outputs'!M50 = "", ISNUMBER('Upload Data Outputs'!M50), IFERROR(DATEVALUE('Upload Data Outputs'!M50) &gt; 0, FALSE)), FALSE)</f>
        <v>1</v>
      </c>
      <c r="U63" s="56" t="b">
        <f>IFERROR(OR('Upload Data Outputs'!N50 = "", ISNUMBER('Upload Data Outputs'!N50), IFERROR(DATEVALUE('Upload Data Outputs'!N50) &gt; 0, FALSE)), FALSE)</f>
        <v>1</v>
      </c>
      <c r="V63" s="56" t="b">
        <f>IFERROR(OR('Upload Data Outputs'!O50 = "", IFERROR(MATCH('Upload Data Outputs'!O50, listCountryIsoCodes, FALSE), FALSE)), FALSE)</f>
        <v>1</v>
      </c>
      <c r="W63" s="57" t="s">
        <v>593</v>
      </c>
      <c r="X63" s="56"/>
      <c r="Y63" s="56"/>
      <c r="AA63" s="56">
        <f>IFERROR(COUNTIFS('Upload Data Outputs'!B:B, 'Upload Data Outputs'!B50), 0)</f>
        <v>0</v>
      </c>
    </row>
    <row r="64" spans="1:27">
      <c r="A64" s="55">
        <f t="shared" si="3"/>
        <v>51</v>
      </c>
      <c r="B64" s="54" t="b">
        <f>NOT(IFERROR('Upload Data Outputs'!A51 = "ERROR", TRUE))</f>
        <v>1</v>
      </c>
      <c r="C64" s="54">
        <f t="shared" si="4"/>
        <v>51</v>
      </c>
      <c r="D64" s="56" t="b">
        <f>IF(B64, ('Upload Data Outputs'!A51 &amp; 'Upload Data Outputs'!B51 &amp; 'Upload Data Outputs'!C51 &amp; 'Upload Data Outputs'!D51 &amp; 'Upload Data Outputs'!E51 &amp; 'Upload Data Outputs'!F51 &amp; 'Upload Data Outputs'!G51 &amp; 'Upload Data Outputs'!H51 &amp; 'Upload Data Outputs'!I51 &amp; 'Upload Data Outputs'!J51 &amp; 'Upload Data Outputs'!K51 &amp; 'Upload Data Outputs'!L51 &amp; 'Upload Data Outputs'!M51 &amp; 'Upload Data Outputs'!N51 &amp; 'Upload Data Outputs'!O51 &amp; 'Upload Data Outputs'!P51) &lt;&gt; "", FALSE)</f>
        <v>0</v>
      </c>
      <c r="E64" s="56" t="str">
        <f t="shared" si="5"/>
        <v/>
      </c>
      <c r="F64" s="56" t="str">
        <f t="shared" si="6"/>
        <v/>
      </c>
      <c r="G64" s="56" t="b">
        <f t="shared" si="2"/>
        <v>1</v>
      </c>
      <c r="H64" s="57" t="s">
        <v>593</v>
      </c>
      <c r="I64" s="56" t="b">
        <f t="shared" si="7"/>
        <v>1</v>
      </c>
      <c r="J64" s="56" t="b">
        <f>IFERROR(OR(NOT($D64), 'Upload Data Outputs'!C51 &lt;&gt; ""), FALSE)</f>
        <v>1</v>
      </c>
      <c r="K64" s="57" t="s">
        <v>593</v>
      </c>
      <c r="L64" s="56" t="b">
        <f>IFERROR(OR(AND(NOT(D64), 'Upload Data Outputs'!E51 = ""), IFERROR(_xlfn.NUMBERVALUE('Upload Data Outputs'!E51) &gt; 0, FALSE)), FALSE)</f>
        <v>1</v>
      </c>
      <c r="M64" s="56" t="b">
        <f>IFERROR(OR('Upload Data Outputs'!F51 = "", IFERROR(_xlfn.NUMBERVALUE('Upload Data Outputs'!F51) &gt; 0, FALSE)), FALSE)</f>
        <v>1</v>
      </c>
      <c r="N64" s="56" t="b">
        <f>IFERROR(OR('Upload Data Outputs'!F51 = "", IFERROR(MATCH('Upload Data Outputs'!G51, listVolumeUnits, 0), FALSE)), FALSE)</f>
        <v>1</v>
      </c>
      <c r="O64" s="56" t="b">
        <f>IFERROR(OR('Upload Data Outputs'!H51 = "", IFERROR(_xlfn.NUMBERVALUE('Upload Data Outputs'!H51) &gt; 0, FALSE)), FALSE)</f>
        <v>1</v>
      </c>
      <c r="P64" s="56" t="b">
        <f>IFERROR(OR('Upload Data Outputs'!H51 = "", IFERROR(MATCH('Upload Data Outputs'!I51, listWeightUnits, 0), FALSE)), FALSE)</f>
        <v>1</v>
      </c>
      <c r="Q64" s="56" t="b">
        <f>IFERROR(OR('Upload Data Outputs'!J51 = "", IFERROR(MATCH('Upload Data Outputs'!J51, listFscClaimTypes, 0), FALSE)), FALSE)</f>
        <v>1</v>
      </c>
      <c r="R64" s="56" t="b">
        <f>IFERROR(OR(AND('Upload Data Outputs'!J51 = refClaimFsc100, OR('Upload Data Outputs'!K51 = "", 'Upload Data Outputs'!K51 = 100)), AND('Upload Data Outputs'!J51 = refClaimFscCW, OR('Upload Data Outputs'!K51 = "", 'Upload Data Outputs'!K51 = 0)), AND('Upload Data Outputs'!J51 = refClaimFscMix, 'Upload Data Outputs'!K51 &lt;&gt; "", _xlfn.NUMBERVALUE('Upload Data Outputs'!K51) &gt;= 0, _xlfn.NUMBERVALUE('Upload Data Outputs'!K51) &lt;= 100), AND('Upload Data Outputs'!J51 = refClaimFscMixCredit, OR('Upload Data Outputs'!K51 = "", 'Upload Data Outputs'!K51 = 100)), AND('Upload Data Outputs'!J51 = refClaimFscRecycled, 'Upload Data Outputs'!K51 =""), 'Upload Data Outputs'!J51 = ""), FALSE)</f>
        <v>1</v>
      </c>
      <c r="S64" s="56" t="b">
        <f>IFERROR(OR('Upload Data Outputs'!L51 = "", IFERROR(MATCH('Upload Data Outputs'!L51, listMaterialsAccountingMethods, 0), FALSE)), FALSE)</f>
        <v>1</v>
      </c>
      <c r="T64" s="56" t="b">
        <f>IFERROR(OR('Upload Data Outputs'!M51 = "", ISNUMBER('Upload Data Outputs'!M51), IFERROR(DATEVALUE('Upload Data Outputs'!M51) &gt; 0, FALSE)), FALSE)</f>
        <v>1</v>
      </c>
      <c r="U64" s="56" t="b">
        <f>IFERROR(OR('Upload Data Outputs'!N51 = "", ISNUMBER('Upload Data Outputs'!N51), IFERROR(DATEVALUE('Upload Data Outputs'!N51) &gt; 0, FALSE)), FALSE)</f>
        <v>1</v>
      </c>
      <c r="V64" s="56" t="b">
        <f>IFERROR(OR('Upload Data Outputs'!O51 = "", IFERROR(MATCH('Upload Data Outputs'!O51, listCountryIsoCodes, FALSE), FALSE)), FALSE)</f>
        <v>1</v>
      </c>
      <c r="W64" s="57" t="s">
        <v>593</v>
      </c>
      <c r="X64" s="56"/>
      <c r="Y64" s="56"/>
      <c r="AA64" s="56">
        <f>IFERROR(COUNTIFS('Upload Data Outputs'!B:B, 'Upload Data Outputs'!B51), 0)</f>
        <v>0</v>
      </c>
    </row>
    <row r="65" spans="1:27">
      <c r="A65" s="55">
        <f t="shared" si="3"/>
        <v>52</v>
      </c>
      <c r="B65" s="54" t="b">
        <f>NOT(IFERROR('Upload Data Outputs'!A52 = "ERROR", TRUE))</f>
        <v>1</v>
      </c>
      <c r="C65" s="54">
        <f t="shared" si="4"/>
        <v>52</v>
      </c>
      <c r="D65" s="56" t="b">
        <f>IF(B65, ('Upload Data Outputs'!A52 &amp; 'Upload Data Outputs'!B52 &amp; 'Upload Data Outputs'!C52 &amp; 'Upload Data Outputs'!D52 &amp; 'Upload Data Outputs'!E52 &amp; 'Upload Data Outputs'!F52 &amp; 'Upload Data Outputs'!G52 &amp; 'Upload Data Outputs'!H52 &amp; 'Upload Data Outputs'!I52 &amp; 'Upload Data Outputs'!J52 &amp; 'Upload Data Outputs'!K52 &amp; 'Upload Data Outputs'!L52 &amp; 'Upload Data Outputs'!M52 &amp; 'Upload Data Outputs'!N52 &amp; 'Upload Data Outputs'!O52 &amp; 'Upload Data Outputs'!P52) &lt;&gt; "", FALSE)</f>
        <v>0</v>
      </c>
      <c r="E65" s="56" t="str">
        <f t="shared" si="5"/>
        <v/>
      </c>
      <c r="F65" s="56" t="str">
        <f t="shared" si="6"/>
        <v/>
      </c>
      <c r="G65" s="56" t="b">
        <f t="shared" si="2"/>
        <v>1</v>
      </c>
      <c r="H65" s="57" t="s">
        <v>593</v>
      </c>
      <c r="I65" s="56" t="b">
        <f t="shared" si="7"/>
        <v>1</v>
      </c>
      <c r="J65" s="56" t="b">
        <f>IFERROR(OR(NOT($D65), 'Upload Data Outputs'!C52 &lt;&gt; ""), FALSE)</f>
        <v>1</v>
      </c>
      <c r="K65" s="57" t="s">
        <v>593</v>
      </c>
      <c r="L65" s="56" t="b">
        <f>IFERROR(OR(AND(NOT(D65), 'Upload Data Outputs'!E52 = ""), IFERROR(_xlfn.NUMBERVALUE('Upload Data Outputs'!E52) &gt; 0, FALSE)), FALSE)</f>
        <v>1</v>
      </c>
      <c r="M65" s="56" t="b">
        <f>IFERROR(OR('Upload Data Outputs'!F52 = "", IFERROR(_xlfn.NUMBERVALUE('Upload Data Outputs'!F52) &gt; 0, FALSE)), FALSE)</f>
        <v>1</v>
      </c>
      <c r="N65" s="56" t="b">
        <f>IFERROR(OR('Upload Data Outputs'!F52 = "", IFERROR(MATCH('Upload Data Outputs'!G52, listVolumeUnits, 0), FALSE)), FALSE)</f>
        <v>1</v>
      </c>
      <c r="O65" s="56" t="b">
        <f>IFERROR(OR('Upload Data Outputs'!H52 = "", IFERROR(_xlfn.NUMBERVALUE('Upload Data Outputs'!H52) &gt; 0, FALSE)), FALSE)</f>
        <v>1</v>
      </c>
      <c r="P65" s="56" t="b">
        <f>IFERROR(OR('Upload Data Outputs'!H52 = "", IFERROR(MATCH('Upload Data Outputs'!I52, listWeightUnits, 0), FALSE)), FALSE)</f>
        <v>1</v>
      </c>
      <c r="Q65" s="56" t="b">
        <f>IFERROR(OR('Upload Data Outputs'!J52 = "", IFERROR(MATCH('Upload Data Outputs'!J52, listFscClaimTypes, 0), FALSE)), FALSE)</f>
        <v>1</v>
      </c>
      <c r="R65" s="56" t="b">
        <f>IFERROR(OR(AND('Upload Data Outputs'!J52 = refClaimFsc100, OR('Upload Data Outputs'!K52 = "", 'Upload Data Outputs'!K52 = 100)), AND('Upload Data Outputs'!J52 = refClaimFscCW, OR('Upload Data Outputs'!K52 = "", 'Upload Data Outputs'!K52 = 0)), AND('Upload Data Outputs'!J52 = refClaimFscMix, 'Upload Data Outputs'!K52 &lt;&gt; "", _xlfn.NUMBERVALUE('Upload Data Outputs'!K52) &gt;= 0, _xlfn.NUMBERVALUE('Upload Data Outputs'!K52) &lt;= 100), AND('Upload Data Outputs'!J52 = refClaimFscMixCredit, OR('Upload Data Outputs'!K52 = "", 'Upload Data Outputs'!K52 = 100)), AND('Upload Data Outputs'!J52 = refClaimFscRecycled, 'Upload Data Outputs'!K52 =""), 'Upload Data Outputs'!J52 = ""), FALSE)</f>
        <v>1</v>
      </c>
      <c r="S65" s="56" t="b">
        <f>IFERROR(OR('Upload Data Outputs'!L52 = "", IFERROR(MATCH('Upload Data Outputs'!L52, listMaterialsAccountingMethods, 0), FALSE)), FALSE)</f>
        <v>1</v>
      </c>
      <c r="T65" s="56" t="b">
        <f>IFERROR(OR('Upload Data Outputs'!M52 = "", ISNUMBER('Upload Data Outputs'!M52), IFERROR(DATEVALUE('Upload Data Outputs'!M52) &gt; 0, FALSE)), FALSE)</f>
        <v>1</v>
      </c>
      <c r="U65" s="56" t="b">
        <f>IFERROR(OR('Upload Data Outputs'!N52 = "", ISNUMBER('Upload Data Outputs'!N52), IFERROR(DATEVALUE('Upload Data Outputs'!N52) &gt; 0, FALSE)), FALSE)</f>
        <v>1</v>
      </c>
      <c r="V65" s="56" t="b">
        <f>IFERROR(OR('Upload Data Outputs'!O52 = "", IFERROR(MATCH('Upload Data Outputs'!O52, listCountryIsoCodes, FALSE), FALSE)), FALSE)</f>
        <v>1</v>
      </c>
      <c r="W65" s="57" t="s">
        <v>593</v>
      </c>
      <c r="X65" s="56"/>
      <c r="Y65" s="56"/>
      <c r="AA65" s="56">
        <f>IFERROR(COUNTIFS('Upload Data Outputs'!B:B, 'Upload Data Outputs'!B52), 0)</f>
        <v>0</v>
      </c>
    </row>
    <row r="66" spans="1:27">
      <c r="A66" s="55">
        <f t="shared" si="3"/>
        <v>53</v>
      </c>
      <c r="B66" s="54" t="b">
        <f>NOT(IFERROR('Upload Data Outputs'!A53 = "ERROR", TRUE))</f>
        <v>1</v>
      </c>
      <c r="C66" s="54">
        <f t="shared" si="4"/>
        <v>53</v>
      </c>
      <c r="D66" s="56" t="b">
        <f>IF(B66, ('Upload Data Outputs'!A53 &amp; 'Upload Data Outputs'!B53 &amp; 'Upload Data Outputs'!C53 &amp; 'Upload Data Outputs'!D53 &amp; 'Upload Data Outputs'!E53 &amp; 'Upload Data Outputs'!F53 &amp; 'Upload Data Outputs'!G53 &amp; 'Upload Data Outputs'!H53 &amp; 'Upload Data Outputs'!I53 &amp; 'Upload Data Outputs'!J53 &amp; 'Upload Data Outputs'!K53 &amp; 'Upload Data Outputs'!L53 &amp; 'Upload Data Outputs'!M53 &amp; 'Upload Data Outputs'!N53 &amp; 'Upload Data Outputs'!O53 &amp; 'Upload Data Outputs'!P53) &lt;&gt; "", FALSE)</f>
        <v>0</v>
      </c>
      <c r="E66" s="56" t="str">
        <f t="shared" si="5"/>
        <v/>
      </c>
      <c r="F66" s="56" t="str">
        <f t="shared" si="6"/>
        <v/>
      </c>
      <c r="G66" s="56" t="b">
        <f t="shared" si="2"/>
        <v>1</v>
      </c>
      <c r="H66" s="57" t="s">
        <v>593</v>
      </c>
      <c r="I66" s="56" t="b">
        <f t="shared" si="7"/>
        <v>1</v>
      </c>
      <c r="J66" s="56" t="b">
        <f>IFERROR(OR(NOT($D66), 'Upload Data Outputs'!C53 &lt;&gt; ""), FALSE)</f>
        <v>1</v>
      </c>
      <c r="K66" s="57" t="s">
        <v>593</v>
      </c>
      <c r="L66" s="56" t="b">
        <f>IFERROR(OR(AND(NOT(D66), 'Upload Data Outputs'!E53 = ""), IFERROR(_xlfn.NUMBERVALUE('Upload Data Outputs'!E53) &gt; 0, FALSE)), FALSE)</f>
        <v>1</v>
      </c>
      <c r="M66" s="56" t="b">
        <f>IFERROR(OR('Upload Data Outputs'!F53 = "", IFERROR(_xlfn.NUMBERVALUE('Upload Data Outputs'!F53) &gt; 0, FALSE)), FALSE)</f>
        <v>1</v>
      </c>
      <c r="N66" s="56" t="b">
        <f>IFERROR(OR('Upload Data Outputs'!F53 = "", IFERROR(MATCH('Upload Data Outputs'!G53, listVolumeUnits, 0), FALSE)), FALSE)</f>
        <v>1</v>
      </c>
      <c r="O66" s="56" t="b">
        <f>IFERROR(OR('Upload Data Outputs'!H53 = "", IFERROR(_xlfn.NUMBERVALUE('Upload Data Outputs'!H53) &gt; 0, FALSE)), FALSE)</f>
        <v>1</v>
      </c>
      <c r="P66" s="56" t="b">
        <f>IFERROR(OR('Upload Data Outputs'!H53 = "", IFERROR(MATCH('Upload Data Outputs'!I53, listWeightUnits, 0), FALSE)), FALSE)</f>
        <v>1</v>
      </c>
      <c r="Q66" s="56" t="b">
        <f>IFERROR(OR('Upload Data Outputs'!J53 = "", IFERROR(MATCH('Upload Data Outputs'!J53, listFscClaimTypes, 0), FALSE)), FALSE)</f>
        <v>1</v>
      </c>
      <c r="R66" s="56" t="b">
        <f>IFERROR(OR(AND('Upload Data Outputs'!J53 = refClaimFsc100, OR('Upload Data Outputs'!K53 = "", 'Upload Data Outputs'!K53 = 100)), AND('Upload Data Outputs'!J53 = refClaimFscCW, OR('Upload Data Outputs'!K53 = "", 'Upload Data Outputs'!K53 = 0)), AND('Upload Data Outputs'!J53 = refClaimFscMix, 'Upload Data Outputs'!K53 &lt;&gt; "", _xlfn.NUMBERVALUE('Upload Data Outputs'!K53) &gt;= 0, _xlfn.NUMBERVALUE('Upload Data Outputs'!K53) &lt;= 100), AND('Upload Data Outputs'!J53 = refClaimFscMixCredit, OR('Upload Data Outputs'!K53 = "", 'Upload Data Outputs'!K53 = 100)), AND('Upload Data Outputs'!J53 = refClaimFscRecycled, 'Upload Data Outputs'!K53 =""), 'Upload Data Outputs'!J53 = ""), FALSE)</f>
        <v>1</v>
      </c>
      <c r="S66" s="56" t="b">
        <f>IFERROR(OR('Upload Data Outputs'!L53 = "", IFERROR(MATCH('Upload Data Outputs'!L53, listMaterialsAccountingMethods, 0), FALSE)), FALSE)</f>
        <v>1</v>
      </c>
      <c r="T66" s="56" t="b">
        <f>IFERROR(OR('Upload Data Outputs'!M53 = "", ISNUMBER('Upload Data Outputs'!M53), IFERROR(DATEVALUE('Upload Data Outputs'!M53) &gt; 0, FALSE)), FALSE)</f>
        <v>1</v>
      </c>
      <c r="U66" s="56" t="b">
        <f>IFERROR(OR('Upload Data Outputs'!N53 = "", ISNUMBER('Upload Data Outputs'!N53), IFERROR(DATEVALUE('Upload Data Outputs'!N53) &gt; 0, FALSE)), FALSE)</f>
        <v>1</v>
      </c>
      <c r="V66" s="56" t="b">
        <f>IFERROR(OR('Upload Data Outputs'!O53 = "", IFERROR(MATCH('Upload Data Outputs'!O53, listCountryIsoCodes, FALSE), FALSE)), FALSE)</f>
        <v>1</v>
      </c>
      <c r="W66" s="57" t="s">
        <v>593</v>
      </c>
      <c r="X66" s="56"/>
      <c r="Y66" s="56"/>
      <c r="AA66" s="56">
        <f>IFERROR(COUNTIFS('Upload Data Outputs'!B:B, 'Upload Data Outputs'!B53), 0)</f>
        <v>0</v>
      </c>
    </row>
    <row r="67" spans="1:27">
      <c r="A67" s="55">
        <f t="shared" si="3"/>
        <v>54</v>
      </c>
      <c r="B67" s="54" t="b">
        <f>NOT(IFERROR('Upload Data Outputs'!A54 = "ERROR", TRUE))</f>
        <v>1</v>
      </c>
      <c r="C67" s="54">
        <f t="shared" si="4"/>
        <v>54</v>
      </c>
      <c r="D67" s="56" t="b">
        <f>IF(B67, ('Upload Data Outputs'!A54 &amp; 'Upload Data Outputs'!B54 &amp; 'Upload Data Outputs'!C54 &amp; 'Upload Data Outputs'!D54 &amp; 'Upload Data Outputs'!E54 &amp; 'Upload Data Outputs'!F54 &amp; 'Upload Data Outputs'!G54 &amp; 'Upload Data Outputs'!H54 &amp; 'Upload Data Outputs'!I54 &amp; 'Upload Data Outputs'!J54 &amp; 'Upload Data Outputs'!K54 &amp; 'Upload Data Outputs'!L54 &amp; 'Upload Data Outputs'!M54 &amp; 'Upload Data Outputs'!N54 &amp; 'Upload Data Outputs'!O54 &amp; 'Upload Data Outputs'!P54) &lt;&gt; "", FALSE)</f>
        <v>0</v>
      </c>
      <c r="E67" s="56" t="str">
        <f t="shared" si="5"/>
        <v/>
      </c>
      <c r="F67" s="56" t="str">
        <f t="shared" si="6"/>
        <v/>
      </c>
      <c r="G67" s="56" t="b">
        <f t="shared" si="2"/>
        <v>1</v>
      </c>
      <c r="H67" s="57" t="s">
        <v>593</v>
      </c>
      <c r="I67" s="56" t="b">
        <f t="shared" si="7"/>
        <v>1</v>
      </c>
      <c r="J67" s="56" t="b">
        <f>IFERROR(OR(NOT($D67), 'Upload Data Outputs'!C54 &lt;&gt; ""), FALSE)</f>
        <v>1</v>
      </c>
      <c r="K67" s="57" t="s">
        <v>593</v>
      </c>
      <c r="L67" s="56" t="b">
        <f>IFERROR(OR(AND(NOT(D67), 'Upload Data Outputs'!E54 = ""), IFERROR(_xlfn.NUMBERVALUE('Upload Data Outputs'!E54) &gt; 0, FALSE)), FALSE)</f>
        <v>1</v>
      </c>
      <c r="M67" s="56" t="b">
        <f>IFERROR(OR('Upload Data Outputs'!F54 = "", IFERROR(_xlfn.NUMBERVALUE('Upload Data Outputs'!F54) &gt; 0, FALSE)), FALSE)</f>
        <v>1</v>
      </c>
      <c r="N67" s="56" t="b">
        <f>IFERROR(OR('Upload Data Outputs'!F54 = "", IFERROR(MATCH('Upload Data Outputs'!G54, listVolumeUnits, 0), FALSE)), FALSE)</f>
        <v>1</v>
      </c>
      <c r="O67" s="56" t="b">
        <f>IFERROR(OR('Upload Data Outputs'!H54 = "", IFERROR(_xlfn.NUMBERVALUE('Upload Data Outputs'!H54) &gt; 0, FALSE)), FALSE)</f>
        <v>1</v>
      </c>
      <c r="P67" s="56" t="b">
        <f>IFERROR(OR('Upload Data Outputs'!H54 = "", IFERROR(MATCH('Upload Data Outputs'!I54, listWeightUnits, 0), FALSE)), FALSE)</f>
        <v>1</v>
      </c>
      <c r="Q67" s="56" t="b">
        <f>IFERROR(OR('Upload Data Outputs'!J54 = "", IFERROR(MATCH('Upload Data Outputs'!J54, listFscClaimTypes, 0), FALSE)), FALSE)</f>
        <v>1</v>
      </c>
      <c r="R67" s="56" t="b">
        <f>IFERROR(OR(AND('Upload Data Outputs'!J54 = refClaimFsc100, OR('Upload Data Outputs'!K54 = "", 'Upload Data Outputs'!K54 = 100)), AND('Upload Data Outputs'!J54 = refClaimFscCW, OR('Upload Data Outputs'!K54 = "", 'Upload Data Outputs'!K54 = 0)), AND('Upload Data Outputs'!J54 = refClaimFscMix, 'Upload Data Outputs'!K54 &lt;&gt; "", _xlfn.NUMBERVALUE('Upload Data Outputs'!K54) &gt;= 0, _xlfn.NUMBERVALUE('Upload Data Outputs'!K54) &lt;= 100), AND('Upload Data Outputs'!J54 = refClaimFscMixCredit, OR('Upload Data Outputs'!K54 = "", 'Upload Data Outputs'!K54 = 100)), AND('Upload Data Outputs'!J54 = refClaimFscRecycled, 'Upload Data Outputs'!K54 =""), 'Upload Data Outputs'!J54 = ""), FALSE)</f>
        <v>1</v>
      </c>
      <c r="S67" s="56" t="b">
        <f>IFERROR(OR('Upload Data Outputs'!L54 = "", IFERROR(MATCH('Upload Data Outputs'!L54, listMaterialsAccountingMethods, 0), FALSE)), FALSE)</f>
        <v>1</v>
      </c>
      <c r="T67" s="56" t="b">
        <f>IFERROR(OR('Upload Data Outputs'!M54 = "", ISNUMBER('Upload Data Outputs'!M54), IFERROR(DATEVALUE('Upload Data Outputs'!M54) &gt; 0, FALSE)), FALSE)</f>
        <v>1</v>
      </c>
      <c r="U67" s="56" t="b">
        <f>IFERROR(OR('Upload Data Outputs'!N54 = "", ISNUMBER('Upload Data Outputs'!N54), IFERROR(DATEVALUE('Upload Data Outputs'!N54) &gt; 0, FALSE)), FALSE)</f>
        <v>1</v>
      </c>
      <c r="V67" s="56" t="b">
        <f>IFERROR(OR('Upload Data Outputs'!O54 = "", IFERROR(MATCH('Upload Data Outputs'!O54, listCountryIsoCodes, FALSE), FALSE)), FALSE)</f>
        <v>1</v>
      </c>
      <c r="W67" s="57" t="s">
        <v>593</v>
      </c>
      <c r="X67" s="56"/>
      <c r="Y67" s="56"/>
      <c r="AA67" s="56">
        <f>IFERROR(COUNTIFS('Upload Data Outputs'!B:B, 'Upload Data Outputs'!B54), 0)</f>
        <v>0</v>
      </c>
    </row>
    <row r="68" spans="1:27">
      <c r="A68" s="55">
        <f t="shared" si="3"/>
        <v>55</v>
      </c>
      <c r="B68" s="54" t="b">
        <f>NOT(IFERROR('Upload Data Outputs'!A55 = "ERROR", TRUE))</f>
        <v>1</v>
      </c>
      <c r="C68" s="54">
        <f t="shared" si="4"/>
        <v>55</v>
      </c>
      <c r="D68" s="56" t="b">
        <f>IF(B68, ('Upload Data Outputs'!A55 &amp; 'Upload Data Outputs'!B55 &amp; 'Upload Data Outputs'!C55 &amp; 'Upload Data Outputs'!D55 &amp; 'Upload Data Outputs'!E55 &amp; 'Upload Data Outputs'!F55 &amp; 'Upload Data Outputs'!G55 &amp; 'Upload Data Outputs'!H55 &amp; 'Upload Data Outputs'!I55 &amp; 'Upload Data Outputs'!J55 &amp; 'Upload Data Outputs'!K55 &amp; 'Upload Data Outputs'!L55 &amp; 'Upload Data Outputs'!M55 &amp; 'Upload Data Outputs'!N55 &amp; 'Upload Data Outputs'!O55 &amp; 'Upload Data Outputs'!P55) &lt;&gt; "", FALSE)</f>
        <v>0</v>
      </c>
      <c r="E68" s="56" t="str">
        <f t="shared" si="5"/>
        <v/>
      </c>
      <c r="F68" s="56" t="str">
        <f t="shared" si="6"/>
        <v/>
      </c>
      <c r="G68" s="56" t="b">
        <f t="shared" si="2"/>
        <v>1</v>
      </c>
      <c r="H68" s="57" t="s">
        <v>593</v>
      </c>
      <c r="I68" s="56" t="b">
        <f t="shared" si="7"/>
        <v>1</v>
      </c>
      <c r="J68" s="56" t="b">
        <f>IFERROR(OR(NOT($D68), 'Upload Data Outputs'!C55 &lt;&gt; ""), FALSE)</f>
        <v>1</v>
      </c>
      <c r="K68" s="57" t="s">
        <v>593</v>
      </c>
      <c r="L68" s="56" t="b">
        <f>IFERROR(OR(AND(NOT(D68), 'Upload Data Outputs'!E55 = ""), IFERROR(_xlfn.NUMBERVALUE('Upload Data Outputs'!E55) &gt; 0, FALSE)), FALSE)</f>
        <v>1</v>
      </c>
      <c r="M68" s="56" t="b">
        <f>IFERROR(OR('Upload Data Outputs'!F55 = "", IFERROR(_xlfn.NUMBERVALUE('Upload Data Outputs'!F55) &gt; 0, FALSE)), FALSE)</f>
        <v>1</v>
      </c>
      <c r="N68" s="56" t="b">
        <f>IFERROR(OR('Upload Data Outputs'!F55 = "", IFERROR(MATCH('Upload Data Outputs'!G55, listVolumeUnits, 0), FALSE)), FALSE)</f>
        <v>1</v>
      </c>
      <c r="O68" s="56" t="b">
        <f>IFERROR(OR('Upload Data Outputs'!H55 = "", IFERROR(_xlfn.NUMBERVALUE('Upload Data Outputs'!H55) &gt; 0, FALSE)), FALSE)</f>
        <v>1</v>
      </c>
      <c r="P68" s="56" t="b">
        <f>IFERROR(OR('Upload Data Outputs'!H55 = "", IFERROR(MATCH('Upload Data Outputs'!I55, listWeightUnits, 0), FALSE)), FALSE)</f>
        <v>1</v>
      </c>
      <c r="Q68" s="56" t="b">
        <f>IFERROR(OR('Upload Data Outputs'!J55 = "", IFERROR(MATCH('Upload Data Outputs'!J55, listFscClaimTypes, 0), FALSE)), FALSE)</f>
        <v>1</v>
      </c>
      <c r="R68" s="56" t="b">
        <f>IFERROR(OR(AND('Upload Data Outputs'!J55 = refClaimFsc100, OR('Upload Data Outputs'!K55 = "", 'Upload Data Outputs'!K55 = 100)), AND('Upload Data Outputs'!J55 = refClaimFscCW, OR('Upload Data Outputs'!K55 = "", 'Upload Data Outputs'!K55 = 0)), AND('Upload Data Outputs'!J55 = refClaimFscMix, 'Upload Data Outputs'!K55 &lt;&gt; "", _xlfn.NUMBERVALUE('Upload Data Outputs'!K55) &gt;= 0, _xlfn.NUMBERVALUE('Upload Data Outputs'!K55) &lt;= 100), AND('Upload Data Outputs'!J55 = refClaimFscMixCredit, OR('Upload Data Outputs'!K55 = "", 'Upload Data Outputs'!K55 = 100)), AND('Upload Data Outputs'!J55 = refClaimFscRecycled, 'Upload Data Outputs'!K55 =""), 'Upload Data Outputs'!J55 = ""), FALSE)</f>
        <v>1</v>
      </c>
      <c r="S68" s="56" t="b">
        <f>IFERROR(OR('Upload Data Outputs'!L55 = "", IFERROR(MATCH('Upload Data Outputs'!L55, listMaterialsAccountingMethods, 0), FALSE)), FALSE)</f>
        <v>1</v>
      </c>
      <c r="T68" s="56" t="b">
        <f>IFERROR(OR('Upload Data Outputs'!M55 = "", ISNUMBER('Upload Data Outputs'!M55), IFERROR(DATEVALUE('Upload Data Outputs'!M55) &gt; 0, FALSE)), FALSE)</f>
        <v>1</v>
      </c>
      <c r="U68" s="56" t="b">
        <f>IFERROR(OR('Upload Data Outputs'!N55 = "", ISNUMBER('Upload Data Outputs'!N55), IFERROR(DATEVALUE('Upload Data Outputs'!N55) &gt; 0, FALSE)), FALSE)</f>
        <v>1</v>
      </c>
      <c r="V68" s="56" t="b">
        <f>IFERROR(OR('Upload Data Outputs'!O55 = "", IFERROR(MATCH('Upload Data Outputs'!O55, listCountryIsoCodes, FALSE), FALSE)), FALSE)</f>
        <v>1</v>
      </c>
      <c r="W68" s="57" t="s">
        <v>593</v>
      </c>
      <c r="X68" s="56"/>
      <c r="Y68" s="56"/>
      <c r="AA68" s="56">
        <f>IFERROR(COUNTIFS('Upload Data Outputs'!B:B, 'Upload Data Outputs'!B55), 0)</f>
        <v>0</v>
      </c>
    </row>
    <row r="69" spans="1:27">
      <c r="A69" s="55">
        <f t="shared" si="3"/>
        <v>56</v>
      </c>
      <c r="B69" s="54" t="b">
        <f>NOT(IFERROR('Upload Data Outputs'!A56 = "ERROR", TRUE))</f>
        <v>1</v>
      </c>
      <c r="C69" s="54">
        <f t="shared" si="4"/>
        <v>56</v>
      </c>
      <c r="D69" s="56" t="b">
        <f>IF(B69, ('Upload Data Outputs'!A56 &amp; 'Upload Data Outputs'!B56 &amp; 'Upload Data Outputs'!C56 &amp; 'Upload Data Outputs'!D56 &amp; 'Upload Data Outputs'!E56 &amp; 'Upload Data Outputs'!F56 &amp; 'Upload Data Outputs'!G56 &amp; 'Upload Data Outputs'!H56 &amp; 'Upload Data Outputs'!I56 &amp; 'Upload Data Outputs'!J56 &amp; 'Upload Data Outputs'!K56 &amp; 'Upload Data Outputs'!L56 &amp; 'Upload Data Outputs'!M56 &amp; 'Upload Data Outputs'!N56 &amp; 'Upload Data Outputs'!O56 &amp; 'Upload Data Outputs'!P56) &lt;&gt; "", FALSE)</f>
        <v>0</v>
      </c>
      <c r="E69" s="56" t="str">
        <f t="shared" si="5"/>
        <v/>
      </c>
      <c r="F69" s="56" t="str">
        <f t="shared" si="6"/>
        <v/>
      </c>
      <c r="G69" s="56" t="b">
        <f t="shared" si="2"/>
        <v>1</v>
      </c>
      <c r="H69" s="57" t="s">
        <v>593</v>
      </c>
      <c r="I69" s="56" t="b">
        <f t="shared" si="7"/>
        <v>1</v>
      </c>
      <c r="J69" s="56" t="b">
        <f>IFERROR(OR(NOT($D69), 'Upload Data Outputs'!C56 &lt;&gt; ""), FALSE)</f>
        <v>1</v>
      </c>
      <c r="K69" s="57" t="s">
        <v>593</v>
      </c>
      <c r="L69" s="56" t="b">
        <f>IFERROR(OR(AND(NOT(D69), 'Upload Data Outputs'!E56 = ""), IFERROR(_xlfn.NUMBERVALUE('Upload Data Outputs'!E56) &gt; 0, FALSE)), FALSE)</f>
        <v>1</v>
      </c>
      <c r="M69" s="56" t="b">
        <f>IFERROR(OR('Upload Data Outputs'!F56 = "", IFERROR(_xlfn.NUMBERVALUE('Upload Data Outputs'!F56) &gt; 0, FALSE)), FALSE)</f>
        <v>1</v>
      </c>
      <c r="N69" s="56" t="b">
        <f>IFERROR(OR('Upload Data Outputs'!F56 = "", IFERROR(MATCH('Upload Data Outputs'!G56, listVolumeUnits, 0), FALSE)), FALSE)</f>
        <v>1</v>
      </c>
      <c r="O69" s="56" t="b">
        <f>IFERROR(OR('Upload Data Outputs'!H56 = "", IFERROR(_xlfn.NUMBERVALUE('Upload Data Outputs'!H56) &gt; 0, FALSE)), FALSE)</f>
        <v>1</v>
      </c>
      <c r="P69" s="56" t="b">
        <f>IFERROR(OR('Upload Data Outputs'!H56 = "", IFERROR(MATCH('Upload Data Outputs'!I56, listWeightUnits, 0), FALSE)), FALSE)</f>
        <v>1</v>
      </c>
      <c r="Q69" s="56" t="b">
        <f>IFERROR(OR('Upload Data Outputs'!J56 = "", IFERROR(MATCH('Upload Data Outputs'!J56, listFscClaimTypes, 0), FALSE)), FALSE)</f>
        <v>1</v>
      </c>
      <c r="R69" s="56" t="b">
        <f>IFERROR(OR(AND('Upload Data Outputs'!J56 = refClaimFsc100, OR('Upload Data Outputs'!K56 = "", 'Upload Data Outputs'!K56 = 100)), AND('Upload Data Outputs'!J56 = refClaimFscCW, OR('Upload Data Outputs'!K56 = "", 'Upload Data Outputs'!K56 = 0)), AND('Upload Data Outputs'!J56 = refClaimFscMix, 'Upload Data Outputs'!K56 &lt;&gt; "", _xlfn.NUMBERVALUE('Upload Data Outputs'!K56) &gt;= 0, _xlfn.NUMBERVALUE('Upload Data Outputs'!K56) &lt;= 100), AND('Upload Data Outputs'!J56 = refClaimFscMixCredit, OR('Upload Data Outputs'!K56 = "", 'Upload Data Outputs'!K56 = 100)), AND('Upload Data Outputs'!J56 = refClaimFscRecycled, 'Upload Data Outputs'!K56 =""), 'Upload Data Outputs'!J56 = ""), FALSE)</f>
        <v>1</v>
      </c>
      <c r="S69" s="56" t="b">
        <f>IFERROR(OR('Upload Data Outputs'!L56 = "", IFERROR(MATCH('Upload Data Outputs'!L56, listMaterialsAccountingMethods, 0), FALSE)), FALSE)</f>
        <v>1</v>
      </c>
      <c r="T69" s="56" t="b">
        <f>IFERROR(OR('Upload Data Outputs'!M56 = "", ISNUMBER('Upload Data Outputs'!M56), IFERROR(DATEVALUE('Upload Data Outputs'!M56) &gt; 0, FALSE)), FALSE)</f>
        <v>1</v>
      </c>
      <c r="U69" s="56" t="b">
        <f>IFERROR(OR('Upload Data Outputs'!N56 = "", ISNUMBER('Upload Data Outputs'!N56), IFERROR(DATEVALUE('Upload Data Outputs'!N56) &gt; 0, FALSE)), FALSE)</f>
        <v>1</v>
      </c>
      <c r="V69" s="56" t="b">
        <f>IFERROR(OR('Upload Data Outputs'!O56 = "", IFERROR(MATCH('Upload Data Outputs'!O56, listCountryIsoCodes, FALSE), FALSE)), FALSE)</f>
        <v>1</v>
      </c>
      <c r="W69" s="57" t="s">
        <v>593</v>
      </c>
      <c r="X69" s="56"/>
      <c r="Y69" s="56"/>
      <c r="AA69" s="56">
        <f>IFERROR(COUNTIFS('Upload Data Outputs'!B:B, 'Upload Data Outputs'!B56), 0)</f>
        <v>0</v>
      </c>
    </row>
    <row r="70" spans="1:27">
      <c r="A70" s="55">
        <f t="shared" si="3"/>
        <v>57</v>
      </c>
      <c r="B70" s="54" t="b">
        <f>NOT(IFERROR('Upload Data Outputs'!A57 = "ERROR", TRUE))</f>
        <v>1</v>
      </c>
      <c r="C70" s="54">
        <f t="shared" si="4"/>
        <v>57</v>
      </c>
      <c r="D70" s="56" t="b">
        <f>IF(B70, ('Upload Data Outputs'!A57 &amp; 'Upload Data Outputs'!B57 &amp; 'Upload Data Outputs'!C57 &amp; 'Upload Data Outputs'!D57 &amp; 'Upload Data Outputs'!E57 &amp; 'Upload Data Outputs'!F57 &amp; 'Upload Data Outputs'!G57 &amp; 'Upload Data Outputs'!H57 &amp; 'Upload Data Outputs'!I57 &amp; 'Upload Data Outputs'!J57 &amp; 'Upload Data Outputs'!K57 &amp; 'Upload Data Outputs'!L57 &amp; 'Upload Data Outputs'!M57 &amp; 'Upload Data Outputs'!N57 &amp; 'Upload Data Outputs'!O57 &amp; 'Upload Data Outputs'!P57) &lt;&gt; "", FALSE)</f>
        <v>0</v>
      </c>
      <c r="E70" s="56" t="str">
        <f t="shared" si="5"/>
        <v/>
      </c>
      <c r="F70" s="56" t="str">
        <f t="shared" si="6"/>
        <v/>
      </c>
      <c r="G70" s="56" t="b">
        <f t="shared" si="2"/>
        <v>1</v>
      </c>
      <c r="H70" s="57" t="s">
        <v>593</v>
      </c>
      <c r="I70" s="56" t="b">
        <f t="shared" si="7"/>
        <v>1</v>
      </c>
      <c r="J70" s="56" t="b">
        <f>IFERROR(OR(NOT($D70), 'Upload Data Outputs'!C57 &lt;&gt; ""), FALSE)</f>
        <v>1</v>
      </c>
      <c r="K70" s="57" t="s">
        <v>593</v>
      </c>
      <c r="L70" s="56" t="b">
        <f>IFERROR(OR(AND(NOT(D70), 'Upload Data Outputs'!E57 = ""), IFERROR(_xlfn.NUMBERVALUE('Upload Data Outputs'!E57) &gt; 0, FALSE)), FALSE)</f>
        <v>1</v>
      </c>
      <c r="M70" s="56" t="b">
        <f>IFERROR(OR('Upload Data Outputs'!F57 = "", IFERROR(_xlfn.NUMBERVALUE('Upload Data Outputs'!F57) &gt; 0, FALSE)), FALSE)</f>
        <v>1</v>
      </c>
      <c r="N70" s="56" t="b">
        <f>IFERROR(OR('Upload Data Outputs'!F57 = "", IFERROR(MATCH('Upload Data Outputs'!G57, listVolumeUnits, 0), FALSE)), FALSE)</f>
        <v>1</v>
      </c>
      <c r="O70" s="56" t="b">
        <f>IFERROR(OR('Upload Data Outputs'!H57 = "", IFERROR(_xlfn.NUMBERVALUE('Upload Data Outputs'!H57) &gt; 0, FALSE)), FALSE)</f>
        <v>1</v>
      </c>
      <c r="P70" s="56" t="b">
        <f>IFERROR(OR('Upload Data Outputs'!H57 = "", IFERROR(MATCH('Upload Data Outputs'!I57, listWeightUnits, 0), FALSE)), FALSE)</f>
        <v>1</v>
      </c>
      <c r="Q70" s="56" t="b">
        <f>IFERROR(OR('Upload Data Outputs'!J57 = "", IFERROR(MATCH('Upload Data Outputs'!J57, listFscClaimTypes, 0), FALSE)), FALSE)</f>
        <v>1</v>
      </c>
      <c r="R70" s="56" t="b">
        <f>IFERROR(OR(AND('Upload Data Outputs'!J57 = refClaimFsc100, OR('Upload Data Outputs'!K57 = "", 'Upload Data Outputs'!K57 = 100)), AND('Upload Data Outputs'!J57 = refClaimFscCW, OR('Upload Data Outputs'!K57 = "", 'Upload Data Outputs'!K57 = 0)), AND('Upload Data Outputs'!J57 = refClaimFscMix, 'Upload Data Outputs'!K57 &lt;&gt; "", _xlfn.NUMBERVALUE('Upload Data Outputs'!K57) &gt;= 0, _xlfn.NUMBERVALUE('Upload Data Outputs'!K57) &lt;= 100), AND('Upload Data Outputs'!J57 = refClaimFscMixCredit, OR('Upload Data Outputs'!K57 = "", 'Upload Data Outputs'!K57 = 100)), AND('Upload Data Outputs'!J57 = refClaimFscRecycled, 'Upload Data Outputs'!K57 =""), 'Upload Data Outputs'!J57 = ""), FALSE)</f>
        <v>1</v>
      </c>
      <c r="S70" s="56" t="b">
        <f>IFERROR(OR('Upload Data Outputs'!L57 = "", IFERROR(MATCH('Upload Data Outputs'!L57, listMaterialsAccountingMethods, 0), FALSE)), FALSE)</f>
        <v>1</v>
      </c>
      <c r="T70" s="56" t="b">
        <f>IFERROR(OR('Upload Data Outputs'!M57 = "", ISNUMBER('Upload Data Outputs'!M57), IFERROR(DATEVALUE('Upload Data Outputs'!M57) &gt; 0, FALSE)), FALSE)</f>
        <v>1</v>
      </c>
      <c r="U70" s="56" t="b">
        <f>IFERROR(OR('Upload Data Outputs'!N57 = "", ISNUMBER('Upload Data Outputs'!N57), IFERROR(DATEVALUE('Upload Data Outputs'!N57) &gt; 0, FALSE)), FALSE)</f>
        <v>1</v>
      </c>
      <c r="V70" s="56" t="b">
        <f>IFERROR(OR('Upload Data Outputs'!O57 = "", IFERROR(MATCH('Upload Data Outputs'!O57, listCountryIsoCodes, FALSE), FALSE)), FALSE)</f>
        <v>1</v>
      </c>
      <c r="W70" s="57" t="s">
        <v>593</v>
      </c>
      <c r="X70" s="56"/>
      <c r="Y70" s="56"/>
      <c r="AA70" s="56">
        <f>IFERROR(COUNTIFS('Upload Data Outputs'!B:B, 'Upload Data Outputs'!B57), 0)</f>
        <v>0</v>
      </c>
    </row>
    <row r="71" spans="1:27">
      <c r="A71" s="55">
        <f t="shared" si="3"/>
        <v>58</v>
      </c>
      <c r="B71" s="54" t="b">
        <f>NOT(IFERROR('Upload Data Outputs'!A58 = "ERROR", TRUE))</f>
        <v>1</v>
      </c>
      <c r="C71" s="54">
        <f t="shared" si="4"/>
        <v>58</v>
      </c>
      <c r="D71" s="56" t="b">
        <f>IF(B71, ('Upload Data Outputs'!A58 &amp; 'Upload Data Outputs'!B58 &amp; 'Upload Data Outputs'!C58 &amp; 'Upload Data Outputs'!D58 &amp; 'Upload Data Outputs'!E58 &amp; 'Upload Data Outputs'!F58 &amp; 'Upload Data Outputs'!G58 &amp; 'Upload Data Outputs'!H58 &amp; 'Upload Data Outputs'!I58 &amp; 'Upload Data Outputs'!J58 &amp; 'Upload Data Outputs'!K58 &amp; 'Upload Data Outputs'!L58 &amp; 'Upload Data Outputs'!M58 &amp; 'Upload Data Outputs'!N58 &amp; 'Upload Data Outputs'!O58 &amp; 'Upload Data Outputs'!P58) &lt;&gt; "", FALSE)</f>
        <v>0</v>
      </c>
      <c r="E71" s="56" t="str">
        <f t="shared" si="5"/>
        <v/>
      </c>
      <c r="F71" s="56" t="str">
        <f t="shared" si="6"/>
        <v/>
      </c>
      <c r="G71" s="56" t="b">
        <f t="shared" si="2"/>
        <v>1</v>
      </c>
      <c r="H71" s="57" t="s">
        <v>593</v>
      </c>
      <c r="I71" s="56" t="b">
        <f t="shared" si="7"/>
        <v>1</v>
      </c>
      <c r="J71" s="56" t="b">
        <f>IFERROR(OR(NOT($D71), 'Upload Data Outputs'!C58 &lt;&gt; ""), FALSE)</f>
        <v>1</v>
      </c>
      <c r="K71" s="57" t="s">
        <v>593</v>
      </c>
      <c r="L71" s="56" t="b">
        <f>IFERROR(OR(AND(NOT(D71), 'Upload Data Outputs'!E58 = ""), IFERROR(_xlfn.NUMBERVALUE('Upload Data Outputs'!E58) &gt; 0, FALSE)), FALSE)</f>
        <v>1</v>
      </c>
      <c r="M71" s="56" t="b">
        <f>IFERROR(OR('Upload Data Outputs'!F58 = "", IFERROR(_xlfn.NUMBERVALUE('Upload Data Outputs'!F58) &gt; 0, FALSE)), FALSE)</f>
        <v>1</v>
      </c>
      <c r="N71" s="56" t="b">
        <f>IFERROR(OR('Upload Data Outputs'!F58 = "", IFERROR(MATCH('Upload Data Outputs'!G58, listVolumeUnits, 0), FALSE)), FALSE)</f>
        <v>1</v>
      </c>
      <c r="O71" s="56" t="b">
        <f>IFERROR(OR('Upload Data Outputs'!H58 = "", IFERROR(_xlfn.NUMBERVALUE('Upload Data Outputs'!H58) &gt; 0, FALSE)), FALSE)</f>
        <v>1</v>
      </c>
      <c r="P71" s="56" t="b">
        <f>IFERROR(OR('Upload Data Outputs'!H58 = "", IFERROR(MATCH('Upload Data Outputs'!I58, listWeightUnits, 0), FALSE)), FALSE)</f>
        <v>1</v>
      </c>
      <c r="Q71" s="56" t="b">
        <f>IFERROR(OR('Upload Data Outputs'!J58 = "", IFERROR(MATCH('Upload Data Outputs'!J58, listFscClaimTypes, 0), FALSE)), FALSE)</f>
        <v>1</v>
      </c>
      <c r="R71" s="56" t="b">
        <f>IFERROR(OR(AND('Upload Data Outputs'!J58 = refClaimFsc100, OR('Upload Data Outputs'!K58 = "", 'Upload Data Outputs'!K58 = 100)), AND('Upload Data Outputs'!J58 = refClaimFscCW, OR('Upload Data Outputs'!K58 = "", 'Upload Data Outputs'!K58 = 0)), AND('Upload Data Outputs'!J58 = refClaimFscMix, 'Upload Data Outputs'!K58 &lt;&gt; "", _xlfn.NUMBERVALUE('Upload Data Outputs'!K58) &gt;= 0, _xlfn.NUMBERVALUE('Upload Data Outputs'!K58) &lt;= 100), AND('Upload Data Outputs'!J58 = refClaimFscMixCredit, OR('Upload Data Outputs'!K58 = "", 'Upload Data Outputs'!K58 = 100)), AND('Upload Data Outputs'!J58 = refClaimFscRecycled, 'Upload Data Outputs'!K58 =""), 'Upload Data Outputs'!J58 = ""), FALSE)</f>
        <v>1</v>
      </c>
      <c r="S71" s="56" t="b">
        <f>IFERROR(OR('Upload Data Outputs'!L58 = "", IFERROR(MATCH('Upload Data Outputs'!L58, listMaterialsAccountingMethods, 0), FALSE)), FALSE)</f>
        <v>1</v>
      </c>
      <c r="T71" s="56" t="b">
        <f>IFERROR(OR('Upload Data Outputs'!M58 = "", ISNUMBER('Upload Data Outputs'!M58), IFERROR(DATEVALUE('Upload Data Outputs'!M58) &gt; 0, FALSE)), FALSE)</f>
        <v>1</v>
      </c>
      <c r="U71" s="56" t="b">
        <f>IFERROR(OR('Upload Data Outputs'!N58 = "", ISNUMBER('Upload Data Outputs'!N58), IFERROR(DATEVALUE('Upload Data Outputs'!N58) &gt; 0, FALSE)), FALSE)</f>
        <v>1</v>
      </c>
      <c r="V71" s="56" t="b">
        <f>IFERROR(OR('Upload Data Outputs'!O58 = "", IFERROR(MATCH('Upload Data Outputs'!O58, listCountryIsoCodes, FALSE), FALSE)), FALSE)</f>
        <v>1</v>
      </c>
      <c r="W71" s="57" t="s">
        <v>593</v>
      </c>
      <c r="X71" s="56"/>
      <c r="Y71" s="56"/>
      <c r="AA71" s="56">
        <f>IFERROR(COUNTIFS('Upload Data Outputs'!B:B, 'Upload Data Outputs'!B58), 0)</f>
        <v>0</v>
      </c>
    </row>
    <row r="72" spans="1:27">
      <c r="A72" s="55">
        <f t="shared" si="3"/>
        <v>59</v>
      </c>
      <c r="B72" s="54" t="b">
        <f>NOT(IFERROR('Upload Data Outputs'!A59 = "ERROR", TRUE))</f>
        <v>1</v>
      </c>
      <c r="C72" s="54">
        <f t="shared" si="4"/>
        <v>59</v>
      </c>
      <c r="D72" s="56" t="b">
        <f>IF(B72, ('Upload Data Outputs'!A59 &amp; 'Upload Data Outputs'!B59 &amp; 'Upload Data Outputs'!C59 &amp; 'Upload Data Outputs'!D59 &amp; 'Upload Data Outputs'!E59 &amp; 'Upload Data Outputs'!F59 &amp; 'Upload Data Outputs'!G59 &amp; 'Upload Data Outputs'!H59 &amp; 'Upload Data Outputs'!I59 &amp; 'Upload Data Outputs'!J59 &amp; 'Upload Data Outputs'!K59 &amp; 'Upload Data Outputs'!L59 &amp; 'Upload Data Outputs'!M59 &amp; 'Upload Data Outputs'!N59 &amp; 'Upload Data Outputs'!O59 &amp; 'Upload Data Outputs'!P59) &lt;&gt; "", FALSE)</f>
        <v>0</v>
      </c>
      <c r="E72" s="56" t="str">
        <f t="shared" si="5"/>
        <v/>
      </c>
      <c r="F72" s="56" t="str">
        <f t="shared" si="6"/>
        <v/>
      </c>
      <c r="G72" s="56" t="b">
        <f t="shared" si="2"/>
        <v>1</v>
      </c>
      <c r="H72" s="57" t="s">
        <v>593</v>
      </c>
      <c r="I72" s="56" t="b">
        <f t="shared" si="7"/>
        <v>1</v>
      </c>
      <c r="J72" s="56" t="b">
        <f>IFERROR(OR(NOT($D72), 'Upload Data Outputs'!C59 &lt;&gt; ""), FALSE)</f>
        <v>1</v>
      </c>
      <c r="K72" s="57" t="s">
        <v>593</v>
      </c>
      <c r="L72" s="56" t="b">
        <f>IFERROR(OR(AND(NOT(D72), 'Upload Data Outputs'!E59 = ""), IFERROR(_xlfn.NUMBERVALUE('Upload Data Outputs'!E59) &gt; 0, FALSE)), FALSE)</f>
        <v>1</v>
      </c>
      <c r="M72" s="56" t="b">
        <f>IFERROR(OR('Upload Data Outputs'!F59 = "", IFERROR(_xlfn.NUMBERVALUE('Upload Data Outputs'!F59) &gt; 0, FALSE)), FALSE)</f>
        <v>1</v>
      </c>
      <c r="N72" s="56" t="b">
        <f>IFERROR(OR('Upload Data Outputs'!F59 = "", IFERROR(MATCH('Upload Data Outputs'!G59, listVolumeUnits, 0), FALSE)), FALSE)</f>
        <v>1</v>
      </c>
      <c r="O72" s="56" t="b">
        <f>IFERROR(OR('Upload Data Outputs'!H59 = "", IFERROR(_xlfn.NUMBERVALUE('Upload Data Outputs'!H59) &gt; 0, FALSE)), FALSE)</f>
        <v>1</v>
      </c>
      <c r="P72" s="56" t="b">
        <f>IFERROR(OR('Upload Data Outputs'!H59 = "", IFERROR(MATCH('Upload Data Outputs'!I59, listWeightUnits, 0), FALSE)), FALSE)</f>
        <v>1</v>
      </c>
      <c r="Q72" s="56" t="b">
        <f>IFERROR(OR('Upload Data Outputs'!J59 = "", IFERROR(MATCH('Upload Data Outputs'!J59, listFscClaimTypes, 0), FALSE)), FALSE)</f>
        <v>1</v>
      </c>
      <c r="R72" s="56" t="b">
        <f>IFERROR(OR(AND('Upload Data Outputs'!J59 = refClaimFsc100, OR('Upload Data Outputs'!K59 = "", 'Upload Data Outputs'!K59 = 100)), AND('Upload Data Outputs'!J59 = refClaimFscCW, OR('Upload Data Outputs'!K59 = "", 'Upload Data Outputs'!K59 = 0)), AND('Upload Data Outputs'!J59 = refClaimFscMix, 'Upload Data Outputs'!K59 &lt;&gt; "", _xlfn.NUMBERVALUE('Upload Data Outputs'!K59) &gt;= 0, _xlfn.NUMBERVALUE('Upload Data Outputs'!K59) &lt;= 100), AND('Upload Data Outputs'!J59 = refClaimFscMixCredit, OR('Upload Data Outputs'!K59 = "", 'Upload Data Outputs'!K59 = 100)), AND('Upload Data Outputs'!J59 = refClaimFscRecycled, 'Upload Data Outputs'!K59 =""), 'Upload Data Outputs'!J59 = ""), FALSE)</f>
        <v>1</v>
      </c>
      <c r="S72" s="56" t="b">
        <f>IFERROR(OR('Upload Data Outputs'!L59 = "", IFERROR(MATCH('Upload Data Outputs'!L59, listMaterialsAccountingMethods, 0), FALSE)), FALSE)</f>
        <v>1</v>
      </c>
      <c r="T72" s="56" t="b">
        <f>IFERROR(OR('Upload Data Outputs'!M59 = "", ISNUMBER('Upload Data Outputs'!M59), IFERROR(DATEVALUE('Upload Data Outputs'!M59) &gt; 0, FALSE)), FALSE)</f>
        <v>1</v>
      </c>
      <c r="U72" s="56" t="b">
        <f>IFERROR(OR('Upload Data Outputs'!N59 = "", ISNUMBER('Upload Data Outputs'!N59), IFERROR(DATEVALUE('Upload Data Outputs'!N59) &gt; 0, FALSE)), FALSE)</f>
        <v>1</v>
      </c>
      <c r="V72" s="56" t="b">
        <f>IFERROR(OR('Upload Data Outputs'!O59 = "", IFERROR(MATCH('Upload Data Outputs'!O59, listCountryIsoCodes, FALSE), FALSE)), FALSE)</f>
        <v>1</v>
      </c>
      <c r="W72" s="57" t="s">
        <v>593</v>
      </c>
      <c r="X72" s="56"/>
      <c r="Y72" s="56"/>
      <c r="AA72" s="56">
        <f>IFERROR(COUNTIFS('Upload Data Outputs'!B:B, 'Upload Data Outputs'!B59), 0)</f>
        <v>0</v>
      </c>
    </row>
    <row r="73" spans="1:27">
      <c r="A73" s="55">
        <f t="shared" si="3"/>
        <v>60</v>
      </c>
      <c r="B73" s="54" t="b">
        <f>NOT(IFERROR('Upload Data Outputs'!A60 = "ERROR", TRUE))</f>
        <v>1</v>
      </c>
      <c r="C73" s="54">
        <f t="shared" si="4"/>
        <v>60</v>
      </c>
      <c r="D73" s="56" t="b">
        <f>IF(B73, ('Upload Data Outputs'!A60 &amp; 'Upload Data Outputs'!B60 &amp; 'Upload Data Outputs'!C60 &amp; 'Upload Data Outputs'!D60 &amp; 'Upload Data Outputs'!E60 &amp; 'Upload Data Outputs'!F60 &amp; 'Upload Data Outputs'!G60 &amp; 'Upload Data Outputs'!H60 &amp; 'Upload Data Outputs'!I60 &amp; 'Upload Data Outputs'!J60 &amp; 'Upload Data Outputs'!K60 &amp; 'Upload Data Outputs'!L60 &amp; 'Upload Data Outputs'!M60 &amp; 'Upload Data Outputs'!N60 &amp; 'Upload Data Outputs'!O60 &amp; 'Upload Data Outputs'!P60) &lt;&gt; "", FALSE)</f>
        <v>0</v>
      </c>
      <c r="E73" s="56" t="str">
        <f t="shared" si="5"/>
        <v/>
      </c>
      <c r="F73" s="56" t="str">
        <f t="shared" si="6"/>
        <v/>
      </c>
      <c r="G73" s="56" t="b">
        <f t="shared" si="2"/>
        <v>1</v>
      </c>
      <c r="H73" s="57" t="s">
        <v>593</v>
      </c>
      <c r="I73" s="56" t="b">
        <f t="shared" si="7"/>
        <v>1</v>
      </c>
      <c r="J73" s="56" t="b">
        <f>IFERROR(OR(NOT($D73), 'Upload Data Outputs'!C60 &lt;&gt; ""), FALSE)</f>
        <v>1</v>
      </c>
      <c r="K73" s="57" t="s">
        <v>593</v>
      </c>
      <c r="L73" s="56" t="b">
        <f>IFERROR(OR(AND(NOT(D73), 'Upload Data Outputs'!E60 = ""), IFERROR(_xlfn.NUMBERVALUE('Upload Data Outputs'!E60) &gt; 0, FALSE)), FALSE)</f>
        <v>1</v>
      </c>
      <c r="M73" s="56" t="b">
        <f>IFERROR(OR('Upload Data Outputs'!F60 = "", IFERROR(_xlfn.NUMBERVALUE('Upload Data Outputs'!F60) &gt; 0, FALSE)), FALSE)</f>
        <v>1</v>
      </c>
      <c r="N73" s="56" t="b">
        <f>IFERROR(OR('Upload Data Outputs'!F60 = "", IFERROR(MATCH('Upload Data Outputs'!G60, listVolumeUnits, 0), FALSE)), FALSE)</f>
        <v>1</v>
      </c>
      <c r="O73" s="56" t="b">
        <f>IFERROR(OR('Upload Data Outputs'!H60 = "", IFERROR(_xlfn.NUMBERVALUE('Upload Data Outputs'!H60) &gt; 0, FALSE)), FALSE)</f>
        <v>1</v>
      </c>
      <c r="P73" s="56" t="b">
        <f>IFERROR(OR('Upload Data Outputs'!H60 = "", IFERROR(MATCH('Upload Data Outputs'!I60, listWeightUnits, 0), FALSE)), FALSE)</f>
        <v>1</v>
      </c>
      <c r="Q73" s="56" t="b">
        <f>IFERROR(OR('Upload Data Outputs'!J60 = "", IFERROR(MATCH('Upload Data Outputs'!J60, listFscClaimTypes, 0), FALSE)), FALSE)</f>
        <v>1</v>
      </c>
      <c r="R73" s="56" t="b">
        <f>IFERROR(OR(AND('Upload Data Outputs'!J60 = refClaimFsc100, OR('Upload Data Outputs'!K60 = "", 'Upload Data Outputs'!K60 = 100)), AND('Upload Data Outputs'!J60 = refClaimFscCW, OR('Upload Data Outputs'!K60 = "", 'Upload Data Outputs'!K60 = 0)), AND('Upload Data Outputs'!J60 = refClaimFscMix, 'Upload Data Outputs'!K60 &lt;&gt; "", _xlfn.NUMBERVALUE('Upload Data Outputs'!K60) &gt;= 0, _xlfn.NUMBERVALUE('Upload Data Outputs'!K60) &lt;= 100), AND('Upload Data Outputs'!J60 = refClaimFscMixCredit, OR('Upload Data Outputs'!K60 = "", 'Upload Data Outputs'!K60 = 100)), AND('Upload Data Outputs'!J60 = refClaimFscRecycled, 'Upload Data Outputs'!K60 =""), 'Upload Data Outputs'!J60 = ""), FALSE)</f>
        <v>1</v>
      </c>
      <c r="S73" s="56" t="b">
        <f>IFERROR(OR('Upload Data Outputs'!L60 = "", IFERROR(MATCH('Upload Data Outputs'!L60, listMaterialsAccountingMethods, 0), FALSE)), FALSE)</f>
        <v>1</v>
      </c>
      <c r="T73" s="56" t="b">
        <f>IFERROR(OR('Upload Data Outputs'!M60 = "", ISNUMBER('Upload Data Outputs'!M60), IFERROR(DATEVALUE('Upload Data Outputs'!M60) &gt; 0, FALSE)), FALSE)</f>
        <v>1</v>
      </c>
      <c r="U73" s="56" t="b">
        <f>IFERROR(OR('Upload Data Outputs'!N60 = "", ISNUMBER('Upload Data Outputs'!N60), IFERROR(DATEVALUE('Upload Data Outputs'!N60) &gt; 0, FALSE)), FALSE)</f>
        <v>1</v>
      </c>
      <c r="V73" s="56" t="b">
        <f>IFERROR(OR('Upload Data Outputs'!O60 = "", IFERROR(MATCH('Upload Data Outputs'!O60, listCountryIsoCodes, FALSE), FALSE)), FALSE)</f>
        <v>1</v>
      </c>
      <c r="W73" s="57" t="s">
        <v>593</v>
      </c>
      <c r="X73" s="56"/>
      <c r="Y73" s="56"/>
      <c r="AA73" s="56">
        <f>IFERROR(COUNTIFS('Upload Data Outputs'!B:B, 'Upload Data Outputs'!B60), 0)</f>
        <v>0</v>
      </c>
    </row>
    <row r="74" spans="1:27">
      <c r="A74" s="55">
        <f t="shared" si="3"/>
        <v>61</v>
      </c>
      <c r="B74" s="54" t="b">
        <f>NOT(IFERROR('Upload Data Outputs'!A61 = "ERROR", TRUE))</f>
        <v>1</v>
      </c>
      <c r="C74" s="54">
        <f t="shared" si="4"/>
        <v>61</v>
      </c>
      <c r="D74" s="56" t="b">
        <f>IF(B74, ('Upload Data Outputs'!A61 &amp; 'Upload Data Outputs'!B61 &amp; 'Upload Data Outputs'!C61 &amp; 'Upload Data Outputs'!D61 &amp; 'Upload Data Outputs'!E61 &amp; 'Upload Data Outputs'!F61 &amp; 'Upload Data Outputs'!G61 &amp; 'Upload Data Outputs'!H61 &amp; 'Upload Data Outputs'!I61 &amp; 'Upload Data Outputs'!J61 &amp; 'Upload Data Outputs'!K61 &amp; 'Upload Data Outputs'!L61 &amp; 'Upload Data Outputs'!M61 &amp; 'Upload Data Outputs'!N61 &amp; 'Upload Data Outputs'!O61 &amp; 'Upload Data Outputs'!P61) &lt;&gt; "", FALSE)</f>
        <v>0</v>
      </c>
      <c r="E74" s="56" t="str">
        <f t="shared" si="5"/>
        <v/>
      </c>
      <c r="F74" s="56" t="str">
        <f t="shared" si="6"/>
        <v/>
      </c>
      <c r="G74" s="56" t="b">
        <f t="shared" si="2"/>
        <v>1</v>
      </c>
      <c r="H74" s="57" t="s">
        <v>593</v>
      </c>
      <c r="I74" s="56" t="b">
        <f t="shared" si="7"/>
        <v>1</v>
      </c>
      <c r="J74" s="56" t="b">
        <f>IFERROR(OR(NOT($D74), 'Upload Data Outputs'!C61 &lt;&gt; ""), FALSE)</f>
        <v>1</v>
      </c>
      <c r="K74" s="57" t="s">
        <v>593</v>
      </c>
      <c r="L74" s="56" t="b">
        <f>IFERROR(OR(AND(NOT(D74), 'Upload Data Outputs'!E61 = ""), IFERROR(_xlfn.NUMBERVALUE('Upload Data Outputs'!E61) &gt; 0, FALSE)), FALSE)</f>
        <v>1</v>
      </c>
      <c r="M74" s="56" t="b">
        <f>IFERROR(OR('Upload Data Outputs'!F61 = "", IFERROR(_xlfn.NUMBERVALUE('Upload Data Outputs'!F61) &gt; 0, FALSE)), FALSE)</f>
        <v>1</v>
      </c>
      <c r="N74" s="56" t="b">
        <f>IFERROR(OR('Upload Data Outputs'!F61 = "", IFERROR(MATCH('Upload Data Outputs'!G61, listVolumeUnits, 0), FALSE)), FALSE)</f>
        <v>1</v>
      </c>
      <c r="O74" s="56" t="b">
        <f>IFERROR(OR('Upload Data Outputs'!H61 = "", IFERROR(_xlfn.NUMBERVALUE('Upload Data Outputs'!H61) &gt; 0, FALSE)), FALSE)</f>
        <v>1</v>
      </c>
      <c r="P74" s="56" t="b">
        <f>IFERROR(OR('Upload Data Outputs'!H61 = "", IFERROR(MATCH('Upload Data Outputs'!I61, listWeightUnits, 0), FALSE)), FALSE)</f>
        <v>1</v>
      </c>
      <c r="Q74" s="56" t="b">
        <f>IFERROR(OR('Upload Data Outputs'!J61 = "", IFERROR(MATCH('Upload Data Outputs'!J61, listFscClaimTypes, 0), FALSE)), FALSE)</f>
        <v>1</v>
      </c>
      <c r="R74" s="56" t="b">
        <f>IFERROR(OR(AND('Upload Data Outputs'!J61 = refClaimFsc100, OR('Upload Data Outputs'!K61 = "", 'Upload Data Outputs'!K61 = 100)), AND('Upload Data Outputs'!J61 = refClaimFscCW, OR('Upload Data Outputs'!K61 = "", 'Upload Data Outputs'!K61 = 0)), AND('Upload Data Outputs'!J61 = refClaimFscMix, 'Upload Data Outputs'!K61 &lt;&gt; "", _xlfn.NUMBERVALUE('Upload Data Outputs'!K61) &gt;= 0, _xlfn.NUMBERVALUE('Upload Data Outputs'!K61) &lt;= 100), AND('Upload Data Outputs'!J61 = refClaimFscMixCredit, OR('Upload Data Outputs'!K61 = "", 'Upload Data Outputs'!K61 = 100)), AND('Upload Data Outputs'!J61 = refClaimFscRecycled, 'Upload Data Outputs'!K61 =""), 'Upload Data Outputs'!J61 = ""), FALSE)</f>
        <v>1</v>
      </c>
      <c r="S74" s="56" t="b">
        <f>IFERROR(OR('Upload Data Outputs'!L61 = "", IFERROR(MATCH('Upload Data Outputs'!L61, listMaterialsAccountingMethods, 0), FALSE)), FALSE)</f>
        <v>1</v>
      </c>
      <c r="T74" s="56" t="b">
        <f>IFERROR(OR('Upload Data Outputs'!M61 = "", ISNUMBER('Upload Data Outputs'!M61), IFERROR(DATEVALUE('Upload Data Outputs'!M61) &gt; 0, FALSE)), FALSE)</f>
        <v>1</v>
      </c>
      <c r="U74" s="56" t="b">
        <f>IFERROR(OR('Upload Data Outputs'!N61 = "", ISNUMBER('Upload Data Outputs'!N61), IFERROR(DATEVALUE('Upload Data Outputs'!N61) &gt; 0, FALSE)), FALSE)</f>
        <v>1</v>
      </c>
      <c r="V74" s="56" t="b">
        <f>IFERROR(OR('Upload Data Outputs'!O61 = "", IFERROR(MATCH('Upload Data Outputs'!O61, listCountryIsoCodes, FALSE), FALSE)), FALSE)</f>
        <v>1</v>
      </c>
      <c r="W74" s="57" t="s">
        <v>593</v>
      </c>
      <c r="X74" s="56"/>
      <c r="Y74" s="56"/>
      <c r="AA74" s="56">
        <f>IFERROR(COUNTIFS('Upload Data Outputs'!B:B, 'Upload Data Outputs'!B61), 0)</f>
        <v>0</v>
      </c>
    </row>
    <row r="75" spans="1:27">
      <c r="A75" s="55">
        <f t="shared" si="3"/>
        <v>62</v>
      </c>
      <c r="B75" s="54" t="b">
        <f>NOT(IFERROR('Upload Data Outputs'!A62 = "ERROR", TRUE))</f>
        <v>1</v>
      </c>
      <c r="C75" s="54">
        <f t="shared" si="4"/>
        <v>62</v>
      </c>
      <c r="D75" s="56" t="b">
        <f>IF(B75, ('Upload Data Outputs'!A62 &amp; 'Upload Data Outputs'!B62 &amp; 'Upload Data Outputs'!C62 &amp; 'Upload Data Outputs'!D62 &amp; 'Upload Data Outputs'!E62 &amp; 'Upload Data Outputs'!F62 &amp; 'Upload Data Outputs'!G62 &amp; 'Upload Data Outputs'!H62 &amp; 'Upload Data Outputs'!I62 &amp; 'Upload Data Outputs'!J62 &amp; 'Upload Data Outputs'!K62 &amp; 'Upload Data Outputs'!L62 &amp; 'Upload Data Outputs'!M62 &amp; 'Upload Data Outputs'!N62 &amp; 'Upload Data Outputs'!O62 &amp; 'Upload Data Outputs'!P62) &lt;&gt; "", FALSE)</f>
        <v>0</v>
      </c>
      <c r="E75" s="56" t="str">
        <f t="shared" si="5"/>
        <v/>
      </c>
      <c r="F75" s="56" t="str">
        <f t="shared" si="6"/>
        <v/>
      </c>
      <c r="G75" s="56" t="b">
        <f t="shared" si="2"/>
        <v>1</v>
      </c>
      <c r="H75" s="57" t="s">
        <v>593</v>
      </c>
      <c r="I75" s="56" t="b">
        <f t="shared" si="7"/>
        <v>1</v>
      </c>
      <c r="J75" s="56" t="b">
        <f>IFERROR(OR(NOT($D75), 'Upload Data Outputs'!C62 &lt;&gt; ""), FALSE)</f>
        <v>1</v>
      </c>
      <c r="K75" s="57" t="s">
        <v>593</v>
      </c>
      <c r="L75" s="56" t="b">
        <f>IFERROR(OR(AND(NOT(D75), 'Upload Data Outputs'!E62 = ""), IFERROR(_xlfn.NUMBERVALUE('Upload Data Outputs'!E62) &gt; 0, FALSE)), FALSE)</f>
        <v>1</v>
      </c>
      <c r="M75" s="56" t="b">
        <f>IFERROR(OR('Upload Data Outputs'!F62 = "", IFERROR(_xlfn.NUMBERVALUE('Upload Data Outputs'!F62) &gt; 0, FALSE)), FALSE)</f>
        <v>1</v>
      </c>
      <c r="N75" s="56" t="b">
        <f>IFERROR(OR('Upload Data Outputs'!F62 = "", IFERROR(MATCH('Upload Data Outputs'!G62, listVolumeUnits, 0), FALSE)), FALSE)</f>
        <v>1</v>
      </c>
      <c r="O75" s="56" t="b">
        <f>IFERROR(OR('Upload Data Outputs'!H62 = "", IFERROR(_xlfn.NUMBERVALUE('Upload Data Outputs'!H62) &gt; 0, FALSE)), FALSE)</f>
        <v>1</v>
      </c>
      <c r="P75" s="56" t="b">
        <f>IFERROR(OR('Upload Data Outputs'!H62 = "", IFERROR(MATCH('Upload Data Outputs'!I62, listWeightUnits, 0), FALSE)), FALSE)</f>
        <v>1</v>
      </c>
      <c r="Q75" s="56" t="b">
        <f>IFERROR(OR('Upload Data Outputs'!J62 = "", IFERROR(MATCH('Upload Data Outputs'!J62, listFscClaimTypes, 0), FALSE)), FALSE)</f>
        <v>1</v>
      </c>
      <c r="R75" s="56" t="b">
        <f>IFERROR(OR(AND('Upload Data Outputs'!J62 = refClaimFsc100, OR('Upload Data Outputs'!K62 = "", 'Upload Data Outputs'!K62 = 100)), AND('Upload Data Outputs'!J62 = refClaimFscCW, OR('Upload Data Outputs'!K62 = "", 'Upload Data Outputs'!K62 = 0)), AND('Upload Data Outputs'!J62 = refClaimFscMix, 'Upload Data Outputs'!K62 &lt;&gt; "", _xlfn.NUMBERVALUE('Upload Data Outputs'!K62) &gt;= 0, _xlfn.NUMBERVALUE('Upload Data Outputs'!K62) &lt;= 100), AND('Upload Data Outputs'!J62 = refClaimFscMixCredit, OR('Upload Data Outputs'!K62 = "", 'Upload Data Outputs'!K62 = 100)), AND('Upload Data Outputs'!J62 = refClaimFscRecycled, 'Upload Data Outputs'!K62 =""), 'Upload Data Outputs'!J62 = ""), FALSE)</f>
        <v>1</v>
      </c>
      <c r="S75" s="56" t="b">
        <f>IFERROR(OR('Upload Data Outputs'!L62 = "", IFERROR(MATCH('Upload Data Outputs'!L62, listMaterialsAccountingMethods, 0), FALSE)), FALSE)</f>
        <v>1</v>
      </c>
      <c r="T75" s="56" t="b">
        <f>IFERROR(OR('Upload Data Outputs'!M62 = "", ISNUMBER('Upload Data Outputs'!M62), IFERROR(DATEVALUE('Upload Data Outputs'!M62) &gt; 0, FALSE)), FALSE)</f>
        <v>1</v>
      </c>
      <c r="U75" s="56" t="b">
        <f>IFERROR(OR('Upload Data Outputs'!N62 = "", ISNUMBER('Upload Data Outputs'!N62), IFERROR(DATEVALUE('Upload Data Outputs'!N62) &gt; 0, FALSE)), FALSE)</f>
        <v>1</v>
      </c>
      <c r="V75" s="56" t="b">
        <f>IFERROR(OR('Upload Data Outputs'!O62 = "", IFERROR(MATCH('Upload Data Outputs'!O62, listCountryIsoCodes, FALSE), FALSE)), FALSE)</f>
        <v>1</v>
      </c>
      <c r="W75" s="57" t="s">
        <v>593</v>
      </c>
      <c r="X75" s="56"/>
      <c r="Y75" s="56"/>
      <c r="AA75" s="56">
        <f>IFERROR(COUNTIFS('Upload Data Outputs'!B:B, 'Upload Data Outputs'!B62), 0)</f>
        <v>0</v>
      </c>
    </row>
    <row r="76" spans="1:27">
      <c r="A76" s="55">
        <f t="shared" si="3"/>
        <v>63</v>
      </c>
      <c r="B76" s="54" t="b">
        <f>NOT(IFERROR('Upload Data Outputs'!A63 = "ERROR", TRUE))</f>
        <v>1</v>
      </c>
      <c r="C76" s="54">
        <f t="shared" si="4"/>
        <v>63</v>
      </c>
      <c r="D76" s="56" t="b">
        <f>IF(B76, ('Upload Data Outputs'!A63 &amp; 'Upload Data Outputs'!B63 &amp; 'Upload Data Outputs'!C63 &amp; 'Upload Data Outputs'!D63 &amp; 'Upload Data Outputs'!E63 &amp; 'Upload Data Outputs'!F63 &amp; 'Upload Data Outputs'!G63 &amp; 'Upload Data Outputs'!H63 &amp; 'Upload Data Outputs'!I63 &amp; 'Upload Data Outputs'!J63 &amp; 'Upload Data Outputs'!K63 &amp; 'Upload Data Outputs'!L63 &amp; 'Upload Data Outputs'!M63 &amp; 'Upload Data Outputs'!N63 &amp; 'Upload Data Outputs'!O63 &amp; 'Upload Data Outputs'!P63) &lt;&gt; "", FALSE)</f>
        <v>0</v>
      </c>
      <c r="E76" s="56" t="str">
        <f t="shared" si="5"/>
        <v/>
      </c>
      <c r="F76" s="56" t="str">
        <f t="shared" si="6"/>
        <v/>
      </c>
      <c r="G76" s="56" t="b">
        <f t="shared" si="2"/>
        <v>1</v>
      </c>
      <c r="H76" s="57" t="s">
        <v>593</v>
      </c>
      <c r="I76" s="56" t="b">
        <f t="shared" si="7"/>
        <v>1</v>
      </c>
      <c r="J76" s="56" t="b">
        <f>IFERROR(OR(NOT($D76), 'Upload Data Outputs'!C63 &lt;&gt; ""), FALSE)</f>
        <v>1</v>
      </c>
      <c r="K76" s="57" t="s">
        <v>593</v>
      </c>
      <c r="L76" s="56" t="b">
        <f>IFERROR(OR(AND(NOT(D76), 'Upload Data Outputs'!E63 = ""), IFERROR(_xlfn.NUMBERVALUE('Upload Data Outputs'!E63) &gt; 0, FALSE)), FALSE)</f>
        <v>1</v>
      </c>
      <c r="M76" s="56" t="b">
        <f>IFERROR(OR('Upload Data Outputs'!F63 = "", IFERROR(_xlfn.NUMBERVALUE('Upload Data Outputs'!F63) &gt; 0, FALSE)), FALSE)</f>
        <v>1</v>
      </c>
      <c r="N76" s="56" t="b">
        <f>IFERROR(OR('Upload Data Outputs'!F63 = "", IFERROR(MATCH('Upload Data Outputs'!G63, listVolumeUnits, 0), FALSE)), FALSE)</f>
        <v>1</v>
      </c>
      <c r="O76" s="56" t="b">
        <f>IFERROR(OR('Upload Data Outputs'!H63 = "", IFERROR(_xlfn.NUMBERVALUE('Upload Data Outputs'!H63) &gt; 0, FALSE)), FALSE)</f>
        <v>1</v>
      </c>
      <c r="P76" s="56" t="b">
        <f>IFERROR(OR('Upload Data Outputs'!H63 = "", IFERROR(MATCH('Upload Data Outputs'!I63, listWeightUnits, 0), FALSE)), FALSE)</f>
        <v>1</v>
      </c>
      <c r="Q76" s="56" t="b">
        <f>IFERROR(OR('Upload Data Outputs'!J63 = "", IFERROR(MATCH('Upload Data Outputs'!J63, listFscClaimTypes, 0), FALSE)), FALSE)</f>
        <v>1</v>
      </c>
      <c r="R76" s="56" t="b">
        <f>IFERROR(OR(AND('Upload Data Outputs'!J63 = refClaimFsc100, OR('Upload Data Outputs'!K63 = "", 'Upload Data Outputs'!K63 = 100)), AND('Upload Data Outputs'!J63 = refClaimFscCW, OR('Upload Data Outputs'!K63 = "", 'Upload Data Outputs'!K63 = 0)), AND('Upload Data Outputs'!J63 = refClaimFscMix, 'Upload Data Outputs'!K63 &lt;&gt; "", _xlfn.NUMBERVALUE('Upload Data Outputs'!K63) &gt;= 0, _xlfn.NUMBERVALUE('Upload Data Outputs'!K63) &lt;= 100), AND('Upload Data Outputs'!J63 = refClaimFscMixCredit, OR('Upload Data Outputs'!K63 = "", 'Upload Data Outputs'!K63 = 100)), AND('Upload Data Outputs'!J63 = refClaimFscRecycled, 'Upload Data Outputs'!K63 =""), 'Upload Data Outputs'!J63 = ""), FALSE)</f>
        <v>1</v>
      </c>
      <c r="S76" s="56" t="b">
        <f>IFERROR(OR('Upload Data Outputs'!L63 = "", IFERROR(MATCH('Upload Data Outputs'!L63, listMaterialsAccountingMethods, 0), FALSE)), FALSE)</f>
        <v>1</v>
      </c>
      <c r="T76" s="56" t="b">
        <f>IFERROR(OR('Upload Data Outputs'!M63 = "", ISNUMBER('Upload Data Outputs'!M63), IFERROR(DATEVALUE('Upload Data Outputs'!M63) &gt; 0, FALSE)), FALSE)</f>
        <v>1</v>
      </c>
      <c r="U76" s="56" t="b">
        <f>IFERROR(OR('Upload Data Outputs'!N63 = "", ISNUMBER('Upload Data Outputs'!N63), IFERROR(DATEVALUE('Upload Data Outputs'!N63) &gt; 0, FALSE)), FALSE)</f>
        <v>1</v>
      </c>
      <c r="V76" s="56" t="b">
        <f>IFERROR(OR('Upload Data Outputs'!O63 = "", IFERROR(MATCH('Upload Data Outputs'!O63, listCountryIsoCodes, FALSE), FALSE)), FALSE)</f>
        <v>1</v>
      </c>
      <c r="W76" s="57" t="s">
        <v>593</v>
      </c>
      <c r="X76" s="56"/>
      <c r="Y76" s="56"/>
      <c r="AA76" s="56">
        <f>IFERROR(COUNTIFS('Upload Data Outputs'!B:B, 'Upload Data Outputs'!B63), 0)</f>
        <v>0</v>
      </c>
    </row>
    <row r="77" spans="1:27">
      <c r="A77" s="55">
        <f t="shared" si="3"/>
        <v>64</v>
      </c>
      <c r="B77" s="54" t="b">
        <f>NOT(IFERROR('Upload Data Outputs'!A64 = "ERROR", TRUE))</f>
        <v>1</v>
      </c>
      <c r="C77" s="54">
        <f t="shared" si="4"/>
        <v>64</v>
      </c>
      <c r="D77" s="56" t="b">
        <f>IF(B77, ('Upload Data Outputs'!A64 &amp; 'Upload Data Outputs'!B64 &amp; 'Upload Data Outputs'!C64 &amp; 'Upload Data Outputs'!D64 &amp; 'Upload Data Outputs'!E64 &amp; 'Upload Data Outputs'!F64 &amp; 'Upload Data Outputs'!G64 &amp; 'Upload Data Outputs'!H64 &amp; 'Upload Data Outputs'!I64 &amp; 'Upload Data Outputs'!J64 &amp; 'Upload Data Outputs'!K64 &amp; 'Upload Data Outputs'!L64 &amp; 'Upload Data Outputs'!M64 &amp; 'Upload Data Outputs'!N64 &amp; 'Upload Data Outputs'!O64 &amp; 'Upload Data Outputs'!P64) &lt;&gt; "", FALSE)</f>
        <v>0</v>
      </c>
      <c r="E77" s="56" t="str">
        <f t="shared" si="5"/>
        <v/>
      </c>
      <c r="F77" s="56" t="str">
        <f t="shared" si="6"/>
        <v/>
      </c>
      <c r="G77" s="56" t="b">
        <f t="shared" si="2"/>
        <v>1</v>
      </c>
      <c r="H77" s="57" t="s">
        <v>593</v>
      </c>
      <c r="I77" s="56" t="b">
        <f t="shared" si="7"/>
        <v>1</v>
      </c>
      <c r="J77" s="56" t="b">
        <f>IFERROR(OR(NOT($D77), 'Upload Data Outputs'!C64 &lt;&gt; ""), FALSE)</f>
        <v>1</v>
      </c>
      <c r="K77" s="57" t="s">
        <v>593</v>
      </c>
      <c r="L77" s="56" t="b">
        <f>IFERROR(OR(AND(NOT(D77), 'Upload Data Outputs'!E64 = ""), IFERROR(_xlfn.NUMBERVALUE('Upload Data Outputs'!E64) &gt; 0, FALSE)), FALSE)</f>
        <v>1</v>
      </c>
      <c r="M77" s="56" t="b">
        <f>IFERROR(OR('Upload Data Outputs'!F64 = "", IFERROR(_xlfn.NUMBERVALUE('Upload Data Outputs'!F64) &gt; 0, FALSE)), FALSE)</f>
        <v>1</v>
      </c>
      <c r="N77" s="56" t="b">
        <f>IFERROR(OR('Upload Data Outputs'!F64 = "", IFERROR(MATCH('Upload Data Outputs'!G64, listVolumeUnits, 0), FALSE)), FALSE)</f>
        <v>1</v>
      </c>
      <c r="O77" s="56" t="b">
        <f>IFERROR(OR('Upload Data Outputs'!H64 = "", IFERROR(_xlfn.NUMBERVALUE('Upload Data Outputs'!H64) &gt; 0, FALSE)), FALSE)</f>
        <v>1</v>
      </c>
      <c r="P77" s="56" t="b">
        <f>IFERROR(OR('Upload Data Outputs'!H64 = "", IFERROR(MATCH('Upload Data Outputs'!I64, listWeightUnits, 0), FALSE)), FALSE)</f>
        <v>1</v>
      </c>
      <c r="Q77" s="56" t="b">
        <f>IFERROR(OR('Upload Data Outputs'!J64 = "", IFERROR(MATCH('Upload Data Outputs'!J64, listFscClaimTypes, 0), FALSE)), FALSE)</f>
        <v>1</v>
      </c>
      <c r="R77" s="56" t="b">
        <f>IFERROR(OR(AND('Upload Data Outputs'!J64 = refClaimFsc100, OR('Upload Data Outputs'!K64 = "", 'Upload Data Outputs'!K64 = 100)), AND('Upload Data Outputs'!J64 = refClaimFscCW, OR('Upload Data Outputs'!K64 = "", 'Upload Data Outputs'!K64 = 0)), AND('Upload Data Outputs'!J64 = refClaimFscMix, 'Upload Data Outputs'!K64 &lt;&gt; "", _xlfn.NUMBERVALUE('Upload Data Outputs'!K64) &gt;= 0, _xlfn.NUMBERVALUE('Upload Data Outputs'!K64) &lt;= 100), AND('Upload Data Outputs'!J64 = refClaimFscMixCredit, OR('Upload Data Outputs'!K64 = "", 'Upload Data Outputs'!K64 = 100)), AND('Upload Data Outputs'!J64 = refClaimFscRecycled, 'Upload Data Outputs'!K64 =""), 'Upload Data Outputs'!J64 = ""), FALSE)</f>
        <v>1</v>
      </c>
      <c r="S77" s="56" t="b">
        <f>IFERROR(OR('Upload Data Outputs'!L64 = "", IFERROR(MATCH('Upload Data Outputs'!L64, listMaterialsAccountingMethods, 0), FALSE)), FALSE)</f>
        <v>1</v>
      </c>
      <c r="T77" s="56" t="b">
        <f>IFERROR(OR('Upload Data Outputs'!M64 = "", ISNUMBER('Upload Data Outputs'!M64), IFERROR(DATEVALUE('Upload Data Outputs'!M64) &gt; 0, FALSE)), FALSE)</f>
        <v>1</v>
      </c>
      <c r="U77" s="56" t="b">
        <f>IFERROR(OR('Upload Data Outputs'!N64 = "", ISNUMBER('Upload Data Outputs'!N64), IFERROR(DATEVALUE('Upload Data Outputs'!N64) &gt; 0, FALSE)), FALSE)</f>
        <v>1</v>
      </c>
      <c r="V77" s="56" t="b">
        <f>IFERROR(OR('Upload Data Outputs'!O64 = "", IFERROR(MATCH('Upload Data Outputs'!O64, listCountryIsoCodes, FALSE), FALSE)), FALSE)</f>
        <v>1</v>
      </c>
      <c r="W77" s="57" t="s">
        <v>593</v>
      </c>
      <c r="X77" s="56"/>
      <c r="Y77" s="56"/>
      <c r="AA77" s="56">
        <f>IFERROR(COUNTIFS('Upload Data Outputs'!B:B, 'Upload Data Outputs'!B64), 0)</f>
        <v>0</v>
      </c>
    </row>
    <row r="78" spans="1:27">
      <c r="A78" s="55">
        <f t="shared" si="3"/>
        <v>65</v>
      </c>
      <c r="B78" s="54" t="b">
        <f>NOT(IFERROR('Upload Data Outputs'!A65 = "ERROR", TRUE))</f>
        <v>1</v>
      </c>
      <c r="C78" s="54">
        <f t="shared" si="4"/>
        <v>65</v>
      </c>
      <c r="D78" s="56" t="b">
        <f>IF(B78, ('Upload Data Outputs'!A65 &amp; 'Upload Data Outputs'!B65 &amp; 'Upload Data Outputs'!C65 &amp; 'Upload Data Outputs'!D65 &amp; 'Upload Data Outputs'!E65 &amp; 'Upload Data Outputs'!F65 &amp; 'Upload Data Outputs'!G65 &amp; 'Upload Data Outputs'!H65 &amp; 'Upload Data Outputs'!I65 &amp; 'Upload Data Outputs'!J65 &amp; 'Upload Data Outputs'!K65 &amp; 'Upload Data Outputs'!L65 &amp; 'Upload Data Outputs'!M65 &amp; 'Upload Data Outputs'!N65 &amp; 'Upload Data Outputs'!O65 &amp; 'Upload Data Outputs'!P65) &lt;&gt; "", FALSE)</f>
        <v>0</v>
      </c>
      <c r="E78" s="56" t="str">
        <f t="shared" si="5"/>
        <v/>
      </c>
      <c r="F78" s="56" t="str">
        <f t="shared" si="6"/>
        <v/>
      </c>
      <c r="G78" s="56" t="b">
        <f t="shared" si="2"/>
        <v>1</v>
      </c>
      <c r="H78" s="57" t="s">
        <v>593</v>
      </c>
      <c r="I78" s="56" t="b">
        <f t="shared" si="7"/>
        <v>1</v>
      </c>
      <c r="J78" s="56" t="b">
        <f>IFERROR(OR(NOT($D78), 'Upload Data Outputs'!C65 &lt;&gt; ""), FALSE)</f>
        <v>1</v>
      </c>
      <c r="K78" s="57" t="s">
        <v>593</v>
      </c>
      <c r="L78" s="56" t="b">
        <f>IFERROR(OR(AND(NOT(D78), 'Upload Data Outputs'!E65 = ""), IFERROR(_xlfn.NUMBERVALUE('Upload Data Outputs'!E65) &gt; 0, FALSE)), FALSE)</f>
        <v>1</v>
      </c>
      <c r="M78" s="56" t="b">
        <f>IFERROR(OR('Upload Data Outputs'!F65 = "", IFERROR(_xlfn.NUMBERVALUE('Upload Data Outputs'!F65) &gt; 0, FALSE)), FALSE)</f>
        <v>1</v>
      </c>
      <c r="N78" s="56" t="b">
        <f>IFERROR(OR('Upload Data Outputs'!F65 = "", IFERROR(MATCH('Upload Data Outputs'!G65, listVolumeUnits, 0), FALSE)), FALSE)</f>
        <v>1</v>
      </c>
      <c r="O78" s="56" t="b">
        <f>IFERROR(OR('Upload Data Outputs'!H65 = "", IFERROR(_xlfn.NUMBERVALUE('Upload Data Outputs'!H65) &gt; 0, FALSE)), FALSE)</f>
        <v>1</v>
      </c>
      <c r="P78" s="56" t="b">
        <f>IFERROR(OR('Upload Data Outputs'!H65 = "", IFERROR(MATCH('Upload Data Outputs'!I65, listWeightUnits, 0), FALSE)), FALSE)</f>
        <v>1</v>
      </c>
      <c r="Q78" s="56" t="b">
        <f>IFERROR(OR('Upload Data Outputs'!J65 = "", IFERROR(MATCH('Upload Data Outputs'!J65, listFscClaimTypes, 0), FALSE)), FALSE)</f>
        <v>1</v>
      </c>
      <c r="R78" s="56" t="b">
        <f>IFERROR(OR(AND('Upload Data Outputs'!J65 = refClaimFsc100, OR('Upload Data Outputs'!K65 = "", 'Upload Data Outputs'!K65 = 100)), AND('Upload Data Outputs'!J65 = refClaimFscCW, OR('Upload Data Outputs'!K65 = "", 'Upload Data Outputs'!K65 = 0)), AND('Upload Data Outputs'!J65 = refClaimFscMix, 'Upload Data Outputs'!K65 &lt;&gt; "", _xlfn.NUMBERVALUE('Upload Data Outputs'!K65) &gt;= 0, _xlfn.NUMBERVALUE('Upload Data Outputs'!K65) &lt;= 100), AND('Upload Data Outputs'!J65 = refClaimFscMixCredit, OR('Upload Data Outputs'!K65 = "", 'Upload Data Outputs'!K65 = 100)), AND('Upload Data Outputs'!J65 = refClaimFscRecycled, 'Upload Data Outputs'!K65 =""), 'Upload Data Outputs'!J65 = ""), FALSE)</f>
        <v>1</v>
      </c>
      <c r="S78" s="56" t="b">
        <f>IFERROR(OR('Upload Data Outputs'!L65 = "", IFERROR(MATCH('Upload Data Outputs'!L65, listMaterialsAccountingMethods, 0), FALSE)), FALSE)</f>
        <v>1</v>
      </c>
      <c r="T78" s="56" t="b">
        <f>IFERROR(OR('Upload Data Outputs'!M65 = "", ISNUMBER('Upload Data Outputs'!M65), IFERROR(DATEVALUE('Upload Data Outputs'!M65) &gt; 0, FALSE)), FALSE)</f>
        <v>1</v>
      </c>
      <c r="U78" s="56" t="b">
        <f>IFERROR(OR('Upload Data Outputs'!N65 = "", ISNUMBER('Upload Data Outputs'!N65), IFERROR(DATEVALUE('Upload Data Outputs'!N65) &gt; 0, FALSE)), FALSE)</f>
        <v>1</v>
      </c>
      <c r="V78" s="56" t="b">
        <f>IFERROR(OR('Upload Data Outputs'!O65 = "", IFERROR(MATCH('Upload Data Outputs'!O65, listCountryIsoCodes, FALSE), FALSE)), FALSE)</f>
        <v>1</v>
      </c>
      <c r="W78" s="57" t="s">
        <v>593</v>
      </c>
      <c r="X78" s="56"/>
      <c r="Y78" s="56"/>
      <c r="AA78" s="56">
        <f>IFERROR(COUNTIFS('Upload Data Outputs'!B:B, 'Upload Data Outputs'!B65), 0)</f>
        <v>0</v>
      </c>
    </row>
    <row r="79" spans="1:27">
      <c r="A79" s="55">
        <f t="shared" si="3"/>
        <v>66</v>
      </c>
      <c r="B79" s="54" t="b">
        <f>NOT(IFERROR('Upload Data Outputs'!A66 = "ERROR", TRUE))</f>
        <v>1</v>
      </c>
      <c r="C79" s="54">
        <f t="shared" si="4"/>
        <v>66</v>
      </c>
      <c r="D79" s="56" t="b">
        <f>IF(B79, ('Upload Data Outputs'!A66 &amp; 'Upload Data Outputs'!B66 &amp; 'Upload Data Outputs'!C66 &amp; 'Upload Data Outputs'!D66 &amp; 'Upload Data Outputs'!E66 &amp; 'Upload Data Outputs'!F66 &amp; 'Upload Data Outputs'!G66 &amp; 'Upload Data Outputs'!H66 &amp; 'Upload Data Outputs'!I66 &amp; 'Upload Data Outputs'!J66 &amp; 'Upload Data Outputs'!K66 &amp; 'Upload Data Outputs'!L66 &amp; 'Upload Data Outputs'!M66 &amp; 'Upload Data Outputs'!N66 &amp; 'Upload Data Outputs'!O66 &amp; 'Upload Data Outputs'!P66) &lt;&gt; "", FALSE)</f>
        <v>0</v>
      </c>
      <c r="E79" s="56" t="str">
        <f t="shared" si="5"/>
        <v/>
      </c>
      <c r="F79" s="56" t="str">
        <f t="shared" si="6"/>
        <v/>
      </c>
      <c r="G79" s="56" t="b">
        <f t="shared" ref="G79:G142" si="8">AND(H79:W79)</f>
        <v>1</v>
      </c>
      <c r="H79" s="57" t="s">
        <v>593</v>
      </c>
      <c r="I79" s="56" t="b">
        <f t="shared" si="7"/>
        <v>1</v>
      </c>
      <c r="J79" s="56" t="b">
        <f>IFERROR(OR(NOT($D79), 'Upload Data Outputs'!C66 &lt;&gt; ""), FALSE)</f>
        <v>1</v>
      </c>
      <c r="K79" s="57" t="s">
        <v>593</v>
      </c>
      <c r="L79" s="56" t="b">
        <f>IFERROR(OR(AND(NOT(D79), 'Upload Data Outputs'!E66 = ""), IFERROR(_xlfn.NUMBERVALUE('Upload Data Outputs'!E66) &gt; 0, FALSE)), FALSE)</f>
        <v>1</v>
      </c>
      <c r="M79" s="56" t="b">
        <f>IFERROR(OR('Upload Data Outputs'!F66 = "", IFERROR(_xlfn.NUMBERVALUE('Upload Data Outputs'!F66) &gt; 0, FALSE)), FALSE)</f>
        <v>1</v>
      </c>
      <c r="N79" s="56" t="b">
        <f>IFERROR(OR('Upload Data Outputs'!F66 = "", IFERROR(MATCH('Upload Data Outputs'!G66, listVolumeUnits, 0), FALSE)), FALSE)</f>
        <v>1</v>
      </c>
      <c r="O79" s="56" t="b">
        <f>IFERROR(OR('Upload Data Outputs'!H66 = "", IFERROR(_xlfn.NUMBERVALUE('Upload Data Outputs'!H66) &gt; 0, FALSE)), FALSE)</f>
        <v>1</v>
      </c>
      <c r="P79" s="56" t="b">
        <f>IFERROR(OR('Upload Data Outputs'!H66 = "", IFERROR(MATCH('Upload Data Outputs'!I66, listWeightUnits, 0), FALSE)), FALSE)</f>
        <v>1</v>
      </c>
      <c r="Q79" s="56" t="b">
        <f>IFERROR(OR('Upload Data Outputs'!J66 = "", IFERROR(MATCH('Upload Data Outputs'!J66, listFscClaimTypes, 0), FALSE)), FALSE)</f>
        <v>1</v>
      </c>
      <c r="R79" s="56" t="b">
        <f>IFERROR(OR(AND('Upload Data Outputs'!J66 = refClaimFsc100, OR('Upload Data Outputs'!K66 = "", 'Upload Data Outputs'!K66 = 100)), AND('Upload Data Outputs'!J66 = refClaimFscCW, OR('Upload Data Outputs'!K66 = "", 'Upload Data Outputs'!K66 = 0)), AND('Upload Data Outputs'!J66 = refClaimFscMix, 'Upload Data Outputs'!K66 &lt;&gt; "", _xlfn.NUMBERVALUE('Upload Data Outputs'!K66) &gt;= 0, _xlfn.NUMBERVALUE('Upload Data Outputs'!K66) &lt;= 100), AND('Upload Data Outputs'!J66 = refClaimFscMixCredit, OR('Upload Data Outputs'!K66 = "", 'Upload Data Outputs'!K66 = 100)), AND('Upload Data Outputs'!J66 = refClaimFscRecycled, 'Upload Data Outputs'!K66 =""), 'Upload Data Outputs'!J66 = ""), FALSE)</f>
        <v>1</v>
      </c>
      <c r="S79" s="56" t="b">
        <f>IFERROR(OR('Upload Data Outputs'!L66 = "", IFERROR(MATCH('Upload Data Outputs'!L66, listMaterialsAccountingMethods, 0), FALSE)), FALSE)</f>
        <v>1</v>
      </c>
      <c r="T79" s="56" t="b">
        <f>IFERROR(OR('Upload Data Outputs'!M66 = "", ISNUMBER('Upload Data Outputs'!M66), IFERROR(DATEVALUE('Upload Data Outputs'!M66) &gt; 0, FALSE)), FALSE)</f>
        <v>1</v>
      </c>
      <c r="U79" s="56" t="b">
        <f>IFERROR(OR('Upload Data Outputs'!N66 = "", ISNUMBER('Upload Data Outputs'!N66), IFERROR(DATEVALUE('Upload Data Outputs'!N66) &gt; 0, FALSE)), FALSE)</f>
        <v>1</v>
      </c>
      <c r="V79" s="56" t="b">
        <f>IFERROR(OR('Upload Data Outputs'!O66 = "", IFERROR(MATCH('Upload Data Outputs'!O66, listCountryIsoCodes, FALSE), FALSE)), FALSE)</f>
        <v>1</v>
      </c>
      <c r="W79" s="57" t="s">
        <v>593</v>
      </c>
      <c r="X79" s="56"/>
      <c r="Y79" s="56"/>
      <c r="AA79" s="56">
        <f>IFERROR(COUNTIFS('Upload Data Outputs'!B:B, 'Upload Data Outputs'!B66), 0)</f>
        <v>0</v>
      </c>
    </row>
    <row r="80" spans="1:27">
      <c r="A80" s="55">
        <f t="shared" ref="A80:A143" si="9">IF(B80, C80, 0)</f>
        <v>67</v>
      </c>
      <c r="B80" s="54" t="b">
        <f>NOT(IFERROR('Upload Data Outputs'!A67 = "ERROR", TRUE))</f>
        <v>1</v>
      </c>
      <c r="C80" s="54">
        <f t="shared" ref="C80:C143" si="10">IF(B80, C79 + 1, C79)</f>
        <v>67</v>
      </c>
      <c r="D80" s="56" t="b">
        <f>IF(B80, ('Upload Data Outputs'!A67 &amp; 'Upload Data Outputs'!B67 &amp; 'Upload Data Outputs'!C67 &amp; 'Upload Data Outputs'!D67 &amp; 'Upload Data Outputs'!E67 &amp; 'Upload Data Outputs'!F67 &amp; 'Upload Data Outputs'!G67 &amp; 'Upload Data Outputs'!H67 &amp; 'Upload Data Outputs'!I67 &amp; 'Upload Data Outputs'!J67 &amp; 'Upload Data Outputs'!K67 &amp; 'Upload Data Outputs'!L67 &amp; 'Upload Data Outputs'!M67 &amp; 'Upload Data Outputs'!N67 &amp; 'Upload Data Outputs'!O67 &amp; 'Upload Data Outputs'!P67) &lt;&gt; "", FALSE)</f>
        <v>0</v>
      </c>
      <c r="E80" s="56" t="str">
        <f t="shared" ref="E80:E143" si="11">IF(AND(D80, G80), A80, "")</f>
        <v/>
      </c>
      <c r="F80" s="56" t="str">
        <f t="shared" ref="F80:F143" si="12">IF(AND(D80, NOT(G80)), A80, "")</f>
        <v/>
      </c>
      <c r="G80" s="56" t="b">
        <f t="shared" si="8"/>
        <v>1</v>
      </c>
      <c r="H80" s="57" t="s">
        <v>593</v>
      </c>
      <c r="I80" s="56" t="b">
        <f t="shared" ref="I80:I143" si="13">OR(NOT($D80), AA80 = 1)</f>
        <v>1</v>
      </c>
      <c r="J80" s="56" t="b">
        <f>IFERROR(OR(NOT($D80), 'Upload Data Outputs'!C67 &lt;&gt; ""), FALSE)</f>
        <v>1</v>
      </c>
      <c r="K80" s="57" t="s">
        <v>593</v>
      </c>
      <c r="L80" s="56" t="b">
        <f>IFERROR(OR(AND(NOT(D80), 'Upload Data Outputs'!E67 = ""), IFERROR(_xlfn.NUMBERVALUE('Upload Data Outputs'!E67) &gt; 0, FALSE)), FALSE)</f>
        <v>1</v>
      </c>
      <c r="M80" s="56" t="b">
        <f>IFERROR(OR('Upload Data Outputs'!F67 = "", IFERROR(_xlfn.NUMBERVALUE('Upload Data Outputs'!F67) &gt; 0, FALSE)), FALSE)</f>
        <v>1</v>
      </c>
      <c r="N80" s="56" t="b">
        <f>IFERROR(OR('Upload Data Outputs'!F67 = "", IFERROR(MATCH('Upload Data Outputs'!G67, listVolumeUnits, 0), FALSE)), FALSE)</f>
        <v>1</v>
      </c>
      <c r="O80" s="56" t="b">
        <f>IFERROR(OR('Upload Data Outputs'!H67 = "", IFERROR(_xlfn.NUMBERVALUE('Upload Data Outputs'!H67) &gt; 0, FALSE)), FALSE)</f>
        <v>1</v>
      </c>
      <c r="P80" s="56" t="b">
        <f>IFERROR(OR('Upload Data Outputs'!H67 = "", IFERROR(MATCH('Upload Data Outputs'!I67, listWeightUnits, 0), FALSE)), FALSE)</f>
        <v>1</v>
      </c>
      <c r="Q80" s="56" t="b">
        <f>IFERROR(OR('Upload Data Outputs'!J67 = "", IFERROR(MATCH('Upload Data Outputs'!J67, listFscClaimTypes, 0), FALSE)), FALSE)</f>
        <v>1</v>
      </c>
      <c r="R80" s="56" t="b">
        <f>IFERROR(OR(AND('Upload Data Outputs'!J67 = refClaimFsc100, OR('Upload Data Outputs'!K67 = "", 'Upload Data Outputs'!K67 = 100)), AND('Upload Data Outputs'!J67 = refClaimFscCW, OR('Upload Data Outputs'!K67 = "", 'Upload Data Outputs'!K67 = 0)), AND('Upload Data Outputs'!J67 = refClaimFscMix, 'Upload Data Outputs'!K67 &lt;&gt; "", _xlfn.NUMBERVALUE('Upload Data Outputs'!K67) &gt;= 0, _xlfn.NUMBERVALUE('Upload Data Outputs'!K67) &lt;= 100), AND('Upload Data Outputs'!J67 = refClaimFscMixCredit, OR('Upload Data Outputs'!K67 = "", 'Upload Data Outputs'!K67 = 100)), AND('Upload Data Outputs'!J67 = refClaimFscRecycled, 'Upload Data Outputs'!K67 =""), 'Upload Data Outputs'!J67 = ""), FALSE)</f>
        <v>1</v>
      </c>
      <c r="S80" s="56" t="b">
        <f>IFERROR(OR('Upload Data Outputs'!L67 = "", IFERROR(MATCH('Upload Data Outputs'!L67, listMaterialsAccountingMethods, 0), FALSE)), FALSE)</f>
        <v>1</v>
      </c>
      <c r="T80" s="56" t="b">
        <f>IFERROR(OR('Upload Data Outputs'!M67 = "", ISNUMBER('Upload Data Outputs'!M67), IFERROR(DATEVALUE('Upload Data Outputs'!M67) &gt; 0, FALSE)), FALSE)</f>
        <v>1</v>
      </c>
      <c r="U80" s="56" t="b">
        <f>IFERROR(OR('Upload Data Outputs'!N67 = "", ISNUMBER('Upload Data Outputs'!N67), IFERROR(DATEVALUE('Upload Data Outputs'!N67) &gt; 0, FALSE)), FALSE)</f>
        <v>1</v>
      </c>
      <c r="V80" s="56" t="b">
        <f>IFERROR(OR('Upload Data Outputs'!O67 = "", IFERROR(MATCH('Upload Data Outputs'!O67, listCountryIsoCodes, FALSE), FALSE)), FALSE)</f>
        <v>1</v>
      </c>
      <c r="W80" s="57" t="s">
        <v>593</v>
      </c>
      <c r="X80" s="56"/>
      <c r="Y80" s="56"/>
      <c r="AA80" s="56">
        <f>IFERROR(COUNTIFS('Upload Data Outputs'!B:B, 'Upload Data Outputs'!B67), 0)</f>
        <v>0</v>
      </c>
    </row>
    <row r="81" spans="1:27">
      <c r="A81" s="55">
        <f t="shared" si="9"/>
        <v>68</v>
      </c>
      <c r="B81" s="54" t="b">
        <f>NOT(IFERROR('Upload Data Outputs'!A68 = "ERROR", TRUE))</f>
        <v>1</v>
      </c>
      <c r="C81" s="54">
        <f t="shared" si="10"/>
        <v>68</v>
      </c>
      <c r="D81" s="56" t="b">
        <f>IF(B81, ('Upload Data Outputs'!A68 &amp; 'Upload Data Outputs'!B68 &amp; 'Upload Data Outputs'!C68 &amp; 'Upload Data Outputs'!D68 &amp; 'Upload Data Outputs'!E68 &amp; 'Upload Data Outputs'!F68 &amp; 'Upload Data Outputs'!G68 &amp; 'Upload Data Outputs'!H68 &amp; 'Upload Data Outputs'!I68 &amp; 'Upload Data Outputs'!J68 &amp; 'Upload Data Outputs'!K68 &amp; 'Upload Data Outputs'!L68 &amp; 'Upload Data Outputs'!M68 &amp; 'Upload Data Outputs'!N68 &amp; 'Upload Data Outputs'!O68 &amp; 'Upload Data Outputs'!P68) &lt;&gt; "", FALSE)</f>
        <v>0</v>
      </c>
      <c r="E81" s="56" t="str">
        <f t="shared" si="11"/>
        <v/>
      </c>
      <c r="F81" s="56" t="str">
        <f t="shared" si="12"/>
        <v/>
      </c>
      <c r="G81" s="56" t="b">
        <f t="shared" si="8"/>
        <v>1</v>
      </c>
      <c r="H81" s="57" t="s">
        <v>593</v>
      </c>
      <c r="I81" s="56" t="b">
        <f t="shared" si="13"/>
        <v>1</v>
      </c>
      <c r="J81" s="56" t="b">
        <f>IFERROR(OR(NOT($D81), 'Upload Data Outputs'!C68 &lt;&gt; ""), FALSE)</f>
        <v>1</v>
      </c>
      <c r="K81" s="57" t="s">
        <v>593</v>
      </c>
      <c r="L81" s="56" t="b">
        <f>IFERROR(OR(AND(NOT(D81), 'Upload Data Outputs'!E68 = ""), IFERROR(_xlfn.NUMBERVALUE('Upload Data Outputs'!E68) &gt; 0, FALSE)), FALSE)</f>
        <v>1</v>
      </c>
      <c r="M81" s="56" t="b">
        <f>IFERROR(OR('Upload Data Outputs'!F68 = "", IFERROR(_xlfn.NUMBERVALUE('Upload Data Outputs'!F68) &gt; 0, FALSE)), FALSE)</f>
        <v>1</v>
      </c>
      <c r="N81" s="56" t="b">
        <f>IFERROR(OR('Upload Data Outputs'!F68 = "", IFERROR(MATCH('Upload Data Outputs'!G68, listVolumeUnits, 0), FALSE)), FALSE)</f>
        <v>1</v>
      </c>
      <c r="O81" s="56" t="b">
        <f>IFERROR(OR('Upload Data Outputs'!H68 = "", IFERROR(_xlfn.NUMBERVALUE('Upload Data Outputs'!H68) &gt; 0, FALSE)), FALSE)</f>
        <v>1</v>
      </c>
      <c r="P81" s="56" t="b">
        <f>IFERROR(OR('Upload Data Outputs'!H68 = "", IFERROR(MATCH('Upload Data Outputs'!I68, listWeightUnits, 0), FALSE)), FALSE)</f>
        <v>1</v>
      </c>
      <c r="Q81" s="56" t="b">
        <f>IFERROR(OR('Upload Data Outputs'!J68 = "", IFERROR(MATCH('Upload Data Outputs'!J68, listFscClaimTypes, 0), FALSE)), FALSE)</f>
        <v>1</v>
      </c>
      <c r="R81" s="56" t="b">
        <f>IFERROR(OR(AND('Upload Data Outputs'!J68 = refClaimFsc100, OR('Upload Data Outputs'!K68 = "", 'Upload Data Outputs'!K68 = 100)), AND('Upload Data Outputs'!J68 = refClaimFscCW, OR('Upload Data Outputs'!K68 = "", 'Upload Data Outputs'!K68 = 0)), AND('Upload Data Outputs'!J68 = refClaimFscMix, 'Upload Data Outputs'!K68 &lt;&gt; "", _xlfn.NUMBERVALUE('Upload Data Outputs'!K68) &gt;= 0, _xlfn.NUMBERVALUE('Upload Data Outputs'!K68) &lt;= 100), AND('Upload Data Outputs'!J68 = refClaimFscMixCredit, OR('Upload Data Outputs'!K68 = "", 'Upload Data Outputs'!K68 = 100)), AND('Upload Data Outputs'!J68 = refClaimFscRecycled, 'Upload Data Outputs'!K68 =""), 'Upload Data Outputs'!J68 = ""), FALSE)</f>
        <v>1</v>
      </c>
      <c r="S81" s="56" t="b">
        <f>IFERROR(OR('Upload Data Outputs'!L68 = "", IFERROR(MATCH('Upload Data Outputs'!L68, listMaterialsAccountingMethods, 0), FALSE)), FALSE)</f>
        <v>1</v>
      </c>
      <c r="T81" s="56" t="b">
        <f>IFERROR(OR('Upload Data Outputs'!M68 = "", ISNUMBER('Upload Data Outputs'!M68), IFERROR(DATEVALUE('Upload Data Outputs'!M68) &gt; 0, FALSE)), FALSE)</f>
        <v>1</v>
      </c>
      <c r="U81" s="56" t="b">
        <f>IFERROR(OR('Upload Data Outputs'!N68 = "", ISNUMBER('Upload Data Outputs'!N68), IFERROR(DATEVALUE('Upload Data Outputs'!N68) &gt; 0, FALSE)), FALSE)</f>
        <v>1</v>
      </c>
      <c r="V81" s="56" t="b">
        <f>IFERROR(OR('Upload Data Outputs'!O68 = "", IFERROR(MATCH('Upload Data Outputs'!O68, listCountryIsoCodes, FALSE), FALSE)), FALSE)</f>
        <v>1</v>
      </c>
      <c r="W81" s="57" t="s">
        <v>593</v>
      </c>
      <c r="X81" s="56"/>
      <c r="Y81" s="56"/>
      <c r="AA81" s="56">
        <f>IFERROR(COUNTIFS('Upload Data Outputs'!B:B, 'Upload Data Outputs'!B68), 0)</f>
        <v>0</v>
      </c>
    </row>
    <row r="82" spans="1:27">
      <c r="A82" s="55">
        <f t="shared" si="9"/>
        <v>69</v>
      </c>
      <c r="B82" s="54" t="b">
        <f>NOT(IFERROR('Upload Data Outputs'!A69 = "ERROR", TRUE))</f>
        <v>1</v>
      </c>
      <c r="C82" s="54">
        <f t="shared" si="10"/>
        <v>69</v>
      </c>
      <c r="D82" s="56" t="b">
        <f>IF(B82, ('Upload Data Outputs'!A69 &amp; 'Upload Data Outputs'!B69 &amp; 'Upload Data Outputs'!C69 &amp; 'Upload Data Outputs'!D69 &amp; 'Upload Data Outputs'!E69 &amp; 'Upload Data Outputs'!F69 &amp; 'Upload Data Outputs'!G69 &amp; 'Upload Data Outputs'!H69 &amp; 'Upload Data Outputs'!I69 &amp; 'Upload Data Outputs'!J69 &amp; 'Upload Data Outputs'!K69 &amp; 'Upload Data Outputs'!L69 &amp; 'Upload Data Outputs'!M69 &amp; 'Upload Data Outputs'!N69 &amp; 'Upload Data Outputs'!O69 &amp; 'Upload Data Outputs'!P69) &lt;&gt; "", FALSE)</f>
        <v>0</v>
      </c>
      <c r="E82" s="56" t="str">
        <f t="shared" si="11"/>
        <v/>
      </c>
      <c r="F82" s="56" t="str">
        <f t="shared" si="12"/>
        <v/>
      </c>
      <c r="G82" s="56" t="b">
        <f t="shared" si="8"/>
        <v>1</v>
      </c>
      <c r="H82" s="57" t="s">
        <v>593</v>
      </c>
      <c r="I82" s="56" t="b">
        <f t="shared" si="13"/>
        <v>1</v>
      </c>
      <c r="J82" s="56" t="b">
        <f>IFERROR(OR(NOT($D82), 'Upload Data Outputs'!C69 &lt;&gt; ""), FALSE)</f>
        <v>1</v>
      </c>
      <c r="K82" s="57" t="s">
        <v>593</v>
      </c>
      <c r="L82" s="56" t="b">
        <f>IFERROR(OR(AND(NOT(D82), 'Upload Data Outputs'!E69 = ""), IFERROR(_xlfn.NUMBERVALUE('Upload Data Outputs'!E69) &gt; 0, FALSE)), FALSE)</f>
        <v>1</v>
      </c>
      <c r="M82" s="56" t="b">
        <f>IFERROR(OR('Upload Data Outputs'!F69 = "", IFERROR(_xlfn.NUMBERVALUE('Upload Data Outputs'!F69) &gt; 0, FALSE)), FALSE)</f>
        <v>1</v>
      </c>
      <c r="N82" s="56" t="b">
        <f>IFERROR(OR('Upload Data Outputs'!F69 = "", IFERROR(MATCH('Upload Data Outputs'!G69, listVolumeUnits, 0), FALSE)), FALSE)</f>
        <v>1</v>
      </c>
      <c r="O82" s="56" t="b">
        <f>IFERROR(OR('Upload Data Outputs'!H69 = "", IFERROR(_xlfn.NUMBERVALUE('Upload Data Outputs'!H69) &gt; 0, FALSE)), FALSE)</f>
        <v>1</v>
      </c>
      <c r="P82" s="56" t="b">
        <f>IFERROR(OR('Upload Data Outputs'!H69 = "", IFERROR(MATCH('Upload Data Outputs'!I69, listWeightUnits, 0), FALSE)), FALSE)</f>
        <v>1</v>
      </c>
      <c r="Q82" s="56" t="b">
        <f>IFERROR(OR('Upload Data Outputs'!J69 = "", IFERROR(MATCH('Upload Data Outputs'!J69, listFscClaimTypes, 0), FALSE)), FALSE)</f>
        <v>1</v>
      </c>
      <c r="R82" s="56" t="b">
        <f>IFERROR(OR(AND('Upload Data Outputs'!J69 = refClaimFsc100, OR('Upload Data Outputs'!K69 = "", 'Upload Data Outputs'!K69 = 100)), AND('Upload Data Outputs'!J69 = refClaimFscCW, OR('Upload Data Outputs'!K69 = "", 'Upload Data Outputs'!K69 = 0)), AND('Upload Data Outputs'!J69 = refClaimFscMix, 'Upload Data Outputs'!K69 &lt;&gt; "", _xlfn.NUMBERVALUE('Upload Data Outputs'!K69) &gt;= 0, _xlfn.NUMBERVALUE('Upload Data Outputs'!K69) &lt;= 100), AND('Upload Data Outputs'!J69 = refClaimFscMixCredit, OR('Upload Data Outputs'!K69 = "", 'Upload Data Outputs'!K69 = 100)), AND('Upload Data Outputs'!J69 = refClaimFscRecycled, 'Upload Data Outputs'!K69 =""), 'Upload Data Outputs'!J69 = ""), FALSE)</f>
        <v>1</v>
      </c>
      <c r="S82" s="56" t="b">
        <f>IFERROR(OR('Upload Data Outputs'!L69 = "", IFERROR(MATCH('Upload Data Outputs'!L69, listMaterialsAccountingMethods, 0), FALSE)), FALSE)</f>
        <v>1</v>
      </c>
      <c r="T82" s="56" t="b">
        <f>IFERROR(OR('Upload Data Outputs'!M69 = "", ISNUMBER('Upload Data Outputs'!M69), IFERROR(DATEVALUE('Upload Data Outputs'!M69) &gt; 0, FALSE)), FALSE)</f>
        <v>1</v>
      </c>
      <c r="U82" s="56" t="b">
        <f>IFERROR(OR('Upload Data Outputs'!N69 = "", ISNUMBER('Upload Data Outputs'!N69), IFERROR(DATEVALUE('Upload Data Outputs'!N69) &gt; 0, FALSE)), FALSE)</f>
        <v>1</v>
      </c>
      <c r="V82" s="56" t="b">
        <f>IFERROR(OR('Upload Data Outputs'!O69 = "", IFERROR(MATCH('Upload Data Outputs'!O69, listCountryIsoCodes, FALSE), FALSE)), FALSE)</f>
        <v>1</v>
      </c>
      <c r="W82" s="57" t="s">
        <v>593</v>
      </c>
      <c r="X82" s="56"/>
      <c r="Y82" s="56"/>
      <c r="AA82" s="56">
        <f>IFERROR(COUNTIFS('Upload Data Outputs'!B:B, 'Upload Data Outputs'!B69), 0)</f>
        <v>0</v>
      </c>
    </row>
    <row r="83" spans="1:27">
      <c r="A83" s="55">
        <f t="shared" si="9"/>
        <v>70</v>
      </c>
      <c r="B83" s="54" t="b">
        <f>NOT(IFERROR('Upload Data Outputs'!A70 = "ERROR", TRUE))</f>
        <v>1</v>
      </c>
      <c r="C83" s="54">
        <f t="shared" si="10"/>
        <v>70</v>
      </c>
      <c r="D83" s="56" t="b">
        <f>IF(B83, ('Upload Data Outputs'!A70 &amp; 'Upload Data Outputs'!B70 &amp; 'Upload Data Outputs'!C70 &amp; 'Upload Data Outputs'!D70 &amp; 'Upload Data Outputs'!E70 &amp; 'Upload Data Outputs'!F70 &amp; 'Upload Data Outputs'!G70 &amp; 'Upload Data Outputs'!H70 &amp; 'Upload Data Outputs'!I70 &amp; 'Upload Data Outputs'!J70 &amp; 'Upload Data Outputs'!K70 &amp; 'Upload Data Outputs'!L70 &amp; 'Upload Data Outputs'!M70 &amp; 'Upload Data Outputs'!N70 &amp; 'Upload Data Outputs'!O70 &amp; 'Upload Data Outputs'!P70) &lt;&gt; "", FALSE)</f>
        <v>0</v>
      </c>
      <c r="E83" s="56" t="str">
        <f t="shared" si="11"/>
        <v/>
      </c>
      <c r="F83" s="56" t="str">
        <f t="shared" si="12"/>
        <v/>
      </c>
      <c r="G83" s="56" t="b">
        <f t="shared" si="8"/>
        <v>1</v>
      </c>
      <c r="H83" s="57" t="s">
        <v>593</v>
      </c>
      <c r="I83" s="56" t="b">
        <f t="shared" si="13"/>
        <v>1</v>
      </c>
      <c r="J83" s="56" t="b">
        <f>IFERROR(OR(NOT($D83), 'Upload Data Outputs'!C70 &lt;&gt; ""), FALSE)</f>
        <v>1</v>
      </c>
      <c r="K83" s="57" t="s">
        <v>593</v>
      </c>
      <c r="L83" s="56" t="b">
        <f>IFERROR(OR(AND(NOT(D83), 'Upload Data Outputs'!E70 = ""), IFERROR(_xlfn.NUMBERVALUE('Upload Data Outputs'!E70) &gt; 0, FALSE)), FALSE)</f>
        <v>1</v>
      </c>
      <c r="M83" s="56" t="b">
        <f>IFERROR(OR('Upload Data Outputs'!F70 = "", IFERROR(_xlfn.NUMBERVALUE('Upload Data Outputs'!F70) &gt; 0, FALSE)), FALSE)</f>
        <v>1</v>
      </c>
      <c r="N83" s="56" t="b">
        <f>IFERROR(OR('Upload Data Outputs'!F70 = "", IFERROR(MATCH('Upload Data Outputs'!G70, listVolumeUnits, 0), FALSE)), FALSE)</f>
        <v>1</v>
      </c>
      <c r="O83" s="56" t="b">
        <f>IFERROR(OR('Upload Data Outputs'!H70 = "", IFERROR(_xlfn.NUMBERVALUE('Upload Data Outputs'!H70) &gt; 0, FALSE)), FALSE)</f>
        <v>1</v>
      </c>
      <c r="P83" s="56" t="b">
        <f>IFERROR(OR('Upload Data Outputs'!H70 = "", IFERROR(MATCH('Upload Data Outputs'!I70, listWeightUnits, 0), FALSE)), FALSE)</f>
        <v>1</v>
      </c>
      <c r="Q83" s="56" t="b">
        <f>IFERROR(OR('Upload Data Outputs'!J70 = "", IFERROR(MATCH('Upload Data Outputs'!J70, listFscClaimTypes, 0), FALSE)), FALSE)</f>
        <v>1</v>
      </c>
      <c r="R83" s="56" t="b">
        <f>IFERROR(OR(AND('Upload Data Outputs'!J70 = refClaimFsc100, OR('Upload Data Outputs'!K70 = "", 'Upload Data Outputs'!K70 = 100)), AND('Upload Data Outputs'!J70 = refClaimFscCW, OR('Upload Data Outputs'!K70 = "", 'Upload Data Outputs'!K70 = 0)), AND('Upload Data Outputs'!J70 = refClaimFscMix, 'Upload Data Outputs'!K70 &lt;&gt; "", _xlfn.NUMBERVALUE('Upload Data Outputs'!K70) &gt;= 0, _xlfn.NUMBERVALUE('Upload Data Outputs'!K70) &lt;= 100), AND('Upload Data Outputs'!J70 = refClaimFscMixCredit, OR('Upload Data Outputs'!K70 = "", 'Upload Data Outputs'!K70 = 100)), AND('Upload Data Outputs'!J70 = refClaimFscRecycled, 'Upload Data Outputs'!K70 =""), 'Upload Data Outputs'!J70 = ""), FALSE)</f>
        <v>1</v>
      </c>
      <c r="S83" s="56" t="b">
        <f>IFERROR(OR('Upload Data Outputs'!L70 = "", IFERROR(MATCH('Upload Data Outputs'!L70, listMaterialsAccountingMethods, 0), FALSE)), FALSE)</f>
        <v>1</v>
      </c>
      <c r="T83" s="56" t="b">
        <f>IFERROR(OR('Upload Data Outputs'!M70 = "", ISNUMBER('Upload Data Outputs'!M70), IFERROR(DATEVALUE('Upload Data Outputs'!M70) &gt; 0, FALSE)), FALSE)</f>
        <v>1</v>
      </c>
      <c r="U83" s="56" t="b">
        <f>IFERROR(OR('Upload Data Outputs'!N70 = "", ISNUMBER('Upload Data Outputs'!N70), IFERROR(DATEVALUE('Upload Data Outputs'!N70) &gt; 0, FALSE)), FALSE)</f>
        <v>1</v>
      </c>
      <c r="V83" s="56" t="b">
        <f>IFERROR(OR('Upload Data Outputs'!O70 = "", IFERROR(MATCH('Upload Data Outputs'!O70, listCountryIsoCodes, FALSE), FALSE)), FALSE)</f>
        <v>1</v>
      </c>
      <c r="W83" s="57" t="s">
        <v>593</v>
      </c>
      <c r="X83" s="56"/>
      <c r="Y83" s="56"/>
      <c r="AA83" s="56">
        <f>IFERROR(COUNTIFS('Upload Data Outputs'!B:B, 'Upload Data Outputs'!B70), 0)</f>
        <v>0</v>
      </c>
    </row>
    <row r="84" spans="1:27">
      <c r="A84" s="55">
        <f t="shared" si="9"/>
        <v>71</v>
      </c>
      <c r="B84" s="54" t="b">
        <f>NOT(IFERROR('Upload Data Outputs'!A71 = "ERROR", TRUE))</f>
        <v>1</v>
      </c>
      <c r="C84" s="54">
        <f t="shared" si="10"/>
        <v>71</v>
      </c>
      <c r="D84" s="56" t="b">
        <f>IF(B84, ('Upload Data Outputs'!A71 &amp; 'Upload Data Outputs'!B71 &amp; 'Upload Data Outputs'!C71 &amp; 'Upload Data Outputs'!D71 &amp; 'Upload Data Outputs'!E71 &amp; 'Upload Data Outputs'!F71 &amp; 'Upload Data Outputs'!G71 &amp; 'Upload Data Outputs'!H71 &amp; 'Upload Data Outputs'!I71 &amp; 'Upload Data Outputs'!J71 &amp; 'Upload Data Outputs'!K71 &amp; 'Upload Data Outputs'!L71 &amp; 'Upload Data Outputs'!M71 &amp; 'Upload Data Outputs'!N71 &amp; 'Upload Data Outputs'!O71 &amp; 'Upload Data Outputs'!P71) &lt;&gt; "", FALSE)</f>
        <v>0</v>
      </c>
      <c r="E84" s="56" t="str">
        <f t="shared" si="11"/>
        <v/>
      </c>
      <c r="F84" s="56" t="str">
        <f t="shared" si="12"/>
        <v/>
      </c>
      <c r="G84" s="56" t="b">
        <f t="shared" si="8"/>
        <v>1</v>
      </c>
      <c r="H84" s="57" t="s">
        <v>593</v>
      </c>
      <c r="I84" s="56" t="b">
        <f t="shared" si="13"/>
        <v>1</v>
      </c>
      <c r="J84" s="56" t="b">
        <f>IFERROR(OR(NOT($D84), 'Upload Data Outputs'!C71 &lt;&gt; ""), FALSE)</f>
        <v>1</v>
      </c>
      <c r="K84" s="57" t="s">
        <v>593</v>
      </c>
      <c r="L84" s="56" t="b">
        <f>IFERROR(OR(AND(NOT(D84), 'Upload Data Outputs'!E71 = ""), IFERROR(_xlfn.NUMBERVALUE('Upload Data Outputs'!E71) &gt; 0, FALSE)), FALSE)</f>
        <v>1</v>
      </c>
      <c r="M84" s="56" t="b">
        <f>IFERROR(OR('Upload Data Outputs'!F71 = "", IFERROR(_xlfn.NUMBERVALUE('Upload Data Outputs'!F71) &gt; 0, FALSE)), FALSE)</f>
        <v>1</v>
      </c>
      <c r="N84" s="56" t="b">
        <f>IFERROR(OR('Upload Data Outputs'!F71 = "", IFERROR(MATCH('Upload Data Outputs'!G71, listVolumeUnits, 0), FALSE)), FALSE)</f>
        <v>1</v>
      </c>
      <c r="O84" s="56" t="b">
        <f>IFERROR(OR('Upload Data Outputs'!H71 = "", IFERROR(_xlfn.NUMBERVALUE('Upload Data Outputs'!H71) &gt; 0, FALSE)), FALSE)</f>
        <v>1</v>
      </c>
      <c r="P84" s="56" t="b">
        <f>IFERROR(OR('Upload Data Outputs'!H71 = "", IFERROR(MATCH('Upload Data Outputs'!I71, listWeightUnits, 0), FALSE)), FALSE)</f>
        <v>1</v>
      </c>
      <c r="Q84" s="56" t="b">
        <f>IFERROR(OR('Upload Data Outputs'!J71 = "", IFERROR(MATCH('Upload Data Outputs'!J71, listFscClaimTypes, 0), FALSE)), FALSE)</f>
        <v>1</v>
      </c>
      <c r="R84" s="56" t="b">
        <f>IFERROR(OR(AND('Upload Data Outputs'!J71 = refClaimFsc100, OR('Upload Data Outputs'!K71 = "", 'Upload Data Outputs'!K71 = 100)), AND('Upload Data Outputs'!J71 = refClaimFscCW, OR('Upload Data Outputs'!K71 = "", 'Upload Data Outputs'!K71 = 0)), AND('Upload Data Outputs'!J71 = refClaimFscMix, 'Upload Data Outputs'!K71 &lt;&gt; "", _xlfn.NUMBERVALUE('Upload Data Outputs'!K71) &gt;= 0, _xlfn.NUMBERVALUE('Upload Data Outputs'!K71) &lt;= 100), AND('Upload Data Outputs'!J71 = refClaimFscMixCredit, OR('Upload Data Outputs'!K71 = "", 'Upload Data Outputs'!K71 = 100)), AND('Upload Data Outputs'!J71 = refClaimFscRecycled, 'Upload Data Outputs'!K71 =""), 'Upload Data Outputs'!J71 = ""), FALSE)</f>
        <v>1</v>
      </c>
      <c r="S84" s="56" t="b">
        <f>IFERROR(OR('Upload Data Outputs'!L71 = "", IFERROR(MATCH('Upload Data Outputs'!L71, listMaterialsAccountingMethods, 0), FALSE)), FALSE)</f>
        <v>1</v>
      </c>
      <c r="T84" s="56" t="b">
        <f>IFERROR(OR('Upload Data Outputs'!M71 = "", ISNUMBER('Upload Data Outputs'!M71), IFERROR(DATEVALUE('Upload Data Outputs'!M71) &gt; 0, FALSE)), FALSE)</f>
        <v>1</v>
      </c>
      <c r="U84" s="56" t="b">
        <f>IFERROR(OR('Upload Data Outputs'!N71 = "", ISNUMBER('Upload Data Outputs'!N71), IFERROR(DATEVALUE('Upload Data Outputs'!N71) &gt; 0, FALSE)), FALSE)</f>
        <v>1</v>
      </c>
      <c r="V84" s="56" t="b">
        <f>IFERROR(OR('Upload Data Outputs'!O71 = "", IFERROR(MATCH('Upload Data Outputs'!O71, listCountryIsoCodes, FALSE), FALSE)), FALSE)</f>
        <v>1</v>
      </c>
      <c r="W84" s="57" t="s">
        <v>593</v>
      </c>
      <c r="X84" s="56"/>
      <c r="Y84" s="56"/>
      <c r="AA84" s="56">
        <f>IFERROR(COUNTIFS('Upload Data Outputs'!B:B, 'Upload Data Outputs'!B71), 0)</f>
        <v>0</v>
      </c>
    </row>
    <row r="85" spans="1:27">
      <c r="A85" s="55">
        <f t="shared" si="9"/>
        <v>72</v>
      </c>
      <c r="B85" s="54" t="b">
        <f>NOT(IFERROR('Upload Data Outputs'!A72 = "ERROR", TRUE))</f>
        <v>1</v>
      </c>
      <c r="C85" s="54">
        <f t="shared" si="10"/>
        <v>72</v>
      </c>
      <c r="D85" s="56" t="b">
        <f>IF(B85, ('Upload Data Outputs'!A72 &amp; 'Upload Data Outputs'!B72 &amp; 'Upload Data Outputs'!C72 &amp; 'Upload Data Outputs'!D72 &amp; 'Upload Data Outputs'!E72 &amp; 'Upload Data Outputs'!F72 &amp; 'Upload Data Outputs'!G72 &amp; 'Upload Data Outputs'!H72 &amp; 'Upload Data Outputs'!I72 &amp; 'Upload Data Outputs'!J72 &amp; 'Upload Data Outputs'!K72 &amp; 'Upload Data Outputs'!L72 &amp; 'Upload Data Outputs'!M72 &amp; 'Upload Data Outputs'!N72 &amp; 'Upload Data Outputs'!O72 &amp; 'Upload Data Outputs'!P72) &lt;&gt; "", FALSE)</f>
        <v>0</v>
      </c>
      <c r="E85" s="56" t="str">
        <f t="shared" si="11"/>
        <v/>
      </c>
      <c r="F85" s="56" t="str">
        <f t="shared" si="12"/>
        <v/>
      </c>
      <c r="G85" s="56" t="b">
        <f t="shared" si="8"/>
        <v>1</v>
      </c>
      <c r="H85" s="57" t="s">
        <v>593</v>
      </c>
      <c r="I85" s="56" t="b">
        <f t="shared" si="13"/>
        <v>1</v>
      </c>
      <c r="J85" s="56" t="b">
        <f>IFERROR(OR(NOT($D85), 'Upload Data Outputs'!C72 &lt;&gt; ""), FALSE)</f>
        <v>1</v>
      </c>
      <c r="K85" s="57" t="s">
        <v>593</v>
      </c>
      <c r="L85" s="56" t="b">
        <f>IFERROR(OR(AND(NOT(D85), 'Upload Data Outputs'!E72 = ""), IFERROR(_xlfn.NUMBERVALUE('Upload Data Outputs'!E72) &gt; 0, FALSE)), FALSE)</f>
        <v>1</v>
      </c>
      <c r="M85" s="56" t="b">
        <f>IFERROR(OR('Upload Data Outputs'!F72 = "", IFERROR(_xlfn.NUMBERVALUE('Upload Data Outputs'!F72) &gt; 0, FALSE)), FALSE)</f>
        <v>1</v>
      </c>
      <c r="N85" s="56" t="b">
        <f>IFERROR(OR('Upload Data Outputs'!F72 = "", IFERROR(MATCH('Upload Data Outputs'!G72, listVolumeUnits, 0), FALSE)), FALSE)</f>
        <v>1</v>
      </c>
      <c r="O85" s="56" t="b">
        <f>IFERROR(OR('Upload Data Outputs'!H72 = "", IFERROR(_xlfn.NUMBERVALUE('Upload Data Outputs'!H72) &gt; 0, FALSE)), FALSE)</f>
        <v>1</v>
      </c>
      <c r="P85" s="56" t="b">
        <f>IFERROR(OR('Upload Data Outputs'!H72 = "", IFERROR(MATCH('Upload Data Outputs'!I72, listWeightUnits, 0), FALSE)), FALSE)</f>
        <v>1</v>
      </c>
      <c r="Q85" s="56" t="b">
        <f>IFERROR(OR('Upload Data Outputs'!J72 = "", IFERROR(MATCH('Upload Data Outputs'!J72, listFscClaimTypes, 0), FALSE)), FALSE)</f>
        <v>1</v>
      </c>
      <c r="R85" s="56" t="b">
        <f>IFERROR(OR(AND('Upload Data Outputs'!J72 = refClaimFsc100, OR('Upload Data Outputs'!K72 = "", 'Upload Data Outputs'!K72 = 100)), AND('Upload Data Outputs'!J72 = refClaimFscCW, OR('Upload Data Outputs'!K72 = "", 'Upload Data Outputs'!K72 = 0)), AND('Upload Data Outputs'!J72 = refClaimFscMix, 'Upload Data Outputs'!K72 &lt;&gt; "", _xlfn.NUMBERVALUE('Upload Data Outputs'!K72) &gt;= 0, _xlfn.NUMBERVALUE('Upload Data Outputs'!K72) &lt;= 100), AND('Upload Data Outputs'!J72 = refClaimFscMixCredit, OR('Upload Data Outputs'!K72 = "", 'Upload Data Outputs'!K72 = 100)), AND('Upload Data Outputs'!J72 = refClaimFscRecycled, 'Upload Data Outputs'!K72 =""), 'Upload Data Outputs'!J72 = ""), FALSE)</f>
        <v>1</v>
      </c>
      <c r="S85" s="56" t="b">
        <f>IFERROR(OR('Upload Data Outputs'!L72 = "", IFERROR(MATCH('Upload Data Outputs'!L72, listMaterialsAccountingMethods, 0), FALSE)), FALSE)</f>
        <v>1</v>
      </c>
      <c r="T85" s="56" t="b">
        <f>IFERROR(OR('Upload Data Outputs'!M72 = "", ISNUMBER('Upload Data Outputs'!M72), IFERROR(DATEVALUE('Upload Data Outputs'!M72) &gt; 0, FALSE)), FALSE)</f>
        <v>1</v>
      </c>
      <c r="U85" s="56" t="b">
        <f>IFERROR(OR('Upload Data Outputs'!N72 = "", ISNUMBER('Upload Data Outputs'!N72), IFERROR(DATEVALUE('Upload Data Outputs'!N72) &gt; 0, FALSE)), FALSE)</f>
        <v>1</v>
      </c>
      <c r="V85" s="56" t="b">
        <f>IFERROR(OR('Upload Data Outputs'!O72 = "", IFERROR(MATCH('Upload Data Outputs'!O72, listCountryIsoCodes, FALSE), FALSE)), FALSE)</f>
        <v>1</v>
      </c>
      <c r="W85" s="57" t="s">
        <v>593</v>
      </c>
      <c r="X85" s="56"/>
      <c r="Y85" s="56"/>
      <c r="AA85" s="56">
        <f>IFERROR(COUNTIFS('Upload Data Outputs'!B:B, 'Upload Data Outputs'!B72), 0)</f>
        <v>0</v>
      </c>
    </row>
    <row r="86" spans="1:27">
      <c r="A86" s="55">
        <f t="shared" si="9"/>
        <v>73</v>
      </c>
      <c r="B86" s="54" t="b">
        <f>NOT(IFERROR('Upload Data Outputs'!A73 = "ERROR", TRUE))</f>
        <v>1</v>
      </c>
      <c r="C86" s="54">
        <f t="shared" si="10"/>
        <v>73</v>
      </c>
      <c r="D86" s="56" t="b">
        <f>IF(B86, ('Upload Data Outputs'!A73 &amp; 'Upload Data Outputs'!B73 &amp; 'Upload Data Outputs'!C73 &amp; 'Upload Data Outputs'!D73 &amp; 'Upload Data Outputs'!E73 &amp; 'Upload Data Outputs'!F73 &amp; 'Upload Data Outputs'!G73 &amp; 'Upload Data Outputs'!H73 &amp; 'Upload Data Outputs'!I73 &amp; 'Upload Data Outputs'!J73 &amp; 'Upload Data Outputs'!K73 &amp; 'Upload Data Outputs'!L73 &amp; 'Upload Data Outputs'!M73 &amp; 'Upload Data Outputs'!N73 &amp; 'Upload Data Outputs'!O73 &amp; 'Upload Data Outputs'!P73) &lt;&gt; "", FALSE)</f>
        <v>0</v>
      </c>
      <c r="E86" s="56" t="str">
        <f t="shared" si="11"/>
        <v/>
      </c>
      <c r="F86" s="56" t="str">
        <f t="shared" si="12"/>
        <v/>
      </c>
      <c r="G86" s="56" t="b">
        <f t="shared" si="8"/>
        <v>1</v>
      </c>
      <c r="H86" s="57" t="s">
        <v>593</v>
      </c>
      <c r="I86" s="56" t="b">
        <f t="shared" si="13"/>
        <v>1</v>
      </c>
      <c r="J86" s="56" t="b">
        <f>IFERROR(OR(NOT($D86), 'Upload Data Outputs'!C73 &lt;&gt; ""), FALSE)</f>
        <v>1</v>
      </c>
      <c r="K86" s="57" t="s">
        <v>593</v>
      </c>
      <c r="L86" s="56" t="b">
        <f>IFERROR(OR(AND(NOT(D86), 'Upload Data Outputs'!E73 = ""), IFERROR(_xlfn.NUMBERVALUE('Upload Data Outputs'!E73) &gt; 0, FALSE)), FALSE)</f>
        <v>1</v>
      </c>
      <c r="M86" s="56" t="b">
        <f>IFERROR(OR('Upload Data Outputs'!F73 = "", IFERROR(_xlfn.NUMBERVALUE('Upload Data Outputs'!F73) &gt; 0, FALSE)), FALSE)</f>
        <v>1</v>
      </c>
      <c r="N86" s="56" t="b">
        <f>IFERROR(OR('Upload Data Outputs'!F73 = "", IFERROR(MATCH('Upload Data Outputs'!G73, listVolumeUnits, 0), FALSE)), FALSE)</f>
        <v>1</v>
      </c>
      <c r="O86" s="56" t="b">
        <f>IFERROR(OR('Upload Data Outputs'!H73 = "", IFERROR(_xlfn.NUMBERVALUE('Upload Data Outputs'!H73) &gt; 0, FALSE)), FALSE)</f>
        <v>1</v>
      </c>
      <c r="P86" s="56" t="b">
        <f>IFERROR(OR('Upload Data Outputs'!H73 = "", IFERROR(MATCH('Upload Data Outputs'!I73, listWeightUnits, 0), FALSE)), FALSE)</f>
        <v>1</v>
      </c>
      <c r="Q86" s="56" t="b">
        <f>IFERROR(OR('Upload Data Outputs'!J73 = "", IFERROR(MATCH('Upload Data Outputs'!J73, listFscClaimTypes, 0), FALSE)), FALSE)</f>
        <v>1</v>
      </c>
      <c r="R86" s="56" t="b">
        <f>IFERROR(OR(AND('Upload Data Outputs'!J73 = refClaimFsc100, OR('Upload Data Outputs'!K73 = "", 'Upload Data Outputs'!K73 = 100)), AND('Upload Data Outputs'!J73 = refClaimFscCW, OR('Upload Data Outputs'!K73 = "", 'Upload Data Outputs'!K73 = 0)), AND('Upload Data Outputs'!J73 = refClaimFscMix, 'Upload Data Outputs'!K73 &lt;&gt; "", _xlfn.NUMBERVALUE('Upload Data Outputs'!K73) &gt;= 0, _xlfn.NUMBERVALUE('Upload Data Outputs'!K73) &lt;= 100), AND('Upload Data Outputs'!J73 = refClaimFscMixCredit, OR('Upload Data Outputs'!K73 = "", 'Upload Data Outputs'!K73 = 100)), AND('Upload Data Outputs'!J73 = refClaimFscRecycled, 'Upload Data Outputs'!K73 =""), 'Upload Data Outputs'!J73 = ""), FALSE)</f>
        <v>1</v>
      </c>
      <c r="S86" s="56" t="b">
        <f>IFERROR(OR('Upload Data Outputs'!L73 = "", IFERROR(MATCH('Upload Data Outputs'!L73, listMaterialsAccountingMethods, 0), FALSE)), FALSE)</f>
        <v>1</v>
      </c>
      <c r="T86" s="56" t="b">
        <f>IFERROR(OR('Upload Data Outputs'!M73 = "", ISNUMBER('Upload Data Outputs'!M73), IFERROR(DATEVALUE('Upload Data Outputs'!M73) &gt; 0, FALSE)), FALSE)</f>
        <v>1</v>
      </c>
      <c r="U86" s="56" t="b">
        <f>IFERROR(OR('Upload Data Outputs'!N73 = "", ISNUMBER('Upload Data Outputs'!N73), IFERROR(DATEVALUE('Upload Data Outputs'!N73) &gt; 0, FALSE)), FALSE)</f>
        <v>1</v>
      </c>
      <c r="V86" s="56" t="b">
        <f>IFERROR(OR('Upload Data Outputs'!O73 = "", IFERROR(MATCH('Upload Data Outputs'!O73, listCountryIsoCodes, FALSE), FALSE)), FALSE)</f>
        <v>1</v>
      </c>
      <c r="W86" s="57" t="s">
        <v>593</v>
      </c>
      <c r="X86" s="56"/>
      <c r="Y86" s="56"/>
      <c r="AA86" s="56">
        <f>IFERROR(COUNTIFS('Upload Data Outputs'!B:B, 'Upload Data Outputs'!B73), 0)</f>
        <v>0</v>
      </c>
    </row>
    <row r="87" spans="1:27">
      <c r="A87" s="55">
        <f t="shared" si="9"/>
        <v>74</v>
      </c>
      <c r="B87" s="54" t="b">
        <f>NOT(IFERROR('Upload Data Outputs'!A74 = "ERROR", TRUE))</f>
        <v>1</v>
      </c>
      <c r="C87" s="54">
        <f t="shared" si="10"/>
        <v>74</v>
      </c>
      <c r="D87" s="56" t="b">
        <f>IF(B87, ('Upload Data Outputs'!A74 &amp; 'Upload Data Outputs'!B74 &amp; 'Upload Data Outputs'!C74 &amp; 'Upload Data Outputs'!D74 &amp; 'Upload Data Outputs'!E74 &amp; 'Upload Data Outputs'!F74 &amp; 'Upload Data Outputs'!G74 &amp; 'Upload Data Outputs'!H74 &amp; 'Upload Data Outputs'!I74 &amp; 'Upload Data Outputs'!J74 &amp; 'Upload Data Outputs'!K74 &amp; 'Upload Data Outputs'!L74 &amp; 'Upload Data Outputs'!M74 &amp; 'Upload Data Outputs'!N74 &amp; 'Upload Data Outputs'!O74 &amp; 'Upload Data Outputs'!P74) &lt;&gt; "", FALSE)</f>
        <v>0</v>
      </c>
      <c r="E87" s="56" t="str">
        <f t="shared" si="11"/>
        <v/>
      </c>
      <c r="F87" s="56" t="str">
        <f t="shared" si="12"/>
        <v/>
      </c>
      <c r="G87" s="56" t="b">
        <f t="shared" si="8"/>
        <v>1</v>
      </c>
      <c r="H87" s="57" t="s">
        <v>593</v>
      </c>
      <c r="I87" s="56" t="b">
        <f t="shared" si="13"/>
        <v>1</v>
      </c>
      <c r="J87" s="56" t="b">
        <f>IFERROR(OR(NOT($D87), 'Upload Data Outputs'!C74 &lt;&gt; ""), FALSE)</f>
        <v>1</v>
      </c>
      <c r="K87" s="57" t="s">
        <v>593</v>
      </c>
      <c r="L87" s="56" t="b">
        <f>IFERROR(OR(AND(NOT(D87), 'Upload Data Outputs'!E74 = ""), IFERROR(_xlfn.NUMBERVALUE('Upload Data Outputs'!E74) &gt; 0, FALSE)), FALSE)</f>
        <v>1</v>
      </c>
      <c r="M87" s="56" t="b">
        <f>IFERROR(OR('Upload Data Outputs'!F74 = "", IFERROR(_xlfn.NUMBERVALUE('Upload Data Outputs'!F74) &gt; 0, FALSE)), FALSE)</f>
        <v>1</v>
      </c>
      <c r="N87" s="56" t="b">
        <f>IFERROR(OR('Upload Data Outputs'!F74 = "", IFERROR(MATCH('Upload Data Outputs'!G74, listVolumeUnits, 0), FALSE)), FALSE)</f>
        <v>1</v>
      </c>
      <c r="O87" s="56" t="b">
        <f>IFERROR(OR('Upload Data Outputs'!H74 = "", IFERROR(_xlfn.NUMBERVALUE('Upload Data Outputs'!H74) &gt; 0, FALSE)), FALSE)</f>
        <v>1</v>
      </c>
      <c r="P87" s="56" t="b">
        <f>IFERROR(OR('Upload Data Outputs'!H74 = "", IFERROR(MATCH('Upload Data Outputs'!I74, listWeightUnits, 0), FALSE)), FALSE)</f>
        <v>1</v>
      </c>
      <c r="Q87" s="56" t="b">
        <f>IFERROR(OR('Upload Data Outputs'!J74 = "", IFERROR(MATCH('Upload Data Outputs'!J74, listFscClaimTypes, 0), FALSE)), FALSE)</f>
        <v>1</v>
      </c>
      <c r="R87" s="56" t="b">
        <f>IFERROR(OR(AND('Upload Data Outputs'!J74 = refClaimFsc100, OR('Upload Data Outputs'!K74 = "", 'Upload Data Outputs'!K74 = 100)), AND('Upload Data Outputs'!J74 = refClaimFscCW, OR('Upload Data Outputs'!K74 = "", 'Upload Data Outputs'!K74 = 0)), AND('Upload Data Outputs'!J74 = refClaimFscMix, 'Upload Data Outputs'!K74 &lt;&gt; "", _xlfn.NUMBERVALUE('Upload Data Outputs'!K74) &gt;= 0, _xlfn.NUMBERVALUE('Upload Data Outputs'!K74) &lt;= 100), AND('Upload Data Outputs'!J74 = refClaimFscMixCredit, OR('Upload Data Outputs'!K74 = "", 'Upload Data Outputs'!K74 = 100)), AND('Upload Data Outputs'!J74 = refClaimFscRecycled, 'Upload Data Outputs'!K74 =""), 'Upload Data Outputs'!J74 = ""), FALSE)</f>
        <v>1</v>
      </c>
      <c r="S87" s="56" t="b">
        <f>IFERROR(OR('Upload Data Outputs'!L74 = "", IFERROR(MATCH('Upload Data Outputs'!L74, listMaterialsAccountingMethods, 0), FALSE)), FALSE)</f>
        <v>1</v>
      </c>
      <c r="T87" s="56" t="b">
        <f>IFERROR(OR('Upload Data Outputs'!M74 = "", ISNUMBER('Upload Data Outputs'!M74), IFERROR(DATEVALUE('Upload Data Outputs'!M74) &gt; 0, FALSE)), FALSE)</f>
        <v>1</v>
      </c>
      <c r="U87" s="56" t="b">
        <f>IFERROR(OR('Upload Data Outputs'!N74 = "", ISNUMBER('Upload Data Outputs'!N74), IFERROR(DATEVALUE('Upload Data Outputs'!N74) &gt; 0, FALSE)), FALSE)</f>
        <v>1</v>
      </c>
      <c r="V87" s="56" t="b">
        <f>IFERROR(OR('Upload Data Outputs'!O74 = "", IFERROR(MATCH('Upload Data Outputs'!O74, listCountryIsoCodes, FALSE), FALSE)), FALSE)</f>
        <v>1</v>
      </c>
      <c r="W87" s="57" t="s">
        <v>593</v>
      </c>
      <c r="X87" s="56"/>
      <c r="Y87" s="56"/>
      <c r="AA87" s="56">
        <f>IFERROR(COUNTIFS('Upload Data Outputs'!B:B, 'Upload Data Outputs'!B74), 0)</f>
        <v>0</v>
      </c>
    </row>
    <row r="88" spans="1:27">
      <c r="A88" s="55">
        <f t="shared" si="9"/>
        <v>75</v>
      </c>
      <c r="B88" s="54" t="b">
        <f>NOT(IFERROR('Upload Data Outputs'!A75 = "ERROR", TRUE))</f>
        <v>1</v>
      </c>
      <c r="C88" s="54">
        <f t="shared" si="10"/>
        <v>75</v>
      </c>
      <c r="D88" s="56" t="b">
        <f>IF(B88, ('Upload Data Outputs'!A75 &amp; 'Upload Data Outputs'!B75 &amp; 'Upload Data Outputs'!C75 &amp; 'Upload Data Outputs'!D75 &amp; 'Upload Data Outputs'!E75 &amp; 'Upload Data Outputs'!F75 &amp; 'Upload Data Outputs'!G75 &amp; 'Upload Data Outputs'!H75 &amp; 'Upload Data Outputs'!I75 &amp; 'Upload Data Outputs'!J75 &amp; 'Upload Data Outputs'!K75 &amp; 'Upload Data Outputs'!L75 &amp; 'Upload Data Outputs'!M75 &amp; 'Upload Data Outputs'!N75 &amp; 'Upload Data Outputs'!O75 &amp; 'Upload Data Outputs'!P75) &lt;&gt; "", FALSE)</f>
        <v>0</v>
      </c>
      <c r="E88" s="56" t="str">
        <f t="shared" si="11"/>
        <v/>
      </c>
      <c r="F88" s="56" t="str">
        <f t="shared" si="12"/>
        <v/>
      </c>
      <c r="G88" s="56" t="b">
        <f t="shared" si="8"/>
        <v>1</v>
      </c>
      <c r="H88" s="57" t="s">
        <v>593</v>
      </c>
      <c r="I88" s="56" t="b">
        <f t="shared" si="13"/>
        <v>1</v>
      </c>
      <c r="J88" s="56" t="b">
        <f>IFERROR(OR(NOT($D88), 'Upload Data Outputs'!C75 &lt;&gt; ""), FALSE)</f>
        <v>1</v>
      </c>
      <c r="K88" s="57" t="s">
        <v>593</v>
      </c>
      <c r="L88" s="56" t="b">
        <f>IFERROR(OR(AND(NOT(D88), 'Upload Data Outputs'!E75 = ""), IFERROR(_xlfn.NUMBERVALUE('Upload Data Outputs'!E75) &gt; 0, FALSE)), FALSE)</f>
        <v>1</v>
      </c>
      <c r="M88" s="56" t="b">
        <f>IFERROR(OR('Upload Data Outputs'!F75 = "", IFERROR(_xlfn.NUMBERVALUE('Upload Data Outputs'!F75) &gt; 0, FALSE)), FALSE)</f>
        <v>1</v>
      </c>
      <c r="N88" s="56" t="b">
        <f>IFERROR(OR('Upload Data Outputs'!F75 = "", IFERROR(MATCH('Upload Data Outputs'!G75, listVolumeUnits, 0), FALSE)), FALSE)</f>
        <v>1</v>
      </c>
      <c r="O88" s="56" t="b">
        <f>IFERROR(OR('Upload Data Outputs'!H75 = "", IFERROR(_xlfn.NUMBERVALUE('Upload Data Outputs'!H75) &gt; 0, FALSE)), FALSE)</f>
        <v>1</v>
      </c>
      <c r="P88" s="56" t="b">
        <f>IFERROR(OR('Upload Data Outputs'!H75 = "", IFERROR(MATCH('Upload Data Outputs'!I75, listWeightUnits, 0), FALSE)), FALSE)</f>
        <v>1</v>
      </c>
      <c r="Q88" s="56" t="b">
        <f>IFERROR(OR('Upload Data Outputs'!J75 = "", IFERROR(MATCH('Upload Data Outputs'!J75, listFscClaimTypes, 0), FALSE)), FALSE)</f>
        <v>1</v>
      </c>
      <c r="R88" s="56" t="b">
        <f>IFERROR(OR(AND('Upload Data Outputs'!J75 = refClaimFsc100, OR('Upload Data Outputs'!K75 = "", 'Upload Data Outputs'!K75 = 100)), AND('Upload Data Outputs'!J75 = refClaimFscCW, OR('Upload Data Outputs'!K75 = "", 'Upload Data Outputs'!K75 = 0)), AND('Upload Data Outputs'!J75 = refClaimFscMix, 'Upload Data Outputs'!K75 &lt;&gt; "", _xlfn.NUMBERVALUE('Upload Data Outputs'!K75) &gt;= 0, _xlfn.NUMBERVALUE('Upload Data Outputs'!K75) &lt;= 100), AND('Upload Data Outputs'!J75 = refClaimFscMixCredit, OR('Upload Data Outputs'!K75 = "", 'Upload Data Outputs'!K75 = 100)), AND('Upload Data Outputs'!J75 = refClaimFscRecycled, 'Upload Data Outputs'!K75 =""), 'Upload Data Outputs'!J75 = ""), FALSE)</f>
        <v>1</v>
      </c>
      <c r="S88" s="56" t="b">
        <f>IFERROR(OR('Upload Data Outputs'!L75 = "", IFERROR(MATCH('Upload Data Outputs'!L75, listMaterialsAccountingMethods, 0), FALSE)), FALSE)</f>
        <v>1</v>
      </c>
      <c r="T88" s="56" t="b">
        <f>IFERROR(OR('Upload Data Outputs'!M75 = "", ISNUMBER('Upload Data Outputs'!M75), IFERROR(DATEVALUE('Upload Data Outputs'!M75) &gt; 0, FALSE)), FALSE)</f>
        <v>1</v>
      </c>
      <c r="U88" s="56" t="b">
        <f>IFERROR(OR('Upload Data Outputs'!N75 = "", ISNUMBER('Upload Data Outputs'!N75), IFERROR(DATEVALUE('Upload Data Outputs'!N75) &gt; 0, FALSE)), FALSE)</f>
        <v>1</v>
      </c>
      <c r="V88" s="56" t="b">
        <f>IFERROR(OR('Upload Data Outputs'!O75 = "", IFERROR(MATCH('Upload Data Outputs'!O75, listCountryIsoCodes, FALSE), FALSE)), FALSE)</f>
        <v>1</v>
      </c>
      <c r="W88" s="57" t="s">
        <v>593</v>
      </c>
      <c r="X88" s="56"/>
      <c r="Y88" s="56"/>
      <c r="AA88" s="56">
        <f>IFERROR(COUNTIFS('Upload Data Outputs'!B:B, 'Upload Data Outputs'!B75), 0)</f>
        <v>0</v>
      </c>
    </row>
    <row r="89" spans="1:27">
      <c r="A89" s="55">
        <f t="shared" si="9"/>
        <v>76</v>
      </c>
      <c r="B89" s="54" t="b">
        <f>NOT(IFERROR('Upload Data Outputs'!A76 = "ERROR", TRUE))</f>
        <v>1</v>
      </c>
      <c r="C89" s="54">
        <f t="shared" si="10"/>
        <v>76</v>
      </c>
      <c r="D89" s="56" t="b">
        <f>IF(B89, ('Upload Data Outputs'!A76 &amp; 'Upload Data Outputs'!B76 &amp; 'Upload Data Outputs'!C76 &amp; 'Upload Data Outputs'!D76 &amp; 'Upload Data Outputs'!E76 &amp; 'Upload Data Outputs'!F76 &amp; 'Upload Data Outputs'!G76 &amp; 'Upload Data Outputs'!H76 &amp; 'Upload Data Outputs'!I76 &amp; 'Upload Data Outputs'!J76 &amp; 'Upload Data Outputs'!K76 &amp; 'Upload Data Outputs'!L76 &amp; 'Upload Data Outputs'!M76 &amp; 'Upload Data Outputs'!N76 &amp; 'Upload Data Outputs'!O76 &amp; 'Upload Data Outputs'!P76) &lt;&gt; "", FALSE)</f>
        <v>0</v>
      </c>
      <c r="E89" s="56" t="str">
        <f t="shared" si="11"/>
        <v/>
      </c>
      <c r="F89" s="56" t="str">
        <f t="shared" si="12"/>
        <v/>
      </c>
      <c r="G89" s="56" t="b">
        <f t="shared" si="8"/>
        <v>1</v>
      </c>
      <c r="H89" s="57" t="s">
        <v>593</v>
      </c>
      <c r="I89" s="56" t="b">
        <f t="shared" si="13"/>
        <v>1</v>
      </c>
      <c r="J89" s="56" t="b">
        <f>IFERROR(OR(NOT($D89), 'Upload Data Outputs'!C76 &lt;&gt; ""), FALSE)</f>
        <v>1</v>
      </c>
      <c r="K89" s="57" t="s">
        <v>593</v>
      </c>
      <c r="L89" s="56" t="b">
        <f>IFERROR(OR(AND(NOT(D89), 'Upload Data Outputs'!E76 = ""), IFERROR(_xlfn.NUMBERVALUE('Upload Data Outputs'!E76) &gt; 0, FALSE)), FALSE)</f>
        <v>1</v>
      </c>
      <c r="M89" s="56" t="b">
        <f>IFERROR(OR('Upload Data Outputs'!F76 = "", IFERROR(_xlfn.NUMBERVALUE('Upload Data Outputs'!F76) &gt; 0, FALSE)), FALSE)</f>
        <v>1</v>
      </c>
      <c r="N89" s="56" t="b">
        <f>IFERROR(OR('Upload Data Outputs'!F76 = "", IFERROR(MATCH('Upload Data Outputs'!G76, listVolumeUnits, 0), FALSE)), FALSE)</f>
        <v>1</v>
      </c>
      <c r="O89" s="56" t="b">
        <f>IFERROR(OR('Upload Data Outputs'!H76 = "", IFERROR(_xlfn.NUMBERVALUE('Upload Data Outputs'!H76) &gt; 0, FALSE)), FALSE)</f>
        <v>1</v>
      </c>
      <c r="P89" s="56" t="b">
        <f>IFERROR(OR('Upload Data Outputs'!H76 = "", IFERROR(MATCH('Upload Data Outputs'!I76, listWeightUnits, 0), FALSE)), FALSE)</f>
        <v>1</v>
      </c>
      <c r="Q89" s="56" t="b">
        <f>IFERROR(OR('Upload Data Outputs'!J76 = "", IFERROR(MATCH('Upload Data Outputs'!J76, listFscClaimTypes, 0), FALSE)), FALSE)</f>
        <v>1</v>
      </c>
      <c r="R89" s="56" t="b">
        <f>IFERROR(OR(AND('Upload Data Outputs'!J76 = refClaimFsc100, OR('Upload Data Outputs'!K76 = "", 'Upload Data Outputs'!K76 = 100)), AND('Upload Data Outputs'!J76 = refClaimFscCW, OR('Upload Data Outputs'!K76 = "", 'Upload Data Outputs'!K76 = 0)), AND('Upload Data Outputs'!J76 = refClaimFscMix, 'Upload Data Outputs'!K76 &lt;&gt; "", _xlfn.NUMBERVALUE('Upload Data Outputs'!K76) &gt;= 0, _xlfn.NUMBERVALUE('Upload Data Outputs'!K76) &lt;= 100), AND('Upload Data Outputs'!J76 = refClaimFscMixCredit, OR('Upload Data Outputs'!K76 = "", 'Upload Data Outputs'!K76 = 100)), AND('Upload Data Outputs'!J76 = refClaimFscRecycled, 'Upload Data Outputs'!K76 =""), 'Upload Data Outputs'!J76 = ""), FALSE)</f>
        <v>1</v>
      </c>
      <c r="S89" s="56" t="b">
        <f>IFERROR(OR('Upload Data Outputs'!L76 = "", IFERROR(MATCH('Upload Data Outputs'!L76, listMaterialsAccountingMethods, 0), FALSE)), FALSE)</f>
        <v>1</v>
      </c>
      <c r="T89" s="56" t="b">
        <f>IFERROR(OR('Upload Data Outputs'!M76 = "", ISNUMBER('Upload Data Outputs'!M76), IFERROR(DATEVALUE('Upload Data Outputs'!M76) &gt; 0, FALSE)), FALSE)</f>
        <v>1</v>
      </c>
      <c r="U89" s="56" t="b">
        <f>IFERROR(OR('Upload Data Outputs'!N76 = "", ISNUMBER('Upload Data Outputs'!N76), IFERROR(DATEVALUE('Upload Data Outputs'!N76) &gt; 0, FALSE)), FALSE)</f>
        <v>1</v>
      </c>
      <c r="V89" s="56" t="b">
        <f>IFERROR(OR('Upload Data Outputs'!O76 = "", IFERROR(MATCH('Upload Data Outputs'!O76, listCountryIsoCodes, FALSE), FALSE)), FALSE)</f>
        <v>1</v>
      </c>
      <c r="W89" s="57" t="s">
        <v>593</v>
      </c>
      <c r="X89" s="56"/>
      <c r="Y89" s="56"/>
      <c r="AA89" s="56">
        <f>IFERROR(COUNTIFS('Upload Data Outputs'!B:B, 'Upload Data Outputs'!B76), 0)</f>
        <v>0</v>
      </c>
    </row>
    <row r="90" spans="1:27">
      <c r="A90" s="55">
        <f t="shared" si="9"/>
        <v>77</v>
      </c>
      <c r="B90" s="54" t="b">
        <f>NOT(IFERROR('Upload Data Outputs'!A77 = "ERROR", TRUE))</f>
        <v>1</v>
      </c>
      <c r="C90" s="54">
        <f t="shared" si="10"/>
        <v>77</v>
      </c>
      <c r="D90" s="56" t="b">
        <f>IF(B90, ('Upload Data Outputs'!A77 &amp; 'Upload Data Outputs'!B77 &amp; 'Upload Data Outputs'!C77 &amp; 'Upload Data Outputs'!D77 &amp; 'Upload Data Outputs'!E77 &amp; 'Upload Data Outputs'!F77 &amp; 'Upload Data Outputs'!G77 &amp; 'Upload Data Outputs'!H77 &amp; 'Upload Data Outputs'!I77 &amp; 'Upload Data Outputs'!J77 &amp; 'Upload Data Outputs'!K77 &amp; 'Upload Data Outputs'!L77 &amp; 'Upload Data Outputs'!M77 &amp; 'Upload Data Outputs'!N77 &amp; 'Upload Data Outputs'!O77 &amp; 'Upload Data Outputs'!P77) &lt;&gt; "", FALSE)</f>
        <v>0</v>
      </c>
      <c r="E90" s="56" t="str">
        <f t="shared" si="11"/>
        <v/>
      </c>
      <c r="F90" s="56" t="str">
        <f t="shared" si="12"/>
        <v/>
      </c>
      <c r="G90" s="56" t="b">
        <f t="shared" si="8"/>
        <v>1</v>
      </c>
      <c r="H90" s="57" t="s">
        <v>593</v>
      </c>
      <c r="I90" s="56" t="b">
        <f t="shared" si="13"/>
        <v>1</v>
      </c>
      <c r="J90" s="56" t="b">
        <f>IFERROR(OR(NOT($D90), 'Upload Data Outputs'!C77 &lt;&gt; ""), FALSE)</f>
        <v>1</v>
      </c>
      <c r="K90" s="57" t="s">
        <v>593</v>
      </c>
      <c r="L90" s="56" t="b">
        <f>IFERROR(OR(AND(NOT(D90), 'Upload Data Outputs'!E77 = ""), IFERROR(_xlfn.NUMBERVALUE('Upload Data Outputs'!E77) &gt; 0, FALSE)), FALSE)</f>
        <v>1</v>
      </c>
      <c r="M90" s="56" t="b">
        <f>IFERROR(OR('Upload Data Outputs'!F77 = "", IFERROR(_xlfn.NUMBERVALUE('Upload Data Outputs'!F77) &gt; 0, FALSE)), FALSE)</f>
        <v>1</v>
      </c>
      <c r="N90" s="56" t="b">
        <f>IFERROR(OR('Upload Data Outputs'!F77 = "", IFERROR(MATCH('Upload Data Outputs'!G77, listVolumeUnits, 0), FALSE)), FALSE)</f>
        <v>1</v>
      </c>
      <c r="O90" s="56" t="b">
        <f>IFERROR(OR('Upload Data Outputs'!H77 = "", IFERROR(_xlfn.NUMBERVALUE('Upload Data Outputs'!H77) &gt; 0, FALSE)), FALSE)</f>
        <v>1</v>
      </c>
      <c r="P90" s="56" t="b">
        <f>IFERROR(OR('Upload Data Outputs'!H77 = "", IFERROR(MATCH('Upload Data Outputs'!I77, listWeightUnits, 0), FALSE)), FALSE)</f>
        <v>1</v>
      </c>
      <c r="Q90" s="56" t="b">
        <f>IFERROR(OR('Upload Data Outputs'!J77 = "", IFERROR(MATCH('Upload Data Outputs'!J77, listFscClaimTypes, 0), FALSE)), FALSE)</f>
        <v>1</v>
      </c>
      <c r="R90" s="56" t="b">
        <f>IFERROR(OR(AND('Upload Data Outputs'!J77 = refClaimFsc100, OR('Upload Data Outputs'!K77 = "", 'Upload Data Outputs'!K77 = 100)), AND('Upload Data Outputs'!J77 = refClaimFscCW, OR('Upload Data Outputs'!K77 = "", 'Upload Data Outputs'!K77 = 0)), AND('Upload Data Outputs'!J77 = refClaimFscMix, 'Upload Data Outputs'!K77 &lt;&gt; "", _xlfn.NUMBERVALUE('Upload Data Outputs'!K77) &gt;= 0, _xlfn.NUMBERVALUE('Upload Data Outputs'!K77) &lt;= 100), AND('Upload Data Outputs'!J77 = refClaimFscMixCredit, OR('Upload Data Outputs'!K77 = "", 'Upload Data Outputs'!K77 = 100)), AND('Upload Data Outputs'!J77 = refClaimFscRecycled, 'Upload Data Outputs'!K77 =""), 'Upload Data Outputs'!J77 = ""), FALSE)</f>
        <v>1</v>
      </c>
      <c r="S90" s="56" t="b">
        <f>IFERROR(OR('Upload Data Outputs'!L77 = "", IFERROR(MATCH('Upload Data Outputs'!L77, listMaterialsAccountingMethods, 0), FALSE)), FALSE)</f>
        <v>1</v>
      </c>
      <c r="T90" s="56" t="b">
        <f>IFERROR(OR('Upload Data Outputs'!M77 = "", ISNUMBER('Upload Data Outputs'!M77), IFERROR(DATEVALUE('Upload Data Outputs'!M77) &gt; 0, FALSE)), FALSE)</f>
        <v>1</v>
      </c>
      <c r="U90" s="56" t="b">
        <f>IFERROR(OR('Upload Data Outputs'!N77 = "", ISNUMBER('Upload Data Outputs'!N77), IFERROR(DATEVALUE('Upload Data Outputs'!N77) &gt; 0, FALSE)), FALSE)</f>
        <v>1</v>
      </c>
      <c r="V90" s="56" t="b">
        <f>IFERROR(OR('Upload Data Outputs'!O77 = "", IFERROR(MATCH('Upload Data Outputs'!O77, listCountryIsoCodes, FALSE), FALSE)), FALSE)</f>
        <v>1</v>
      </c>
      <c r="W90" s="57" t="s">
        <v>593</v>
      </c>
      <c r="X90" s="56"/>
      <c r="Y90" s="56"/>
      <c r="AA90" s="56">
        <f>IFERROR(COUNTIFS('Upload Data Outputs'!B:B, 'Upload Data Outputs'!B77), 0)</f>
        <v>0</v>
      </c>
    </row>
    <row r="91" spans="1:27">
      <c r="A91" s="55">
        <f t="shared" si="9"/>
        <v>78</v>
      </c>
      <c r="B91" s="54" t="b">
        <f>NOT(IFERROR('Upload Data Outputs'!A78 = "ERROR", TRUE))</f>
        <v>1</v>
      </c>
      <c r="C91" s="54">
        <f t="shared" si="10"/>
        <v>78</v>
      </c>
      <c r="D91" s="56" t="b">
        <f>IF(B91, ('Upload Data Outputs'!A78 &amp; 'Upload Data Outputs'!B78 &amp; 'Upload Data Outputs'!C78 &amp; 'Upload Data Outputs'!D78 &amp; 'Upload Data Outputs'!E78 &amp; 'Upload Data Outputs'!F78 &amp; 'Upload Data Outputs'!G78 &amp; 'Upload Data Outputs'!H78 &amp; 'Upload Data Outputs'!I78 &amp; 'Upload Data Outputs'!J78 &amp; 'Upload Data Outputs'!K78 &amp; 'Upload Data Outputs'!L78 &amp; 'Upload Data Outputs'!M78 &amp; 'Upload Data Outputs'!N78 &amp; 'Upload Data Outputs'!O78 &amp; 'Upload Data Outputs'!P78) &lt;&gt; "", FALSE)</f>
        <v>0</v>
      </c>
      <c r="E91" s="56" t="str">
        <f t="shared" si="11"/>
        <v/>
      </c>
      <c r="F91" s="56" t="str">
        <f t="shared" si="12"/>
        <v/>
      </c>
      <c r="G91" s="56" t="b">
        <f t="shared" si="8"/>
        <v>1</v>
      </c>
      <c r="H91" s="57" t="s">
        <v>593</v>
      </c>
      <c r="I91" s="56" t="b">
        <f t="shared" si="13"/>
        <v>1</v>
      </c>
      <c r="J91" s="56" t="b">
        <f>IFERROR(OR(NOT($D91), 'Upload Data Outputs'!C78 &lt;&gt; ""), FALSE)</f>
        <v>1</v>
      </c>
      <c r="K91" s="57" t="s">
        <v>593</v>
      </c>
      <c r="L91" s="56" t="b">
        <f>IFERROR(OR(AND(NOT(D91), 'Upload Data Outputs'!E78 = ""), IFERROR(_xlfn.NUMBERVALUE('Upload Data Outputs'!E78) &gt; 0, FALSE)), FALSE)</f>
        <v>1</v>
      </c>
      <c r="M91" s="56" t="b">
        <f>IFERROR(OR('Upload Data Outputs'!F78 = "", IFERROR(_xlfn.NUMBERVALUE('Upload Data Outputs'!F78) &gt; 0, FALSE)), FALSE)</f>
        <v>1</v>
      </c>
      <c r="N91" s="56" t="b">
        <f>IFERROR(OR('Upload Data Outputs'!F78 = "", IFERROR(MATCH('Upload Data Outputs'!G78, listVolumeUnits, 0), FALSE)), FALSE)</f>
        <v>1</v>
      </c>
      <c r="O91" s="56" t="b">
        <f>IFERROR(OR('Upload Data Outputs'!H78 = "", IFERROR(_xlfn.NUMBERVALUE('Upload Data Outputs'!H78) &gt; 0, FALSE)), FALSE)</f>
        <v>1</v>
      </c>
      <c r="P91" s="56" t="b">
        <f>IFERROR(OR('Upload Data Outputs'!H78 = "", IFERROR(MATCH('Upload Data Outputs'!I78, listWeightUnits, 0), FALSE)), FALSE)</f>
        <v>1</v>
      </c>
      <c r="Q91" s="56" t="b">
        <f>IFERROR(OR('Upload Data Outputs'!J78 = "", IFERROR(MATCH('Upload Data Outputs'!J78, listFscClaimTypes, 0), FALSE)), FALSE)</f>
        <v>1</v>
      </c>
      <c r="R91" s="56" t="b">
        <f>IFERROR(OR(AND('Upload Data Outputs'!J78 = refClaimFsc100, OR('Upload Data Outputs'!K78 = "", 'Upload Data Outputs'!K78 = 100)), AND('Upload Data Outputs'!J78 = refClaimFscCW, OR('Upload Data Outputs'!K78 = "", 'Upload Data Outputs'!K78 = 0)), AND('Upload Data Outputs'!J78 = refClaimFscMix, 'Upload Data Outputs'!K78 &lt;&gt; "", _xlfn.NUMBERVALUE('Upload Data Outputs'!K78) &gt;= 0, _xlfn.NUMBERVALUE('Upload Data Outputs'!K78) &lt;= 100), AND('Upload Data Outputs'!J78 = refClaimFscMixCredit, OR('Upload Data Outputs'!K78 = "", 'Upload Data Outputs'!K78 = 100)), AND('Upload Data Outputs'!J78 = refClaimFscRecycled, 'Upload Data Outputs'!K78 =""), 'Upload Data Outputs'!J78 = ""), FALSE)</f>
        <v>1</v>
      </c>
      <c r="S91" s="56" t="b">
        <f>IFERROR(OR('Upload Data Outputs'!L78 = "", IFERROR(MATCH('Upload Data Outputs'!L78, listMaterialsAccountingMethods, 0), FALSE)), FALSE)</f>
        <v>1</v>
      </c>
      <c r="T91" s="56" t="b">
        <f>IFERROR(OR('Upload Data Outputs'!M78 = "", ISNUMBER('Upload Data Outputs'!M78), IFERROR(DATEVALUE('Upload Data Outputs'!M78) &gt; 0, FALSE)), FALSE)</f>
        <v>1</v>
      </c>
      <c r="U91" s="56" t="b">
        <f>IFERROR(OR('Upload Data Outputs'!N78 = "", ISNUMBER('Upload Data Outputs'!N78), IFERROR(DATEVALUE('Upload Data Outputs'!N78) &gt; 0, FALSE)), FALSE)</f>
        <v>1</v>
      </c>
      <c r="V91" s="56" t="b">
        <f>IFERROR(OR('Upload Data Outputs'!O78 = "", IFERROR(MATCH('Upload Data Outputs'!O78, listCountryIsoCodes, FALSE), FALSE)), FALSE)</f>
        <v>1</v>
      </c>
      <c r="W91" s="57" t="s">
        <v>593</v>
      </c>
      <c r="X91" s="56"/>
      <c r="Y91" s="56"/>
      <c r="AA91" s="56">
        <f>IFERROR(COUNTIFS('Upload Data Outputs'!B:B, 'Upload Data Outputs'!B78), 0)</f>
        <v>0</v>
      </c>
    </row>
    <row r="92" spans="1:27">
      <c r="A92" s="55">
        <f t="shared" si="9"/>
        <v>79</v>
      </c>
      <c r="B92" s="54" t="b">
        <f>NOT(IFERROR('Upload Data Outputs'!A79 = "ERROR", TRUE))</f>
        <v>1</v>
      </c>
      <c r="C92" s="54">
        <f t="shared" si="10"/>
        <v>79</v>
      </c>
      <c r="D92" s="56" t="b">
        <f>IF(B92, ('Upload Data Outputs'!A79 &amp; 'Upload Data Outputs'!B79 &amp; 'Upload Data Outputs'!C79 &amp; 'Upload Data Outputs'!D79 &amp; 'Upload Data Outputs'!E79 &amp; 'Upload Data Outputs'!F79 &amp; 'Upload Data Outputs'!G79 &amp; 'Upload Data Outputs'!H79 &amp; 'Upload Data Outputs'!I79 &amp; 'Upload Data Outputs'!J79 &amp; 'Upload Data Outputs'!K79 &amp; 'Upload Data Outputs'!L79 &amp; 'Upload Data Outputs'!M79 &amp; 'Upload Data Outputs'!N79 &amp; 'Upload Data Outputs'!O79 &amp; 'Upload Data Outputs'!P79) &lt;&gt; "", FALSE)</f>
        <v>0</v>
      </c>
      <c r="E92" s="56" t="str">
        <f t="shared" si="11"/>
        <v/>
      </c>
      <c r="F92" s="56" t="str">
        <f t="shared" si="12"/>
        <v/>
      </c>
      <c r="G92" s="56" t="b">
        <f t="shared" si="8"/>
        <v>1</v>
      </c>
      <c r="H92" s="57" t="s">
        <v>593</v>
      </c>
      <c r="I92" s="56" t="b">
        <f t="shared" si="13"/>
        <v>1</v>
      </c>
      <c r="J92" s="56" t="b">
        <f>IFERROR(OR(NOT($D92), 'Upload Data Outputs'!C79 &lt;&gt; ""), FALSE)</f>
        <v>1</v>
      </c>
      <c r="K92" s="57" t="s">
        <v>593</v>
      </c>
      <c r="L92" s="56" t="b">
        <f>IFERROR(OR(AND(NOT(D92), 'Upload Data Outputs'!E79 = ""), IFERROR(_xlfn.NUMBERVALUE('Upload Data Outputs'!E79) &gt; 0, FALSE)), FALSE)</f>
        <v>1</v>
      </c>
      <c r="M92" s="56" t="b">
        <f>IFERROR(OR('Upload Data Outputs'!F79 = "", IFERROR(_xlfn.NUMBERVALUE('Upload Data Outputs'!F79) &gt; 0, FALSE)), FALSE)</f>
        <v>1</v>
      </c>
      <c r="N92" s="56" t="b">
        <f>IFERROR(OR('Upload Data Outputs'!F79 = "", IFERROR(MATCH('Upload Data Outputs'!G79, listVolumeUnits, 0), FALSE)), FALSE)</f>
        <v>1</v>
      </c>
      <c r="O92" s="56" t="b">
        <f>IFERROR(OR('Upload Data Outputs'!H79 = "", IFERROR(_xlfn.NUMBERVALUE('Upload Data Outputs'!H79) &gt; 0, FALSE)), FALSE)</f>
        <v>1</v>
      </c>
      <c r="P92" s="56" t="b">
        <f>IFERROR(OR('Upload Data Outputs'!H79 = "", IFERROR(MATCH('Upload Data Outputs'!I79, listWeightUnits, 0), FALSE)), FALSE)</f>
        <v>1</v>
      </c>
      <c r="Q92" s="56" t="b">
        <f>IFERROR(OR('Upload Data Outputs'!J79 = "", IFERROR(MATCH('Upload Data Outputs'!J79, listFscClaimTypes, 0), FALSE)), FALSE)</f>
        <v>1</v>
      </c>
      <c r="R92" s="56" t="b">
        <f>IFERROR(OR(AND('Upload Data Outputs'!J79 = refClaimFsc100, OR('Upload Data Outputs'!K79 = "", 'Upload Data Outputs'!K79 = 100)), AND('Upload Data Outputs'!J79 = refClaimFscCW, OR('Upload Data Outputs'!K79 = "", 'Upload Data Outputs'!K79 = 0)), AND('Upload Data Outputs'!J79 = refClaimFscMix, 'Upload Data Outputs'!K79 &lt;&gt; "", _xlfn.NUMBERVALUE('Upload Data Outputs'!K79) &gt;= 0, _xlfn.NUMBERVALUE('Upload Data Outputs'!K79) &lt;= 100), AND('Upload Data Outputs'!J79 = refClaimFscMixCredit, OR('Upload Data Outputs'!K79 = "", 'Upload Data Outputs'!K79 = 100)), AND('Upload Data Outputs'!J79 = refClaimFscRecycled, 'Upload Data Outputs'!K79 =""), 'Upload Data Outputs'!J79 = ""), FALSE)</f>
        <v>1</v>
      </c>
      <c r="S92" s="56" t="b">
        <f>IFERROR(OR('Upload Data Outputs'!L79 = "", IFERROR(MATCH('Upload Data Outputs'!L79, listMaterialsAccountingMethods, 0), FALSE)), FALSE)</f>
        <v>1</v>
      </c>
      <c r="T92" s="56" t="b">
        <f>IFERROR(OR('Upload Data Outputs'!M79 = "", ISNUMBER('Upload Data Outputs'!M79), IFERROR(DATEVALUE('Upload Data Outputs'!M79) &gt; 0, FALSE)), FALSE)</f>
        <v>1</v>
      </c>
      <c r="U92" s="56" t="b">
        <f>IFERROR(OR('Upload Data Outputs'!N79 = "", ISNUMBER('Upload Data Outputs'!N79), IFERROR(DATEVALUE('Upload Data Outputs'!N79) &gt; 0, FALSE)), FALSE)</f>
        <v>1</v>
      </c>
      <c r="V92" s="56" t="b">
        <f>IFERROR(OR('Upload Data Outputs'!O79 = "", IFERROR(MATCH('Upload Data Outputs'!O79, listCountryIsoCodes, FALSE), FALSE)), FALSE)</f>
        <v>1</v>
      </c>
      <c r="W92" s="57" t="s">
        <v>593</v>
      </c>
      <c r="X92" s="56"/>
      <c r="Y92" s="56"/>
      <c r="AA92" s="56">
        <f>IFERROR(COUNTIFS('Upload Data Outputs'!B:B, 'Upload Data Outputs'!B79), 0)</f>
        <v>0</v>
      </c>
    </row>
    <row r="93" spans="1:27">
      <c r="A93" s="55">
        <f t="shared" si="9"/>
        <v>80</v>
      </c>
      <c r="B93" s="54" t="b">
        <f>NOT(IFERROR('Upload Data Outputs'!A80 = "ERROR", TRUE))</f>
        <v>1</v>
      </c>
      <c r="C93" s="54">
        <f t="shared" si="10"/>
        <v>80</v>
      </c>
      <c r="D93" s="56" t="b">
        <f>IF(B93, ('Upload Data Outputs'!A80 &amp; 'Upload Data Outputs'!B80 &amp; 'Upload Data Outputs'!C80 &amp; 'Upload Data Outputs'!D80 &amp; 'Upload Data Outputs'!E80 &amp; 'Upload Data Outputs'!F80 &amp; 'Upload Data Outputs'!G80 &amp; 'Upload Data Outputs'!H80 &amp; 'Upload Data Outputs'!I80 &amp; 'Upload Data Outputs'!J80 &amp; 'Upload Data Outputs'!K80 &amp; 'Upload Data Outputs'!L80 &amp; 'Upload Data Outputs'!M80 &amp; 'Upload Data Outputs'!N80 &amp; 'Upload Data Outputs'!O80 &amp; 'Upload Data Outputs'!P80) &lt;&gt; "", FALSE)</f>
        <v>0</v>
      </c>
      <c r="E93" s="56" t="str">
        <f t="shared" si="11"/>
        <v/>
      </c>
      <c r="F93" s="56" t="str">
        <f t="shared" si="12"/>
        <v/>
      </c>
      <c r="G93" s="56" t="b">
        <f t="shared" si="8"/>
        <v>1</v>
      </c>
      <c r="H93" s="57" t="s">
        <v>593</v>
      </c>
      <c r="I93" s="56" t="b">
        <f t="shared" si="13"/>
        <v>1</v>
      </c>
      <c r="J93" s="56" t="b">
        <f>IFERROR(OR(NOT($D93), 'Upload Data Outputs'!C80 &lt;&gt; ""), FALSE)</f>
        <v>1</v>
      </c>
      <c r="K93" s="57" t="s">
        <v>593</v>
      </c>
      <c r="L93" s="56" t="b">
        <f>IFERROR(OR(AND(NOT(D93), 'Upload Data Outputs'!E80 = ""), IFERROR(_xlfn.NUMBERVALUE('Upload Data Outputs'!E80) &gt; 0, FALSE)), FALSE)</f>
        <v>1</v>
      </c>
      <c r="M93" s="56" t="b">
        <f>IFERROR(OR('Upload Data Outputs'!F80 = "", IFERROR(_xlfn.NUMBERVALUE('Upload Data Outputs'!F80) &gt; 0, FALSE)), FALSE)</f>
        <v>1</v>
      </c>
      <c r="N93" s="56" t="b">
        <f>IFERROR(OR('Upload Data Outputs'!F80 = "", IFERROR(MATCH('Upload Data Outputs'!G80, listVolumeUnits, 0), FALSE)), FALSE)</f>
        <v>1</v>
      </c>
      <c r="O93" s="56" t="b">
        <f>IFERROR(OR('Upload Data Outputs'!H80 = "", IFERROR(_xlfn.NUMBERVALUE('Upload Data Outputs'!H80) &gt; 0, FALSE)), FALSE)</f>
        <v>1</v>
      </c>
      <c r="P93" s="56" t="b">
        <f>IFERROR(OR('Upload Data Outputs'!H80 = "", IFERROR(MATCH('Upload Data Outputs'!I80, listWeightUnits, 0), FALSE)), FALSE)</f>
        <v>1</v>
      </c>
      <c r="Q93" s="56" t="b">
        <f>IFERROR(OR('Upload Data Outputs'!J80 = "", IFERROR(MATCH('Upload Data Outputs'!J80, listFscClaimTypes, 0), FALSE)), FALSE)</f>
        <v>1</v>
      </c>
      <c r="R93" s="56" t="b">
        <f>IFERROR(OR(AND('Upload Data Outputs'!J80 = refClaimFsc100, OR('Upload Data Outputs'!K80 = "", 'Upload Data Outputs'!K80 = 100)), AND('Upload Data Outputs'!J80 = refClaimFscCW, OR('Upload Data Outputs'!K80 = "", 'Upload Data Outputs'!K80 = 0)), AND('Upload Data Outputs'!J80 = refClaimFscMix, 'Upload Data Outputs'!K80 &lt;&gt; "", _xlfn.NUMBERVALUE('Upload Data Outputs'!K80) &gt;= 0, _xlfn.NUMBERVALUE('Upload Data Outputs'!K80) &lt;= 100), AND('Upload Data Outputs'!J80 = refClaimFscMixCredit, OR('Upload Data Outputs'!K80 = "", 'Upload Data Outputs'!K80 = 100)), AND('Upload Data Outputs'!J80 = refClaimFscRecycled, 'Upload Data Outputs'!K80 =""), 'Upload Data Outputs'!J80 = ""), FALSE)</f>
        <v>1</v>
      </c>
      <c r="S93" s="56" t="b">
        <f>IFERROR(OR('Upload Data Outputs'!L80 = "", IFERROR(MATCH('Upload Data Outputs'!L80, listMaterialsAccountingMethods, 0), FALSE)), FALSE)</f>
        <v>1</v>
      </c>
      <c r="T93" s="56" t="b">
        <f>IFERROR(OR('Upload Data Outputs'!M80 = "", ISNUMBER('Upload Data Outputs'!M80), IFERROR(DATEVALUE('Upload Data Outputs'!M80) &gt; 0, FALSE)), FALSE)</f>
        <v>1</v>
      </c>
      <c r="U93" s="56" t="b">
        <f>IFERROR(OR('Upload Data Outputs'!N80 = "", ISNUMBER('Upload Data Outputs'!N80), IFERROR(DATEVALUE('Upload Data Outputs'!N80) &gt; 0, FALSE)), FALSE)</f>
        <v>1</v>
      </c>
      <c r="V93" s="56" t="b">
        <f>IFERROR(OR('Upload Data Outputs'!O80 = "", IFERROR(MATCH('Upload Data Outputs'!O80, listCountryIsoCodes, FALSE), FALSE)), FALSE)</f>
        <v>1</v>
      </c>
      <c r="W93" s="57" t="s">
        <v>593</v>
      </c>
      <c r="X93" s="56"/>
      <c r="Y93" s="56"/>
      <c r="AA93" s="56">
        <f>IFERROR(COUNTIFS('Upload Data Outputs'!B:B, 'Upload Data Outputs'!B80), 0)</f>
        <v>0</v>
      </c>
    </row>
    <row r="94" spans="1:27">
      <c r="A94" s="55">
        <f t="shared" si="9"/>
        <v>81</v>
      </c>
      <c r="B94" s="54" t="b">
        <f>NOT(IFERROR('Upload Data Outputs'!A81 = "ERROR", TRUE))</f>
        <v>1</v>
      </c>
      <c r="C94" s="54">
        <f t="shared" si="10"/>
        <v>81</v>
      </c>
      <c r="D94" s="56" t="b">
        <f>IF(B94, ('Upload Data Outputs'!A81 &amp; 'Upload Data Outputs'!B81 &amp; 'Upload Data Outputs'!C81 &amp; 'Upload Data Outputs'!D81 &amp; 'Upload Data Outputs'!E81 &amp; 'Upload Data Outputs'!F81 &amp; 'Upload Data Outputs'!G81 &amp; 'Upload Data Outputs'!H81 &amp; 'Upload Data Outputs'!I81 &amp; 'Upload Data Outputs'!J81 &amp; 'Upload Data Outputs'!K81 &amp; 'Upload Data Outputs'!L81 &amp; 'Upload Data Outputs'!M81 &amp; 'Upload Data Outputs'!N81 &amp; 'Upload Data Outputs'!O81 &amp; 'Upload Data Outputs'!P81) &lt;&gt; "", FALSE)</f>
        <v>0</v>
      </c>
      <c r="E94" s="56" t="str">
        <f t="shared" si="11"/>
        <v/>
      </c>
      <c r="F94" s="56" t="str">
        <f t="shared" si="12"/>
        <v/>
      </c>
      <c r="G94" s="56" t="b">
        <f t="shared" si="8"/>
        <v>1</v>
      </c>
      <c r="H94" s="57" t="s">
        <v>593</v>
      </c>
      <c r="I94" s="56" t="b">
        <f t="shared" si="13"/>
        <v>1</v>
      </c>
      <c r="J94" s="56" t="b">
        <f>IFERROR(OR(NOT($D94), 'Upload Data Outputs'!C81 &lt;&gt; ""), FALSE)</f>
        <v>1</v>
      </c>
      <c r="K94" s="57" t="s">
        <v>593</v>
      </c>
      <c r="L94" s="56" t="b">
        <f>IFERROR(OR(AND(NOT(D94), 'Upload Data Outputs'!E81 = ""), IFERROR(_xlfn.NUMBERVALUE('Upload Data Outputs'!E81) &gt; 0, FALSE)), FALSE)</f>
        <v>1</v>
      </c>
      <c r="M94" s="56" t="b">
        <f>IFERROR(OR('Upload Data Outputs'!F81 = "", IFERROR(_xlfn.NUMBERVALUE('Upload Data Outputs'!F81) &gt; 0, FALSE)), FALSE)</f>
        <v>1</v>
      </c>
      <c r="N94" s="56" t="b">
        <f>IFERROR(OR('Upload Data Outputs'!F81 = "", IFERROR(MATCH('Upload Data Outputs'!G81, listVolumeUnits, 0), FALSE)), FALSE)</f>
        <v>1</v>
      </c>
      <c r="O94" s="56" t="b">
        <f>IFERROR(OR('Upload Data Outputs'!H81 = "", IFERROR(_xlfn.NUMBERVALUE('Upload Data Outputs'!H81) &gt; 0, FALSE)), FALSE)</f>
        <v>1</v>
      </c>
      <c r="P94" s="56" t="b">
        <f>IFERROR(OR('Upload Data Outputs'!H81 = "", IFERROR(MATCH('Upload Data Outputs'!I81, listWeightUnits, 0), FALSE)), FALSE)</f>
        <v>1</v>
      </c>
      <c r="Q94" s="56" t="b">
        <f>IFERROR(OR('Upload Data Outputs'!J81 = "", IFERROR(MATCH('Upload Data Outputs'!J81, listFscClaimTypes, 0), FALSE)), FALSE)</f>
        <v>1</v>
      </c>
      <c r="R94" s="56" t="b">
        <f>IFERROR(OR(AND('Upload Data Outputs'!J81 = refClaimFsc100, OR('Upload Data Outputs'!K81 = "", 'Upload Data Outputs'!K81 = 100)), AND('Upload Data Outputs'!J81 = refClaimFscCW, OR('Upload Data Outputs'!K81 = "", 'Upload Data Outputs'!K81 = 0)), AND('Upload Data Outputs'!J81 = refClaimFscMix, 'Upload Data Outputs'!K81 &lt;&gt; "", _xlfn.NUMBERVALUE('Upload Data Outputs'!K81) &gt;= 0, _xlfn.NUMBERVALUE('Upload Data Outputs'!K81) &lt;= 100), AND('Upload Data Outputs'!J81 = refClaimFscMixCredit, OR('Upload Data Outputs'!K81 = "", 'Upload Data Outputs'!K81 = 100)), AND('Upload Data Outputs'!J81 = refClaimFscRecycled, 'Upload Data Outputs'!K81 =""), 'Upload Data Outputs'!J81 = ""), FALSE)</f>
        <v>1</v>
      </c>
      <c r="S94" s="56" t="b">
        <f>IFERROR(OR('Upload Data Outputs'!L81 = "", IFERROR(MATCH('Upload Data Outputs'!L81, listMaterialsAccountingMethods, 0), FALSE)), FALSE)</f>
        <v>1</v>
      </c>
      <c r="T94" s="56" t="b">
        <f>IFERROR(OR('Upload Data Outputs'!M81 = "", ISNUMBER('Upload Data Outputs'!M81), IFERROR(DATEVALUE('Upload Data Outputs'!M81) &gt; 0, FALSE)), FALSE)</f>
        <v>1</v>
      </c>
      <c r="U94" s="56" t="b">
        <f>IFERROR(OR('Upload Data Outputs'!N81 = "", ISNUMBER('Upload Data Outputs'!N81), IFERROR(DATEVALUE('Upload Data Outputs'!N81) &gt; 0, FALSE)), FALSE)</f>
        <v>1</v>
      </c>
      <c r="V94" s="56" t="b">
        <f>IFERROR(OR('Upload Data Outputs'!O81 = "", IFERROR(MATCH('Upload Data Outputs'!O81, listCountryIsoCodes, FALSE), FALSE)), FALSE)</f>
        <v>1</v>
      </c>
      <c r="W94" s="57" t="s">
        <v>593</v>
      </c>
      <c r="X94" s="56"/>
      <c r="Y94" s="56"/>
      <c r="AA94" s="56">
        <f>IFERROR(COUNTIFS('Upload Data Outputs'!B:B, 'Upload Data Outputs'!B81), 0)</f>
        <v>0</v>
      </c>
    </row>
    <row r="95" spans="1:27">
      <c r="A95" s="55">
        <f t="shared" si="9"/>
        <v>82</v>
      </c>
      <c r="B95" s="54" t="b">
        <f>NOT(IFERROR('Upload Data Outputs'!A82 = "ERROR", TRUE))</f>
        <v>1</v>
      </c>
      <c r="C95" s="54">
        <f t="shared" si="10"/>
        <v>82</v>
      </c>
      <c r="D95" s="56" t="b">
        <f>IF(B95, ('Upload Data Outputs'!A82 &amp; 'Upload Data Outputs'!B82 &amp; 'Upload Data Outputs'!C82 &amp; 'Upload Data Outputs'!D82 &amp; 'Upload Data Outputs'!E82 &amp; 'Upload Data Outputs'!F82 &amp; 'Upload Data Outputs'!G82 &amp; 'Upload Data Outputs'!H82 &amp; 'Upload Data Outputs'!I82 &amp; 'Upload Data Outputs'!J82 &amp; 'Upload Data Outputs'!K82 &amp; 'Upload Data Outputs'!L82 &amp; 'Upload Data Outputs'!M82 &amp; 'Upload Data Outputs'!N82 &amp; 'Upload Data Outputs'!O82 &amp; 'Upload Data Outputs'!P82) &lt;&gt; "", FALSE)</f>
        <v>0</v>
      </c>
      <c r="E95" s="56" t="str">
        <f t="shared" si="11"/>
        <v/>
      </c>
      <c r="F95" s="56" t="str">
        <f t="shared" si="12"/>
        <v/>
      </c>
      <c r="G95" s="56" t="b">
        <f t="shared" si="8"/>
        <v>1</v>
      </c>
      <c r="H95" s="57" t="s">
        <v>593</v>
      </c>
      <c r="I95" s="56" t="b">
        <f t="shared" si="13"/>
        <v>1</v>
      </c>
      <c r="J95" s="56" t="b">
        <f>IFERROR(OR(NOT($D95), 'Upload Data Outputs'!C82 &lt;&gt; ""), FALSE)</f>
        <v>1</v>
      </c>
      <c r="K95" s="57" t="s">
        <v>593</v>
      </c>
      <c r="L95" s="56" t="b">
        <f>IFERROR(OR(AND(NOT(D95), 'Upload Data Outputs'!E82 = ""), IFERROR(_xlfn.NUMBERVALUE('Upload Data Outputs'!E82) &gt; 0, FALSE)), FALSE)</f>
        <v>1</v>
      </c>
      <c r="M95" s="56" t="b">
        <f>IFERROR(OR('Upload Data Outputs'!F82 = "", IFERROR(_xlfn.NUMBERVALUE('Upload Data Outputs'!F82) &gt; 0, FALSE)), FALSE)</f>
        <v>1</v>
      </c>
      <c r="N95" s="56" t="b">
        <f>IFERROR(OR('Upload Data Outputs'!F82 = "", IFERROR(MATCH('Upload Data Outputs'!G82, listVolumeUnits, 0), FALSE)), FALSE)</f>
        <v>1</v>
      </c>
      <c r="O95" s="56" t="b">
        <f>IFERROR(OR('Upload Data Outputs'!H82 = "", IFERROR(_xlfn.NUMBERVALUE('Upload Data Outputs'!H82) &gt; 0, FALSE)), FALSE)</f>
        <v>1</v>
      </c>
      <c r="P95" s="56" t="b">
        <f>IFERROR(OR('Upload Data Outputs'!H82 = "", IFERROR(MATCH('Upload Data Outputs'!I82, listWeightUnits, 0), FALSE)), FALSE)</f>
        <v>1</v>
      </c>
      <c r="Q95" s="56" t="b">
        <f>IFERROR(OR('Upload Data Outputs'!J82 = "", IFERROR(MATCH('Upload Data Outputs'!J82, listFscClaimTypes, 0), FALSE)), FALSE)</f>
        <v>1</v>
      </c>
      <c r="R95" s="56" t="b">
        <f>IFERROR(OR(AND('Upload Data Outputs'!J82 = refClaimFsc100, OR('Upload Data Outputs'!K82 = "", 'Upload Data Outputs'!K82 = 100)), AND('Upload Data Outputs'!J82 = refClaimFscCW, OR('Upload Data Outputs'!K82 = "", 'Upload Data Outputs'!K82 = 0)), AND('Upload Data Outputs'!J82 = refClaimFscMix, 'Upload Data Outputs'!K82 &lt;&gt; "", _xlfn.NUMBERVALUE('Upload Data Outputs'!K82) &gt;= 0, _xlfn.NUMBERVALUE('Upload Data Outputs'!K82) &lt;= 100), AND('Upload Data Outputs'!J82 = refClaimFscMixCredit, OR('Upload Data Outputs'!K82 = "", 'Upload Data Outputs'!K82 = 100)), AND('Upload Data Outputs'!J82 = refClaimFscRecycled, 'Upload Data Outputs'!K82 =""), 'Upload Data Outputs'!J82 = ""), FALSE)</f>
        <v>1</v>
      </c>
      <c r="S95" s="56" t="b">
        <f>IFERROR(OR('Upload Data Outputs'!L82 = "", IFERROR(MATCH('Upload Data Outputs'!L82, listMaterialsAccountingMethods, 0), FALSE)), FALSE)</f>
        <v>1</v>
      </c>
      <c r="T95" s="56" t="b">
        <f>IFERROR(OR('Upload Data Outputs'!M82 = "", ISNUMBER('Upload Data Outputs'!M82), IFERROR(DATEVALUE('Upload Data Outputs'!M82) &gt; 0, FALSE)), FALSE)</f>
        <v>1</v>
      </c>
      <c r="U95" s="56" t="b">
        <f>IFERROR(OR('Upload Data Outputs'!N82 = "", ISNUMBER('Upload Data Outputs'!N82), IFERROR(DATEVALUE('Upload Data Outputs'!N82) &gt; 0, FALSE)), FALSE)</f>
        <v>1</v>
      </c>
      <c r="V95" s="56" t="b">
        <f>IFERROR(OR('Upload Data Outputs'!O82 = "", IFERROR(MATCH('Upload Data Outputs'!O82, listCountryIsoCodes, FALSE), FALSE)), FALSE)</f>
        <v>1</v>
      </c>
      <c r="W95" s="57" t="s">
        <v>593</v>
      </c>
      <c r="X95" s="56"/>
      <c r="Y95" s="56"/>
      <c r="AA95" s="56">
        <f>IFERROR(COUNTIFS('Upload Data Outputs'!B:B, 'Upload Data Outputs'!B82), 0)</f>
        <v>0</v>
      </c>
    </row>
    <row r="96" spans="1:27">
      <c r="A96" s="55">
        <f t="shared" si="9"/>
        <v>83</v>
      </c>
      <c r="B96" s="54" t="b">
        <f>NOT(IFERROR('Upload Data Outputs'!A83 = "ERROR", TRUE))</f>
        <v>1</v>
      </c>
      <c r="C96" s="54">
        <f t="shared" si="10"/>
        <v>83</v>
      </c>
      <c r="D96" s="56" t="b">
        <f>IF(B96, ('Upload Data Outputs'!A83 &amp; 'Upload Data Outputs'!B83 &amp; 'Upload Data Outputs'!C83 &amp; 'Upload Data Outputs'!D83 &amp; 'Upload Data Outputs'!E83 &amp; 'Upload Data Outputs'!F83 &amp; 'Upload Data Outputs'!G83 &amp; 'Upload Data Outputs'!H83 &amp; 'Upload Data Outputs'!I83 &amp; 'Upload Data Outputs'!J83 &amp; 'Upload Data Outputs'!K83 &amp; 'Upload Data Outputs'!L83 &amp; 'Upload Data Outputs'!M83 &amp; 'Upload Data Outputs'!N83 &amp; 'Upload Data Outputs'!O83 &amp; 'Upload Data Outputs'!P83) &lt;&gt; "", FALSE)</f>
        <v>0</v>
      </c>
      <c r="E96" s="56" t="str">
        <f t="shared" si="11"/>
        <v/>
      </c>
      <c r="F96" s="56" t="str">
        <f t="shared" si="12"/>
        <v/>
      </c>
      <c r="G96" s="56" t="b">
        <f t="shared" si="8"/>
        <v>1</v>
      </c>
      <c r="H96" s="57" t="s">
        <v>593</v>
      </c>
      <c r="I96" s="56" t="b">
        <f t="shared" si="13"/>
        <v>1</v>
      </c>
      <c r="J96" s="56" t="b">
        <f>IFERROR(OR(NOT($D96), 'Upload Data Outputs'!C83 &lt;&gt; ""), FALSE)</f>
        <v>1</v>
      </c>
      <c r="K96" s="57" t="s">
        <v>593</v>
      </c>
      <c r="L96" s="56" t="b">
        <f>IFERROR(OR(AND(NOT(D96), 'Upload Data Outputs'!E83 = ""), IFERROR(_xlfn.NUMBERVALUE('Upload Data Outputs'!E83) &gt; 0, FALSE)), FALSE)</f>
        <v>1</v>
      </c>
      <c r="M96" s="56" t="b">
        <f>IFERROR(OR('Upload Data Outputs'!F83 = "", IFERROR(_xlfn.NUMBERVALUE('Upload Data Outputs'!F83) &gt; 0, FALSE)), FALSE)</f>
        <v>1</v>
      </c>
      <c r="N96" s="56" t="b">
        <f>IFERROR(OR('Upload Data Outputs'!F83 = "", IFERROR(MATCH('Upload Data Outputs'!G83, listVolumeUnits, 0), FALSE)), FALSE)</f>
        <v>1</v>
      </c>
      <c r="O96" s="56" t="b">
        <f>IFERROR(OR('Upload Data Outputs'!H83 = "", IFERROR(_xlfn.NUMBERVALUE('Upload Data Outputs'!H83) &gt; 0, FALSE)), FALSE)</f>
        <v>1</v>
      </c>
      <c r="P96" s="56" t="b">
        <f>IFERROR(OR('Upload Data Outputs'!H83 = "", IFERROR(MATCH('Upload Data Outputs'!I83, listWeightUnits, 0), FALSE)), FALSE)</f>
        <v>1</v>
      </c>
      <c r="Q96" s="56" t="b">
        <f>IFERROR(OR('Upload Data Outputs'!J83 = "", IFERROR(MATCH('Upload Data Outputs'!J83, listFscClaimTypes, 0), FALSE)), FALSE)</f>
        <v>1</v>
      </c>
      <c r="R96" s="56" t="b">
        <f>IFERROR(OR(AND('Upload Data Outputs'!J83 = refClaimFsc100, OR('Upload Data Outputs'!K83 = "", 'Upload Data Outputs'!K83 = 100)), AND('Upload Data Outputs'!J83 = refClaimFscCW, OR('Upload Data Outputs'!K83 = "", 'Upload Data Outputs'!K83 = 0)), AND('Upload Data Outputs'!J83 = refClaimFscMix, 'Upload Data Outputs'!K83 &lt;&gt; "", _xlfn.NUMBERVALUE('Upload Data Outputs'!K83) &gt;= 0, _xlfn.NUMBERVALUE('Upload Data Outputs'!K83) &lt;= 100), AND('Upload Data Outputs'!J83 = refClaimFscMixCredit, OR('Upload Data Outputs'!K83 = "", 'Upload Data Outputs'!K83 = 100)), AND('Upload Data Outputs'!J83 = refClaimFscRecycled, 'Upload Data Outputs'!K83 =""), 'Upload Data Outputs'!J83 = ""), FALSE)</f>
        <v>1</v>
      </c>
      <c r="S96" s="56" t="b">
        <f>IFERROR(OR('Upload Data Outputs'!L83 = "", IFERROR(MATCH('Upload Data Outputs'!L83, listMaterialsAccountingMethods, 0), FALSE)), FALSE)</f>
        <v>1</v>
      </c>
      <c r="T96" s="56" t="b">
        <f>IFERROR(OR('Upload Data Outputs'!M83 = "", ISNUMBER('Upload Data Outputs'!M83), IFERROR(DATEVALUE('Upload Data Outputs'!M83) &gt; 0, FALSE)), FALSE)</f>
        <v>1</v>
      </c>
      <c r="U96" s="56" t="b">
        <f>IFERROR(OR('Upload Data Outputs'!N83 = "", ISNUMBER('Upload Data Outputs'!N83), IFERROR(DATEVALUE('Upload Data Outputs'!N83) &gt; 0, FALSE)), FALSE)</f>
        <v>1</v>
      </c>
      <c r="V96" s="56" t="b">
        <f>IFERROR(OR('Upload Data Outputs'!O83 = "", IFERROR(MATCH('Upload Data Outputs'!O83, listCountryIsoCodes, FALSE), FALSE)), FALSE)</f>
        <v>1</v>
      </c>
      <c r="W96" s="57" t="s">
        <v>593</v>
      </c>
      <c r="X96" s="56"/>
      <c r="Y96" s="56"/>
      <c r="AA96" s="56">
        <f>IFERROR(COUNTIFS('Upload Data Outputs'!B:B, 'Upload Data Outputs'!B83), 0)</f>
        <v>0</v>
      </c>
    </row>
    <row r="97" spans="1:27">
      <c r="A97" s="55">
        <f t="shared" si="9"/>
        <v>84</v>
      </c>
      <c r="B97" s="54" t="b">
        <f>NOT(IFERROR('Upload Data Outputs'!A84 = "ERROR", TRUE))</f>
        <v>1</v>
      </c>
      <c r="C97" s="54">
        <f t="shared" si="10"/>
        <v>84</v>
      </c>
      <c r="D97" s="56" t="b">
        <f>IF(B97, ('Upload Data Outputs'!A84 &amp; 'Upload Data Outputs'!B84 &amp; 'Upload Data Outputs'!C84 &amp; 'Upload Data Outputs'!D84 &amp; 'Upload Data Outputs'!E84 &amp; 'Upload Data Outputs'!F84 &amp; 'Upload Data Outputs'!G84 &amp; 'Upload Data Outputs'!H84 &amp; 'Upload Data Outputs'!I84 &amp; 'Upload Data Outputs'!J84 &amp; 'Upload Data Outputs'!K84 &amp; 'Upload Data Outputs'!L84 &amp; 'Upload Data Outputs'!M84 &amp; 'Upload Data Outputs'!N84 &amp; 'Upload Data Outputs'!O84 &amp; 'Upload Data Outputs'!P84) &lt;&gt; "", FALSE)</f>
        <v>0</v>
      </c>
      <c r="E97" s="56" t="str">
        <f t="shared" si="11"/>
        <v/>
      </c>
      <c r="F97" s="56" t="str">
        <f t="shared" si="12"/>
        <v/>
      </c>
      <c r="G97" s="56" t="b">
        <f t="shared" si="8"/>
        <v>1</v>
      </c>
      <c r="H97" s="57" t="s">
        <v>593</v>
      </c>
      <c r="I97" s="56" t="b">
        <f t="shared" si="13"/>
        <v>1</v>
      </c>
      <c r="J97" s="56" t="b">
        <f>IFERROR(OR(NOT($D97), 'Upload Data Outputs'!C84 &lt;&gt; ""), FALSE)</f>
        <v>1</v>
      </c>
      <c r="K97" s="57" t="s">
        <v>593</v>
      </c>
      <c r="L97" s="56" t="b">
        <f>IFERROR(OR(AND(NOT(D97), 'Upload Data Outputs'!E84 = ""), IFERROR(_xlfn.NUMBERVALUE('Upload Data Outputs'!E84) &gt; 0, FALSE)), FALSE)</f>
        <v>1</v>
      </c>
      <c r="M97" s="56" t="b">
        <f>IFERROR(OR('Upload Data Outputs'!F84 = "", IFERROR(_xlfn.NUMBERVALUE('Upload Data Outputs'!F84) &gt; 0, FALSE)), FALSE)</f>
        <v>1</v>
      </c>
      <c r="N97" s="56" t="b">
        <f>IFERROR(OR('Upload Data Outputs'!F84 = "", IFERROR(MATCH('Upload Data Outputs'!G84, listVolumeUnits, 0), FALSE)), FALSE)</f>
        <v>1</v>
      </c>
      <c r="O97" s="56" t="b">
        <f>IFERROR(OR('Upload Data Outputs'!H84 = "", IFERROR(_xlfn.NUMBERVALUE('Upload Data Outputs'!H84) &gt; 0, FALSE)), FALSE)</f>
        <v>1</v>
      </c>
      <c r="P97" s="56" t="b">
        <f>IFERROR(OR('Upload Data Outputs'!H84 = "", IFERROR(MATCH('Upload Data Outputs'!I84, listWeightUnits, 0), FALSE)), FALSE)</f>
        <v>1</v>
      </c>
      <c r="Q97" s="56" t="b">
        <f>IFERROR(OR('Upload Data Outputs'!J84 = "", IFERROR(MATCH('Upload Data Outputs'!J84, listFscClaimTypes, 0), FALSE)), FALSE)</f>
        <v>1</v>
      </c>
      <c r="R97" s="56" t="b">
        <f>IFERROR(OR(AND('Upload Data Outputs'!J84 = refClaimFsc100, OR('Upload Data Outputs'!K84 = "", 'Upload Data Outputs'!K84 = 100)), AND('Upload Data Outputs'!J84 = refClaimFscCW, OR('Upload Data Outputs'!K84 = "", 'Upload Data Outputs'!K84 = 0)), AND('Upload Data Outputs'!J84 = refClaimFscMix, 'Upload Data Outputs'!K84 &lt;&gt; "", _xlfn.NUMBERVALUE('Upload Data Outputs'!K84) &gt;= 0, _xlfn.NUMBERVALUE('Upload Data Outputs'!K84) &lt;= 100), AND('Upload Data Outputs'!J84 = refClaimFscMixCredit, OR('Upload Data Outputs'!K84 = "", 'Upload Data Outputs'!K84 = 100)), AND('Upload Data Outputs'!J84 = refClaimFscRecycled, 'Upload Data Outputs'!K84 =""), 'Upload Data Outputs'!J84 = ""), FALSE)</f>
        <v>1</v>
      </c>
      <c r="S97" s="56" t="b">
        <f>IFERROR(OR('Upload Data Outputs'!L84 = "", IFERROR(MATCH('Upload Data Outputs'!L84, listMaterialsAccountingMethods, 0), FALSE)), FALSE)</f>
        <v>1</v>
      </c>
      <c r="T97" s="56" t="b">
        <f>IFERROR(OR('Upload Data Outputs'!M84 = "", ISNUMBER('Upload Data Outputs'!M84), IFERROR(DATEVALUE('Upload Data Outputs'!M84) &gt; 0, FALSE)), FALSE)</f>
        <v>1</v>
      </c>
      <c r="U97" s="56" t="b">
        <f>IFERROR(OR('Upload Data Outputs'!N84 = "", ISNUMBER('Upload Data Outputs'!N84), IFERROR(DATEVALUE('Upload Data Outputs'!N84) &gt; 0, FALSE)), FALSE)</f>
        <v>1</v>
      </c>
      <c r="V97" s="56" t="b">
        <f>IFERROR(OR('Upload Data Outputs'!O84 = "", IFERROR(MATCH('Upload Data Outputs'!O84, listCountryIsoCodes, FALSE), FALSE)), FALSE)</f>
        <v>1</v>
      </c>
      <c r="W97" s="57" t="s">
        <v>593</v>
      </c>
      <c r="X97" s="56"/>
      <c r="Y97" s="56"/>
      <c r="AA97" s="56">
        <f>IFERROR(COUNTIFS('Upload Data Outputs'!B:B, 'Upload Data Outputs'!B84), 0)</f>
        <v>0</v>
      </c>
    </row>
    <row r="98" spans="1:27">
      <c r="A98" s="55">
        <f t="shared" si="9"/>
        <v>85</v>
      </c>
      <c r="B98" s="54" t="b">
        <f>NOT(IFERROR('Upload Data Outputs'!A85 = "ERROR", TRUE))</f>
        <v>1</v>
      </c>
      <c r="C98" s="54">
        <f t="shared" si="10"/>
        <v>85</v>
      </c>
      <c r="D98" s="56" t="b">
        <f>IF(B98, ('Upload Data Outputs'!A85 &amp; 'Upload Data Outputs'!B85 &amp; 'Upload Data Outputs'!C85 &amp; 'Upload Data Outputs'!D85 &amp; 'Upload Data Outputs'!E85 &amp; 'Upload Data Outputs'!F85 &amp; 'Upload Data Outputs'!G85 &amp; 'Upload Data Outputs'!H85 &amp; 'Upload Data Outputs'!I85 &amp; 'Upload Data Outputs'!J85 &amp; 'Upload Data Outputs'!K85 &amp; 'Upload Data Outputs'!L85 &amp; 'Upload Data Outputs'!M85 &amp; 'Upload Data Outputs'!N85 &amp; 'Upload Data Outputs'!O85 &amp; 'Upload Data Outputs'!P85) &lt;&gt; "", FALSE)</f>
        <v>0</v>
      </c>
      <c r="E98" s="56" t="str">
        <f t="shared" si="11"/>
        <v/>
      </c>
      <c r="F98" s="56" t="str">
        <f t="shared" si="12"/>
        <v/>
      </c>
      <c r="G98" s="56" t="b">
        <f t="shared" si="8"/>
        <v>1</v>
      </c>
      <c r="H98" s="57" t="s">
        <v>593</v>
      </c>
      <c r="I98" s="56" t="b">
        <f t="shared" si="13"/>
        <v>1</v>
      </c>
      <c r="J98" s="56" t="b">
        <f>IFERROR(OR(NOT($D98), 'Upload Data Outputs'!C85 &lt;&gt; ""), FALSE)</f>
        <v>1</v>
      </c>
      <c r="K98" s="57" t="s">
        <v>593</v>
      </c>
      <c r="L98" s="56" t="b">
        <f>IFERROR(OR(AND(NOT(D98), 'Upload Data Outputs'!E85 = ""), IFERROR(_xlfn.NUMBERVALUE('Upload Data Outputs'!E85) &gt; 0, FALSE)), FALSE)</f>
        <v>1</v>
      </c>
      <c r="M98" s="56" t="b">
        <f>IFERROR(OR('Upload Data Outputs'!F85 = "", IFERROR(_xlfn.NUMBERVALUE('Upload Data Outputs'!F85) &gt; 0, FALSE)), FALSE)</f>
        <v>1</v>
      </c>
      <c r="N98" s="56" t="b">
        <f>IFERROR(OR('Upload Data Outputs'!F85 = "", IFERROR(MATCH('Upload Data Outputs'!G85, listVolumeUnits, 0), FALSE)), FALSE)</f>
        <v>1</v>
      </c>
      <c r="O98" s="56" t="b">
        <f>IFERROR(OR('Upload Data Outputs'!H85 = "", IFERROR(_xlfn.NUMBERVALUE('Upload Data Outputs'!H85) &gt; 0, FALSE)), FALSE)</f>
        <v>1</v>
      </c>
      <c r="P98" s="56" t="b">
        <f>IFERROR(OR('Upload Data Outputs'!H85 = "", IFERROR(MATCH('Upload Data Outputs'!I85, listWeightUnits, 0), FALSE)), FALSE)</f>
        <v>1</v>
      </c>
      <c r="Q98" s="56" t="b">
        <f>IFERROR(OR('Upload Data Outputs'!J85 = "", IFERROR(MATCH('Upload Data Outputs'!J85, listFscClaimTypes, 0), FALSE)), FALSE)</f>
        <v>1</v>
      </c>
      <c r="R98" s="56" t="b">
        <f>IFERROR(OR(AND('Upload Data Outputs'!J85 = refClaimFsc100, OR('Upload Data Outputs'!K85 = "", 'Upload Data Outputs'!K85 = 100)), AND('Upload Data Outputs'!J85 = refClaimFscCW, OR('Upload Data Outputs'!K85 = "", 'Upload Data Outputs'!K85 = 0)), AND('Upload Data Outputs'!J85 = refClaimFscMix, 'Upload Data Outputs'!K85 &lt;&gt; "", _xlfn.NUMBERVALUE('Upload Data Outputs'!K85) &gt;= 0, _xlfn.NUMBERVALUE('Upload Data Outputs'!K85) &lt;= 100), AND('Upload Data Outputs'!J85 = refClaimFscMixCredit, OR('Upload Data Outputs'!K85 = "", 'Upload Data Outputs'!K85 = 100)), AND('Upload Data Outputs'!J85 = refClaimFscRecycled, 'Upload Data Outputs'!K85 =""), 'Upload Data Outputs'!J85 = ""), FALSE)</f>
        <v>1</v>
      </c>
      <c r="S98" s="56" t="b">
        <f>IFERROR(OR('Upload Data Outputs'!L85 = "", IFERROR(MATCH('Upload Data Outputs'!L85, listMaterialsAccountingMethods, 0), FALSE)), FALSE)</f>
        <v>1</v>
      </c>
      <c r="T98" s="56" t="b">
        <f>IFERROR(OR('Upload Data Outputs'!M85 = "", ISNUMBER('Upload Data Outputs'!M85), IFERROR(DATEVALUE('Upload Data Outputs'!M85) &gt; 0, FALSE)), FALSE)</f>
        <v>1</v>
      </c>
      <c r="U98" s="56" t="b">
        <f>IFERROR(OR('Upload Data Outputs'!N85 = "", ISNUMBER('Upload Data Outputs'!N85), IFERROR(DATEVALUE('Upload Data Outputs'!N85) &gt; 0, FALSE)), FALSE)</f>
        <v>1</v>
      </c>
      <c r="V98" s="56" t="b">
        <f>IFERROR(OR('Upload Data Outputs'!O85 = "", IFERROR(MATCH('Upload Data Outputs'!O85, listCountryIsoCodes, FALSE), FALSE)), FALSE)</f>
        <v>1</v>
      </c>
      <c r="W98" s="57" t="s">
        <v>593</v>
      </c>
      <c r="X98" s="56"/>
      <c r="Y98" s="56"/>
      <c r="AA98" s="56">
        <f>IFERROR(COUNTIFS('Upload Data Outputs'!B:B, 'Upload Data Outputs'!B85), 0)</f>
        <v>0</v>
      </c>
    </row>
    <row r="99" spans="1:27">
      <c r="A99" s="55">
        <f t="shared" si="9"/>
        <v>86</v>
      </c>
      <c r="B99" s="54" t="b">
        <f>NOT(IFERROR('Upload Data Outputs'!A86 = "ERROR", TRUE))</f>
        <v>1</v>
      </c>
      <c r="C99" s="54">
        <f t="shared" si="10"/>
        <v>86</v>
      </c>
      <c r="D99" s="56" t="b">
        <f>IF(B99, ('Upload Data Outputs'!A86 &amp; 'Upload Data Outputs'!B86 &amp; 'Upload Data Outputs'!C86 &amp; 'Upload Data Outputs'!D86 &amp; 'Upload Data Outputs'!E86 &amp; 'Upload Data Outputs'!F86 &amp; 'Upload Data Outputs'!G86 &amp; 'Upload Data Outputs'!H86 &amp; 'Upload Data Outputs'!I86 &amp; 'Upload Data Outputs'!J86 &amp; 'Upload Data Outputs'!K86 &amp; 'Upload Data Outputs'!L86 &amp; 'Upload Data Outputs'!M86 &amp; 'Upload Data Outputs'!N86 &amp; 'Upload Data Outputs'!O86 &amp; 'Upload Data Outputs'!P86) &lt;&gt; "", FALSE)</f>
        <v>0</v>
      </c>
      <c r="E99" s="56" t="str">
        <f t="shared" si="11"/>
        <v/>
      </c>
      <c r="F99" s="56" t="str">
        <f t="shared" si="12"/>
        <v/>
      </c>
      <c r="G99" s="56" t="b">
        <f t="shared" si="8"/>
        <v>1</v>
      </c>
      <c r="H99" s="57" t="s">
        <v>593</v>
      </c>
      <c r="I99" s="56" t="b">
        <f t="shared" si="13"/>
        <v>1</v>
      </c>
      <c r="J99" s="56" t="b">
        <f>IFERROR(OR(NOT($D99), 'Upload Data Outputs'!C86 &lt;&gt; ""), FALSE)</f>
        <v>1</v>
      </c>
      <c r="K99" s="57" t="s">
        <v>593</v>
      </c>
      <c r="L99" s="56" t="b">
        <f>IFERROR(OR(AND(NOT(D99), 'Upload Data Outputs'!E86 = ""), IFERROR(_xlfn.NUMBERVALUE('Upload Data Outputs'!E86) &gt; 0, FALSE)), FALSE)</f>
        <v>1</v>
      </c>
      <c r="M99" s="56" t="b">
        <f>IFERROR(OR('Upload Data Outputs'!F86 = "", IFERROR(_xlfn.NUMBERVALUE('Upload Data Outputs'!F86) &gt; 0, FALSE)), FALSE)</f>
        <v>1</v>
      </c>
      <c r="N99" s="56" t="b">
        <f>IFERROR(OR('Upload Data Outputs'!F86 = "", IFERROR(MATCH('Upload Data Outputs'!G86, listVolumeUnits, 0), FALSE)), FALSE)</f>
        <v>1</v>
      </c>
      <c r="O99" s="56" t="b">
        <f>IFERROR(OR('Upload Data Outputs'!H86 = "", IFERROR(_xlfn.NUMBERVALUE('Upload Data Outputs'!H86) &gt; 0, FALSE)), FALSE)</f>
        <v>1</v>
      </c>
      <c r="P99" s="56" t="b">
        <f>IFERROR(OR('Upload Data Outputs'!H86 = "", IFERROR(MATCH('Upload Data Outputs'!I86, listWeightUnits, 0), FALSE)), FALSE)</f>
        <v>1</v>
      </c>
      <c r="Q99" s="56" t="b">
        <f>IFERROR(OR('Upload Data Outputs'!J86 = "", IFERROR(MATCH('Upload Data Outputs'!J86, listFscClaimTypes, 0), FALSE)), FALSE)</f>
        <v>1</v>
      </c>
      <c r="R99" s="56" t="b">
        <f>IFERROR(OR(AND('Upload Data Outputs'!J86 = refClaimFsc100, OR('Upload Data Outputs'!K86 = "", 'Upload Data Outputs'!K86 = 100)), AND('Upload Data Outputs'!J86 = refClaimFscCW, OR('Upload Data Outputs'!K86 = "", 'Upload Data Outputs'!K86 = 0)), AND('Upload Data Outputs'!J86 = refClaimFscMix, 'Upload Data Outputs'!K86 &lt;&gt; "", _xlfn.NUMBERVALUE('Upload Data Outputs'!K86) &gt;= 0, _xlfn.NUMBERVALUE('Upload Data Outputs'!K86) &lt;= 100), AND('Upload Data Outputs'!J86 = refClaimFscMixCredit, OR('Upload Data Outputs'!K86 = "", 'Upload Data Outputs'!K86 = 100)), AND('Upload Data Outputs'!J86 = refClaimFscRecycled, 'Upload Data Outputs'!K86 =""), 'Upload Data Outputs'!J86 = ""), FALSE)</f>
        <v>1</v>
      </c>
      <c r="S99" s="56" t="b">
        <f>IFERROR(OR('Upload Data Outputs'!L86 = "", IFERROR(MATCH('Upload Data Outputs'!L86, listMaterialsAccountingMethods, 0), FALSE)), FALSE)</f>
        <v>1</v>
      </c>
      <c r="T99" s="56" t="b">
        <f>IFERROR(OR('Upload Data Outputs'!M86 = "", ISNUMBER('Upload Data Outputs'!M86), IFERROR(DATEVALUE('Upload Data Outputs'!M86) &gt; 0, FALSE)), FALSE)</f>
        <v>1</v>
      </c>
      <c r="U99" s="56" t="b">
        <f>IFERROR(OR('Upload Data Outputs'!N86 = "", ISNUMBER('Upload Data Outputs'!N86), IFERROR(DATEVALUE('Upload Data Outputs'!N86) &gt; 0, FALSE)), FALSE)</f>
        <v>1</v>
      </c>
      <c r="V99" s="56" t="b">
        <f>IFERROR(OR('Upload Data Outputs'!O86 = "", IFERROR(MATCH('Upload Data Outputs'!O86, listCountryIsoCodes, FALSE), FALSE)), FALSE)</f>
        <v>1</v>
      </c>
      <c r="W99" s="57" t="s">
        <v>593</v>
      </c>
      <c r="X99" s="56"/>
      <c r="Y99" s="56"/>
      <c r="AA99" s="56">
        <f>IFERROR(COUNTIFS('Upload Data Outputs'!B:B, 'Upload Data Outputs'!B86), 0)</f>
        <v>0</v>
      </c>
    </row>
    <row r="100" spans="1:27">
      <c r="A100" s="55">
        <f t="shared" si="9"/>
        <v>87</v>
      </c>
      <c r="B100" s="54" t="b">
        <f>NOT(IFERROR('Upload Data Outputs'!A87 = "ERROR", TRUE))</f>
        <v>1</v>
      </c>
      <c r="C100" s="54">
        <f t="shared" si="10"/>
        <v>87</v>
      </c>
      <c r="D100" s="56" t="b">
        <f>IF(B100, ('Upload Data Outputs'!A87 &amp; 'Upload Data Outputs'!B87 &amp; 'Upload Data Outputs'!C87 &amp; 'Upload Data Outputs'!D87 &amp; 'Upload Data Outputs'!E87 &amp; 'Upload Data Outputs'!F87 &amp; 'Upload Data Outputs'!G87 &amp; 'Upload Data Outputs'!H87 &amp; 'Upload Data Outputs'!I87 &amp; 'Upload Data Outputs'!J87 &amp; 'Upload Data Outputs'!K87 &amp; 'Upload Data Outputs'!L87 &amp; 'Upload Data Outputs'!M87 &amp; 'Upload Data Outputs'!N87 &amp; 'Upload Data Outputs'!O87 &amp; 'Upload Data Outputs'!P87) &lt;&gt; "", FALSE)</f>
        <v>0</v>
      </c>
      <c r="E100" s="56" t="str">
        <f t="shared" si="11"/>
        <v/>
      </c>
      <c r="F100" s="56" t="str">
        <f t="shared" si="12"/>
        <v/>
      </c>
      <c r="G100" s="56" t="b">
        <f t="shared" si="8"/>
        <v>1</v>
      </c>
      <c r="H100" s="57" t="s">
        <v>593</v>
      </c>
      <c r="I100" s="56" t="b">
        <f t="shared" si="13"/>
        <v>1</v>
      </c>
      <c r="J100" s="56" t="b">
        <f>IFERROR(OR(NOT($D100), 'Upload Data Outputs'!C87 &lt;&gt; ""), FALSE)</f>
        <v>1</v>
      </c>
      <c r="K100" s="57" t="s">
        <v>593</v>
      </c>
      <c r="L100" s="56" t="b">
        <f>IFERROR(OR(AND(NOT(D100), 'Upload Data Outputs'!E87 = ""), IFERROR(_xlfn.NUMBERVALUE('Upload Data Outputs'!E87) &gt; 0, FALSE)), FALSE)</f>
        <v>1</v>
      </c>
      <c r="M100" s="56" t="b">
        <f>IFERROR(OR('Upload Data Outputs'!F87 = "", IFERROR(_xlfn.NUMBERVALUE('Upload Data Outputs'!F87) &gt; 0, FALSE)), FALSE)</f>
        <v>1</v>
      </c>
      <c r="N100" s="56" t="b">
        <f>IFERROR(OR('Upload Data Outputs'!F87 = "", IFERROR(MATCH('Upload Data Outputs'!G87, listVolumeUnits, 0), FALSE)), FALSE)</f>
        <v>1</v>
      </c>
      <c r="O100" s="56" t="b">
        <f>IFERROR(OR('Upload Data Outputs'!H87 = "", IFERROR(_xlfn.NUMBERVALUE('Upload Data Outputs'!H87) &gt; 0, FALSE)), FALSE)</f>
        <v>1</v>
      </c>
      <c r="P100" s="56" t="b">
        <f>IFERROR(OR('Upload Data Outputs'!H87 = "", IFERROR(MATCH('Upload Data Outputs'!I87, listWeightUnits, 0), FALSE)), FALSE)</f>
        <v>1</v>
      </c>
      <c r="Q100" s="56" t="b">
        <f>IFERROR(OR('Upload Data Outputs'!J87 = "", IFERROR(MATCH('Upload Data Outputs'!J87, listFscClaimTypes, 0), FALSE)), FALSE)</f>
        <v>1</v>
      </c>
      <c r="R100" s="56" t="b">
        <f>IFERROR(OR(AND('Upload Data Outputs'!J87 = refClaimFsc100, OR('Upload Data Outputs'!K87 = "", 'Upload Data Outputs'!K87 = 100)), AND('Upload Data Outputs'!J87 = refClaimFscCW, OR('Upload Data Outputs'!K87 = "", 'Upload Data Outputs'!K87 = 0)), AND('Upload Data Outputs'!J87 = refClaimFscMix, 'Upload Data Outputs'!K87 &lt;&gt; "", _xlfn.NUMBERVALUE('Upload Data Outputs'!K87) &gt;= 0, _xlfn.NUMBERVALUE('Upload Data Outputs'!K87) &lt;= 100), AND('Upload Data Outputs'!J87 = refClaimFscMixCredit, OR('Upload Data Outputs'!K87 = "", 'Upload Data Outputs'!K87 = 100)), AND('Upload Data Outputs'!J87 = refClaimFscRecycled, 'Upload Data Outputs'!K87 =""), 'Upload Data Outputs'!J87 = ""), FALSE)</f>
        <v>1</v>
      </c>
      <c r="S100" s="56" t="b">
        <f>IFERROR(OR('Upload Data Outputs'!L87 = "", IFERROR(MATCH('Upload Data Outputs'!L87, listMaterialsAccountingMethods, 0), FALSE)), FALSE)</f>
        <v>1</v>
      </c>
      <c r="T100" s="56" t="b">
        <f>IFERROR(OR('Upload Data Outputs'!M87 = "", ISNUMBER('Upload Data Outputs'!M87), IFERROR(DATEVALUE('Upload Data Outputs'!M87) &gt; 0, FALSE)), FALSE)</f>
        <v>1</v>
      </c>
      <c r="U100" s="56" t="b">
        <f>IFERROR(OR('Upload Data Outputs'!N87 = "", ISNUMBER('Upload Data Outputs'!N87), IFERROR(DATEVALUE('Upload Data Outputs'!N87) &gt; 0, FALSE)), FALSE)</f>
        <v>1</v>
      </c>
      <c r="V100" s="56" t="b">
        <f>IFERROR(OR('Upload Data Outputs'!O87 = "", IFERROR(MATCH('Upload Data Outputs'!O87, listCountryIsoCodes, FALSE), FALSE)), FALSE)</f>
        <v>1</v>
      </c>
      <c r="W100" s="57" t="s">
        <v>593</v>
      </c>
      <c r="X100" s="56"/>
      <c r="Y100" s="56"/>
      <c r="AA100" s="56">
        <f>IFERROR(COUNTIFS('Upload Data Outputs'!B:B, 'Upload Data Outputs'!B87), 0)</f>
        <v>0</v>
      </c>
    </row>
    <row r="101" spans="1:27">
      <c r="A101" s="55">
        <f t="shared" si="9"/>
        <v>88</v>
      </c>
      <c r="B101" s="54" t="b">
        <f>NOT(IFERROR('Upload Data Outputs'!A88 = "ERROR", TRUE))</f>
        <v>1</v>
      </c>
      <c r="C101" s="54">
        <f t="shared" si="10"/>
        <v>88</v>
      </c>
      <c r="D101" s="56" t="b">
        <f>IF(B101, ('Upload Data Outputs'!A88 &amp; 'Upload Data Outputs'!B88 &amp; 'Upload Data Outputs'!C88 &amp; 'Upload Data Outputs'!D88 &amp; 'Upload Data Outputs'!E88 &amp; 'Upload Data Outputs'!F88 &amp; 'Upload Data Outputs'!G88 &amp; 'Upload Data Outputs'!H88 &amp; 'Upload Data Outputs'!I88 &amp; 'Upload Data Outputs'!J88 &amp; 'Upload Data Outputs'!K88 &amp; 'Upload Data Outputs'!L88 &amp; 'Upload Data Outputs'!M88 &amp; 'Upload Data Outputs'!N88 &amp; 'Upload Data Outputs'!O88 &amp; 'Upload Data Outputs'!P88) &lt;&gt; "", FALSE)</f>
        <v>0</v>
      </c>
      <c r="E101" s="56" t="str">
        <f t="shared" si="11"/>
        <v/>
      </c>
      <c r="F101" s="56" t="str">
        <f t="shared" si="12"/>
        <v/>
      </c>
      <c r="G101" s="56" t="b">
        <f t="shared" si="8"/>
        <v>1</v>
      </c>
      <c r="H101" s="57" t="s">
        <v>593</v>
      </c>
      <c r="I101" s="56" t="b">
        <f t="shared" si="13"/>
        <v>1</v>
      </c>
      <c r="J101" s="56" t="b">
        <f>IFERROR(OR(NOT($D101), 'Upload Data Outputs'!C88 &lt;&gt; ""), FALSE)</f>
        <v>1</v>
      </c>
      <c r="K101" s="57" t="s">
        <v>593</v>
      </c>
      <c r="L101" s="56" t="b">
        <f>IFERROR(OR(AND(NOT(D101), 'Upload Data Outputs'!E88 = ""), IFERROR(_xlfn.NUMBERVALUE('Upload Data Outputs'!E88) &gt; 0, FALSE)), FALSE)</f>
        <v>1</v>
      </c>
      <c r="M101" s="56" t="b">
        <f>IFERROR(OR('Upload Data Outputs'!F88 = "", IFERROR(_xlfn.NUMBERVALUE('Upload Data Outputs'!F88) &gt; 0, FALSE)), FALSE)</f>
        <v>1</v>
      </c>
      <c r="N101" s="56" t="b">
        <f>IFERROR(OR('Upload Data Outputs'!F88 = "", IFERROR(MATCH('Upload Data Outputs'!G88, listVolumeUnits, 0), FALSE)), FALSE)</f>
        <v>1</v>
      </c>
      <c r="O101" s="56" t="b">
        <f>IFERROR(OR('Upload Data Outputs'!H88 = "", IFERROR(_xlfn.NUMBERVALUE('Upload Data Outputs'!H88) &gt; 0, FALSE)), FALSE)</f>
        <v>1</v>
      </c>
      <c r="P101" s="56" t="b">
        <f>IFERROR(OR('Upload Data Outputs'!H88 = "", IFERROR(MATCH('Upload Data Outputs'!I88, listWeightUnits, 0), FALSE)), FALSE)</f>
        <v>1</v>
      </c>
      <c r="Q101" s="56" t="b">
        <f>IFERROR(OR('Upload Data Outputs'!J88 = "", IFERROR(MATCH('Upload Data Outputs'!J88, listFscClaimTypes, 0), FALSE)), FALSE)</f>
        <v>1</v>
      </c>
      <c r="R101" s="56" t="b">
        <f>IFERROR(OR(AND('Upload Data Outputs'!J88 = refClaimFsc100, OR('Upload Data Outputs'!K88 = "", 'Upload Data Outputs'!K88 = 100)), AND('Upload Data Outputs'!J88 = refClaimFscCW, OR('Upload Data Outputs'!K88 = "", 'Upload Data Outputs'!K88 = 0)), AND('Upload Data Outputs'!J88 = refClaimFscMix, 'Upload Data Outputs'!K88 &lt;&gt; "", _xlfn.NUMBERVALUE('Upload Data Outputs'!K88) &gt;= 0, _xlfn.NUMBERVALUE('Upload Data Outputs'!K88) &lt;= 100), AND('Upload Data Outputs'!J88 = refClaimFscMixCredit, OR('Upload Data Outputs'!K88 = "", 'Upload Data Outputs'!K88 = 100)), AND('Upload Data Outputs'!J88 = refClaimFscRecycled, 'Upload Data Outputs'!K88 =""), 'Upload Data Outputs'!J88 = ""), FALSE)</f>
        <v>1</v>
      </c>
      <c r="S101" s="56" t="b">
        <f>IFERROR(OR('Upload Data Outputs'!L88 = "", IFERROR(MATCH('Upload Data Outputs'!L88, listMaterialsAccountingMethods, 0), FALSE)), FALSE)</f>
        <v>1</v>
      </c>
      <c r="T101" s="56" t="b">
        <f>IFERROR(OR('Upload Data Outputs'!M88 = "", ISNUMBER('Upload Data Outputs'!M88), IFERROR(DATEVALUE('Upload Data Outputs'!M88) &gt; 0, FALSE)), FALSE)</f>
        <v>1</v>
      </c>
      <c r="U101" s="56" t="b">
        <f>IFERROR(OR('Upload Data Outputs'!N88 = "", ISNUMBER('Upload Data Outputs'!N88), IFERROR(DATEVALUE('Upload Data Outputs'!N88) &gt; 0, FALSE)), FALSE)</f>
        <v>1</v>
      </c>
      <c r="V101" s="56" t="b">
        <f>IFERROR(OR('Upload Data Outputs'!O88 = "", IFERROR(MATCH('Upload Data Outputs'!O88, listCountryIsoCodes, FALSE), FALSE)), FALSE)</f>
        <v>1</v>
      </c>
      <c r="W101" s="57" t="s">
        <v>593</v>
      </c>
      <c r="X101" s="56"/>
      <c r="Y101" s="56"/>
      <c r="AA101" s="56">
        <f>IFERROR(COUNTIFS('Upload Data Outputs'!B:B, 'Upload Data Outputs'!B88), 0)</f>
        <v>0</v>
      </c>
    </row>
    <row r="102" spans="1:27">
      <c r="A102" s="55">
        <f t="shared" si="9"/>
        <v>89</v>
      </c>
      <c r="B102" s="54" t="b">
        <f>NOT(IFERROR('Upload Data Outputs'!A89 = "ERROR", TRUE))</f>
        <v>1</v>
      </c>
      <c r="C102" s="54">
        <f t="shared" si="10"/>
        <v>89</v>
      </c>
      <c r="D102" s="56" t="b">
        <f>IF(B102, ('Upload Data Outputs'!A89 &amp; 'Upload Data Outputs'!B89 &amp; 'Upload Data Outputs'!C89 &amp; 'Upload Data Outputs'!D89 &amp; 'Upload Data Outputs'!E89 &amp; 'Upload Data Outputs'!F89 &amp; 'Upload Data Outputs'!G89 &amp; 'Upload Data Outputs'!H89 &amp; 'Upload Data Outputs'!I89 &amp; 'Upload Data Outputs'!J89 &amp; 'Upload Data Outputs'!K89 &amp; 'Upload Data Outputs'!L89 &amp; 'Upload Data Outputs'!M89 &amp; 'Upload Data Outputs'!N89 &amp; 'Upload Data Outputs'!O89 &amp; 'Upload Data Outputs'!P89) &lt;&gt; "", FALSE)</f>
        <v>0</v>
      </c>
      <c r="E102" s="56" t="str">
        <f t="shared" si="11"/>
        <v/>
      </c>
      <c r="F102" s="56" t="str">
        <f t="shared" si="12"/>
        <v/>
      </c>
      <c r="G102" s="56" t="b">
        <f t="shared" si="8"/>
        <v>1</v>
      </c>
      <c r="H102" s="57" t="s">
        <v>593</v>
      </c>
      <c r="I102" s="56" t="b">
        <f t="shared" si="13"/>
        <v>1</v>
      </c>
      <c r="J102" s="56" t="b">
        <f>IFERROR(OR(NOT($D102), 'Upload Data Outputs'!C89 &lt;&gt; ""), FALSE)</f>
        <v>1</v>
      </c>
      <c r="K102" s="57" t="s">
        <v>593</v>
      </c>
      <c r="L102" s="56" t="b">
        <f>IFERROR(OR(AND(NOT(D102), 'Upload Data Outputs'!E89 = ""), IFERROR(_xlfn.NUMBERVALUE('Upload Data Outputs'!E89) &gt; 0, FALSE)), FALSE)</f>
        <v>1</v>
      </c>
      <c r="M102" s="56" t="b">
        <f>IFERROR(OR('Upload Data Outputs'!F89 = "", IFERROR(_xlfn.NUMBERVALUE('Upload Data Outputs'!F89) &gt; 0, FALSE)), FALSE)</f>
        <v>1</v>
      </c>
      <c r="N102" s="56" t="b">
        <f>IFERROR(OR('Upload Data Outputs'!F89 = "", IFERROR(MATCH('Upload Data Outputs'!G89, listVolumeUnits, 0), FALSE)), FALSE)</f>
        <v>1</v>
      </c>
      <c r="O102" s="56" t="b">
        <f>IFERROR(OR('Upload Data Outputs'!H89 = "", IFERROR(_xlfn.NUMBERVALUE('Upload Data Outputs'!H89) &gt; 0, FALSE)), FALSE)</f>
        <v>1</v>
      </c>
      <c r="P102" s="56" t="b">
        <f>IFERROR(OR('Upload Data Outputs'!H89 = "", IFERROR(MATCH('Upload Data Outputs'!I89, listWeightUnits, 0), FALSE)), FALSE)</f>
        <v>1</v>
      </c>
      <c r="Q102" s="56" t="b">
        <f>IFERROR(OR('Upload Data Outputs'!J89 = "", IFERROR(MATCH('Upload Data Outputs'!J89, listFscClaimTypes, 0), FALSE)), FALSE)</f>
        <v>1</v>
      </c>
      <c r="R102" s="56" t="b">
        <f>IFERROR(OR(AND('Upload Data Outputs'!J89 = refClaimFsc100, OR('Upload Data Outputs'!K89 = "", 'Upload Data Outputs'!K89 = 100)), AND('Upload Data Outputs'!J89 = refClaimFscCW, OR('Upload Data Outputs'!K89 = "", 'Upload Data Outputs'!K89 = 0)), AND('Upload Data Outputs'!J89 = refClaimFscMix, 'Upload Data Outputs'!K89 &lt;&gt; "", _xlfn.NUMBERVALUE('Upload Data Outputs'!K89) &gt;= 0, _xlfn.NUMBERVALUE('Upload Data Outputs'!K89) &lt;= 100), AND('Upload Data Outputs'!J89 = refClaimFscMixCredit, OR('Upload Data Outputs'!K89 = "", 'Upload Data Outputs'!K89 = 100)), AND('Upload Data Outputs'!J89 = refClaimFscRecycled, 'Upload Data Outputs'!K89 =""), 'Upload Data Outputs'!J89 = ""), FALSE)</f>
        <v>1</v>
      </c>
      <c r="S102" s="56" t="b">
        <f>IFERROR(OR('Upload Data Outputs'!L89 = "", IFERROR(MATCH('Upload Data Outputs'!L89, listMaterialsAccountingMethods, 0), FALSE)), FALSE)</f>
        <v>1</v>
      </c>
      <c r="T102" s="56" t="b">
        <f>IFERROR(OR('Upload Data Outputs'!M89 = "", ISNUMBER('Upload Data Outputs'!M89), IFERROR(DATEVALUE('Upload Data Outputs'!M89) &gt; 0, FALSE)), FALSE)</f>
        <v>1</v>
      </c>
      <c r="U102" s="56" t="b">
        <f>IFERROR(OR('Upload Data Outputs'!N89 = "", ISNUMBER('Upload Data Outputs'!N89), IFERROR(DATEVALUE('Upload Data Outputs'!N89) &gt; 0, FALSE)), FALSE)</f>
        <v>1</v>
      </c>
      <c r="V102" s="56" t="b">
        <f>IFERROR(OR('Upload Data Outputs'!O89 = "", IFERROR(MATCH('Upload Data Outputs'!O89, listCountryIsoCodes, FALSE), FALSE)), FALSE)</f>
        <v>1</v>
      </c>
      <c r="W102" s="57" t="s">
        <v>593</v>
      </c>
      <c r="X102" s="56"/>
      <c r="Y102" s="56"/>
      <c r="AA102" s="56">
        <f>IFERROR(COUNTIFS('Upload Data Outputs'!B:B, 'Upload Data Outputs'!B89), 0)</f>
        <v>0</v>
      </c>
    </row>
    <row r="103" spans="1:27">
      <c r="A103" s="55">
        <f t="shared" si="9"/>
        <v>90</v>
      </c>
      <c r="B103" s="54" t="b">
        <f>NOT(IFERROR('Upload Data Outputs'!A90 = "ERROR", TRUE))</f>
        <v>1</v>
      </c>
      <c r="C103" s="54">
        <f t="shared" si="10"/>
        <v>90</v>
      </c>
      <c r="D103" s="56" t="b">
        <f>IF(B103, ('Upload Data Outputs'!A90 &amp; 'Upload Data Outputs'!B90 &amp; 'Upload Data Outputs'!C90 &amp; 'Upload Data Outputs'!D90 &amp; 'Upload Data Outputs'!E90 &amp; 'Upload Data Outputs'!F90 &amp; 'Upload Data Outputs'!G90 &amp; 'Upload Data Outputs'!H90 &amp; 'Upload Data Outputs'!I90 &amp; 'Upload Data Outputs'!J90 &amp; 'Upload Data Outputs'!K90 &amp; 'Upload Data Outputs'!L90 &amp; 'Upload Data Outputs'!M90 &amp; 'Upload Data Outputs'!N90 &amp; 'Upload Data Outputs'!O90 &amp; 'Upload Data Outputs'!P90) &lt;&gt; "", FALSE)</f>
        <v>0</v>
      </c>
      <c r="E103" s="56" t="str">
        <f t="shared" si="11"/>
        <v/>
      </c>
      <c r="F103" s="56" t="str">
        <f t="shared" si="12"/>
        <v/>
      </c>
      <c r="G103" s="56" t="b">
        <f t="shared" si="8"/>
        <v>1</v>
      </c>
      <c r="H103" s="57" t="s">
        <v>593</v>
      </c>
      <c r="I103" s="56" t="b">
        <f t="shared" si="13"/>
        <v>1</v>
      </c>
      <c r="J103" s="56" t="b">
        <f>IFERROR(OR(NOT($D103), 'Upload Data Outputs'!C90 &lt;&gt; ""), FALSE)</f>
        <v>1</v>
      </c>
      <c r="K103" s="57" t="s">
        <v>593</v>
      </c>
      <c r="L103" s="56" t="b">
        <f>IFERROR(OR(AND(NOT(D103), 'Upload Data Outputs'!E90 = ""), IFERROR(_xlfn.NUMBERVALUE('Upload Data Outputs'!E90) &gt; 0, FALSE)), FALSE)</f>
        <v>1</v>
      </c>
      <c r="M103" s="56" t="b">
        <f>IFERROR(OR('Upload Data Outputs'!F90 = "", IFERROR(_xlfn.NUMBERVALUE('Upload Data Outputs'!F90) &gt; 0, FALSE)), FALSE)</f>
        <v>1</v>
      </c>
      <c r="N103" s="56" t="b">
        <f>IFERROR(OR('Upload Data Outputs'!F90 = "", IFERROR(MATCH('Upload Data Outputs'!G90, listVolumeUnits, 0), FALSE)), FALSE)</f>
        <v>1</v>
      </c>
      <c r="O103" s="56" t="b">
        <f>IFERROR(OR('Upload Data Outputs'!H90 = "", IFERROR(_xlfn.NUMBERVALUE('Upload Data Outputs'!H90) &gt; 0, FALSE)), FALSE)</f>
        <v>1</v>
      </c>
      <c r="P103" s="56" t="b">
        <f>IFERROR(OR('Upload Data Outputs'!H90 = "", IFERROR(MATCH('Upload Data Outputs'!I90, listWeightUnits, 0), FALSE)), FALSE)</f>
        <v>1</v>
      </c>
      <c r="Q103" s="56" t="b">
        <f>IFERROR(OR('Upload Data Outputs'!J90 = "", IFERROR(MATCH('Upload Data Outputs'!J90, listFscClaimTypes, 0), FALSE)), FALSE)</f>
        <v>1</v>
      </c>
      <c r="R103" s="56" t="b">
        <f>IFERROR(OR(AND('Upload Data Outputs'!J90 = refClaimFsc100, OR('Upload Data Outputs'!K90 = "", 'Upload Data Outputs'!K90 = 100)), AND('Upload Data Outputs'!J90 = refClaimFscCW, OR('Upload Data Outputs'!K90 = "", 'Upload Data Outputs'!K90 = 0)), AND('Upload Data Outputs'!J90 = refClaimFscMix, 'Upload Data Outputs'!K90 &lt;&gt; "", _xlfn.NUMBERVALUE('Upload Data Outputs'!K90) &gt;= 0, _xlfn.NUMBERVALUE('Upload Data Outputs'!K90) &lt;= 100), AND('Upload Data Outputs'!J90 = refClaimFscMixCredit, OR('Upload Data Outputs'!K90 = "", 'Upload Data Outputs'!K90 = 100)), AND('Upload Data Outputs'!J90 = refClaimFscRecycled, 'Upload Data Outputs'!K90 =""), 'Upload Data Outputs'!J90 = ""), FALSE)</f>
        <v>1</v>
      </c>
      <c r="S103" s="56" t="b">
        <f>IFERROR(OR('Upload Data Outputs'!L90 = "", IFERROR(MATCH('Upload Data Outputs'!L90, listMaterialsAccountingMethods, 0), FALSE)), FALSE)</f>
        <v>1</v>
      </c>
      <c r="T103" s="56" t="b">
        <f>IFERROR(OR('Upload Data Outputs'!M90 = "", ISNUMBER('Upload Data Outputs'!M90), IFERROR(DATEVALUE('Upload Data Outputs'!M90) &gt; 0, FALSE)), FALSE)</f>
        <v>1</v>
      </c>
      <c r="U103" s="56" t="b">
        <f>IFERROR(OR('Upload Data Outputs'!N90 = "", ISNUMBER('Upload Data Outputs'!N90), IFERROR(DATEVALUE('Upload Data Outputs'!N90) &gt; 0, FALSE)), FALSE)</f>
        <v>1</v>
      </c>
      <c r="V103" s="56" t="b">
        <f>IFERROR(OR('Upload Data Outputs'!O90 = "", IFERROR(MATCH('Upload Data Outputs'!O90, listCountryIsoCodes, FALSE), FALSE)), FALSE)</f>
        <v>1</v>
      </c>
      <c r="W103" s="57" t="s">
        <v>593</v>
      </c>
      <c r="X103" s="56"/>
      <c r="Y103" s="56"/>
      <c r="AA103" s="56">
        <f>IFERROR(COUNTIFS('Upload Data Outputs'!B:B, 'Upload Data Outputs'!B90), 0)</f>
        <v>0</v>
      </c>
    </row>
    <row r="104" spans="1:27">
      <c r="A104" s="55">
        <f t="shared" si="9"/>
        <v>91</v>
      </c>
      <c r="B104" s="54" t="b">
        <f>NOT(IFERROR('Upload Data Outputs'!A91 = "ERROR", TRUE))</f>
        <v>1</v>
      </c>
      <c r="C104" s="54">
        <f t="shared" si="10"/>
        <v>91</v>
      </c>
      <c r="D104" s="56" t="b">
        <f>IF(B104, ('Upload Data Outputs'!A91 &amp; 'Upload Data Outputs'!B91 &amp; 'Upload Data Outputs'!C91 &amp; 'Upload Data Outputs'!D91 &amp; 'Upload Data Outputs'!E91 &amp; 'Upload Data Outputs'!F91 &amp; 'Upload Data Outputs'!G91 &amp; 'Upload Data Outputs'!H91 &amp; 'Upload Data Outputs'!I91 &amp; 'Upload Data Outputs'!J91 &amp; 'Upload Data Outputs'!K91 &amp; 'Upload Data Outputs'!L91 &amp; 'Upload Data Outputs'!M91 &amp; 'Upload Data Outputs'!N91 &amp; 'Upload Data Outputs'!O91 &amp; 'Upload Data Outputs'!P91) &lt;&gt; "", FALSE)</f>
        <v>0</v>
      </c>
      <c r="E104" s="56" t="str">
        <f t="shared" si="11"/>
        <v/>
      </c>
      <c r="F104" s="56" t="str">
        <f t="shared" si="12"/>
        <v/>
      </c>
      <c r="G104" s="56" t="b">
        <f t="shared" si="8"/>
        <v>1</v>
      </c>
      <c r="H104" s="57" t="s">
        <v>593</v>
      </c>
      <c r="I104" s="56" t="b">
        <f t="shared" si="13"/>
        <v>1</v>
      </c>
      <c r="J104" s="56" t="b">
        <f>IFERROR(OR(NOT($D104), 'Upload Data Outputs'!C91 &lt;&gt; ""), FALSE)</f>
        <v>1</v>
      </c>
      <c r="K104" s="57" t="s">
        <v>593</v>
      </c>
      <c r="L104" s="56" t="b">
        <f>IFERROR(OR(AND(NOT(D104), 'Upload Data Outputs'!E91 = ""), IFERROR(_xlfn.NUMBERVALUE('Upload Data Outputs'!E91) &gt; 0, FALSE)), FALSE)</f>
        <v>1</v>
      </c>
      <c r="M104" s="56" t="b">
        <f>IFERROR(OR('Upload Data Outputs'!F91 = "", IFERROR(_xlfn.NUMBERVALUE('Upload Data Outputs'!F91) &gt; 0, FALSE)), FALSE)</f>
        <v>1</v>
      </c>
      <c r="N104" s="56" t="b">
        <f>IFERROR(OR('Upload Data Outputs'!F91 = "", IFERROR(MATCH('Upload Data Outputs'!G91, listVolumeUnits, 0), FALSE)), FALSE)</f>
        <v>1</v>
      </c>
      <c r="O104" s="56" t="b">
        <f>IFERROR(OR('Upload Data Outputs'!H91 = "", IFERROR(_xlfn.NUMBERVALUE('Upload Data Outputs'!H91) &gt; 0, FALSE)), FALSE)</f>
        <v>1</v>
      </c>
      <c r="P104" s="56" t="b">
        <f>IFERROR(OR('Upload Data Outputs'!H91 = "", IFERROR(MATCH('Upload Data Outputs'!I91, listWeightUnits, 0), FALSE)), FALSE)</f>
        <v>1</v>
      </c>
      <c r="Q104" s="56" t="b">
        <f>IFERROR(OR('Upload Data Outputs'!J91 = "", IFERROR(MATCH('Upload Data Outputs'!J91, listFscClaimTypes, 0), FALSE)), FALSE)</f>
        <v>1</v>
      </c>
      <c r="R104" s="56" t="b">
        <f>IFERROR(OR(AND('Upload Data Outputs'!J91 = refClaimFsc100, OR('Upload Data Outputs'!K91 = "", 'Upload Data Outputs'!K91 = 100)), AND('Upload Data Outputs'!J91 = refClaimFscCW, OR('Upload Data Outputs'!K91 = "", 'Upload Data Outputs'!K91 = 0)), AND('Upload Data Outputs'!J91 = refClaimFscMix, 'Upload Data Outputs'!K91 &lt;&gt; "", _xlfn.NUMBERVALUE('Upload Data Outputs'!K91) &gt;= 0, _xlfn.NUMBERVALUE('Upload Data Outputs'!K91) &lt;= 100), AND('Upload Data Outputs'!J91 = refClaimFscMixCredit, OR('Upload Data Outputs'!K91 = "", 'Upload Data Outputs'!K91 = 100)), AND('Upload Data Outputs'!J91 = refClaimFscRecycled, 'Upload Data Outputs'!K91 =""), 'Upload Data Outputs'!J91 = ""), FALSE)</f>
        <v>1</v>
      </c>
      <c r="S104" s="56" t="b">
        <f>IFERROR(OR('Upload Data Outputs'!L91 = "", IFERROR(MATCH('Upload Data Outputs'!L91, listMaterialsAccountingMethods, 0), FALSE)), FALSE)</f>
        <v>1</v>
      </c>
      <c r="T104" s="56" t="b">
        <f>IFERROR(OR('Upload Data Outputs'!M91 = "", ISNUMBER('Upload Data Outputs'!M91), IFERROR(DATEVALUE('Upload Data Outputs'!M91) &gt; 0, FALSE)), FALSE)</f>
        <v>1</v>
      </c>
      <c r="U104" s="56" t="b">
        <f>IFERROR(OR('Upload Data Outputs'!N91 = "", ISNUMBER('Upload Data Outputs'!N91), IFERROR(DATEVALUE('Upload Data Outputs'!N91) &gt; 0, FALSE)), FALSE)</f>
        <v>1</v>
      </c>
      <c r="V104" s="56" t="b">
        <f>IFERROR(OR('Upload Data Outputs'!O91 = "", IFERROR(MATCH('Upload Data Outputs'!O91, listCountryIsoCodes, FALSE), FALSE)), FALSE)</f>
        <v>1</v>
      </c>
      <c r="W104" s="57" t="s">
        <v>593</v>
      </c>
      <c r="X104" s="56"/>
      <c r="Y104" s="56"/>
      <c r="AA104" s="56">
        <f>IFERROR(COUNTIFS('Upload Data Outputs'!B:B, 'Upload Data Outputs'!B91), 0)</f>
        <v>0</v>
      </c>
    </row>
    <row r="105" spans="1:27">
      <c r="A105" s="55">
        <f t="shared" si="9"/>
        <v>92</v>
      </c>
      <c r="B105" s="54" t="b">
        <f>NOT(IFERROR('Upload Data Outputs'!A92 = "ERROR", TRUE))</f>
        <v>1</v>
      </c>
      <c r="C105" s="54">
        <f t="shared" si="10"/>
        <v>92</v>
      </c>
      <c r="D105" s="56" t="b">
        <f>IF(B105, ('Upload Data Outputs'!A92 &amp; 'Upload Data Outputs'!B92 &amp; 'Upload Data Outputs'!C92 &amp; 'Upload Data Outputs'!D92 &amp; 'Upload Data Outputs'!E92 &amp; 'Upload Data Outputs'!F92 &amp; 'Upload Data Outputs'!G92 &amp; 'Upload Data Outputs'!H92 &amp; 'Upload Data Outputs'!I92 &amp; 'Upload Data Outputs'!J92 &amp; 'Upload Data Outputs'!K92 &amp; 'Upload Data Outputs'!L92 &amp; 'Upload Data Outputs'!M92 &amp; 'Upload Data Outputs'!N92 &amp; 'Upload Data Outputs'!O92 &amp; 'Upload Data Outputs'!P92) &lt;&gt; "", FALSE)</f>
        <v>0</v>
      </c>
      <c r="E105" s="56" t="str">
        <f t="shared" si="11"/>
        <v/>
      </c>
      <c r="F105" s="56" t="str">
        <f t="shared" si="12"/>
        <v/>
      </c>
      <c r="G105" s="56" t="b">
        <f t="shared" si="8"/>
        <v>1</v>
      </c>
      <c r="H105" s="57" t="s">
        <v>593</v>
      </c>
      <c r="I105" s="56" t="b">
        <f t="shared" si="13"/>
        <v>1</v>
      </c>
      <c r="J105" s="56" t="b">
        <f>IFERROR(OR(NOT($D105), 'Upload Data Outputs'!C92 &lt;&gt; ""), FALSE)</f>
        <v>1</v>
      </c>
      <c r="K105" s="57" t="s">
        <v>593</v>
      </c>
      <c r="L105" s="56" t="b">
        <f>IFERROR(OR(AND(NOT(D105), 'Upload Data Outputs'!E92 = ""), IFERROR(_xlfn.NUMBERVALUE('Upload Data Outputs'!E92) &gt; 0, FALSE)), FALSE)</f>
        <v>1</v>
      </c>
      <c r="M105" s="56" t="b">
        <f>IFERROR(OR('Upload Data Outputs'!F92 = "", IFERROR(_xlfn.NUMBERVALUE('Upload Data Outputs'!F92) &gt; 0, FALSE)), FALSE)</f>
        <v>1</v>
      </c>
      <c r="N105" s="56" t="b">
        <f>IFERROR(OR('Upload Data Outputs'!F92 = "", IFERROR(MATCH('Upload Data Outputs'!G92, listVolumeUnits, 0), FALSE)), FALSE)</f>
        <v>1</v>
      </c>
      <c r="O105" s="56" t="b">
        <f>IFERROR(OR('Upload Data Outputs'!H92 = "", IFERROR(_xlfn.NUMBERVALUE('Upload Data Outputs'!H92) &gt; 0, FALSE)), FALSE)</f>
        <v>1</v>
      </c>
      <c r="P105" s="56" t="b">
        <f>IFERROR(OR('Upload Data Outputs'!H92 = "", IFERROR(MATCH('Upload Data Outputs'!I92, listWeightUnits, 0), FALSE)), FALSE)</f>
        <v>1</v>
      </c>
      <c r="Q105" s="56" t="b">
        <f>IFERROR(OR('Upload Data Outputs'!J92 = "", IFERROR(MATCH('Upload Data Outputs'!J92, listFscClaimTypes, 0), FALSE)), FALSE)</f>
        <v>1</v>
      </c>
      <c r="R105" s="56" t="b">
        <f>IFERROR(OR(AND('Upload Data Outputs'!J92 = refClaimFsc100, OR('Upload Data Outputs'!K92 = "", 'Upload Data Outputs'!K92 = 100)), AND('Upload Data Outputs'!J92 = refClaimFscCW, OR('Upload Data Outputs'!K92 = "", 'Upload Data Outputs'!K92 = 0)), AND('Upload Data Outputs'!J92 = refClaimFscMix, 'Upload Data Outputs'!K92 &lt;&gt; "", _xlfn.NUMBERVALUE('Upload Data Outputs'!K92) &gt;= 0, _xlfn.NUMBERVALUE('Upload Data Outputs'!K92) &lt;= 100), AND('Upload Data Outputs'!J92 = refClaimFscMixCredit, OR('Upload Data Outputs'!K92 = "", 'Upload Data Outputs'!K92 = 100)), AND('Upload Data Outputs'!J92 = refClaimFscRecycled, 'Upload Data Outputs'!K92 =""), 'Upload Data Outputs'!J92 = ""), FALSE)</f>
        <v>1</v>
      </c>
      <c r="S105" s="56" t="b">
        <f>IFERROR(OR('Upload Data Outputs'!L92 = "", IFERROR(MATCH('Upload Data Outputs'!L92, listMaterialsAccountingMethods, 0), FALSE)), FALSE)</f>
        <v>1</v>
      </c>
      <c r="T105" s="56" t="b">
        <f>IFERROR(OR('Upload Data Outputs'!M92 = "", ISNUMBER('Upload Data Outputs'!M92), IFERROR(DATEVALUE('Upload Data Outputs'!M92) &gt; 0, FALSE)), FALSE)</f>
        <v>1</v>
      </c>
      <c r="U105" s="56" t="b">
        <f>IFERROR(OR('Upload Data Outputs'!N92 = "", ISNUMBER('Upload Data Outputs'!N92), IFERROR(DATEVALUE('Upload Data Outputs'!N92) &gt; 0, FALSE)), FALSE)</f>
        <v>1</v>
      </c>
      <c r="V105" s="56" t="b">
        <f>IFERROR(OR('Upload Data Outputs'!O92 = "", IFERROR(MATCH('Upload Data Outputs'!O92, listCountryIsoCodes, FALSE), FALSE)), FALSE)</f>
        <v>1</v>
      </c>
      <c r="W105" s="57" t="s">
        <v>593</v>
      </c>
      <c r="X105" s="56"/>
      <c r="Y105" s="56"/>
      <c r="AA105" s="56">
        <f>IFERROR(COUNTIFS('Upload Data Outputs'!B:B, 'Upload Data Outputs'!B92), 0)</f>
        <v>0</v>
      </c>
    </row>
    <row r="106" spans="1:27">
      <c r="A106" s="55">
        <f t="shared" si="9"/>
        <v>93</v>
      </c>
      <c r="B106" s="54" t="b">
        <f>NOT(IFERROR('Upload Data Outputs'!A93 = "ERROR", TRUE))</f>
        <v>1</v>
      </c>
      <c r="C106" s="54">
        <f t="shared" si="10"/>
        <v>93</v>
      </c>
      <c r="D106" s="56" t="b">
        <f>IF(B106, ('Upload Data Outputs'!A93 &amp; 'Upload Data Outputs'!B93 &amp; 'Upload Data Outputs'!C93 &amp; 'Upload Data Outputs'!D93 &amp; 'Upload Data Outputs'!E93 &amp; 'Upload Data Outputs'!F93 &amp; 'Upload Data Outputs'!G93 &amp; 'Upload Data Outputs'!H93 &amp; 'Upload Data Outputs'!I93 &amp; 'Upload Data Outputs'!J93 &amp; 'Upload Data Outputs'!K93 &amp; 'Upload Data Outputs'!L93 &amp; 'Upload Data Outputs'!M93 &amp; 'Upload Data Outputs'!N93 &amp; 'Upload Data Outputs'!O93 &amp; 'Upload Data Outputs'!P93) &lt;&gt; "", FALSE)</f>
        <v>0</v>
      </c>
      <c r="E106" s="56" t="str">
        <f t="shared" si="11"/>
        <v/>
      </c>
      <c r="F106" s="56" t="str">
        <f t="shared" si="12"/>
        <v/>
      </c>
      <c r="G106" s="56" t="b">
        <f t="shared" si="8"/>
        <v>1</v>
      </c>
      <c r="H106" s="57" t="s">
        <v>593</v>
      </c>
      <c r="I106" s="56" t="b">
        <f t="shared" si="13"/>
        <v>1</v>
      </c>
      <c r="J106" s="56" t="b">
        <f>IFERROR(OR(NOT($D106), 'Upload Data Outputs'!C93 &lt;&gt; ""), FALSE)</f>
        <v>1</v>
      </c>
      <c r="K106" s="57" t="s">
        <v>593</v>
      </c>
      <c r="L106" s="56" t="b">
        <f>IFERROR(OR(AND(NOT(D106), 'Upload Data Outputs'!E93 = ""), IFERROR(_xlfn.NUMBERVALUE('Upload Data Outputs'!E93) &gt; 0, FALSE)), FALSE)</f>
        <v>1</v>
      </c>
      <c r="M106" s="56" t="b">
        <f>IFERROR(OR('Upload Data Outputs'!F93 = "", IFERROR(_xlfn.NUMBERVALUE('Upload Data Outputs'!F93) &gt; 0, FALSE)), FALSE)</f>
        <v>1</v>
      </c>
      <c r="N106" s="56" t="b">
        <f>IFERROR(OR('Upload Data Outputs'!F93 = "", IFERROR(MATCH('Upload Data Outputs'!G93, listVolumeUnits, 0), FALSE)), FALSE)</f>
        <v>1</v>
      </c>
      <c r="O106" s="56" t="b">
        <f>IFERROR(OR('Upload Data Outputs'!H93 = "", IFERROR(_xlfn.NUMBERVALUE('Upload Data Outputs'!H93) &gt; 0, FALSE)), FALSE)</f>
        <v>1</v>
      </c>
      <c r="P106" s="56" t="b">
        <f>IFERROR(OR('Upload Data Outputs'!H93 = "", IFERROR(MATCH('Upload Data Outputs'!I93, listWeightUnits, 0), FALSE)), FALSE)</f>
        <v>1</v>
      </c>
      <c r="Q106" s="56" t="b">
        <f>IFERROR(OR('Upload Data Outputs'!J93 = "", IFERROR(MATCH('Upload Data Outputs'!J93, listFscClaimTypes, 0), FALSE)), FALSE)</f>
        <v>1</v>
      </c>
      <c r="R106" s="56" t="b">
        <f>IFERROR(OR(AND('Upload Data Outputs'!J93 = refClaimFsc100, OR('Upload Data Outputs'!K93 = "", 'Upload Data Outputs'!K93 = 100)), AND('Upload Data Outputs'!J93 = refClaimFscCW, OR('Upload Data Outputs'!K93 = "", 'Upload Data Outputs'!K93 = 0)), AND('Upload Data Outputs'!J93 = refClaimFscMix, 'Upload Data Outputs'!K93 &lt;&gt; "", _xlfn.NUMBERVALUE('Upload Data Outputs'!K93) &gt;= 0, _xlfn.NUMBERVALUE('Upload Data Outputs'!K93) &lt;= 100), AND('Upload Data Outputs'!J93 = refClaimFscMixCredit, OR('Upload Data Outputs'!K93 = "", 'Upload Data Outputs'!K93 = 100)), AND('Upload Data Outputs'!J93 = refClaimFscRecycled, 'Upload Data Outputs'!K93 =""), 'Upload Data Outputs'!J93 = ""), FALSE)</f>
        <v>1</v>
      </c>
      <c r="S106" s="56" t="b">
        <f>IFERROR(OR('Upload Data Outputs'!L93 = "", IFERROR(MATCH('Upload Data Outputs'!L93, listMaterialsAccountingMethods, 0), FALSE)), FALSE)</f>
        <v>1</v>
      </c>
      <c r="T106" s="56" t="b">
        <f>IFERROR(OR('Upload Data Outputs'!M93 = "", ISNUMBER('Upload Data Outputs'!M93), IFERROR(DATEVALUE('Upload Data Outputs'!M93) &gt; 0, FALSE)), FALSE)</f>
        <v>1</v>
      </c>
      <c r="U106" s="56" t="b">
        <f>IFERROR(OR('Upload Data Outputs'!N93 = "", ISNUMBER('Upload Data Outputs'!N93), IFERROR(DATEVALUE('Upload Data Outputs'!N93) &gt; 0, FALSE)), FALSE)</f>
        <v>1</v>
      </c>
      <c r="V106" s="56" t="b">
        <f>IFERROR(OR('Upload Data Outputs'!O93 = "", IFERROR(MATCH('Upload Data Outputs'!O93, listCountryIsoCodes, FALSE), FALSE)), FALSE)</f>
        <v>1</v>
      </c>
      <c r="W106" s="57" t="s">
        <v>593</v>
      </c>
      <c r="X106" s="56"/>
      <c r="Y106" s="56"/>
      <c r="AA106" s="56">
        <f>IFERROR(COUNTIFS('Upload Data Outputs'!B:B, 'Upload Data Outputs'!B93), 0)</f>
        <v>0</v>
      </c>
    </row>
    <row r="107" spans="1:27">
      <c r="A107" s="55">
        <f t="shared" si="9"/>
        <v>94</v>
      </c>
      <c r="B107" s="54" t="b">
        <f>NOT(IFERROR('Upload Data Outputs'!A94 = "ERROR", TRUE))</f>
        <v>1</v>
      </c>
      <c r="C107" s="54">
        <f t="shared" si="10"/>
        <v>94</v>
      </c>
      <c r="D107" s="56" t="b">
        <f>IF(B107, ('Upload Data Outputs'!A94 &amp; 'Upload Data Outputs'!B94 &amp; 'Upload Data Outputs'!C94 &amp; 'Upload Data Outputs'!D94 &amp; 'Upload Data Outputs'!E94 &amp; 'Upload Data Outputs'!F94 &amp; 'Upload Data Outputs'!G94 &amp; 'Upload Data Outputs'!H94 &amp; 'Upload Data Outputs'!I94 &amp; 'Upload Data Outputs'!J94 &amp; 'Upload Data Outputs'!K94 &amp; 'Upload Data Outputs'!L94 &amp; 'Upload Data Outputs'!M94 &amp; 'Upload Data Outputs'!N94 &amp; 'Upload Data Outputs'!O94 &amp; 'Upload Data Outputs'!P94) &lt;&gt; "", FALSE)</f>
        <v>0</v>
      </c>
      <c r="E107" s="56" t="str">
        <f t="shared" si="11"/>
        <v/>
      </c>
      <c r="F107" s="56" t="str">
        <f t="shared" si="12"/>
        <v/>
      </c>
      <c r="G107" s="56" t="b">
        <f t="shared" si="8"/>
        <v>1</v>
      </c>
      <c r="H107" s="57" t="s">
        <v>593</v>
      </c>
      <c r="I107" s="56" t="b">
        <f t="shared" si="13"/>
        <v>1</v>
      </c>
      <c r="J107" s="56" t="b">
        <f>IFERROR(OR(NOT($D107), 'Upload Data Outputs'!C94 &lt;&gt; ""), FALSE)</f>
        <v>1</v>
      </c>
      <c r="K107" s="57" t="s">
        <v>593</v>
      </c>
      <c r="L107" s="56" t="b">
        <f>IFERROR(OR(AND(NOT(D107), 'Upload Data Outputs'!E94 = ""), IFERROR(_xlfn.NUMBERVALUE('Upload Data Outputs'!E94) &gt; 0, FALSE)), FALSE)</f>
        <v>1</v>
      </c>
      <c r="M107" s="56" t="b">
        <f>IFERROR(OR('Upload Data Outputs'!F94 = "", IFERROR(_xlfn.NUMBERVALUE('Upload Data Outputs'!F94) &gt; 0, FALSE)), FALSE)</f>
        <v>1</v>
      </c>
      <c r="N107" s="56" t="b">
        <f>IFERROR(OR('Upload Data Outputs'!F94 = "", IFERROR(MATCH('Upload Data Outputs'!G94, listVolumeUnits, 0), FALSE)), FALSE)</f>
        <v>1</v>
      </c>
      <c r="O107" s="56" t="b">
        <f>IFERROR(OR('Upload Data Outputs'!H94 = "", IFERROR(_xlfn.NUMBERVALUE('Upload Data Outputs'!H94) &gt; 0, FALSE)), FALSE)</f>
        <v>1</v>
      </c>
      <c r="P107" s="56" t="b">
        <f>IFERROR(OR('Upload Data Outputs'!H94 = "", IFERROR(MATCH('Upload Data Outputs'!I94, listWeightUnits, 0), FALSE)), FALSE)</f>
        <v>1</v>
      </c>
      <c r="Q107" s="56" t="b">
        <f>IFERROR(OR('Upload Data Outputs'!J94 = "", IFERROR(MATCH('Upload Data Outputs'!J94, listFscClaimTypes, 0), FALSE)), FALSE)</f>
        <v>1</v>
      </c>
      <c r="R107" s="56" t="b">
        <f>IFERROR(OR(AND('Upload Data Outputs'!J94 = refClaimFsc100, OR('Upload Data Outputs'!K94 = "", 'Upload Data Outputs'!K94 = 100)), AND('Upload Data Outputs'!J94 = refClaimFscCW, OR('Upload Data Outputs'!K94 = "", 'Upload Data Outputs'!K94 = 0)), AND('Upload Data Outputs'!J94 = refClaimFscMix, 'Upload Data Outputs'!K94 &lt;&gt; "", _xlfn.NUMBERVALUE('Upload Data Outputs'!K94) &gt;= 0, _xlfn.NUMBERVALUE('Upload Data Outputs'!K94) &lt;= 100), AND('Upload Data Outputs'!J94 = refClaimFscMixCredit, OR('Upload Data Outputs'!K94 = "", 'Upload Data Outputs'!K94 = 100)), AND('Upload Data Outputs'!J94 = refClaimFscRecycled, 'Upload Data Outputs'!K94 =""), 'Upload Data Outputs'!J94 = ""), FALSE)</f>
        <v>1</v>
      </c>
      <c r="S107" s="56" t="b">
        <f>IFERROR(OR('Upload Data Outputs'!L94 = "", IFERROR(MATCH('Upload Data Outputs'!L94, listMaterialsAccountingMethods, 0), FALSE)), FALSE)</f>
        <v>1</v>
      </c>
      <c r="T107" s="56" t="b">
        <f>IFERROR(OR('Upload Data Outputs'!M94 = "", ISNUMBER('Upload Data Outputs'!M94), IFERROR(DATEVALUE('Upload Data Outputs'!M94) &gt; 0, FALSE)), FALSE)</f>
        <v>1</v>
      </c>
      <c r="U107" s="56" t="b">
        <f>IFERROR(OR('Upload Data Outputs'!N94 = "", ISNUMBER('Upload Data Outputs'!N94), IFERROR(DATEVALUE('Upload Data Outputs'!N94) &gt; 0, FALSE)), FALSE)</f>
        <v>1</v>
      </c>
      <c r="V107" s="56" t="b">
        <f>IFERROR(OR('Upload Data Outputs'!O94 = "", IFERROR(MATCH('Upload Data Outputs'!O94, listCountryIsoCodes, FALSE), FALSE)), FALSE)</f>
        <v>1</v>
      </c>
      <c r="W107" s="57" t="s">
        <v>593</v>
      </c>
      <c r="X107" s="56"/>
      <c r="Y107" s="56"/>
      <c r="AA107" s="56">
        <f>IFERROR(COUNTIFS('Upload Data Outputs'!B:B, 'Upload Data Outputs'!B94), 0)</f>
        <v>0</v>
      </c>
    </row>
    <row r="108" spans="1:27">
      <c r="A108" s="55">
        <f t="shared" si="9"/>
        <v>95</v>
      </c>
      <c r="B108" s="54" t="b">
        <f>NOT(IFERROR('Upload Data Outputs'!A95 = "ERROR", TRUE))</f>
        <v>1</v>
      </c>
      <c r="C108" s="54">
        <f t="shared" si="10"/>
        <v>95</v>
      </c>
      <c r="D108" s="56" t="b">
        <f>IF(B108, ('Upload Data Outputs'!A95 &amp; 'Upload Data Outputs'!B95 &amp; 'Upload Data Outputs'!C95 &amp; 'Upload Data Outputs'!D95 &amp; 'Upload Data Outputs'!E95 &amp; 'Upload Data Outputs'!F95 &amp; 'Upload Data Outputs'!G95 &amp; 'Upload Data Outputs'!H95 &amp; 'Upload Data Outputs'!I95 &amp; 'Upload Data Outputs'!J95 &amp; 'Upload Data Outputs'!K95 &amp; 'Upload Data Outputs'!L95 &amp; 'Upload Data Outputs'!M95 &amp; 'Upload Data Outputs'!N95 &amp; 'Upload Data Outputs'!O95 &amp; 'Upload Data Outputs'!P95) &lt;&gt; "", FALSE)</f>
        <v>0</v>
      </c>
      <c r="E108" s="56" t="str">
        <f t="shared" si="11"/>
        <v/>
      </c>
      <c r="F108" s="56" t="str">
        <f t="shared" si="12"/>
        <v/>
      </c>
      <c r="G108" s="56" t="b">
        <f t="shared" si="8"/>
        <v>1</v>
      </c>
      <c r="H108" s="57" t="s">
        <v>593</v>
      </c>
      <c r="I108" s="56" t="b">
        <f t="shared" si="13"/>
        <v>1</v>
      </c>
      <c r="J108" s="56" t="b">
        <f>IFERROR(OR(NOT($D108), 'Upload Data Outputs'!C95 &lt;&gt; ""), FALSE)</f>
        <v>1</v>
      </c>
      <c r="K108" s="57" t="s">
        <v>593</v>
      </c>
      <c r="L108" s="56" t="b">
        <f>IFERROR(OR(AND(NOT(D108), 'Upload Data Outputs'!E95 = ""), IFERROR(_xlfn.NUMBERVALUE('Upload Data Outputs'!E95) &gt; 0, FALSE)), FALSE)</f>
        <v>1</v>
      </c>
      <c r="M108" s="56" t="b">
        <f>IFERROR(OR('Upload Data Outputs'!F95 = "", IFERROR(_xlfn.NUMBERVALUE('Upload Data Outputs'!F95) &gt; 0, FALSE)), FALSE)</f>
        <v>1</v>
      </c>
      <c r="N108" s="56" t="b">
        <f>IFERROR(OR('Upload Data Outputs'!F95 = "", IFERROR(MATCH('Upload Data Outputs'!G95, listVolumeUnits, 0), FALSE)), FALSE)</f>
        <v>1</v>
      </c>
      <c r="O108" s="56" t="b">
        <f>IFERROR(OR('Upload Data Outputs'!H95 = "", IFERROR(_xlfn.NUMBERVALUE('Upload Data Outputs'!H95) &gt; 0, FALSE)), FALSE)</f>
        <v>1</v>
      </c>
      <c r="P108" s="56" t="b">
        <f>IFERROR(OR('Upload Data Outputs'!H95 = "", IFERROR(MATCH('Upload Data Outputs'!I95, listWeightUnits, 0), FALSE)), FALSE)</f>
        <v>1</v>
      </c>
      <c r="Q108" s="56" t="b">
        <f>IFERROR(OR('Upload Data Outputs'!J95 = "", IFERROR(MATCH('Upload Data Outputs'!J95, listFscClaimTypes, 0), FALSE)), FALSE)</f>
        <v>1</v>
      </c>
      <c r="R108" s="56" t="b">
        <f>IFERROR(OR(AND('Upload Data Outputs'!J95 = refClaimFsc100, OR('Upload Data Outputs'!K95 = "", 'Upload Data Outputs'!K95 = 100)), AND('Upload Data Outputs'!J95 = refClaimFscCW, OR('Upload Data Outputs'!K95 = "", 'Upload Data Outputs'!K95 = 0)), AND('Upload Data Outputs'!J95 = refClaimFscMix, 'Upload Data Outputs'!K95 &lt;&gt; "", _xlfn.NUMBERVALUE('Upload Data Outputs'!K95) &gt;= 0, _xlfn.NUMBERVALUE('Upload Data Outputs'!K95) &lt;= 100), AND('Upload Data Outputs'!J95 = refClaimFscMixCredit, OR('Upload Data Outputs'!K95 = "", 'Upload Data Outputs'!K95 = 100)), AND('Upload Data Outputs'!J95 = refClaimFscRecycled, 'Upload Data Outputs'!K95 =""), 'Upload Data Outputs'!J95 = ""), FALSE)</f>
        <v>1</v>
      </c>
      <c r="S108" s="56" t="b">
        <f>IFERROR(OR('Upload Data Outputs'!L95 = "", IFERROR(MATCH('Upload Data Outputs'!L95, listMaterialsAccountingMethods, 0), FALSE)), FALSE)</f>
        <v>1</v>
      </c>
      <c r="T108" s="56" t="b">
        <f>IFERROR(OR('Upload Data Outputs'!M95 = "", ISNUMBER('Upload Data Outputs'!M95), IFERROR(DATEVALUE('Upload Data Outputs'!M95) &gt; 0, FALSE)), FALSE)</f>
        <v>1</v>
      </c>
      <c r="U108" s="56" t="b">
        <f>IFERROR(OR('Upload Data Outputs'!N95 = "", ISNUMBER('Upload Data Outputs'!N95), IFERROR(DATEVALUE('Upload Data Outputs'!N95) &gt; 0, FALSE)), FALSE)</f>
        <v>1</v>
      </c>
      <c r="V108" s="56" t="b">
        <f>IFERROR(OR('Upload Data Outputs'!O95 = "", IFERROR(MATCH('Upload Data Outputs'!O95, listCountryIsoCodes, FALSE), FALSE)), FALSE)</f>
        <v>1</v>
      </c>
      <c r="W108" s="57" t="s">
        <v>593</v>
      </c>
      <c r="X108" s="56"/>
      <c r="Y108" s="56"/>
      <c r="AA108" s="56">
        <f>IFERROR(COUNTIFS('Upload Data Outputs'!B:B, 'Upload Data Outputs'!B95), 0)</f>
        <v>0</v>
      </c>
    </row>
    <row r="109" spans="1:27">
      <c r="A109" s="55">
        <f t="shared" si="9"/>
        <v>96</v>
      </c>
      <c r="B109" s="54" t="b">
        <f>NOT(IFERROR('Upload Data Outputs'!A96 = "ERROR", TRUE))</f>
        <v>1</v>
      </c>
      <c r="C109" s="54">
        <f t="shared" si="10"/>
        <v>96</v>
      </c>
      <c r="D109" s="56" t="b">
        <f>IF(B109, ('Upload Data Outputs'!A96 &amp; 'Upload Data Outputs'!B96 &amp; 'Upload Data Outputs'!C96 &amp; 'Upload Data Outputs'!D96 &amp; 'Upload Data Outputs'!E96 &amp; 'Upload Data Outputs'!F96 &amp; 'Upload Data Outputs'!G96 &amp; 'Upload Data Outputs'!H96 &amp; 'Upload Data Outputs'!I96 &amp; 'Upload Data Outputs'!J96 &amp; 'Upload Data Outputs'!K96 &amp; 'Upload Data Outputs'!L96 &amp; 'Upload Data Outputs'!M96 &amp; 'Upload Data Outputs'!N96 &amp; 'Upload Data Outputs'!O96 &amp; 'Upload Data Outputs'!P96) &lt;&gt; "", FALSE)</f>
        <v>0</v>
      </c>
      <c r="E109" s="56" t="str">
        <f t="shared" si="11"/>
        <v/>
      </c>
      <c r="F109" s="56" t="str">
        <f t="shared" si="12"/>
        <v/>
      </c>
      <c r="G109" s="56" t="b">
        <f t="shared" si="8"/>
        <v>1</v>
      </c>
      <c r="H109" s="57" t="s">
        <v>593</v>
      </c>
      <c r="I109" s="56" t="b">
        <f t="shared" si="13"/>
        <v>1</v>
      </c>
      <c r="J109" s="56" t="b">
        <f>IFERROR(OR(NOT($D109), 'Upload Data Outputs'!C96 &lt;&gt; ""), FALSE)</f>
        <v>1</v>
      </c>
      <c r="K109" s="57" t="s">
        <v>593</v>
      </c>
      <c r="L109" s="56" t="b">
        <f>IFERROR(OR(AND(NOT(D109), 'Upload Data Outputs'!E96 = ""), IFERROR(_xlfn.NUMBERVALUE('Upload Data Outputs'!E96) &gt; 0, FALSE)), FALSE)</f>
        <v>1</v>
      </c>
      <c r="M109" s="56" t="b">
        <f>IFERROR(OR('Upload Data Outputs'!F96 = "", IFERROR(_xlfn.NUMBERVALUE('Upload Data Outputs'!F96) &gt; 0, FALSE)), FALSE)</f>
        <v>1</v>
      </c>
      <c r="N109" s="56" t="b">
        <f>IFERROR(OR('Upload Data Outputs'!F96 = "", IFERROR(MATCH('Upload Data Outputs'!G96, listVolumeUnits, 0), FALSE)), FALSE)</f>
        <v>1</v>
      </c>
      <c r="O109" s="56" t="b">
        <f>IFERROR(OR('Upload Data Outputs'!H96 = "", IFERROR(_xlfn.NUMBERVALUE('Upload Data Outputs'!H96) &gt; 0, FALSE)), FALSE)</f>
        <v>1</v>
      </c>
      <c r="P109" s="56" t="b">
        <f>IFERROR(OR('Upload Data Outputs'!H96 = "", IFERROR(MATCH('Upload Data Outputs'!I96, listWeightUnits, 0), FALSE)), FALSE)</f>
        <v>1</v>
      </c>
      <c r="Q109" s="56" t="b">
        <f>IFERROR(OR('Upload Data Outputs'!J96 = "", IFERROR(MATCH('Upload Data Outputs'!J96, listFscClaimTypes, 0), FALSE)), FALSE)</f>
        <v>1</v>
      </c>
      <c r="R109" s="56" t="b">
        <f>IFERROR(OR(AND('Upload Data Outputs'!J96 = refClaimFsc100, OR('Upload Data Outputs'!K96 = "", 'Upload Data Outputs'!K96 = 100)), AND('Upload Data Outputs'!J96 = refClaimFscCW, OR('Upload Data Outputs'!K96 = "", 'Upload Data Outputs'!K96 = 0)), AND('Upload Data Outputs'!J96 = refClaimFscMix, 'Upload Data Outputs'!K96 &lt;&gt; "", _xlfn.NUMBERVALUE('Upload Data Outputs'!K96) &gt;= 0, _xlfn.NUMBERVALUE('Upload Data Outputs'!K96) &lt;= 100), AND('Upload Data Outputs'!J96 = refClaimFscMixCredit, OR('Upload Data Outputs'!K96 = "", 'Upload Data Outputs'!K96 = 100)), AND('Upload Data Outputs'!J96 = refClaimFscRecycled, 'Upload Data Outputs'!K96 =""), 'Upload Data Outputs'!J96 = ""), FALSE)</f>
        <v>1</v>
      </c>
      <c r="S109" s="56" t="b">
        <f>IFERROR(OR('Upload Data Outputs'!L96 = "", IFERROR(MATCH('Upload Data Outputs'!L96, listMaterialsAccountingMethods, 0), FALSE)), FALSE)</f>
        <v>1</v>
      </c>
      <c r="T109" s="56" t="b">
        <f>IFERROR(OR('Upload Data Outputs'!M96 = "", ISNUMBER('Upload Data Outputs'!M96), IFERROR(DATEVALUE('Upload Data Outputs'!M96) &gt; 0, FALSE)), FALSE)</f>
        <v>1</v>
      </c>
      <c r="U109" s="56" t="b">
        <f>IFERROR(OR('Upload Data Outputs'!N96 = "", ISNUMBER('Upload Data Outputs'!N96), IFERROR(DATEVALUE('Upload Data Outputs'!N96) &gt; 0, FALSE)), FALSE)</f>
        <v>1</v>
      </c>
      <c r="V109" s="56" t="b">
        <f>IFERROR(OR('Upload Data Outputs'!O96 = "", IFERROR(MATCH('Upload Data Outputs'!O96, listCountryIsoCodes, FALSE), FALSE)), FALSE)</f>
        <v>1</v>
      </c>
      <c r="W109" s="57" t="s">
        <v>593</v>
      </c>
      <c r="X109" s="56"/>
      <c r="Y109" s="56"/>
      <c r="AA109" s="56">
        <f>IFERROR(COUNTIFS('Upload Data Outputs'!B:B, 'Upload Data Outputs'!B96), 0)</f>
        <v>0</v>
      </c>
    </row>
    <row r="110" spans="1:27">
      <c r="A110" s="55">
        <f t="shared" si="9"/>
        <v>97</v>
      </c>
      <c r="B110" s="54" t="b">
        <f>NOT(IFERROR('Upload Data Outputs'!A97 = "ERROR", TRUE))</f>
        <v>1</v>
      </c>
      <c r="C110" s="54">
        <f t="shared" si="10"/>
        <v>97</v>
      </c>
      <c r="D110" s="56" t="b">
        <f>IF(B110, ('Upload Data Outputs'!A97 &amp; 'Upload Data Outputs'!B97 &amp; 'Upload Data Outputs'!C97 &amp; 'Upload Data Outputs'!D97 &amp; 'Upload Data Outputs'!E97 &amp; 'Upload Data Outputs'!F97 &amp; 'Upload Data Outputs'!G97 &amp; 'Upload Data Outputs'!H97 &amp; 'Upload Data Outputs'!I97 &amp; 'Upload Data Outputs'!J97 &amp; 'Upload Data Outputs'!K97 &amp; 'Upload Data Outputs'!L97 &amp; 'Upload Data Outputs'!M97 &amp; 'Upload Data Outputs'!N97 &amp; 'Upload Data Outputs'!O97 &amp; 'Upload Data Outputs'!P97) &lt;&gt; "", FALSE)</f>
        <v>0</v>
      </c>
      <c r="E110" s="56" t="str">
        <f t="shared" si="11"/>
        <v/>
      </c>
      <c r="F110" s="56" t="str">
        <f t="shared" si="12"/>
        <v/>
      </c>
      <c r="G110" s="56" t="b">
        <f t="shared" si="8"/>
        <v>1</v>
      </c>
      <c r="H110" s="57" t="s">
        <v>593</v>
      </c>
      <c r="I110" s="56" t="b">
        <f t="shared" si="13"/>
        <v>1</v>
      </c>
      <c r="J110" s="56" t="b">
        <f>IFERROR(OR(NOT($D110), 'Upload Data Outputs'!C97 &lt;&gt; ""), FALSE)</f>
        <v>1</v>
      </c>
      <c r="K110" s="57" t="s">
        <v>593</v>
      </c>
      <c r="L110" s="56" t="b">
        <f>IFERROR(OR(AND(NOT(D110), 'Upload Data Outputs'!E97 = ""), IFERROR(_xlfn.NUMBERVALUE('Upload Data Outputs'!E97) &gt; 0, FALSE)), FALSE)</f>
        <v>1</v>
      </c>
      <c r="M110" s="56" t="b">
        <f>IFERROR(OR('Upload Data Outputs'!F97 = "", IFERROR(_xlfn.NUMBERVALUE('Upload Data Outputs'!F97) &gt; 0, FALSE)), FALSE)</f>
        <v>1</v>
      </c>
      <c r="N110" s="56" t="b">
        <f>IFERROR(OR('Upload Data Outputs'!F97 = "", IFERROR(MATCH('Upload Data Outputs'!G97, listVolumeUnits, 0), FALSE)), FALSE)</f>
        <v>1</v>
      </c>
      <c r="O110" s="56" t="b">
        <f>IFERROR(OR('Upload Data Outputs'!H97 = "", IFERROR(_xlfn.NUMBERVALUE('Upload Data Outputs'!H97) &gt; 0, FALSE)), FALSE)</f>
        <v>1</v>
      </c>
      <c r="P110" s="56" t="b">
        <f>IFERROR(OR('Upload Data Outputs'!H97 = "", IFERROR(MATCH('Upload Data Outputs'!I97, listWeightUnits, 0), FALSE)), FALSE)</f>
        <v>1</v>
      </c>
      <c r="Q110" s="56" t="b">
        <f>IFERROR(OR('Upload Data Outputs'!J97 = "", IFERROR(MATCH('Upload Data Outputs'!J97, listFscClaimTypes, 0), FALSE)), FALSE)</f>
        <v>1</v>
      </c>
      <c r="R110" s="56" t="b">
        <f>IFERROR(OR(AND('Upload Data Outputs'!J97 = refClaimFsc100, OR('Upload Data Outputs'!K97 = "", 'Upload Data Outputs'!K97 = 100)), AND('Upload Data Outputs'!J97 = refClaimFscCW, OR('Upload Data Outputs'!K97 = "", 'Upload Data Outputs'!K97 = 0)), AND('Upload Data Outputs'!J97 = refClaimFscMix, 'Upload Data Outputs'!K97 &lt;&gt; "", _xlfn.NUMBERVALUE('Upload Data Outputs'!K97) &gt;= 0, _xlfn.NUMBERVALUE('Upload Data Outputs'!K97) &lt;= 100), AND('Upload Data Outputs'!J97 = refClaimFscMixCredit, OR('Upload Data Outputs'!K97 = "", 'Upload Data Outputs'!K97 = 100)), AND('Upload Data Outputs'!J97 = refClaimFscRecycled, 'Upload Data Outputs'!K97 =""), 'Upload Data Outputs'!J97 = ""), FALSE)</f>
        <v>1</v>
      </c>
      <c r="S110" s="56" t="b">
        <f>IFERROR(OR('Upload Data Outputs'!L97 = "", IFERROR(MATCH('Upload Data Outputs'!L97, listMaterialsAccountingMethods, 0), FALSE)), FALSE)</f>
        <v>1</v>
      </c>
      <c r="T110" s="56" t="b">
        <f>IFERROR(OR('Upload Data Outputs'!M97 = "", ISNUMBER('Upload Data Outputs'!M97), IFERROR(DATEVALUE('Upload Data Outputs'!M97) &gt; 0, FALSE)), FALSE)</f>
        <v>1</v>
      </c>
      <c r="U110" s="56" t="b">
        <f>IFERROR(OR('Upload Data Outputs'!N97 = "", ISNUMBER('Upload Data Outputs'!N97), IFERROR(DATEVALUE('Upload Data Outputs'!N97) &gt; 0, FALSE)), FALSE)</f>
        <v>1</v>
      </c>
      <c r="V110" s="56" t="b">
        <f>IFERROR(OR('Upload Data Outputs'!O97 = "", IFERROR(MATCH('Upload Data Outputs'!O97, listCountryIsoCodes, FALSE), FALSE)), FALSE)</f>
        <v>1</v>
      </c>
      <c r="W110" s="57" t="s">
        <v>593</v>
      </c>
      <c r="X110" s="56"/>
      <c r="Y110" s="56"/>
      <c r="AA110" s="56">
        <f>IFERROR(COUNTIFS('Upload Data Outputs'!B:B, 'Upload Data Outputs'!B97), 0)</f>
        <v>0</v>
      </c>
    </row>
    <row r="111" spans="1:27">
      <c r="A111" s="55">
        <f t="shared" si="9"/>
        <v>98</v>
      </c>
      <c r="B111" s="54" t="b">
        <f>NOT(IFERROR('Upload Data Outputs'!A98 = "ERROR", TRUE))</f>
        <v>1</v>
      </c>
      <c r="C111" s="54">
        <f t="shared" si="10"/>
        <v>98</v>
      </c>
      <c r="D111" s="56" t="b">
        <f>IF(B111, ('Upload Data Outputs'!A98 &amp; 'Upload Data Outputs'!B98 &amp; 'Upload Data Outputs'!C98 &amp; 'Upload Data Outputs'!D98 &amp; 'Upload Data Outputs'!E98 &amp; 'Upload Data Outputs'!F98 &amp; 'Upload Data Outputs'!G98 &amp; 'Upload Data Outputs'!H98 &amp; 'Upload Data Outputs'!I98 &amp; 'Upload Data Outputs'!J98 &amp; 'Upload Data Outputs'!K98 &amp; 'Upload Data Outputs'!L98 &amp; 'Upload Data Outputs'!M98 &amp; 'Upload Data Outputs'!N98 &amp; 'Upload Data Outputs'!O98 &amp; 'Upload Data Outputs'!P98) &lt;&gt; "", FALSE)</f>
        <v>0</v>
      </c>
      <c r="E111" s="56" t="str">
        <f t="shared" si="11"/>
        <v/>
      </c>
      <c r="F111" s="56" t="str">
        <f t="shared" si="12"/>
        <v/>
      </c>
      <c r="G111" s="56" t="b">
        <f t="shared" si="8"/>
        <v>1</v>
      </c>
      <c r="H111" s="57" t="s">
        <v>593</v>
      </c>
      <c r="I111" s="56" t="b">
        <f t="shared" si="13"/>
        <v>1</v>
      </c>
      <c r="J111" s="56" t="b">
        <f>IFERROR(OR(NOT($D111), 'Upload Data Outputs'!C98 &lt;&gt; ""), FALSE)</f>
        <v>1</v>
      </c>
      <c r="K111" s="57" t="s">
        <v>593</v>
      </c>
      <c r="L111" s="56" t="b">
        <f>IFERROR(OR(AND(NOT(D111), 'Upload Data Outputs'!E98 = ""), IFERROR(_xlfn.NUMBERVALUE('Upload Data Outputs'!E98) &gt; 0, FALSE)), FALSE)</f>
        <v>1</v>
      </c>
      <c r="M111" s="56" t="b">
        <f>IFERROR(OR('Upload Data Outputs'!F98 = "", IFERROR(_xlfn.NUMBERVALUE('Upload Data Outputs'!F98) &gt; 0, FALSE)), FALSE)</f>
        <v>1</v>
      </c>
      <c r="N111" s="56" t="b">
        <f>IFERROR(OR('Upload Data Outputs'!F98 = "", IFERROR(MATCH('Upload Data Outputs'!G98, listVolumeUnits, 0), FALSE)), FALSE)</f>
        <v>1</v>
      </c>
      <c r="O111" s="56" t="b">
        <f>IFERROR(OR('Upload Data Outputs'!H98 = "", IFERROR(_xlfn.NUMBERVALUE('Upload Data Outputs'!H98) &gt; 0, FALSE)), FALSE)</f>
        <v>1</v>
      </c>
      <c r="P111" s="56" t="b">
        <f>IFERROR(OR('Upload Data Outputs'!H98 = "", IFERROR(MATCH('Upload Data Outputs'!I98, listWeightUnits, 0), FALSE)), FALSE)</f>
        <v>1</v>
      </c>
      <c r="Q111" s="56" t="b">
        <f>IFERROR(OR('Upload Data Outputs'!J98 = "", IFERROR(MATCH('Upload Data Outputs'!J98, listFscClaimTypes, 0), FALSE)), FALSE)</f>
        <v>1</v>
      </c>
      <c r="R111" s="56" t="b">
        <f>IFERROR(OR(AND('Upload Data Outputs'!J98 = refClaimFsc100, OR('Upload Data Outputs'!K98 = "", 'Upload Data Outputs'!K98 = 100)), AND('Upload Data Outputs'!J98 = refClaimFscCW, OR('Upload Data Outputs'!K98 = "", 'Upload Data Outputs'!K98 = 0)), AND('Upload Data Outputs'!J98 = refClaimFscMix, 'Upload Data Outputs'!K98 &lt;&gt; "", _xlfn.NUMBERVALUE('Upload Data Outputs'!K98) &gt;= 0, _xlfn.NUMBERVALUE('Upload Data Outputs'!K98) &lt;= 100), AND('Upload Data Outputs'!J98 = refClaimFscMixCredit, OR('Upload Data Outputs'!K98 = "", 'Upload Data Outputs'!K98 = 100)), AND('Upload Data Outputs'!J98 = refClaimFscRecycled, 'Upload Data Outputs'!K98 =""), 'Upload Data Outputs'!J98 = ""), FALSE)</f>
        <v>1</v>
      </c>
      <c r="S111" s="56" t="b">
        <f>IFERROR(OR('Upload Data Outputs'!L98 = "", IFERROR(MATCH('Upload Data Outputs'!L98, listMaterialsAccountingMethods, 0), FALSE)), FALSE)</f>
        <v>1</v>
      </c>
      <c r="T111" s="56" t="b">
        <f>IFERROR(OR('Upload Data Outputs'!M98 = "", ISNUMBER('Upload Data Outputs'!M98), IFERROR(DATEVALUE('Upload Data Outputs'!M98) &gt; 0, FALSE)), FALSE)</f>
        <v>1</v>
      </c>
      <c r="U111" s="56" t="b">
        <f>IFERROR(OR('Upload Data Outputs'!N98 = "", ISNUMBER('Upload Data Outputs'!N98), IFERROR(DATEVALUE('Upload Data Outputs'!N98) &gt; 0, FALSE)), FALSE)</f>
        <v>1</v>
      </c>
      <c r="V111" s="56" t="b">
        <f>IFERROR(OR('Upload Data Outputs'!O98 = "", IFERROR(MATCH('Upload Data Outputs'!O98, listCountryIsoCodes, FALSE), FALSE)), FALSE)</f>
        <v>1</v>
      </c>
      <c r="W111" s="57" t="s">
        <v>593</v>
      </c>
      <c r="X111" s="56"/>
      <c r="Y111" s="56"/>
      <c r="AA111" s="56">
        <f>IFERROR(COUNTIFS('Upload Data Outputs'!B:B, 'Upload Data Outputs'!B98), 0)</f>
        <v>0</v>
      </c>
    </row>
    <row r="112" spans="1:27">
      <c r="A112" s="55">
        <f t="shared" si="9"/>
        <v>99</v>
      </c>
      <c r="B112" s="54" t="b">
        <f>NOT(IFERROR('Upload Data Outputs'!A99 = "ERROR", TRUE))</f>
        <v>1</v>
      </c>
      <c r="C112" s="54">
        <f t="shared" si="10"/>
        <v>99</v>
      </c>
      <c r="D112" s="56" t="b">
        <f>IF(B112, ('Upload Data Outputs'!A99 &amp; 'Upload Data Outputs'!B99 &amp; 'Upload Data Outputs'!C99 &amp; 'Upload Data Outputs'!D99 &amp; 'Upload Data Outputs'!E99 &amp; 'Upload Data Outputs'!F99 &amp; 'Upload Data Outputs'!G99 &amp; 'Upload Data Outputs'!H99 &amp; 'Upload Data Outputs'!I99 &amp; 'Upload Data Outputs'!J99 &amp; 'Upload Data Outputs'!K99 &amp; 'Upload Data Outputs'!L99 &amp; 'Upload Data Outputs'!M99 &amp; 'Upload Data Outputs'!N99 &amp; 'Upload Data Outputs'!O99 &amp; 'Upload Data Outputs'!P99) &lt;&gt; "", FALSE)</f>
        <v>0</v>
      </c>
      <c r="E112" s="56" t="str">
        <f t="shared" si="11"/>
        <v/>
      </c>
      <c r="F112" s="56" t="str">
        <f t="shared" si="12"/>
        <v/>
      </c>
      <c r="G112" s="56" t="b">
        <f t="shared" si="8"/>
        <v>1</v>
      </c>
      <c r="H112" s="57" t="s">
        <v>593</v>
      </c>
      <c r="I112" s="56" t="b">
        <f t="shared" si="13"/>
        <v>1</v>
      </c>
      <c r="J112" s="56" t="b">
        <f>IFERROR(OR(NOT($D112), 'Upload Data Outputs'!C99 &lt;&gt; ""), FALSE)</f>
        <v>1</v>
      </c>
      <c r="K112" s="57" t="s">
        <v>593</v>
      </c>
      <c r="L112" s="56" t="b">
        <f>IFERROR(OR(AND(NOT(D112), 'Upload Data Outputs'!E99 = ""), IFERROR(_xlfn.NUMBERVALUE('Upload Data Outputs'!E99) &gt; 0, FALSE)), FALSE)</f>
        <v>1</v>
      </c>
      <c r="M112" s="56" t="b">
        <f>IFERROR(OR('Upload Data Outputs'!F99 = "", IFERROR(_xlfn.NUMBERVALUE('Upload Data Outputs'!F99) &gt; 0, FALSE)), FALSE)</f>
        <v>1</v>
      </c>
      <c r="N112" s="56" t="b">
        <f>IFERROR(OR('Upload Data Outputs'!F99 = "", IFERROR(MATCH('Upload Data Outputs'!G99, listVolumeUnits, 0), FALSE)), FALSE)</f>
        <v>1</v>
      </c>
      <c r="O112" s="56" t="b">
        <f>IFERROR(OR('Upload Data Outputs'!H99 = "", IFERROR(_xlfn.NUMBERVALUE('Upload Data Outputs'!H99) &gt; 0, FALSE)), FALSE)</f>
        <v>1</v>
      </c>
      <c r="P112" s="56" t="b">
        <f>IFERROR(OR('Upload Data Outputs'!H99 = "", IFERROR(MATCH('Upload Data Outputs'!I99, listWeightUnits, 0), FALSE)), FALSE)</f>
        <v>1</v>
      </c>
      <c r="Q112" s="56" t="b">
        <f>IFERROR(OR('Upload Data Outputs'!J99 = "", IFERROR(MATCH('Upload Data Outputs'!J99, listFscClaimTypes, 0), FALSE)), FALSE)</f>
        <v>1</v>
      </c>
      <c r="R112" s="56" t="b">
        <f>IFERROR(OR(AND('Upload Data Outputs'!J99 = refClaimFsc100, OR('Upload Data Outputs'!K99 = "", 'Upload Data Outputs'!K99 = 100)), AND('Upload Data Outputs'!J99 = refClaimFscCW, OR('Upload Data Outputs'!K99 = "", 'Upload Data Outputs'!K99 = 0)), AND('Upload Data Outputs'!J99 = refClaimFscMix, 'Upload Data Outputs'!K99 &lt;&gt; "", _xlfn.NUMBERVALUE('Upload Data Outputs'!K99) &gt;= 0, _xlfn.NUMBERVALUE('Upload Data Outputs'!K99) &lt;= 100), AND('Upload Data Outputs'!J99 = refClaimFscMixCredit, OR('Upload Data Outputs'!K99 = "", 'Upload Data Outputs'!K99 = 100)), AND('Upload Data Outputs'!J99 = refClaimFscRecycled, 'Upload Data Outputs'!K99 =""), 'Upload Data Outputs'!J99 = ""), FALSE)</f>
        <v>1</v>
      </c>
      <c r="S112" s="56" t="b">
        <f>IFERROR(OR('Upload Data Outputs'!L99 = "", IFERROR(MATCH('Upload Data Outputs'!L99, listMaterialsAccountingMethods, 0), FALSE)), FALSE)</f>
        <v>1</v>
      </c>
      <c r="T112" s="56" t="b">
        <f>IFERROR(OR('Upload Data Outputs'!M99 = "", ISNUMBER('Upload Data Outputs'!M99), IFERROR(DATEVALUE('Upload Data Outputs'!M99) &gt; 0, FALSE)), FALSE)</f>
        <v>1</v>
      </c>
      <c r="U112" s="56" t="b">
        <f>IFERROR(OR('Upload Data Outputs'!N99 = "", ISNUMBER('Upload Data Outputs'!N99), IFERROR(DATEVALUE('Upload Data Outputs'!N99) &gt; 0, FALSE)), FALSE)</f>
        <v>1</v>
      </c>
      <c r="V112" s="56" t="b">
        <f>IFERROR(OR('Upload Data Outputs'!O99 = "", IFERROR(MATCH('Upload Data Outputs'!O99, listCountryIsoCodes, FALSE), FALSE)), FALSE)</f>
        <v>1</v>
      </c>
      <c r="W112" s="57" t="s">
        <v>593</v>
      </c>
      <c r="X112" s="56"/>
      <c r="Y112" s="56"/>
      <c r="AA112" s="56">
        <f>IFERROR(COUNTIFS('Upload Data Outputs'!B:B, 'Upload Data Outputs'!B99), 0)</f>
        <v>0</v>
      </c>
    </row>
    <row r="113" spans="1:27">
      <c r="A113" s="55">
        <f t="shared" si="9"/>
        <v>100</v>
      </c>
      <c r="B113" s="54" t="b">
        <f>NOT(IFERROR('Upload Data Outputs'!A100 = "ERROR", TRUE))</f>
        <v>1</v>
      </c>
      <c r="C113" s="54">
        <f t="shared" si="10"/>
        <v>100</v>
      </c>
      <c r="D113" s="56" t="b">
        <f>IF(B113, ('Upload Data Outputs'!A100 &amp; 'Upload Data Outputs'!B100 &amp; 'Upload Data Outputs'!C100 &amp; 'Upload Data Outputs'!D100 &amp; 'Upload Data Outputs'!E100 &amp; 'Upload Data Outputs'!F100 &amp; 'Upload Data Outputs'!G100 &amp; 'Upload Data Outputs'!H100 &amp; 'Upload Data Outputs'!I100 &amp; 'Upload Data Outputs'!J100 &amp; 'Upload Data Outputs'!K100 &amp; 'Upload Data Outputs'!L100 &amp; 'Upload Data Outputs'!M100 &amp; 'Upload Data Outputs'!N100 &amp; 'Upload Data Outputs'!O100 &amp; 'Upload Data Outputs'!P100) &lt;&gt; "", FALSE)</f>
        <v>0</v>
      </c>
      <c r="E113" s="56" t="str">
        <f t="shared" si="11"/>
        <v/>
      </c>
      <c r="F113" s="56" t="str">
        <f t="shared" si="12"/>
        <v/>
      </c>
      <c r="G113" s="56" t="b">
        <f t="shared" si="8"/>
        <v>1</v>
      </c>
      <c r="H113" s="57" t="s">
        <v>593</v>
      </c>
      <c r="I113" s="56" t="b">
        <f t="shared" si="13"/>
        <v>1</v>
      </c>
      <c r="J113" s="56" t="b">
        <f>IFERROR(OR(NOT($D113), 'Upload Data Outputs'!C100 &lt;&gt; ""), FALSE)</f>
        <v>1</v>
      </c>
      <c r="K113" s="57" t="s">
        <v>593</v>
      </c>
      <c r="L113" s="56" t="b">
        <f>IFERROR(OR(AND(NOT(D113), 'Upload Data Outputs'!E100 = ""), IFERROR(_xlfn.NUMBERVALUE('Upload Data Outputs'!E100) &gt; 0, FALSE)), FALSE)</f>
        <v>1</v>
      </c>
      <c r="M113" s="56" t="b">
        <f>IFERROR(OR('Upload Data Outputs'!F100 = "", IFERROR(_xlfn.NUMBERVALUE('Upload Data Outputs'!F100) &gt; 0, FALSE)), FALSE)</f>
        <v>1</v>
      </c>
      <c r="N113" s="56" t="b">
        <f>IFERROR(OR('Upload Data Outputs'!F100 = "", IFERROR(MATCH('Upload Data Outputs'!G100, listVolumeUnits, 0), FALSE)), FALSE)</f>
        <v>1</v>
      </c>
      <c r="O113" s="56" t="b">
        <f>IFERROR(OR('Upload Data Outputs'!H100 = "", IFERROR(_xlfn.NUMBERVALUE('Upload Data Outputs'!H100) &gt; 0, FALSE)), FALSE)</f>
        <v>1</v>
      </c>
      <c r="P113" s="56" t="b">
        <f>IFERROR(OR('Upload Data Outputs'!H100 = "", IFERROR(MATCH('Upload Data Outputs'!I100, listWeightUnits, 0), FALSE)), FALSE)</f>
        <v>1</v>
      </c>
      <c r="Q113" s="56" t="b">
        <f>IFERROR(OR('Upload Data Outputs'!J100 = "", IFERROR(MATCH('Upload Data Outputs'!J100, listFscClaimTypes, 0), FALSE)), FALSE)</f>
        <v>1</v>
      </c>
      <c r="R113" s="56" t="b">
        <f>IFERROR(OR(AND('Upload Data Outputs'!J100 = refClaimFsc100, OR('Upload Data Outputs'!K100 = "", 'Upload Data Outputs'!K100 = 100)), AND('Upload Data Outputs'!J100 = refClaimFscCW, OR('Upload Data Outputs'!K100 = "", 'Upload Data Outputs'!K100 = 0)), AND('Upload Data Outputs'!J100 = refClaimFscMix, 'Upload Data Outputs'!K100 &lt;&gt; "", _xlfn.NUMBERVALUE('Upload Data Outputs'!K100) &gt;= 0, _xlfn.NUMBERVALUE('Upload Data Outputs'!K100) &lt;= 100), AND('Upload Data Outputs'!J100 = refClaimFscMixCredit, OR('Upload Data Outputs'!K100 = "", 'Upload Data Outputs'!K100 = 100)), AND('Upload Data Outputs'!J100 = refClaimFscRecycled, 'Upload Data Outputs'!K100 =""), 'Upload Data Outputs'!J100 = ""), FALSE)</f>
        <v>1</v>
      </c>
      <c r="S113" s="56" t="b">
        <f>IFERROR(OR('Upload Data Outputs'!L100 = "", IFERROR(MATCH('Upload Data Outputs'!L100, listMaterialsAccountingMethods, 0), FALSE)), FALSE)</f>
        <v>1</v>
      </c>
      <c r="T113" s="56" t="b">
        <f>IFERROR(OR('Upload Data Outputs'!M100 = "", ISNUMBER('Upload Data Outputs'!M100), IFERROR(DATEVALUE('Upload Data Outputs'!M100) &gt; 0, FALSE)), FALSE)</f>
        <v>1</v>
      </c>
      <c r="U113" s="56" t="b">
        <f>IFERROR(OR('Upload Data Outputs'!N100 = "", ISNUMBER('Upload Data Outputs'!N100), IFERROR(DATEVALUE('Upload Data Outputs'!N100) &gt; 0, FALSE)), FALSE)</f>
        <v>1</v>
      </c>
      <c r="V113" s="56" t="b">
        <f>IFERROR(OR('Upload Data Outputs'!O100 = "", IFERROR(MATCH('Upload Data Outputs'!O100, listCountryIsoCodes, FALSE), FALSE)), FALSE)</f>
        <v>1</v>
      </c>
      <c r="W113" s="57" t="s">
        <v>593</v>
      </c>
      <c r="X113" s="56"/>
      <c r="Y113" s="56"/>
      <c r="AA113" s="56">
        <f>IFERROR(COUNTIFS('Upload Data Outputs'!B:B, 'Upload Data Outputs'!B100), 0)</f>
        <v>0</v>
      </c>
    </row>
    <row r="114" spans="1:27">
      <c r="A114" s="55">
        <f t="shared" si="9"/>
        <v>101</v>
      </c>
      <c r="B114" s="54" t="b">
        <f>NOT(IFERROR('Upload Data Outputs'!A101 = "ERROR", TRUE))</f>
        <v>1</v>
      </c>
      <c r="C114" s="54">
        <f t="shared" si="10"/>
        <v>101</v>
      </c>
      <c r="D114" s="56" t="b">
        <f>IF(B114, ('Upload Data Outputs'!A101 &amp; 'Upload Data Outputs'!B101 &amp; 'Upload Data Outputs'!C101 &amp; 'Upload Data Outputs'!D101 &amp; 'Upload Data Outputs'!E101 &amp; 'Upload Data Outputs'!F101 &amp; 'Upload Data Outputs'!G101 &amp; 'Upload Data Outputs'!H101 &amp; 'Upload Data Outputs'!I101 &amp; 'Upload Data Outputs'!J101 &amp; 'Upload Data Outputs'!K101 &amp; 'Upload Data Outputs'!L101 &amp; 'Upload Data Outputs'!M101 &amp; 'Upload Data Outputs'!N101 &amp; 'Upload Data Outputs'!O101 &amp; 'Upload Data Outputs'!P101) &lt;&gt; "", FALSE)</f>
        <v>0</v>
      </c>
      <c r="E114" s="56" t="str">
        <f t="shared" si="11"/>
        <v/>
      </c>
      <c r="F114" s="56" t="str">
        <f t="shared" si="12"/>
        <v/>
      </c>
      <c r="G114" s="56" t="b">
        <f t="shared" si="8"/>
        <v>1</v>
      </c>
      <c r="H114" s="57" t="s">
        <v>593</v>
      </c>
      <c r="I114" s="56" t="b">
        <f t="shared" si="13"/>
        <v>1</v>
      </c>
      <c r="J114" s="56" t="b">
        <f>IFERROR(OR(NOT($D114), 'Upload Data Outputs'!C101 &lt;&gt; ""), FALSE)</f>
        <v>1</v>
      </c>
      <c r="K114" s="57" t="s">
        <v>593</v>
      </c>
      <c r="L114" s="56" t="b">
        <f>IFERROR(OR(AND(NOT(D114), 'Upload Data Outputs'!E101 = ""), IFERROR(_xlfn.NUMBERVALUE('Upload Data Outputs'!E101) &gt; 0, FALSE)), FALSE)</f>
        <v>1</v>
      </c>
      <c r="M114" s="56" t="b">
        <f>IFERROR(OR('Upload Data Outputs'!F101 = "", IFERROR(_xlfn.NUMBERVALUE('Upload Data Outputs'!F101) &gt; 0, FALSE)), FALSE)</f>
        <v>1</v>
      </c>
      <c r="N114" s="56" t="b">
        <f>IFERROR(OR('Upload Data Outputs'!F101 = "", IFERROR(MATCH('Upload Data Outputs'!G101, listVolumeUnits, 0), FALSE)), FALSE)</f>
        <v>1</v>
      </c>
      <c r="O114" s="56" t="b">
        <f>IFERROR(OR('Upload Data Outputs'!H101 = "", IFERROR(_xlfn.NUMBERVALUE('Upload Data Outputs'!H101) &gt; 0, FALSE)), FALSE)</f>
        <v>1</v>
      </c>
      <c r="P114" s="56" t="b">
        <f>IFERROR(OR('Upload Data Outputs'!H101 = "", IFERROR(MATCH('Upload Data Outputs'!I101, listWeightUnits, 0), FALSE)), FALSE)</f>
        <v>1</v>
      </c>
      <c r="Q114" s="56" t="b">
        <f>IFERROR(OR('Upload Data Outputs'!J101 = "", IFERROR(MATCH('Upload Data Outputs'!J101, listFscClaimTypes, 0), FALSE)), FALSE)</f>
        <v>1</v>
      </c>
      <c r="R114" s="56" t="b">
        <f>IFERROR(OR(AND('Upload Data Outputs'!J101 = refClaimFsc100, OR('Upload Data Outputs'!K101 = "", 'Upload Data Outputs'!K101 = 100)), AND('Upload Data Outputs'!J101 = refClaimFscCW, OR('Upload Data Outputs'!K101 = "", 'Upload Data Outputs'!K101 = 0)), AND('Upload Data Outputs'!J101 = refClaimFscMix, 'Upload Data Outputs'!K101 &lt;&gt; "", _xlfn.NUMBERVALUE('Upload Data Outputs'!K101) &gt;= 0, _xlfn.NUMBERVALUE('Upload Data Outputs'!K101) &lt;= 100), AND('Upload Data Outputs'!J101 = refClaimFscMixCredit, OR('Upload Data Outputs'!K101 = "", 'Upload Data Outputs'!K101 = 100)), AND('Upload Data Outputs'!J101 = refClaimFscRecycled, 'Upload Data Outputs'!K101 =""), 'Upload Data Outputs'!J101 = ""), FALSE)</f>
        <v>1</v>
      </c>
      <c r="S114" s="56" t="b">
        <f>IFERROR(OR('Upload Data Outputs'!L101 = "", IFERROR(MATCH('Upload Data Outputs'!L101, listMaterialsAccountingMethods, 0), FALSE)), FALSE)</f>
        <v>1</v>
      </c>
      <c r="T114" s="56" t="b">
        <f>IFERROR(OR('Upload Data Outputs'!M101 = "", ISNUMBER('Upload Data Outputs'!M101), IFERROR(DATEVALUE('Upload Data Outputs'!M101) &gt; 0, FALSE)), FALSE)</f>
        <v>1</v>
      </c>
      <c r="U114" s="56" t="b">
        <f>IFERROR(OR('Upload Data Outputs'!N101 = "", ISNUMBER('Upload Data Outputs'!N101), IFERROR(DATEVALUE('Upload Data Outputs'!N101) &gt; 0, FALSE)), FALSE)</f>
        <v>1</v>
      </c>
      <c r="V114" s="56" t="b">
        <f>IFERROR(OR('Upload Data Outputs'!O101 = "", IFERROR(MATCH('Upload Data Outputs'!O101, listCountryIsoCodes, FALSE), FALSE)), FALSE)</f>
        <v>1</v>
      </c>
      <c r="W114" s="57" t="s">
        <v>593</v>
      </c>
      <c r="X114" s="56"/>
      <c r="Y114" s="56"/>
      <c r="AA114" s="56">
        <f>IFERROR(COUNTIFS('Upload Data Outputs'!B:B, 'Upload Data Outputs'!B101), 0)</f>
        <v>0</v>
      </c>
    </row>
    <row r="115" spans="1:27">
      <c r="A115" s="55">
        <f t="shared" si="9"/>
        <v>102</v>
      </c>
      <c r="B115" s="54" t="b">
        <f>NOT(IFERROR('Upload Data Outputs'!A102 = "ERROR", TRUE))</f>
        <v>1</v>
      </c>
      <c r="C115" s="54">
        <f t="shared" si="10"/>
        <v>102</v>
      </c>
      <c r="D115" s="56" t="b">
        <f>IF(B115, ('Upload Data Outputs'!A102 &amp; 'Upload Data Outputs'!B102 &amp; 'Upload Data Outputs'!C102 &amp; 'Upload Data Outputs'!D102 &amp; 'Upload Data Outputs'!E102 &amp; 'Upload Data Outputs'!F102 &amp; 'Upload Data Outputs'!G102 &amp; 'Upload Data Outputs'!H102 &amp; 'Upload Data Outputs'!I102 &amp; 'Upload Data Outputs'!J102 &amp; 'Upload Data Outputs'!K102 &amp; 'Upload Data Outputs'!L102 &amp; 'Upload Data Outputs'!M102 &amp; 'Upload Data Outputs'!N102 &amp; 'Upload Data Outputs'!O102 &amp; 'Upload Data Outputs'!P102) &lt;&gt; "", FALSE)</f>
        <v>0</v>
      </c>
      <c r="E115" s="56" t="str">
        <f t="shared" si="11"/>
        <v/>
      </c>
      <c r="F115" s="56" t="str">
        <f t="shared" si="12"/>
        <v/>
      </c>
      <c r="G115" s="56" t="b">
        <f t="shared" si="8"/>
        <v>1</v>
      </c>
      <c r="H115" s="57" t="s">
        <v>593</v>
      </c>
      <c r="I115" s="56" t="b">
        <f t="shared" si="13"/>
        <v>1</v>
      </c>
      <c r="J115" s="56" t="b">
        <f>IFERROR(OR(NOT($D115), 'Upload Data Outputs'!C102 &lt;&gt; ""), FALSE)</f>
        <v>1</v>
      </c>
      <c r="K115" s="57" t="s">
        <v>593</v>
      </c>
      <c r="L115" s="56" t="b">
        <f>IFERROR(OR(AND(NOT(D115), 'Upload Data Outputs'!E102 = ""), IFERROR(_xlfn.NUMBERVALUE('Upload Data Outputs'!E102) &gt; 0, FALSE)), FALSE)</f>
        <v>1</v>
      </c>
      <c r="M115" s="56" t="b">
        <f>IFERROR(OR('Upload Data Outputs'!F102 = "", IFERROR(_xlfn.NUMBERVALUE('Upload Data Outputs'!F102) &gt; 0, FALSE)), FALSE)</f>
        <v>1</v>
      </c>
      <c r="N115" s="56" t="b">
        <f>IFERROR(OR('Upload Data Outputs'!F102 = "", IFERROR(MATCH('Upload Data Outputs'!G102, listVolumeUnits, 0), FALSE)), FALSE)</f>
        <v>1</v>
      </c>
      <c r="O115" s="56" t="b">
        <f>IFERROR(OR('Upload Data Outputs'!H102 = "", IFERROR(_xlfn.NUMBERVALUE('Upload Data Outputs'!H102) &gt; 0, FALSE)), FALSE)</f>
        <v>1</v>
      </c>
      <c r="P115" s="56" t="b">
        <f>IFERROR(OR('Upload Data Outputs'!H102 = "", IFERROR(MATCH('Upload Data Outputs'!I102, listWeightUnits, 0), FALSE)), FALSE)</f>
        <v>1</v>
      </c>
      <c r="Q115" s="56" t="b">
        <f>IFERROR(OR('Upload Data Outputs'!J102 = "", IFERROR(MATCH('Upload Data Outputs'!J102, listFscClaimTypes, 0), FALSE)), FALSE)</f>
        <v>1</v>
      </c>
      <c r="R115" s="56" t="b">
        <f>IFERROR(OR(AND('Upload Data Outputs'!J102 = refClaimFsc100, OR('Upload Data Outputs'!K102 = "", 'Upload Data Outputs'!K102 = 100)), AND('Upload Data Outputs'!J102 = refClaimFscCW, OR('Upload Data Outputs'!K102 = "", 'Upload Data Outputs'!K102 = 0)), AND('Upload Data Outputs'!J102 = refClaimFscMix, 'Upload Data Outputs'!K102 &lt;&gt; "", _xlfn.NUMBERVALUE('Upload Data Outputs'!K102) &gt;= 0, _xlfn.NUMBERVALUE('Upload Data Outputs'!K102) &lt;= 100), AND('Upload Data Outputs'!J102 = refClaimFscMixCredit, OR('Upload Data Outputs'!K102 = "", 'Upload Data Outputs'!K102 = 100)), AND('Upload Data Outputs'!J102 = refClaimFscRecycled, 'Upload Data Outputs'!K102 =""), 'Upload Data Outputs'!J102 = ""), FALSE)</f>
        <v>1</v>
      </c>
      <c r="S115" s="56" t="b">
        <f>IFERROR(OR('Upload Data Outputs'!L102 = "", IFERROR(MATCH('Upload Data Outputs'!L102, listMaterialsAccountingMethods, 0), FALSE)), FALSE)</f>
        <v>1</v>
      </c>
      <c r="T115" s="56" t="b">
        <f>IFERROR(OR('Upload Data Outputs'!M102 = "", ISNUMBER('Upload Data Outputs'!M102), IFERROR(DATEVALUE('Upload Data Outputs'!M102) &gt; 0, FALSE)), FALSE)</f>
        <v>1</v>
      </c>
      <c r="U115" s="56" t="b">
        <f>IFERROR(OR('Upload Data Outputs'!N102 = "", ISNUMBER('Upload Data Outputs'!N102), IFERROR(DATEVALUE('Upload Data Outputs'!N102) &gt; 0, FALSE)), FALSE)</f>
        <v>1</v>
      </c>
      <c r="V115" s="56" t="b">
        <f>IFERROR(OR('Upload Data Outputs'!O102 = "", IFERROR(MATCH('Upload Data Outputs'!O102, listCountryIsoCodes, FALSE), FALSE)), FALSE)</f>
        <v>1</v>
      </c>
      <c r="W115" s="57" t="s">
        <v>593</v>
      </c>
      <c r="X115" s="56"/>
      <c r="Y115" s="56"/>
      <c r="AA115" s="56">
        <f>IFERROR(COUNTIFS('Upload Data Outputs'!B:B, 'Upload Data Outputs'!B102), 0)</f>
        <v>0</v>
      </c>
    </row>
    <row r="116" spans="1:27">
      <c r="A116" s="55">
        <f t="shared" si="9"/>
        <v>103</v>
      </c>
      <c r="B116" s="54" t="b">
        <f>NOT(IFERROR('Upload Data Outputs'!A103 = "ERROR", TRUE))</f>
        <v>1</v>
      </c>
      <c r="C116" s="54">
        <f t="shared" si="10"/>
        <v>103</v>
      </c>
      <c r="D116" s="56" t="b">
        <f>IF(B116, ('Upload Data Outputs'!A103 &amp; 'Upload Data Outputs'!B103 &amp; 'Upload Data Outputs'!C103 &amp; 'Upload Data Outputs'!D103 &amp; 'Upload Data Outputs'!E103 &amp; 'Upload Data Outputs'!F103 &amp; 'Upload Data Outputs'!G103 &amp; 'Upload Data Outputs'!H103 &amp; 'Upload Data Outputs'!I103 &amp; 'Upload Data Outputs'!J103 &amp; 'Upload Data Outputs'!K103 &amp; 'Upload Data Outputs'!L103 &amp; 'Upload Data Outputs'!M103 &amp; 'Upload Data Outputs'!N103 &amp; 'Upload Data Outputs'!O103 &amp; 'Upload Data Outputs'!P103) &lt;&gt; "", FALSE)</f>
        <v>0</v>
      </c>
      <c r="E116" s="56" t="str">
        <f t="shared" si="11"/>
        <v/>
      </c>
      <c r="F116" s="56" t="str">
        <f t="shared" si="12"/>
        <v/>
      </c>
      <c r="G116" s="56" t="b">
        <f t="shared" si="8"/>
        <v>1</v>
      </c>
      <c r="H116" s="57" t="s">
        <v>593</v>
      </c>
      <c r="I116" s="56" t="b">
        <f t="shared" si="13"/>
        <v>1</v>
      </c>
      <c r="J116" s="56" t="b">
        <f>IFERROR(OR(NOT($D116), 'Upload Data Outputs'!C103 &lt;&gt; ""), FALSE)</f>
        <v>1</v>
      </c>
      <c r="K116" s="57" t="s">
        <v>593</v>
      </c>
      <c r="L116" s="56" t="b">
        <f>IFERROR(OR(AND(NOT(D116), 'Upload Data Outputs'!E103 = ""), IFERROR(_xlfn.NUMBERVALUE('Upload Data Outputs'!E103) &gt; 0, FALSE)), FALSE)</f>
        <v>1</v>
      </c>
      <c r="M116" s="56" t="b">
        <f>IFERROR(OR('Upload Data Outputs'!F103 = "", IFERROR(_xlfn.NUMBERVALUE('Upload Data Outputs'!F103) &gt; 0, FALSE)), FALSE)</f>
        <v>1</v>
      </c>
      <c r="N116" s="56" t="b">
        <f>IFERROR(OR('Upload Data Outputs'!F103 = "", IFERROR(MATCH('Upload Data Outputs'!G103, listVolumeUnits, 0), FALSE)), FALSE)</f>
        <v>1</v>
      </c>
      <c r="O116" s="56" t="b">
        <f>IFERROR(OR('Upload Data Outputs'!H103 = "", IFERROR(_xlfn.NUMBERVALUE('Upload Data Outputs'!H103) &gt; 0, FALSE)), FALSE)</f>
        <v>1</v>
      </c>
      <c r="P116" s="56" t="b">
        <f>IFERROR(OR('Upload Data Outputs'!H103 = "", IFERROR(MATCH('Upload Data Outputs'!I103, listWeightUnits, 0), FALSE)), FALSE)</f>
        <v>1</v>
      </c>
      <c r="Q116" s="56" t="b">
        <f>IFERROR(OR('Upload Data Outputs'!J103 = "", IFERROR(MATCH('Upload Data Outputs'!J103, listFscClaimTypes, 0), FALSE)), FALSE)</f>
        <v>1</v>
      </c>
      <c r="R116" s="56" t="b">
        <f>IFERROR(OR(AND('Upload Data Outputs'!J103 = refClaimFsc100, OR('Upload Data Outputs'!K103 = "", 'Upload Data Outputs'!K103 = 100)), AND('Upload Data Outputs'!J103 = refClaimFscCW, OR('Upload Data Outputs'!K103 = "", 'Upload Data Outputs'!K103 = 0)), AND('Upload Data Outputs'!J103 = refClaimFscMix, 'Upload Data Outputs'!K103 &lt;&gt; "", _xlfn.NUMBERVALUE('Upload Data Outputs'!K103) &gt;= 0, _xlfn.NUMBERVALUE('Upload Data Outputs'!K103) &lt;= 100), AND('Upload Data Outputs'!J103 = refClaimFscMixCredit, OR('Upload Data Outputs'!K103 = "", 'Upload Data Outputs'!K103 = 100)), AND('Upload Data Outputs'!J103 = refClaimFscRecycled, 'Upload Data Outputs'!K103 =""), 'Upload Data Outputs'!J103 = ""), FALSE)</f>
        <v>1</v>
      </c>
      <c r="S116" s="56" t="b">
        <f>IFERROR(OR('Upload Data Outputs'!L103 = "", IFERROR(MATCH('Upload Data Outputs'!L103, listMaterialsAccountingMethods, 0), FALSE)), FALSE)</f>
        <v>1</v>
      </c>
      <c r="T116" s="56" t="b">
        <f>IFERROR(OR('Upload Data Outputs'!M103 = "", ISNUMBER('Upload Data Outputs'!M103), IFERROR(DATEVALUE('Upload Data Outputs'!M103) &gt; 0, FALSE)), FALSE)</f>
        <v>1</v>
      </c>
      <c r="U116" s="56" t="b">
        <f>IFERROR(OR('Upload Data Outputs'!N103 = "", ISNUMBER('Upload Data Outputs'!N103), IFERROR(DATEVALUE('Upload Data Outputs'!N103) &gt; 0, FALSE)), FALSE)</f>
        <v>1</v>
      </c>
      <c r="V116" s="56" t="b">
        <f>IFERROR(OR('Upload Data Outputs'!O103 = "", IFERROR(MATCH('Upload Data Outputs'!O103, listCountryIsoCodes, FALSE), FALSE)), FALSE)</f>
        <v>1</v>
      </c>
      <c r="W116" s="57" t="s">
        <v>593</v>
      </c>
      <c r="X116" s="56"/>
      <c r="Y116" s="56"/>
      <c r="AA116" s="56">
        <f>IFERROR(COUNTIFS('Upload Data Outputs'!B:B, 'Upload Data Outputs'!B103), 0)</f>
        <v>0</v>
      </c>
    </row>
    <row r="117" spans="1:27">
      <c r="A117" s="55">
        <f t="shared" si="9"/>
        <v>104</v>
      </c>
      <c r="B117" s="54" t="b">
        <f>NOT(IFERROR('Upload Data Outputs'!A104 = "ERROR", TRUE))</f>
        <v>1</v>
      </c>
      <c r="C117" s="54">
        <f t="shared" si="10"/>
        <v>104</v>
      </c>
      <c r="D117" s="56" t="b">
        <f>IF(B117, ('Upload Data Outputs'!A104 &amp; 'Upload Data Outputs'!B104 &amp; 'Upload Data Outputs'!C104 &amp; 'Upload Data Outputs'!D104 &amp; 'Upload Data Outputs'!E104 &amp; 'Upload Data Outputs'!F104 &amp; 'Upload Data Outputs'!G104 &amp; 'Upload Data Outputs'!H104 &amp; 'Upload Data Outputs'!I104 &amp; 'Upload Data Outputs'!J104 &amp; 'Upload Data Outputs'!K104 &amp; 'Upload Data Outputs'!L104 &amp; 'Upload Data Outputs'!M104 &amp; 'Upload Data Outputs'!N104 &amp; 'Upload Data Outputs'!O104 &amp; 'Upload Data Outputs'!P104) &lt;&gt; "", FALSE)</f>
        <v>0</v>
      </c>
      <c r="E117" s="56" t="str">
        <f t="shared" si="11"/>
        <v/>
      </c>
      <c r="F117" s="56" t="str">
        <f t="shared" si="12"/>
        <v/>
      </c>
      <c r="G117" s="56" t="b">
        <f t="shared" si="8"/>
        <v>1</v>
      </c>
      <c r="H117" s="57" t="s">
        <v>593</v>
      </c>
      <c r="I117" s="56" t="b">
        <f t="shared" si="13"/>
        <v>1</v>
      </c>
      <c r="J117" s="56" t="b">
        <f>IFERROR(OR(NOT($D117), 'Upload Data Outputs'!C104 &lt;&gt; ""), FALSE)</f>
        <v>1</v>
      </c>
      <c r="K117" s="57" t="s">
        <v>593</v>
      </c>
      <c r="L117" s="56" t="b">
        <f>IFERROR(OR(AND(NOT(D117), 'Upload Data Outputs'!E104 = ""), IFERROR(_xlfn.NUMBERVALUE('Upload Data Outputs'!E104) &gt; 0, FALSE)), FALSE)</f>
        <v>1</v>
      </c>
      <c r="M117" s="56" t="b">
        <f>IFERROR(OR('Upload Data Outputs'!F104 = "", IFERROR(_xlfn.NUMBERVALUE('Upload Data Outputs'!F104) &gt; 0, FALSE)), FALSE)</f>
        <v>1</v>
      </c>
      <c r="N117" s="56" t="b">
        <f>IFERROR(OR('Upload Data Outputs'!F104 = "", IFERROR(MATCH('Upload Data Outputs'!G104, listVolumeUnits, 0), FALSE)), FALSE)</f>
        <v>1</v>
      </c>
      <c r="O117" s="56" t="b">
        <f>IFERROR(OR('Upload Data Outputs'!H104 = "", IFERROR(_xlfn.NUMBERVALUE('Upload Data Outputs'!H104) &gt; 0, FALSE)), FALSE)</f>
        <v>1</v>
      </c>
      <c r="P117" s="56" t="b">
        <f>IFERROR(OR('Upload Data Outputs'!H104 = "", IFERROR(MATCH('Upload Data Outputs'!I104, listWeightUnits, 0), FALSE)), FALSE)</f>
        <v>1</v>
      </c>
      <c r="Q117" s="56" t="b">
        <f>IFERROR(OR('Upload Data Outputs'!J104 = "", IFERROR(MATCH('Upload Data Outputs'!J104, listFscClaimTypes, 0), FALSE)), FALSE)</f>
        <v>1</v>
      </c>
      <c r="R117" s="56" t="b">
        <f>IFERROR(OR(AND('Upload Data Outputs'!J104 = refClaimFsc100, OR('Upload Data Outputs'!K104 = "", 'Upload Data Outputs'!K104 = 100)), AND('Upload Data Outputs'!J104 = refClaimFscCW, OR('Upload Data Outputs'!K104 = "", 'Upload Data Outputs'!K104 = 0)), AND('Upload Data Outputs'!J104 = refClaimFscMix, 'Upload Data Outputs'!K104 &lt;&gt; "", _xlfn.NUMBERVALUE('Upload Data Outputs'!K104) &gt;= 0, _xlfn.NUMBERVALUE('Upload Data Outputs'!K104) &lt;= 100), AND('Upload Data Outputs'!J104 = refClaimFscMixCredit, OR('Upload Data Outputs'!K104 = "", 'Upload Data Outputs'!K104 = 100)), AND('Upload Data Outputs'!J104 = refClaimFscRecycled, 'Upload Data Outputs'!K104 =""), 'Upload Data Outputs'!J104 = ""), FALSE)</f>
        <v>1</v>
      </c>
      <c r="S117" s="56" t="b">
        <f>IFERROR(OR('Upload Data Outputs'!L104 = "", IFERROR(MATCH('Upload Data Outputs'!L104, listMaterialsAccountingMethods, 0), FALSE)), FALSE)</f>
        <v>1</v>
      </c>
      <c r="T117" s="56" t="b">
        <f>IFERROR(OR('Upload Data Outputs'!M104 = "", ISNUMBER('Upload Data Outputs'!M104), IFERROR(DATEVALUE('Upload Data Outputs'!M104) &gt; 0, FALSE)), FALSE)</f>
        <v>1</v>
      </c>
      <c r="U117" s="56" t="b">
        <f>IFERROR(OR('Upload Data Outputs'!N104 = "", ISNUMBER('Upload Data Outputs'!N104), IFERROR(DATEVALUE('Upload Data Outputs'!N104) &gt; 0, FALSE)), FALSE)</f>
        <v>1</v>
      </c>
      <c r="V117" s="56" t="b">
        <f>IFERROR(OR('Upload Data Outputs'!O104 = "", IFERROR(MATCH('Upload Data Outputs'!O104, listCountryIsoCodes, FALSE), FALSE)), FALSE)</f>
        <v>1</v>
      </c>
      <c r="W117" s="57" t="s">
        <v>593</v>
      </c>
      <c r="X117" s="56"/>
      <c r="Y117" s="56"/>
      <c r="AA117" s="56">
        <f>IFERROR(COUNTIFS('Upload Data Outputs'!B:B, 'Upload Data Outputs'!B104), 0)</f>
        <v>0</v>
      </c>
    </row>
    <row r="118" spans="1:27">
      <c r="A118" s="55">
        <f t="shared" si="9"/>
        <v>105</v>
      </c>
      <c r="B118" s="54" t="b">
        <f>NOT(IFERROR('Upload Data Outputs'!A105 = "ERROR", TRUE))</f>
        <v>1</v>
      </c>
      <c r="C118" s="54">
        <f t="shared" si="10"/>
        <v>105</v>
      </c>
      <c r="D118" s="56" t="b">
        <f>IF(B118, ('Upload Data Outputs'!A105 &amp; 'Upload Data Outputs'!B105 &amp; 'Upload Data Outputs'!C105 &amp; 'Upload Data Outputs'!D105 &amp; 'Upload Data Outputs'!E105 &amp; 'Upload Data Outputs'!F105 &amp; 'Upload Data Outputs'!G105 &amp; 'Upload Data Outputs'!H105 &amp; 'Upload Data Outputs'!I105 &amp; 'Upload Data Outputs'!J105 &amp; 'Upload Data Outputs'!K105 &amp; 'Upload Data Outputs'!L105 &amp; 'Upload Data Outputs'!M105 &amp; 'Upload Data Outputs'!N105 &amp; 'Upload Data Outputs'!O105 &amp; 'Upload Data Outputs'!P105) &lt;&gt; "", FALSE)</f>
        <v>0</v>
      </c>
      <c r="E118" s="56" t="str">
        <f t="shared" si="11"/>
        <v/>
      </c>
      <c r="F118" s="56" t="str">
        <f t="shared" si="12"/>
        <v/>
      </c>
      <c r="G118" s="56" t="b">
        <f t="shared" si="8"/>
        <v>1</v>
      </c>
      <c r="H118" s="57" t="s">
        <v>593</v>
      </c>
      <c r="I118" s="56" t="b">
        <f t="shared" si="13"/>
        <v>1</v>
      </c>
      <c r="J118" s="56" t="b">
        <f>IFERROR(OR(NOT($D118), 'Upload Data Outputs'!C105 &lt;&gt; ""), FALSE)</f>
        <v>1</v>
      </c>
      <c r="K118" s="57" t="s">
        <v>593</v>
      </c>
      <c r="L118" s="56" t="b">
        <f>IFERROR(OR(AND(NOT(D118), 'Upload Data Outputs'!E105 = ""), IFERROR(_xlfn.NUMBERVALUE('Upload Data Outputs'!E105) &gt; 0, FALSE)), FALSE)</f>
        <v>1</v>
      </c>
      <c r="M118" s="56" t="b">
        <f>IFERROR(OR('Upload Data Outputs'!F105 = "", IFERROR(_xlfn.NUMBERVALUE('Upload Data Outputs'!F105) &gt; 0, FALSE)), FALSE)</f>
        <v>1</v>
      </c>
      <c r="N118" s="56" t="b">
        <f>IFERROR(OR('Upload Data Outputs'!F105 = "", IFERROR(MATCH('Upload Data Outputs'!G105, listVolumeUnits, 0), FALSE)), FALSE)</f>
        <v>1</v>
      </c>
      <c r="O118" s="56" t="b">
        <f>IFERROR(OR('Upload Data Outputs'!H105 = "", IFERROR(_xlfn.NUMBERVALUE('Upload Data Outputs'!H105) &gt; 0, FALSE)), FALSE)</f>
        <v>1</v>
      </c>
      <c r="P118" s="56" t="b">
        <f>IFERROR(OR('Upload Data Outputs'!H105 = "", IFERROR(MATCH('Upload Data Outputs'!I105, listWeightUnits, 0), FALSE)), FALSE)</f>
        <v>1</v>
      </c>
      <c r="Q118" s="56" t="b">
        <f>IFERROR(OR('Upload Data Outputs'!J105 = "", IFERROR(MATCH('Upload Data Outputs'!J105, listFscClaimTypes, 0), FALSE)), FALSE)</f>
        <v>1</v>
      </c>
      <c r="R118" s="56" t="b">
        <f>IFERROR(OR(AND('Upload Data Outputs'!J105 = refClaimFsc100, OR('Upload Data Outputs'!K105 = "", 'Upload Data Outputs'!K105 = 100)), AND('Upload Data Outputs'!J105 = refClaimFscCW, OR('Upload Data Outputs'!K105 = "", 'Upload Data Outputs'!K105 = 0)), AND('Upload Data Outputs'!J105 = refClaimFscMix, 'Upload Data Outputs'!K105 &lt;&gt; "", _xlfn.NUMBERVALUE('Upload Data Outputs'!K105) &gt;= 0, _xlfn.NUMBERVALUE('Upload Data Outputs'!K105) &lt;= 100), AND('Upload Data Outputs'!J105 = refClaimFscMixCredit, OR('Upload Data Outputs'!K105 = "", 'Upload Data Outputs'!K105 = 100)), AND('Upload Data Outputs'!J105 = refClaimFscRecycled, 'Upload Data Outputs'!K105 =""), 'Upload Data Outputs'!J105 = ""), FALSE)</f>
        <v>1</v>
      </c>
      <c r="S118" s="56" t="b">
        <f>IFERROR(OR('Upload Data Outputs'!L105 = "", IFERROR(MATCH('Upload Data Outputs'!L105, listMaterialsAccountingMethods, 0), FALSE)), FALSE)</f>
        <v>1</v>
      </c>
      <c r="T118" s="56" t="b">
        <f>IFERROR(OR('Upload Data Outputs'!M105 = "", ISNUMBER('Upload Data Outputs'!M105), IFERROR(DATEVALUE('Upload Data Outputs'!M105) &gt; 0, FALSE)), FALSE)</f>
        <v>1</v>
      </c>
      <c r="U118" s="56" t="b">
        <f>IFERROR(OR('Upload Data Outputs'!N105 = "", ISNUMBER('Upload Data Outputs'!N105), IFERROR(DATEVALUE('Upload Data Outputs'!N105) &gt; 0, FALSE)), FALSE)</f>
        <v>1</v>
      </c>
      <c r="V118" s="56" t="b">
        <f>IFERROR(OR('Upload Data Outputs'!O105 = "", IFERROR(MATCH('Upload Data Outputs'!O105, listCountryIsoCodes, FALSE), FALSE)), FALSE)</f>
        <v>1</v>
      </c>
      <c r="W118" s="57" t="s">
        <v>593</v>
      </c>
      <c r="X118" s="56"/>
      <c r="Y118" s="56"/>
      <c r="AA118" s="56">
        <f>IFERROR(COUNTIFS('Upload Data Outputs'!B:B, 'Upload Data Outputs'!B105), 0)</f>
        <v>0</v>
      </c>
    </row>
    <row r="119" spans="1:27">
      <c r="A119" s="55">
        <f t="shared" si="9"/>
        <v>106</v>
      </c>
      <c r="B119" s="54" t="b">
        <f>NOT(IFERROR('Upload Data Outputs'!A106 = "ERROR", TRUE))</f>
        <v>1</v>
      </c>
      <c r="C119" s="54">
        <f t="shared" si="10"/>
        <v>106</v>
      </c>
      <c r="D119" s="56" t="b">
        <f>IF(B119, ('Upload Data Outputs'!A106 &amp; 'Upload Data Outputs'!B106 &amp; 'Upload Data Outputs'!C106 &amp; 'Upload Data Outputs'!D106 &amp; 'Upload Data Outputs'!E106 &amp; 'Upload Data Outputs'!F106 &amp; 'Upload Data Outputs'!G106 &amp; 'Upload Data Outputs'!H106 &amp; 'Upload Data Outputs'!I106 &amp; 'Upload Data Outputs'!J106 &amp; 'Upload Data Outputs'!K106 &amp; 'Upload Data Outputs'!L106 &amp; 'Upload Data Outputs'!M106 &amp; 'Upload Data Outputs'!N106 &amp; 'Upload Data Outputs'!O106 &amp; 'Upload Data Outputs'!P106) &lt;&gt; "", FALSE)</f>
        <v>0</v>
      </c>
      <c r="E119" s="56" t="str">
        <f t="shared" si="11"/>
        <v/>
      </c>
      <c r="F119" s="56" t="str">
        <f t="shared" si="12"/>
        <v/>
      </c>
      <c r="G119" s="56" t="b">
        <f t="shared" si="8"/>
        <v>1</v>
      </c>
      <c r="H119" s="57" t="s">
        <v>593</v>
      </c>
      <c r="I119" s="56" t="b">
        <f t="shared" si="13"/>
        <v>1</v>
      </c>
      <c r="J119" s="56" t="b">
        <f>IFERROR(OR(NOT($D119), 'Upload Data Outputs'!C106 &lt;&gt; ""), FALSE)</f>
        <v>1</v>
      </c>
      <c r="K119" s="57" t="s">
        <v>593</v>
      </c>
      <c r="L119" s="56" t="b">
        <f>IFERROR(OR(AND(NOT(D119), 'Upload Data Outputs'!E106 = ""), IFERROR(_xlfn.NUMBERVALUE('Upload Data Outputs'!E106) &gt; 0, FALSE)), FALSE)</f>
        <v>1</v>
      </c>
      <c r="M119" s="56" t="b">
        <f>IFERROR(OR('Upload Data Outputs'!F106 = "", IFERROR(_xlfn.NUMBERVALUE('Upload Data Outputs'!F106) &gt; 0, FALSE)), FALSE)</f>
        <v>1</v>
      </c>
      <c r="N119" s="56" t="b">
        <f>IFERROR(OR('Upload Data Outputs'!F106 = "", IFERROR(MATCH('Upload Data Outputs'!G106, listVolumeUnits, 0), FALSE)), FALSE)</f>
        <v>1</v>
      </c>
      <c r="O119" s="56" t="b">
        <f>IFERROR(OR('Upload Data Outputs'!H106 = "", IFERROR(_xlfn.NUMBERVALUE('Upload Data Outputs'!H106) &gt; 0, FALSE)), FALSE)</f>
        <v>1</v>
      </c>
      <c r="P119" s="56" t="b">
        <f>IFERROR(OR('Upload Data Outputs'!H106 = "", IFERROR(MATCH('Upload Data Outputs'!I106, listWeightUnits, 0), FALSE)), FALSE)</f>
        <v>1</v>
      </c>
      <c r="Q119" s="56" t="b">
        <f>IFERROR(OR('Upload Data Outputs'!J106 = "", IFERROR(MATCH('Upload Data Outputs'!J106, listFscClaimTypes, 0), FALSE)), FALSE)</f>
        <v>1</v>
      </c>
      <c r="R119" s="56" t="b">
        <f>IFERROR(OR(AND('Upload Data Outputs'!J106 = refClaimFsc100, OR('Upload Data Outputs'!K106 = "", 'Upload Data Outputs'!K106 = 100)), AND('Upload Data Outputs'!J106 = refClaimFscCW, OR('Upload Data Outputs'!K106 = "", 'Upload Data Outputs'!K106 = 0)), AND('Upload Data Outputs'!J106 = refClaimFscMix, 'Upload Data Outputs'!K106 &lt;&gt; "", _xlfn.NUMBERVALUE('Upload Data Outputs'!K106) &gt;= 0, _xlfn.NUMBERVALUE('Upload Data Outputs'!K106) &lt;= 100), AND('Upload Data Outputs'!J106 = refClaimFscMixCredit, OR('Upload Data Outputs'!K106 = "", 'Upload Data Outputs'!K106 = 100)), AND('Upload Data Outputs'!J106 = refClaimFscRecycled, 'Upload Data Outputs'!K106 =""), 'Upload Data Outputs'!J106 = ""), FALSE)</f>
        <v>1</v>
      </c>
      <c r="S119" s="56" t="b">
        <f>IFERROR(OR('Upload Data Outputs'!L106 = "", IFERROR(MATCH('Upload Data Outputs'!L106, listMaterialsAccountingMethods, 0), FALSE)), FALSE)</f>
        <v>1</v>
      </c>
      <c r="T119" s="56" t="b">
        <f>IFERROR(OR('Upload Data Outputs'!M106 = "", ISNUMBER('Upload Data Outputs'!M106), IFERROR(DATEVALUE('Upload Data Outputs'!M106) &gt; 0, FALSE)), FALSE)</f>
        <v>1</v>
      </c>
      <c r="U119" s="56" t="b">
        <f>IFERROR(OR('Upload Data Outputs'!N106 = "", ISNUMBER('Upload Data Outputs'!N106), IFERROR(DATEVALUE('Upload Data Outputs'!N106) &gt; 0, FALSE)), FALSE)</f>
        <v>1</v>
      </c>
      <c r="V119" s="56" t="b">
        <f>IFERROR(OR('Upload Data Outputs'!O106 = "", IFERROR(MATCH('Upload Data Outputs'!O106, listCountryIsoCodes, FALSE), FALSE)), FALSE)</f>
        <v>1</v>
      </c>
      <c r="W119" s="57" t="s">
        <v>593</v>
      </c>
      <c r="X119" s="56"/>
      <c r="Y119" s="56"/>
      <c r="AA119" s="56">
        <f>IFERROR(COUNTIFS('Upload Data Outputs'!B:B, 'Upload Data Outputs'!B106), 0)</f>
        <v>0</v>
      </c>
    </row>
    <row r="120" spans="1:27">
      <c r="A120" s="55">
        <f t="shared" si="9"/>
        <v>107</v>
      </c>
      <c r="B120" s="54" t="b">
        <f>NOT(IFERROR('Upload Data Outputs'!A107 = "ERROR", TRUE))</f>
        <v>1</v>
      </c>
      <c r="C120" s="54">
        <f t="shared" si="10"/>
        <v>107</v>
      </c>
      <c r="D120" s="56" t="b">
        <f>IF(B120, ('Upload Data Outputs'!A107 &amp; 'Upload Data Outputs'!B107 &amp; 'Upload Data Outputs'!C107 &amp; 'Upload Data Outputs'!D107 &amp; 'Upload Data Outputs'!E107 &amp; 'Upload Data Outputs'!F107 &amp; 'Upload Data Outputs'!G107 &amp; 'Upload Data Outputs'!H107 &amp; 'Upload Data Outputs'!I107 &amp; 'Upload Data Outputs'!J107 &amp; 'Upload Data Outputs'!K107 &amp; 'Upload Data Outputs'!L107 &amp; 'Upload Data Outputs'!M107 &amp; 'Upload Data Outputs'!N107 &amp; 'Upload Data Outputs'!O107 &amp; 'Upload Data Outputs'!P107) &lt;&gt; "", FALSE)</f>
        <v>0</v>
      </c>
      <c r="E120" s="56" t="str">
        <f t="shared" si="11"/>
        <v/>
      </c>
      <c r="F120" s="56" t="str">
        <f t="shared" si="12"/>
        <v/>
      </c>
      <c r="G120" s="56" t="b">
        <f t="shared" si="8"/>
        <v>1</v>
      </c>
      <c r="H120" s="57" t="s">
        <v>593</v>
      </c>
      <c r="I120" s="56" t="b">
        <f t="shared" si="13"/>
        <v>1</v>
      </c>
      <c r="J120" s="56" t="b">
        <f>IFERROR(OR(NOT($D120), 'Upload Data Outputs'!C107 &lt;&gt; ""), FALSE)</f>
        <v>1</v>
      </c>
      <c r="K120" s="57" t="s">
        <v>593</v>
      </c>
      <c r="L120" s="56" t="b">
        <f>IFERROR(OR(AND(NOT(D120), 'Upload Data Outputs'!E107 = ""), IFERROR(_xlfn.NUMBERVALUE('Upload Data Outputs'!E107) &gt; 0, FALSE)), FALSE)</f>
        <v>1</v>
      </c>
      <c r="M120" s="56" t="b">
        <f>IFERROR(OR('Upload Data Outputs'!F107 = "", IFERROR(_xlfn.NUMBERVALUE('Upload Data Outputs'!F107) &gt; 0, FALSE)), FALSE)</f>
        <v>1</v>
      </c>
      <c r="N120" s="56" t="b">
        <f>IFERROR(OR('Upload Data Outputs'!F107 = "", IFERROR(MATCH('Upload Data Outputs'!G107, listVolumeUnits, 0), FALSE)), FALSE)</f>
        <v>1</v>
      </c>
      <c r="O120" s="56" t="b">
        <f>IFERROR(OR('Upload Data Outputs'!H107 = "", IFERROR(_xlfn.NUMBERVALUE('Upload Data Outputs'!H107) &gt; 0, FALSE)), FALSE)</f>
        <v>1</v>
      </c>
      <c r="P120" s="56" t="b">
        <f>IFERROR(OR('Upload Data Outputs'!H107 = "", IFERROR(MATCH('Upload Data Outputs'!I107, listWeightUnits, 0), FALSE)), FALSE)</f>
        <v>1</v>
      </c>
      <c r="Q120" s="56" t="b">
        <f>IFERROR(OR('Upload Data Outputs'!J107 = "", IFERROR(MATCH('Upload Data Outputs'!J107, listFscClaimTypes, 0), FALSE)), FALSE)</f>
        <v>1</v>
      </c>
      <c r="R120" s="56" t="b">
        <f>IFERROR(OR(AND('Upload Data Outputs'!J107 = refClaimFsc100, OR('Upload Data Outputs'!K107 = "", 'Upload Data Outputs'!K107 = 100)), AND('Upload Data Outputs'!J107 = refClaimFscCW, OR('Upload Data Outputs'!K107 = "", 'Upload Data Outputs'!K107 = 0)), AND('Upload Data Outputs'!J107 = refClaimFscMix, 'Upload Data Outputs'!K107 &lt;&gt; "", _xlfn.NUMBERVALUE('Upload Data Outputs'!K107) &gt;= 0, _xlfn.NUMBERVALUE('Upload Data Outputs'!K107) &lt;= 100), AND('Upload Data Outputs'!J107 = refClaimFscMixCredit, OR('Upload Data Outputs'!K107 = "", 'Upload Data Outputs'!K107 = 100)), AND('Upload Data Outputs'!J107 = refClaimFscRecycled, 'Upload Data Outputs'!K107 =""), 'Upload Data Outputs'!J107 = ""), FALSE)</f>
        <v>1</v>
      </c>
      <c r="S120" s="56" t="b">
        <f>IFERROR(OR('Upload Data Outputs'!L107 = "", IFERROR(MATCH('Upload Data Outputs'!L107, listMaterialsAccountingMethods, 0), FALSE)), FALSE)</f>
        <v>1</v>
      </c>
      <c r="T120" s="56" t="b">
        <f>IFERROR(OR('Upload Data Outputs'!M107 = "", ISNUMBER('Upload Data Outputs'!M107), IFERROR(DATEVALUE('Upload Data Outputs'!M107) &gt; 0, FALSE)), FALSE)</f>
        <v>1</v>
      </c>
      <c r="U120" s="56" t="b">
        <f>IFERROR(OR('Upload Data Outputs'!N107 = "", ISNUMBER('Upload Data Outputs'!N107), IFERROR(DATEVALUE('Upload Data Outputs'!N107) &gt; 0, FALSE)), FALSE)</f>
        <v>1</v>
      </c>
      <c r="V120" s="56" t="b">
        <f>IFERROR(OR('Upload Data Outputs'!O107 = "", IFERROR(MATCH('Upload Data Outputs'!O107, listCountryIsoCodes, FALSE), FALSE)), FALSE)</f>
        <v>1</v>
      </c>
      <c r="W120" s="57" t="s">
        <v>593</v>
      </c>
      <c r="X120" s="56"/>
      <c r="Y120" s="56"/>
      <c r="AA120" s="56">
        <f>IFERROR(COUNTIFS('Upload Data Outputs'!B:B, 'Upload Data Outputs'!B107), 0)</f>
        <v>0</v>
      </c>
    </row>
    <row r="121" spans="1:27">
      <c r="A121" s="55">
        <f t="shared" si="9"/>
        <v>108</v>
      </c>
      <c r="B121" s="54" t="b">
        <f>NOT(IFERROR('Upload Data Outputs'!A108 = "ERROR", TRUE))</f>
        <v>1</v>
      </c>
      <c r="C121" s="54">
        <f t="shared" si="10"/>
        <v>108</v>
      </c>
      <c r="D121" s="56" t="b">
        <f>IF(B121, ('Upload Data Outputs'!A108 &amp; 'Upload Data Outputs'!B108 &amp; 'Upload Data Outputs'!C108 &amp; 'Upload Data Outputs'!D108 &amp; 'Upload Data Outputs'!E108 &amp; 'Upload Data Outputs'!F108 &amp; 'Upload Data Outputs'!G108 &amp; 'Upload Data Outputs'!H108 &amp; 'Upload Data Outputs'!I108 &amp; 'Upload Data Outputs'!J108 &amp; 'Upload Data Outputs'!K108 &amp; 'Upload Data Outputs'!L108 &amp; 'Upload Data Outputs'!M108 &amp; 'Upload Data Outputs'!N108 &amp; 'Upload Data Outputs'!O108 &amp; 'Upload Data Outputs'!P108) &lt;&gt; "", FALSE)</f>
        <v>0</v>
      </c>
      <c r="E121" s="56" t="str">
        <f t="shared" si="11"/>
        <v/>
      </c>
      <c r="F121" s="56" t="str">
        <f t="shared" si="12"/>
        <v/>
      </c>
      <c r="G121" s="56" t="b">
        <f t="shared" si="8"/>
        <v>1</v>
      </c>
      <c r="H121" s="57" t="s">
        <v>593</v>
      </c>
      <c r="I121" s="56" t="b">
        <f t="shared" si="13"/>
        <v>1</v>
      </c>
      <c r="J121" s="56" t="b">
        <f>IFERROR(OR(NOT($D121), 'Upload Data Outputs'!C108 &lt;&gt; ""), FALSE)</f>
        <v>1</v>
      </c>
      <c r="K121" s="57" t="s">
        <v>593</v>
      </c>
      <c r="L121" s="56" t="b">
        <f>IFERROR(OR(AND(NOT(D121), 'Upload Data Outputs'!E108 = ""), IFERROR(_xlfn.NUMBERVALUE('Upload Data Outputs'!E108) &gt; 0, FALSE)), FALSE)</f>
        <v>1</v>
      </c>
      <c r="M121" s="56" t="b">
        <f>IFERROR(OR('Upload Data Outputs'!F108 = "", IFERROR(_xlfn.NUMBERVALUE('Upload Data Outputs'!F108) &gt; 0, FALSE)), FALSE)</f>
        <v>1</v>
      </c>
      <c r="N121" s="56" t="b">
        <f>IFERROR(OR('Upload Data Outputs'!F108 = "", IFERROR(MATCH('Upload Data Outputs'!G108, listVolumeUnits, 0), FALSE)), FALSE)</f>
        <v>1</v>
      </c>
      <c r="O121" s="56" t="b">
        <f>IFERROR(OR('Upload Data Outputs'!H108 = "", IFERROR(_xlfn.NUMBERVALUE('Upload Data Outputs'!H108) &gt; 0, FALSE)), FALSE)</f>
        <v>1</v>
      </c>
      <c r="P121" s="56" t="b">
        <f>IFERROR(OR('Upload Data Outputs'!H108 = "", IFERROR(MATCH('Upload Data Outputs'!I108, listWeightUnits, 0), FALSE)), FALSE)</f>
        <v>1</v>
      </c>
      <c r="Q121" s="56" t="b">
        <f>IFERROR(OR('Upload Data Outputs'!J108 = "", IFERROR(MATCH('Upload Data Outputs'!J108, listFscClaimTypes, 0), FALSE)), FALSE)</f>
        <v>1</v>
      </c>
      <c r="R121" s="56" t="b">
        <f>IFERROR(OR(AND('Upload Data Outputs'!J108 = refClaimFsc100, OR('Upload Data Outputs'!K108 = "", 'Upload Data Outputs'!K108 = 100)), AND('Upload Data Outputs'!J108 = refClaimFscCW, OR('Upload Data Outputs'!K108 = "", 'Upload Data Outputs'!K108 = 0)), AND('Upload Data Outputs'!J108 = refClaimFscMix, 'Upload Data Outputs'!K108 &lt;&gt; "", _xlfn.NUMBERVALUE('Upload Data Outputs'!K108) &gt;= 0, _xlfn.NUMBERVALUE('Upload Data Outputs'!K108) &lt;= 100), AND('Upload Data Outputs'!J108 = refClaimFscMixCredit, OR('Upload Data Outputs'!K108 = "", 'Upload Data Outputs'!K108 = 100)), AND('Upload Data Outputs'!J108 = refClaimFscRecycled, 'Upload Data Outputs'!K108 =""), 'Upload Data Outputs'!J108 = ""), FALSE)</f>
        <v>1</v>
      </c>
      <c r="S121" s="56" t="b">
        <f>IFERROR(OR('Upload Data Outputs'!L108 = "", IFERROR(MATCH('Upload Data Outputs'!L108, listMaterialsAccountingMethods, 0), FALSE)), FALSE)</f>
        <v>1</v>
      </c>
      <c r="T121" s="56" t="b">
        <f>IFERROR(OR('Upload Data Outputs'!M108 = "", ISNUMBER('Upload Data Outputs'!M108), IFERROR(DATEVALUE('Upload Data Outputs'!M108) &gt; 0, FALSE)), FALSE)</f>
        <v>1</v>
      </c>
      <c r="U121" s="56" t="b">
        <f>IFERROR(OR('Upload Data Outputs'!N108 = "", ISNUMBER('Upload Data Outputs'!N108), IFERROR(DATEVALUE('Upload Data Outputs'!N108) &gt; 0, FALSE)), FALSE)</f>
        <v>1</v>
      </c>
      <c r="V121" s="56" t="b">
        <f>IFERROR(OR('Upload Data Outputs'!O108 = "", IFERROR(MATCH('Upload Data Outputs'!O108, listCountryIsoCodes, FALSE), FALSE)), FALSE)</f>
        <v>1</v>
      </c>
      <c r="W121" s="57" t="s">
        <v>593</v>
      </c>
      <c r="X121" s="56"/>
      <c r="Y121" s="56"/>
      <c r="AA121" s="56">
        <f>IFERROR(COUNTIFS('Upload Data Outputs'!B:B, 'Upload Data Outputs'!B108), 0)</f>
        <v>0</v>
      </c>
    </row>
    <row r="122" spans="1:27">
      <c r="A122" s="55">
        <f t="shared" si="9"/>
        <v>109</v>
      </c>
      <c r="B122" s="54" t="b">
        <f>NOT(IFERROR('Upload Data Outputs'!A109 = "ERROR", TRUE))</f>
        <v>1</v>
      </c>
      <c r="C122" s="54">
        <f t="shared" si="10"/>
        <v>109</v>
      </c>
      <c r="D122" s="56" t="b">
        <f>IF(B122, ('Upload Data Outputs'!A109 &amp; 'Upload Data Outputs'!B109 &amp; 'Upload Data Outputs'!C109 &amp; 'Upload Data Outputs'!D109 &amp; 'Upload Data Outputs'!E109 &amp; 'Upload Data Outputs'!F109 &amp; 'Upload Data Outputs'!G109 &amp; 'Upload Data Outputs'!H109 &amp; 'Upload Data Outputs'!I109 &amp; 'Upload Data Outputs'!J109 &amp; 'Upload Data Outputs'!K109 &amp; 'Upload Data Outputs'!L109 &amp; 'Upload Data Outputs'!M109 &amp; 'Upload Data Outputs'!N109 &amp; 'Upload Data Outputs'!O109 &amp; 'Upload Data Outputs'!P109) &lt;&gt; "", FALSE)</f>
        <v>0</v>
      </c>
      <c r="E122" s="56" t="str">
        <f t="shared" si="11"/>
        <v/>
      </c>
      <c r="F122" s="56" t="str">
        <f t="shared" si="12"/>
        <v/>
      </c>
      <c r="G122" s="56" t="b">
        <f t="shared" si="8"/>
        <v>1</v>
      </c>
      <c r="H122" s="57" t="s">
        <v>593</v>
      </c>
      <c r="I122" s="56" t="b">
        <f t="shared" si="13"/>
        <v>1</v>
      </c>
      <c r="J122" s="56" t="b">
        <f>IFERROR(OR(NOT($D122), 'Upload Data Outputs'!C109 &lt;&gt; ""), FALSE)</f>
        <v>1</v>
      </c>
      <c r="K122" s="57" t="s">
        <v>593</v>
      </c>
      <c r="L122" s="56" t="b">
        <f>IFERROR(OR(AND(NOT(D122), 'Upload Data Outputs'!E109 = ""), IFERROR(_xlfn.NUMBERVALUE('Upload Data Outputs'!E109) &gt; 0, FALSE)), FALSE)</f>
        <v>1</v>
      </c>
      <c r="M122" s="56" t="b">
        <f>IFERROR(OR('Upload Data Outputs'!F109 = "", IFERROR(_xlfn.NUMBERVALUE('Upload Data Outputs'!F109) &gt; 0, FALSE)), FALSE)</f>
        <v>1</v>
      </c>
      <c r="N122" s="56" t="b">
        <f>IFERROR(OR('Upload Data Outputs'!F109 = "", IFERROR(MATCH('Upload Data Outputs'!G109, listVolumeUnits, 0), FALSE)), FALSE)</f>
        <v>1</v>
      </c>
      <c r="O122" s="56" t="b">
        <f>IFERROR(OR('Upload Data Outputs'!H109 = "", IFERROR(_xlfn.NUMBERVALUE('Upload Data Outputs'!H109) &gt; 0, FALSE)), FALSE)</f>
        <v>1</v>
      </c>
      <c r="P122" s="56" t="b">
        <f>IFERROR(OR('Upload Data Outputs'!H109 = "", IFERROR(MATCH('Upload Data Outputs'!I109, listWeightUnits, 0), FALSE)), FALSE)</f>
        <v>1</v>
      </c>
      <c r="Q122" s="56" t="b">
        <f>IFERROR(OR('Upload Data Outputs'!J109 = "", IFERROR(MATCH('Upload Data Outputs'!J109, listFscClaimTypes, 0), FALSE)), FALSE)</f>
        <v>1</v>
      </c>
      <c r="R122" s="56" t="b">
        <f>IFERROR(OR(AND('Upload Data Outputs'!J109 = refClaimFsc100, OR('Upload Data Outputs'!K109 = "", 'Upload Data Outputs'!K109 = 100)), AND('Upload Data Outputs'!J109 = refClaimFscCW, OR('Upload Data Outputs'!K109 = "", 'Upload Data Outputs'!K109 = 0)), AND('Upload Data Outputs'!J109 = refClaimFscMix, 'Upload Data Outputs'!K109 &lt;&gt; "", _xlfn.NUMBERVALUE('Upload Data Outputs'!K109) &gt;= 0, _xlfn.NUMBERVALUE('Upload Data Outputs'!K109) &lt;= 100), AND('Upload Data Outputs'!J109 = refClaimFscMixCredit, OR('Upload Data Outputs'!K109 = "", 'Upload Data Outputs'!K109 = 100)), AND('Upload Data Outputs'!J109 = refClaimFscRecycled, 'Upload Data Outputs'!K109 =""), 'Upload Data Outputs'!J109 = ""), FALSE)</f>
        <v>1</v>
      </c>
      <c r="S122" s="56" t="b">
        <f>IFERROR(OR('Upload Data Outputs'!L109 = "", IFERROR(MATCH('Upload Data Outputs'!L109, listMaterialsAccountingMethods, 0), FALSE)), FALSE)</f>
        <v>1</v>
      </c>
      <c r="T122" s="56" t="b">
        <f>IFERROR(OR('Upload Data Outputs'!M109 = "", ISNUMBER('Upload Data Outputs'!M109), IFERROR(DATEVALUE('Upload Data Outputs'!M109) &gt; 0, FALSE)), FALSE)</f>
        <v>1</v>
      </c>
      <c r="U122" s="56" t="b">
        <f>IFERROR(OR('Upload Data Outputs'!N109 = "", ISNUMBER('Upload Data Outputs'!N109), IFERROR(DATEVALUE('Upload Data Outputs'!N109) &gt; 0, FALSE)), FALSE)</f>
        <v>1</v>
      </c>
      <c r="V122" s="56" t="b">
        <f>IFERROR(OR('Upload Data Outputs'!O109 = "", IFERROR(MATCH('Upload Data Outputs'!O109, listCountryIsoCodes, FALSE), FALSE)), FALSE)</f>
        <v>1</v>
      </c>
      <c r="W122" s="57" t="s">
        <v>593</v>
      </c>
      <c r="X122" s="56"/>
      <c r="Y122" s="56"/>
      <c r="AA122" s="56">
        <f>IFERROR(COUNTIFS('Upload Data Outputs'!B:B, 'Upload Data Outputs'!B109), 0)</f>
        <v>0</v>
      </c>
    </row>
    <row r="123" spans="1:27">
      <c r="A123" s="55">
        <f t="shared" si="9"/>
        <v>110</v>
      </c>
      <c r="B123" s="54" t="b">
        <f>NOT(IFERROR('Upload Data Outputs'!A110 = "ERROR", TRUE))</f>
        <v>1</v>
      </c>
      <c r="C123" s="54">
        <f t="shared" si="10"/>
        <v>110</v>
      </c>
      <c r="D123" s="56" t="b">
        <f>IF(B123, ('Upload Data Outputs'!A110 &amp; 'Upload Data Outputs'!B110 &amp; 'Upload Data Outputs'!C110 &amp; 'Upload Data Outputs'!D110 &amp; 'Upload Data Outputs'!E110 &amp; 'Upload Data Outputs'!F110 &amp; 'Upload Data Outputs'!G110 &amp; 'Upload Data Outputs'!H110 &amp; 'Upload Data Outputs'!I110 &amp; 'Upload Data Outputs'!J110 &amp; 'Upload Data Outputs'!K110 &amp; 'Upload Data Outputs'!L110 &amp; 'Upload Data Outputs'!M110 &amp; 'Upload Data Outputs'!N110 &amp; 'Upload Data Outputs'!O110 &amp; 'Upload Data Outputs'!P110) &lt;&gt; "", FALSE)</f>
        <v>0</v>
      </c>
      <c r="E123" s="56" t="str">
        <f t="shared" si="11"/>
        <v/>
      </c>
      <c r="F123" s="56" t="str">
        <f t="shared" si="12"/>
        <v/>
      </c>
      <c r="G123" s="56" t="b">
        <f t="shared" si="8"/>
        <v>1</v>
      </c>
      <c r="H123" s="57" t="s">
        <v>593</v>
      </c>
      <c r="I123" s="56" t="b">
        <f t="shared" si="13"/>
        <v>1</v>
      </c>
      <c r="J123" s="56" t="b">
        <f>IFERROR(OR(NOT($D123), 'Upload Data Outputs'!C110 &lt;&gt; ""), FALSE)</f>
        <v>1</v>
      </c>
      <c r="K123" s="57" t="s">
        <v>593</v>
      </c>
      <c r="L123" s="56" t="b">
        <f>IFERROR(OR(AND(NOT(D123), 'Upload Data Outputs'!E110 = ""), IFERROR(_xlfn.NUMBERVALUE('Upload Data Outputs'!E110) &gt; 0, FALSE)), FALSE)</f>
        <v>1</v>
      </c>
      <c r="M123" s="56" t="b">
        <f>IFERROR(OR('Upload Data Outputs'!F110 = "", IFERROR(_xlfn.NUMBERVALUE('Upload Data Outputs'!F110) &gt; 0, FALSE)), FALSE)</f>
        <v>1</v>
      </c>
      <c r="N123" s="56" t="b">
        <f>IFERROR(OR('Upload Data Outputs'!F110 = "", IFERROR(MATCH('Upload Data Outputs'!G110, listVolumeUnits, 0), FALSE)), FALSE)</f>
        <v>1</v>
      </c>
      <c r="O123" s="56" t="b">
        <f>IFERROR(OR('Upload Data Outputs'!H110 = "", IFERROR(_xlfn.NUMBERVALUE('Upload Data Outputs'!H110) &gt; 0, FALSE)), FALSE)</f>
        <v>1</v>
      </c>
      <c r="P123" s="56" t="b">
        <f>IFERROR(OR('Upload Data Outputs'!H110 = "", IFERROR(MATCH('Upload Data Outputs'!I110, listWeightUnits, 0), FALSE)), FALSE)</f>
        <v>1</v>
      </c>
      <c r="Q123" s="56" t="b">
        <f>IFERROR(OR('Upload Data Outputs'!J110 = "", IFERROR(MATCH('Upload Data Outputs'!J110, listFscClaimTypes, 0), FALSE)), FALSE)</f>
        <v>1</v>
      </c>
      <c r="R123" s="56" t="b">
        <f>IFERROR(OR(AND('Upload Data Outputs'!J110 = refClaimFsc100, OR('Upload Data Outputs'!K110 = "", 'Upload Data Outputs'!K110 = 100)), AND('Upload Data Outputs'!J110 = refClaimFscCW, OR('Upload Data Outputs'!K110 = "", 'Upload Data Outputs'!K110 = 0)), AND('Upload Data Outputs'!J110 = refClaimFscMix, 'Upload Data Outputs'!K110 &lt;&gt; "", _xlfn.NUMBERVALUE('Upload Data Outputs'!K110) &gt;= 0, _xlfn.NUMBERVALUE('Upload Data Outputs'!K110) &lt;= 100), AND('Upload Data Outputs'!J110 = refClaimFscMixCredit, OR('Upload Data Outputs'!K110 = "", 'Upload Data Outputs'!K110 = 100)), AND('Upload Data Outputs'!J110 = refClaimFscRecycled, 'Upload Data Outputs'!K110 =""), 'Upload Data Outputs'!J110 = ""), FALSE)</f>
        <v>1</v>
      </c>
      <c r="S123" s="56" t="b">
        <f>IFERROR(OR('Upload Data Outputs'!L110 = "", IFERROR(MATCH('Upload Data Outputs'!L110, listMaterialsAccountingMethods, 0), FALSE)), FALSE)</f>
        <v>1</v>
      </c>
      <c r="T123" s="56" t="b">
        <f>IFERROR(OR('Upload Data Outputs'!M110 = "", ISNUMBER('Upload Data Outputs'!M110), IFERROR(DATEVALUE('Upload Data Outputs'!M110) &gt; 0, FALSE)), FALSE)</f>
        <v>1</v>
      </c>
      <c r="U123" s="56" t="b">
        <f>IFERROR(OR('Upload Data Outputs'!N110 = "", ISNUMBER('Upload Data Outputs'!N110), IFERROR(DATEVALUE('Upload Data Outputs'!N110) &gt; 0, FALSE)), FALSE)</f>
        <v>1</v>
      </c>
      <c r="V123" s="56" t="b">
        <f>IFERROR(OR('Upload Data Outputs'!O110 = "", IFERROR(MATCH('Upload Data Outputs'!O110, listCountryIsoCodes, FALSE), FALSE)), FALSE)</f>
        <v>1</v>
      </c>
      <c r="W123" s="57" t="s">
        <v>593</v>
      </c>
      <c r="X123" s="56"/>
      <c r="Y123" s="56"/>
      <c r="AA123" s="56">
        <f>IFERROR(COUNTIFS('Upload Data Outputs'!B:B, 'Upload Data Outputs'!B110), 0)</f>
        <v>0</v>
      </c>
    </row>
    <row r="124" spans="1:27">
      <c r="A124" s="55">
        <f t="shared" si="9"/>
        <v>111</v>
      </c>
      <c r="B124" s="54" t="b">
        <f>NOT(IFERROR('Upload Data Outputs'!A111 = "ERROR", TRUE))</f>
        <v>1</v>
      </c>
      <c r="C124" s="54">
        <f t="shared" si="10"/>
        <v>111</v>
      </c>
      <c r="D124" s="56" t="b">
        <f>IF(B124, ('Upload Data Outputs'!A111 &amp; 'Upload Data Outputs'!B111 &amp; 'Upload Data Outputs'!C111 &amp; 'Upload Data Outputs'!D111 &amp; 'Upload Data Outputs'!E111 &amp; 'Upload Data Outputs'!F111 &amp; 'Upload Data Outputs'!G111 &amp; 'Upload Data Outputs'!H111 &amp; 'Upload Data Outputs'!I111 &amp; 'Upload Data Outputs'!J111 &amp; 'Upload Data Outputs'!K111 &amp; 'Upload Data Outputs'!L111 &amp; 'Upload Data Outputs'!M111 &amp; 'Upload Data Outputs'!N111 &amp; 'Upload Data Outputs'!O111 &amp; 'Upload Data Outputs'!P111) &lt;&gt; "", FALSE)</f>
        <v>0</v>
      </c>
      <c r="E124" s="56" t="str">
        <f t="shared" si="11"/>
        <v/>
      </c>
      <c r="F124" s="56" t="str">
        <f t="shared" si="12"/>
        <v/>
      </c>
      <c r="G124" s="56" t="b">
        <f t="shared" si="8"/>
        <v>1</v>
      </c>
      <c r="H124" s="57" t="s">
        <v>593</v>
      </c>
      <c r="I124" s="56" t="b">
        <f t="shared" si="13"/>
        <v>1</v>
      </c>
      <c r="J124" s="56" t="b">
        <f>IFERROR(OR(NOT($D124), 'Upload Data Outputs'!C111 &lt;&gt; ""), FALSE)</f>
        <v>1</v>
      </c>
      <c r="K124" s="57" t="s">
        <v>593</v>
      </c>
      <c r="L124" s="56" t="b">
        <f>IFERROR(OR(AND(NOT(D124), 'Upload Data Outputs'!E111 = ""), IFERROR(_xlfn.NUMBERVALUE('Upload Data Outputs'!E111) &gt; 0, FALSE)), FALSE)</f>
        <v>1</v>
      </c>
      <c r="M124" s="56" t="b">
        <f>IFERROR(OR('Upload Data Outputs'!F111 = "", IFERROR(_xlfn.NUMBERVALUE('Upload Data Outputs'!F111) &gt; 0, FALSE)), FALSE)</f>
        <v>1</v>
      </c>
      <c r="N124" s="56" t="b">
        <f>IFERROR(OR('Upload Data Outputs'!F111 = "", IFERROR(MATCH('Upload Data Outputs'!G111, listVolumeUnits, 0), FALSE)), FALSE)</f>
        <v>1</v>
      </c>
      <c r="O124" s="56" t="b">
        <f>IFERROR(OR('Upload Data Outputs'!H111 = "", IFERROR(_xlfn.NUMBERVALUE('Upload Data Outputs'!H111) &gt; 0, FALSE)), FALSE)</f>
        <v>1</v>
      </c>
      <c r="P124" s="56" t="b">
        <f>IFERROR(OR('Upload Data Outputs'!H111 = "", IFERROR(MATCH('Upload Data Outputs'!I111, listWeightUnits, 0), FALSE)), FALSE)</f>
        <v>1</v>
      </c>
      <c r="Q124" s="56" t="b">
        <f>IFERROR(OR('Upload Data Outputs'!J111 = "", IFERROR(MATCH('Upload Data Outputs'!J111, listFscClaimTypes, 0), FALSE)), FALSE)</f>
        <v>1</v>
      </c>
      <c r="R124" s="56" t="b">
        <f>IFERROR(OR(AND('Upload Data Outputs'!J111 = refClaimFsc100, OR('Upload Data Outputs'!K111 = "", 'Upload Data Outputs'!K111 = 100)), AND('Upload Data Outputs'!J111 = refClaimFscCW, OR('Upload Data Outputs'!K111 = "", 'Upload Data Outputs'!K111 = 0)), AND('Upload Data Outputs'!J111 = refClaimFscMix, 'Upload Data Outputs'!K111 &lt;&gt; "", _xlfn.NUMBERVALUE('Upload Data Outputs'!K111) &gt;= 0, _xlfn.NUMBERVALUE('Upload Data Outputs'!K111) &lt;= 100), AND('Upload Data Outputs'!J111 = refClaimFscMixCredit, OR('Upload Data Outputs'!K111 = "", 'Upload Data Outputs'!K111 = 100)), AND('Upload Data Outputs'!J111 = refClaimFscRecycled, 'Upload Data Outputs'!K111 =""), 'Upload Data Outputs'!J111 = ""), FALSE)</f>
        <v>1</v>
      </c>
      <c r="S124" s="56" t="b">
        <f>IFERROR(OR('Upload Data Outputs'!L111 = "", IFERROR(MATCH('Upload Data Outputs'!L111, listMaterialsAccountingMethods, 0), FALSE)), FALSE)</f>
        <v>1</v>
      </c>
      <c r="T124" s="56" t="b">
        <f>IFERROR(OR('Upload Data Outputs'!M111 = "", ISNUMBER('Upload Data Outputs'!M111), IFERROR(DATEVALUE('Upload Data Outputs'!M111) &gt; 0, FALSE)), FALSE)</f>
        <v>1</v>
      </c>
      <c r="U124" s="56" t="b">
        <f>IFERROR(OR('Upload Data Outputs'!N111 = "", ISNUMBER('Upload Data Outputs'!N111), IFERROR(DATEVALUE('Upload Data Outputs'!N111) &gt; 0, FALSE)), FALSE)</f>
        <v>1</v>
      </c>
      <c r="V124" s="56" t="b">
        <f>IFERROR(OR('Upload Data Outputs'!O111 = "", IFERROR(MATCH('Upload Data Outputs'!O111, listCountryIsoCodes, FALSE), FALSE)), FALSE)</f>
        <v>1</v>
      </c>
      <c r="W124" s="57" t="s">
        <v>593</v>
      </c>
      <c r="X124" s="56"/>
      <c r="Y124" s="56"/>
      <c r="AA124" s="56">
        <f>IFERROR(COUNTIFS('Upload Data Outputs'!B:B, 'Upload Data Outputs'!B111), 0)</f>
        <v>0</v>
      </c>
    </row>
    <row r="125" spans="1:27">
      <c r="A125" s="55">
        <f t="shared" si="9"/>
        <v>112</v>
      </c>
      <c r="B125" s="54" t="b">
        <f>NOT(IFERROR('Upload Data Outputs'!A112 = "ERROR", TRUE))</f>
        <v>1</v>
      </c>
      <c r="C125" s="54">
        <f t="shared" si="10"/>
        <v>112</v>
      </c>
      <c r="D125" s="56" t="b">
        <f>IF(B125, ('Upload Data Outputs'!A112 &amp; 'Upload Data Outputs'!B112 &amp; 'Upload Data Outputs'!C112 &amp; 'Upload Data Outputs'!D112 &amp; 'Upload Data Outputs'!E112 &amp; 'Upload Data Outputs'!F112 &amp; 'Upload Data Outputs'!G112 &amp; 'Upload Data Outputs'!H112 &amp; 'Upload Data Outputs'!I112 &amp; 'Upload Data Outputs'!J112 &amp; 'Upload Data Outputs'!K112 &amp; 'Upload Data Outputs'!L112 &amp; 'Upload Data Outputs'!M112 &amp; 'Upload Data Outputs'!N112 &amp; 'Upload Data Outputs'!O112 &amp; 'Upload Data Outputs'!P112) &lt;&gt; "", FALSE)</f>
        <v>0</v>
      </c>
      <c r="E125" s="56" t="str">
        <f t="shared" si="11"/>
        <v/>
      </c>
      <c r="F125" s="56" t="str">
        <f t="shared" si="12"/>
        <v/>
      </c>
      <c r="G125" s="56" t="b">
        <f t="shared" si="8"/>
        <v>1</v>
      </c>
      <c r="H125" s="57" t="s">
        <v>593</v>
      </c>
      <c r="I125" s="56" t="b">
        <f t="shared" si="13"/>
        <v>1</v>
      </c>
      <c r="J125" s="56" t="b">
        <f>IFERROR(OR(NOT($D125), 'Upload Data Outputs'!C112 &lt;&gt; ""), FALSE)</f>
        <v>1</v>
      </c>
      <c r="K125" s="57" t="s">
        <v>593</v>
      </c>
      <c r="L125" s="56" t="b">
        <f>IFERROR(OR(AND(NOT(D125), 'Upload Data Outputs'!E112 = ""), IFERROR(_xlfn.NUMBERVALUE('Upload Data Outputs'!E112) &gt; 0, FALSE)), FALSE)</f>
        <v>1</v>
      </c>
      <c r="M125" s="56" t="b">
        <f>IFERROR(OR('Upload Data Outputs'!F112 = "", IFERROR(_xlfn.NUMBERVALUE('Upload Data Outputs'!F112) &gt; 0, FALSE)), FALSE)</f>
        <v>1</v>
      </c>
      <c r="N125" s="56" t="b">
        <f>IFERROR(OR('Upload Data Outputs'!F112 = "", IFERROR(MATCH('Upload Data Outputs'!G112, listVolumeUnits, 0), FALSE)), FALSE)</f>
        <v>1</v>
      </c>
      <c r="O125" s="56" t="b">
        <f>IFERROR(OR('Upload Data Outputs'!H112 = "", IFERROR(_xlfn.NUMBERVALUE('Upload Data Outputs'!H112) &gt; 0, FALSE)), FALSE)</f>
        <v>1</v>
      </c>
      <c r="P125" s="56" t="b">
        <f>IFERROR(OR('Upload Data Outputs'!H112 = "", IFERROR(MATCH('Upload Data Outputs'!I112, listWeightUnits, 0), FALSE)), FALSE)</f>
        <v>1</v>
      </c>
      <c r="Q125" s="56" t="b">
        <f>IFERROR(OR('Upload Data Outputs'!J112 = "", IFERROR(MATCH('Upload Data Outputs'!J112, listFscClaimTypes, 0), FALSE)), FALSE)</f>
        <v>1</v>
      </c>
      <c r="R125" s="56" t="b">
        <f>IFERROR(OR(AND('Upload Data Outputs'!J112 = refClaimFsc100, OR('Upload Data Outputs'!K112 = "", 'Upload Data Outputs'!K112 = 100)), AND('Upload Data Outputs'!J112 = refClaimFscCW, OR('Upload Data Outputs'!K112 = "", 'Upload Data Outputs'!K112 = 0)), AND('Upload Data Outputs'!J112 = refClaimFscMix, 'Upload Data Outputs'!K112 &lt;&gt; "", _xlfn.NUMBERVALUE('Upload Data Outputs'!K112) &gt;= 0, _xlfn.NUMBERVALUE('Upload Data Outputs'!K112) &lt;= 100), AND('Upload Data Outputs'!J112 = refClaimFscMixCredit, OR('Upload Data Outputs'!K112 = "", 'Upload Data Outputs'!K112 = 100)), AND('Upload Data Outputs'!J112 = refClaimFscRecycled, 'Upload Data Outputs'!K112 =""), 'Upload Data Outputs'!J112 = ""), FALSE)</f>
        <v>1</v>
      </c>
      <c r="S125" s="56" t="b">
        <f>IFERROR(OR('Upload Data Outputs'!L112 = "", IFERROR(MATCH('Upload Data Outputs'!L112, listMaterialsAccountingMethods, 0), FALSE)), FALSE)</f>
        <v>1</v>
      </c>
      <c r="T125" s="56" t="b">
        <f>IFERROR(OR('Upload Data Outputs'!M112 = "", ISNUMBER('Upload Data Outputs'!M112), IFERROR(DATEVALUE('Upload Data Outputs'!M112) &gt; 0, FALSE)), FALSE)</f>
        <v>1</v>
      </c>
      <c r="U125" s="56" t="b">
        <f>IFERROR(OR('Upload Data Outputs'!N112 = "", ISNUMBER('Upload Data Outputs'!N112), IFERROR(DATEVALUE('Upload Data Outputs'!N112) &gt; 0, FALSE)), FALSE)</f>
        <v>1</v>
      </c>
      <c r="V125" s="56" t="b">
        <f>IFERROR(OR('Upload Data Outputs'!O112 = "", IFERROR(MATCH('Upload Data Outputs'!O112, listCountryIsoCodes, FALSE), FALSE)), FALSE)</f>
        <v>1</v>
      </c>
      <c r="W125" s="57" t="s">
        <v>593</v>
      </c>
      <c r="X125" s="56"/>
      <c r="Y125" s="56"/>
      <c r="AA125" s="56">
        <f>IFERROR(COUNTIFS('Upload Data Outputs'!B:B, 'Upload Data Outputs'!B112), 0)</f>
        <v>0</v>
      </c>
    </row>
    <row r="126" spans="1:27">
      <c r="A126" s="55">
        <f t="shared" si="9"/>
        <v>113</v>
      </c>
      <c r="B126" s="54" t="b">
        <f>NOT(IFERROR('Upload Data Outputs'!A113 = "ERROR", TRUE))</f>
        <v>1</v>
      </c>
      <c r="C126" s="54">
        <f t="shared" si="10"/>
        <v>113</v>
      </c>
      <c r="D126" s="56" t="b">
        <f>IF(B126, ('Upload Data Outputs'!A113 &amp; 'Upload Data Outputs'!B113 &amp; 'Upload Data Outputs'!C113 &amp; 'Upload Data Outputs'!D113 &amp; 'Upload Data Outputs'!E113 &amp; 'Upload Data Outputs'!F113 &amp; 'Upload Data Outputs'!G113 &amp; 'Upload Data Outputs'!H113 &amp; 'Upload Data Outputs'!I113 &amp; 'Upload Data Outputs'!J113 &amp; 'Upload Data Outputs'!K113 &amp; 'Upload Data Outputs'!L113 &amp; 'Upload Data Outputs'!M113 &amp; 'Upload Data Outputs'!N113 &amp; 'Upload Data Outputs'!O113 &amp; 'Upload Data Outputs'!P113) &lt;&gt; "", FALSE)</f>
        <v>0</v>
      </c>
      <c r="E126" s="56" t="str">
        <f t="shared" si="11"/>
        <v/>
      </c>
      <c r="F126" s="56" t="str">
        <f t="shared" si="12"/>
        <v/>
      </c>
      <c r="G126" s="56" t="b">
        <f t="shared" si="8"/>
        <v>1</v>
      </c>
      <c r="H126" s="57" t="s">
        <v>593</v>
      </c>
      <c r="I126" s="56" t="b">
        <f t="shared" si="13"/>
        <v>1</v>
      </c>
      <c r="J126" s="56" t="b">
        <f>IFERROR(OR(NOT($D126), 'Upload Data Outputs'!C113 &lt;&gt; ""), FALSE)</f>
        <v>1</v>
      </c>
      <c r="K126" s="57" t="s">
        <v>593</v>
      </c>
      <c r="L126" s="56" t="b">
        <f>IFERROR(OR(AND(NOT(D126), 'Upload Data Outputs'!E113 = ""), IFERROR(_xlfn.NUMBERVALUE('Upload Data Outputs'!E113) &gt; 0, FALSE)), FALSE)</f>
        <v>1</v>
      </c>
      <c r="M126" s="56" t="b">
        <f>IFERROR(OR('Upload Data Outputs'!F113 = "", IFERROR(_xlfn.NUMBERVALUE('Upload Data Outputs'!F113) &gt; 0, FALSE)), FALSE)</f>
        <v>1</v>
      </c>
      <c r="N126" s="56" t="b">
        <f>IFERROR(OR('Upload Data Outputs'!F113 = "", IFERROR(MATCH('Upload Data Outputs'!G113, listVolumeUnits, 0), FALSE)), FALSE)</f>
        <v>1</v>
      </c>
      <c r="O126" s="56" t="b">
        <f>IFERROR(OR('Upload Data Outputs'!H113 = "", IFERROR(_xlfn.NUMBERVALUE('Upload Data Outputs'!H113) &gt; 0, FALSE)), FALSE)</f>
        <v>1</v>
      </c>
      <c r="P126" s="56" t="b">
        <f>IFERROR(OR('Upload Data Outputs'!H113 = "", IFERROR(MATCH('Upload Data Outputs'!I113, listWeightUnits, 0), FALSE)), FALSE)</f>
        <v>1</v>
      </c>
      <c r="Q126" s="56" t="b">
        <f>IFERROR(OR('Upload Data Outputs'!J113 = "", IFERROR(MATCH('Upload Data Outputs'!J113, listFscClaimTypes, 0), FALSE)), FALSE)</f>
        <v>1</v>
      </c>
      <c r="R126" s="56" t="b">
        <f>IFERROR(OR(AND('Upload Data Outputs'!J113 = refClaimFsc100, OR('Upload Data Outputs'!K113 = "", 'Upload Data Outputs'!K113 = 100)), AND('Upload Data Outputs'!J113 = refClaimFscCW, OR('Upload Data Outputs'!K113 = "", 'Upload Data Outputs'!K113 = 0)), AND('Upload Data Outputs'!J113 = refClaimFscMix, 'Upload Data Outputs'!K113 &lt;&gt; "", _xlfn.NUMBERVALUE('Upload Data Outputs'!K113) &gt;= 0, _xlfn.NUMBERVALUE('Upload Data Outputs'!K113) &lt;= 100), AND('Upload Data Outputs'!J113 = refClaimFscMixCredit, OR('Upload Data Outputs'!K113 = "", 'Upload Data Outputs'!K113 = 100)), AND('Upload Data Outputs'!J113 = refClaimFscRecycled, 'Upload Data Outputs'!K113 =""), 'Upload Data Outputs'!J113 = ""), FALSE)</f>
        <v>1</v>
      </c>
      <c r="S126" s="56" t="b">
        <f>IFERROR(OR('Upload Data Outputs'!L113 = "", IFERROR(MATCH('Upload Data Outputs'!L113, listMaterialsAccountingMethods, 0), FALSE)), FALSE)</f>
        <v>1</v>
      </c>
      <c r="T126" s="56" t="b">
        <f>IFERROR(OR('Upload Data Outputs'!M113 = "", ISNUMBER('Upload Data Outputs'!M113), IFERROR(DATEVALUE('Upload Data Outputs'!M113) &gt; 0, FALSE)), FALSE)</f>
        <v>1</v>
      </c>
      <c r="U126" s="56" t="b">
        <f>IFERROR(OR('Upload Data Outputs'!N113 = "", ISNUMBER('Upload Data Outputs'!N113), IFERROR(DATEVALUE('Upload Data Outputs'!N113) &gt; 0, FALSE)), FALSE)</f>
        <v>1</v>
      </c>
      <c r="V126" s="56" t="b">
        <f>IFERROR(OR('Upload Data Outputs'!O113 = "", IFERROR(MATCH('Upload Data Outputs'!O113, listCountryIsoCodes, FALSE), FALSE)), FALSE)</f>
        <v>1</v>
      </c>
      <c r="W126" s="57" t="s">
        <v>593</v>
      </c>
      <c r="X126" s="56"/>
      <c r="Y126" s="56"/>
      <c r="AA126" s="56">
        <f>IFERROR(COUNTIFS('Upload Data Outputs'!B:B, 'Upload Data Outputs'!B113), 0)</f>
        <v>0</v>
      </c>
    </row>
    <row r="127" spans="1:27">
      <c r="A127" s="55">
        <f t="shared" si="9"/>
        <v>114</v>
      </c>
      <c r="B127" s="54" t="b">
        <f>NOT(IFERROR('Upload Data Outputs'!A114 = "ERROR", TRUE))</f>
        <v>1</v>
      </c>
      <c r="C127" s="54">
        <f t="shared" si="10"/>
        <v>114</v>
      </c>
      <c r="D127" s="56" t="b">
        <f>IF(B127, ('Upload Data Outputs'!A114 &amp; 'Upload Data Outputs'!B114 &amp; 'Upload Data Outputs'!C114 &amp; 'Upload Data Outputs'!D114 &amp; 'Upload Data Outputs'!E114 &amp; 'Upload Data Outputs'!F114 &amp; 'Upload Data Outputs'!G114 &amp; 'Upload Data Outputs'!H114 &amp; 'Upload Data Outputs'!I114 &amp; 'Upload Data Outputs'!J114 &amp; 'Upload Data Outputs'!K114 &amp; 'Upload Data Outputs'!L114 &amp; 'Upload Data Outputs'!M114 &amp; 'Upload Data Outputs'!N114 &amp; 'Upload Data Outputs'!O114 &amp; 'Upload Data Outputs'!P114) &lt;&gt; "", FALSE)</f>
        <v>0</v>
      </c>
      <c r="E127" s="56" t="str">
        <f t="shared" si="11"/>
        <v/>
      </c>
      <c r="F127" s="56" t="str">
        <f t="shared" si="12"/>
        <v/>
      </c>
      <c r="G127" s="56" t="b">
        <f t="shared" si="8"/>
        <v>1</v>
      </c>
      <c r="H127" s="57" t="s">
        <v>593</v>
      </c>
      <c r="I127" s="56" t="b">
        <f t="shared" si="13"/>
        <v>1</v>
      </c>
      <c r="J127" s="56" t="b">
        <f>IFERROR(OR(NOT($D127), 'Upload Data Outputs'!C114 &lt;&gt; ""), FALSE)</f>
        <v>1</v>
      </c>
      <c r="K127" s="57" t="s">
        <v>593</v>
      </c>
      <c r="L127" s="56" t="b">
        <f>IFERROR(OR(AND(NOT(D127), 'Upload Data Outputs'!E114 = ""), IFERROR(_xlfn.NUMBERVALUE('Upload Data Outputs'!E114) &gt; 0, FALSE)), FALSE)</f>
        <v>1</v>
      </c>
      <c r="M127" s="56" t="b">
        <f>IFERROR(OR('Upload Data Outputs'!F114 = "", IFERROR(_xlfn.NUMBERVALUE('Upload Data Outputs'!F114) &gt; 0, FALSE)), FALSE)</f>
        <v>1</v>
      </c>
      <c r="N127" s="56" t="b">
        <f>IFERROR(OR('Upload Data Outputs'!F114 = "", IFERROR(MATCH('Upload Data Outputs'!G114, listVolumeUnits, 0), FALSE)), FALSE)</f>
        <v>1</v>
      </c>
      <c r="O127" s="56" t="b">
        <f>IFERROR(OR('Upload Data Outputs'!H114 = "", IFERROR(_xlfn.NUMBERVALUE('Upload Data Outputs'!H114) &gt; 0, FALSE)), FALSE)</f>
        <v>1</v>
      </c>
      <c r="P127" s="56" t="b">
        <f>IFERROR(OR('Upload Data Outputs'!H114 = "", IFERROR(MATCH('Upload Data Outputs'!I114, listWeightUnits, 0), FALSE)), FALSE)</f>
        <v>1</v>
      </c>
      <c r="Q127" s="56" t="b">
        <f>IFERROR(OR('Upload Data Outputs'!J114 = "", IFERROR(MATCH('Upload Data Outputs'!J114, listFscClaimTypes, 0), FALSE)), FALSE)</f>
        <v>1</v>
      </c>
      <c r="R127" s="56" t="b">
        <f>IFERROR(OR(AND('Upload Data Outputs'!J114 = refClaimFsc100, OR('Upload Data Outputs'!K114 = "", 'Upload Data Outputs'!K114 = 100)), AND('Upload Data Outputs'!J114 = refClaimFscCW, OR('Upload Data Outputs'!K114 = "", 'Upload Data Outputs'!K114 = 0)), AND('Upload Data Outputs'!J114 = refClaimFscMix, 'Upload Data Outputs'!K114 &lt;&gt; "", _xlfn.NUMBERVALUE('Upload Data Outputs'!K114) &gt;= 0, _xlfn.NUMBERVALUE('Upload Data Outputs'!K114) &lt;= 100), AND('Upload Data Outputs'!J114 = refClaimFscMixCredit, OR('Upload Data Outputs'!K114 = "", 'Upload Data Outputs'!K114 = 100)), AND('Upload Data Outputs'!J114 = refClaimFscRecycled, 'Upload Data Outputs'!K114 =""), 'Upload Data Outputs'!J114 = ""), FALSE)</f>
        <v>1</v>
      </c>
      <c r="S127" s="56" t="b">
        <f>IFERROR(OR('Upload Data Outputs'!L114 = "", IFERROR(MATCH('Upload Data Outputs'!L114, listMaterialsAccountingMethods, 0), FALSE)), FALSE)</f>
        <v>1</v>
      </c>
      <c r="T127" s="56" t="b">
        <f>IFERROR(OR('Upload Data Outputs'!M114 = "", ISNUMBER('Upload Data Outputs'!M114), IFERROR(DATEVALUE('Upload Data Outputs'!M114) &gt; 0, FALSE)), FALSE)</f>
        <v>1</v>
      </c>
      <c r="U127" s="56" t="b">
        <f>IFERROR(OR('Upload Data Outputs'!N114 = "", ISNUMBER('Upload Data Outputs'!N114), IFERROR(DATEVALUE('Upload Data Outputs'!N114) &gt; 0, FALSE)), FALSE)</f>
        <v>1</v>
      </c>
      <c r="V127" s="56" t="b">
        <f>IFERROR(OR('Upload Data Outputs'!O114 = "", IFERROR(MATCH('Upload Data Outputs'!O114, listCountryIsoCodes, FALSE), FALSE)), FALSE)</f>
        <v>1</v>
      </c>
      <c r="W127" s="57" t="s">
        <v>593</v>
      </c>
      <c r="X127" s="56"/>
      <c r="Y127" s="56"/>
      <c r="AA127" s="56">
        <f>IFERROR(COUNTIFS('Upload Data Outputs'!B:B, 'Upload Data Outputs'!B114), 0)</f>
        <v>0</v>
      </c>
    </row>
    <row r="128" spans="1:27">
      <c r="A128" s="55">
        <f t="shared" si="9"/>
        <v>115</v>
      </c>
      <c r="B128" s="54" t="b">
        <f>NOT(IFERROR('Upload Data Outputs'!A115 = "ERROR", TRUE))</f>
        <v>1</v>
      </c>
      <c r="C128" s="54">
        <f t="shared" si="10"/>
        <v>115</v>
      </c>
      <c r="D128" s="56" t="b">
        <f>IF(B128, ('Upload Data Outputs'!A115 &amp; 'Upload Data Outputs'!B115 &amp; 'Upload Data Outputs'!C115 &amp; 'Upload Data Outputs'!D115 &amp; 'Upload Data Outputs'!E115 &amp; 'Upload Data Outputs'!F115 &amp; 'Upload Data Outputs'!G115 &amp; 'Upload Data Outputs'!H115 &amp; 'Upload Data Outputs'!I115 &amp; 'Upload Data Outputs'!J115 &amp; 'Upload Data Outputs'!K115 &amp; 'Upload Data Outputs'!L115 &amp; 'Upload Data Outputs'!M115 &amp; 'Upload Data Outputs'!N115 &amp; 'Upload Data Outputs'!O115 &amp; 'Upload Data Outputs'!P115) &lt;&gt; "", FALSE)</f>
        <v>0</v>
      </c>
      <c r="E128" s="56" t="str">
        <f t="shared" si="11"/>
        <v/>
      </c>
      <c r="F128" s="56" t="str">
        <f t="shared" si="12"/>
        <v/>
      </c>
      <c r="G128" s="56" t="b">
        <f t="shared" si="8"/>
        <v>1</v>
      </c>
      <c r="H128" s="57" t="s">
        <v>593</v>
      </c>
      <c r="I128" s="56" t="b">
        <f t="shared" si="13"/>
        <v>1</v>
      </c>
      <c r="J128" s="56" t="b">
        <f>IFERROR(OR(NOT($D128), 'Upload Data Outputs'!C115 &lt;&gt; ""), FALSE)</f>
        <v>1</v>
      </c>
      <c r="K128" s="57" t="s">
        <v>593</v>
      </c>
      <c r="L128" s="56" t="b">
        <f>IFERROR(OR(AND(NOT(D128), 'Upload Data Outputs'!E115 = ""), IFERROR(_xlfn.NUMBERVALUE('Upload Data Outputs'!E115) &gt; 0, FALSE)), FALSE)</f>
        <v>1</v>
      </c>
      <c r="M128" s="56" t="b">
        <f>IFERROR(OR('Upload Data Outputs'!F115 = "", IFERROR(_xlfn.NUMBERVALUE('Upload Data Outputs'!F115) &gt; 0, FALSE)), FALSE)</f>
        <v>1</v>
      </c>
      <c r="N128" s="56" t="b">
        <f>IFERROR(OR('Upload Data Outputs'!F115 = "", IFERROR(MATCH('Upload Data Outputs'!G115, listVolumeUnits, 0), FALSE)), FALSE)</f>
        <v>1</v>
      </c>
      <c r="O128" s="56" t="b">
        <f>IFERROR(OR('Upload Data Outputs'!H115 = "", IFERROR(_xlfn.NUMBERVALUE('Upload Data Outputs'!H115) &gt; 0, FALSE)), FALSE)</f>
        <v>1</v>
      </c>
      <c r="P128" s="56" t="b">
        <f>IFERROR(OR('Upload Data Outputs'!H115 = "", IFERROR(MATCH('Upload Data Outputs'!I115, listWeightUnits, 0), FALSE)), FALSE)</f>
        <v>1</v>
      </c>
      <c r="Q128" s="56" t="b">
        <f>IFERROR(OR('Upload Data Outputs'!J115 = "", IFERROR(MATCH('Upload Data Outputs'!J115, listFscClaimTypes, 0), FALSE)), FALSE)</f>
        <v>1</v>
      </c>
      <c r="R128" s="56" t="b">
        <f>IFERROR(OR(AND('Upload Data Outputs'!J115 = refClaimFsc100, OR('Upload Data Outputs'!K115 = "", 'Upload Data Outputs'!K115 = 100)), AND('Upload Data Outputs'!J115 = refClaimFscCW, OR('Upload Data Outputs'!K115 = "", 'Upload Data Outputs'!K115 = 0)), AND('Upload Data Outputs'!J115 = refClaimFscMix, 'Upload Data Outputs'!K115 &lt;&gt; "", _xlfn.NUMBERVALUE('Upload Data Outputs'!K115) &gt;= 0, _xlfn.NUMBERVALUE('Upload Data Outputs'!K115) &lt;= 100), AND('Upload Data Outputs'!J115 = refClaimFscMixCredit, OR('Upload Data Outputs'!K115 = "", 'Upload Data Outputs'!K115 = 100)), AND('Upload Data Outputs'!J115 = refClaimFscRecycled, 'Upload Data Outputs'!K115 =""), 'Upload Data Outputs'!J115 = ""), FALSE)</f>
        <v>1</v>
      </c>
      <c r="S128" s="56" t="b">
        <f>IFERROR(OR('Upload Data Outputs'!L115 = "", IFERROR(MATCH('Upload Data Outputs'!L115, listMaterialsAccountingMethods, 0), FALSE)), FALSE)</f>
        <v>1</v>
      </c>
      <c r="T128" s="56" t="b">
        <f>IFERROR(OR('Upload Data Outputs'!M115 = "", ISNUMBER('Upload Data Outputs'!M115), IFERROR(DATEVALUE('Upload Data Outputs'!M115) &gt; 0, FALSE)), FALSE)</f>
        <v>1</v>
      </c>
      <c r="U128" s="56" t="b">
        <f>IFERROR(OR('Upload Data Outputs'!N115 = "", ISNUMBER('Upload Data Outputs'!N115), IFERROR(DATEVALUE('Upload Data Outputs'!N115) &gt; 0, FALSE)), FALSE)</f>
        <v>1</v>
      </c>
      <c r="V128" s="56" t="b">
        <f>IFERROR(OR('Upload Data Outputs'!O115 = "", IFERROR(MATCH('Upload Data Outputs'!O115, listCountryIsoCodes, FALSE), FALSE)), FALSE)</f>
        <v>1</v>
      </c>
      <c r="W128" s="57" t="s">
        <v>593</v>
      </c>
      <c r="X128" s="56"/>
      <c r="Y128" s="56"/>
      <c r="AA128" s="56">
        <f>IFERROR(COUNTIFS('Upload Data Outputs'!B:B, 'Upload Data Outputs'!B115), 0)</f>
        <v>0</v>
      </c>
    </row>
    <row r="129" spans="1:27">
      <c r="A129" s="55">
        <f t="shared" si="9"/>
        <v>116</v>
      </c>
      <c r="B129" s="54" t="b">
        <f>NOT(IFERROR('Upload Data Outputs'!A116 = "ERROR", TRUE))</f>
        <v>1</v>
      </c>
      <c r="C129" s="54">
        <f t="shared" si="10"/>
        <v>116</v>
      </c>
      <c r="D129" s="56" t="b">
        <f>IF(B129, ('Upload Data Outputs'!A116 &amp; 'Upload Data Outputs'!B116 &amp; 'Upload Data Outputs'!C116 &amp; 'Upload Data Outputs'!D116 &amp; 'Upload Data Outputs'!E116 &amp; 'Upload Data Outputs'!F116 &amp; 'Upload Data Outputs'!G116 &amp; 'Upload Data Outputs'!H116 &amp; 'Upload Data Outputs'!I116 &amp; 'Upload Data Outputs'!J116 &amp; 'Upload Data Outputs'!K116 &amp; 'Upload Data Outputs'!L116 &amp; 'Upload Data Outputs'!M116 &amp; 'Upload Data Outputs'!N116 &amp; 'Upload Data Outputs'!O116 &amp; 'Upload Data Outputs'!P116) &lt;&gt; "", FALSE)</f>
        <v>0</v>
      </c>
      <c r="E129" s="56" t="str">
        <f t="shared" si="11"/>
        <v/>
      </c>
      <c r="F129" s="56" t="str">
        <f t="shared" si="12"/>
        <v/>
      </c>
      <c r="G129" s="56" t="b">
        <f t="shared" si="8"/>
        <v>1</v>
      </c>
      <c r="H129" s="57" t="s">
        <v>593</v>
      </c>
      <c r="I129" s="56" t="b">
        <f t="shared" si="13"/>
        <v>1</v>
      </c>
      <c r="J129" s="56" t="b">
        <f>IFERROR(OR(NOT($D129), 'Upload Data Outputs'!C116 &lt;&gt; ""), FALSE)</f>
        <v>1</v>
      </c>
      <c r="K129" s="57" t="s">
        <v>593</v>
      </c>
      <c r="L129" s="56" t="b">
        <f>IFERROR(OR(AND(NOT(D129), 'Upload Data Outputs'!E116 = ""), IFERROR(_xlfn.NUMBERVALUE('Upload Data Outputs'!E116) &gt; 0, FALSE)), FALSE)</f>
        <v>1</v>
      </c>
      <c r="M129" s="56" t="b">
        <f>IFERROR(OR('Upload Data Outputs'!F116 = "", IFERROR(_xlfn.NUMBERVALUE('Upload Data Outputs'!F116) &gt; 0, FALSE)), FALSE)</f>
        <v>1</v>
      </c>
      <c r="N129" s="56" t="b">
        <f>IFERROR(OR('Upload Data Outputs'!F116 = "", IFERROR(MATCH('Upload Data Outputs'!G116, listVolumeUnits, 0), FALSE)), FALSE)</f>
        <v>1</v>
      </c>
      <c r="O129" s="56" t="b">
        <f>IFERROR(OR('Upload Data Outputs'!H116 = "", IFERROR(_xlfn.NUMBERVALUE('Upload Data Outputs'!H116) &gt; 0, FALSE)), FALSE)</f>
        <v>1</v>
      </c>
      <c r="P129" s="56" t="b">
        <f>IFERROR(OR('Upload Data Outputs'!H116 = "", IFERROR(MATCH('Upload Data Outputs'!I116, listWeightUnits, 0), FALSE)), FALSE)</f>
        <v>1</v>
      </c>
      <c r="Q129" s="56" t="b">
        <f>IFERROR(OR('Upload Data Outputs'!J116 = "", IFERROR(MATCH('Upload Data Outputs'!J116, listFscClaimTypes, 0), FALSE)), FALSE)</f>
        <v>1</v>
      </c>
      <c r="R129" s="56" t="b">
        <f>IFERROR(OR(AND('Upload Data Outputs'!J116 = refClaimFsc100, OR('Upload Data Outputs'!K116 = "", 'Upload Data Outputs'!K116 = 100)), AND('Upload Data Outputs'!J116 = refClaimFscCW, OR('Upload Data Outputs'!K116 = "", 'Upload Data Outputs'!K116 = 0)), AND('Upload Data Outputs'!J116 = refClaimFscMix, 'Upload Data Outputs'!K116 &lt;&gt; "", _xlfn.NUMBERVALUE('Upload Data Outputs'!K116) &gt;= 0, _xlfn.NUMBERVALUE('Upload Data Outputs'!K116) &lt;= 100), AND('Upload Data Outputs'!J116 = refClaimFscMixCredit, OR('Upload Data Outputs'!K116 = "", 'Upload Data Outputs'!K116 = 100)), AND('Upload Data Outputs'!J116 = refClaimFscRecycled, 'Upload Data Outputs'!K116 =""), 'Upload Data Outputs'!J116 = ""), FALSE)</f>
        <v>1</v>
      </c>
      <c r="S129" s="56" t="b">
        <f>IFERROR(OR('Upload Data Outputs'!L116 = "", IFERROR(MATCH('Upload Data Outputs'!L116, listMaterialsAccountingMethods, 0), FALSE)), FALSE)</f>
        <v>1</v>
      </c>
      <c r="T129" s="56" t="b">
        <f>IFERROR(OR('Upload Data Outputs'!M116 = "", ISNUMBER('Upload Data Outputs'!M116), IFERROR(DATEVALUE('Upload Data Outputs'!M116) &gt; 0, FALSE)), FALSE)</f>
        <v>1</v>
      </c>
      <c r="U129" s="56" t="b">
        <f>IFERROR(OR('Upload Data Outputs'!N116 = "", ISNUMBER('Upload Data Outputs'!N116), IFERROR(DATEVALUE('Upload Data Outputs'!N116) &gt; 0, FALSE)), FALSE)</f>
        <v>1</v>
      </c>
      <c r="V129" s="56" t="b">
        <f>IFERROR(OR('Upload Data Outputs'!O116 = "", IFERROR(MATCH('Upload Data Outputs'!O116, listCountryIsoCodes, FALSE), FALSE)), FALSE)</f>
        <v>1</v>
      </c>
      <c r="W129" s="57" t="s">
        <v>593</v>
      </c>
      <c r="X129" s="56"/>
      <c r="Y129" s="56"/>
      <c r="AA129" s="56">
        <f>IFERROR(COUNTIFS('Upload Data Outputs'!B:B, 'Upload Data Outputs'!B116), 0)</f>
        <v>0</v>
      </c>
    </row>
    <row r="130" spans="1:27">
      <c r="A130" s="55">
        <f t="shared" si="9"/>
        <v>117</v>
      </c>
      <c r="B130" s="54" t="b">
        <f>NOT(IFERROR('Upload Data Outputs'!A117 = "ERROR", TRUE))</f>
        <v>1</v>
      </c>
      <c r="C130" s="54">
        <f t="shared" si="10"/>
        <v>117</v>
      </c>
      <c r="D130" s="56" t="b">
        <f>IF(B130, ('Upload Data Outputs'!A117 &amp; 'Upload Data Outputs'!B117 &amp; 'Upload Data Outputs'!C117 &amp; 'Upload Data Outputs'!D117 &amp; 'Upload Data Outputs'!E117 &amp; 'Upload Data Outputs'!F117 &amp; 'Upload Data Outputs'!G117 &amp; 'Upload Data Outputs'!H117 &amp; 'Upload Data Outputs'!I117 &amp; 'Upload Data Outputs'!J117 &amp; 'Upload Data Outputs'!K117 &amp; 'Upload Data Outputs'!L117 &amp; 'Upload Data Outputs'!M117 &amp; 'Upload Data Outputs'!N117 &amp; 'Upload Data Outputs'!O117 &amp; 'Upload Data Outputs'!P117) &lt;&gt; "", FALSE)</f>
        <v>0</v>
      </c>
      <c r="E130" s="56" t="str">
        <f t="shared" si="11"/>
        <v/>
      </c>
      <c r="F130" s="56" t="str">
        <f t="shared" si="12"/>
        <v/>
      </c>
      <c r="G130" s="56" t="b">
        <f t="shared" si="8"/>
        <v>1</v>
      </c>
      <c r="H130" s="57" t="s">
        <v>593</v>
      </c>
      <c r="I130" s="56" t="b">
        <f t="shared" si="13"/>
        <v>1</v>
      </c>
      <c r="J130" s="56" t="b">
        <f>IFERROR(OR(NOT($D130), 'Upload Data Outputs'!C117 &lt;&gt; ""), FALSE)</f>
        <v>1</v>
      </c>
      <c r="K130" s="57" t="s">
        <v>593</v>
      </c>
      <c r="L130" s="56" t="b">
        <f>IFERROR(OR(AND(NOT(D130), 'Upload Data Outputs'!E117 = ""), IFERROR(_xlfn.NUMBERVALUE('Upload Data Outputs'!E117) &gt; 0, FALSE)), FALSE)</f>
        <v>1</v>
      </c>
      <c r="M130" s="56" t="b">
        <f>IFERROR(OR('Upload Data Outputs'!F117 = "", IFERROR(_xlfn.NUMBERVALUE('Upload Data Outputs'!F117) &gt; 0, FALSE)), FALSE)</f>
        <v>1</v>
      </c>
      <c r="N130" s="56" t="b">
        <f>IFERROR(OR('Upload Data Outputs'!F117 = "", IFERROR(MATCH('Upload Data Outputs'!G117, listVolumeUnits, 0), FALSE)), FALSE)</f>
        <v>1</v>
      </c>
      <c r="O130" s="56" t="b">
        <f>IFERROR(OR('Upload Data Outputs'!H117 = "", IFERROR(_xlfn.NUMBERVALUE('Upload Data Outputs'!H117) &gt; 0, FALSE)), FALSE)</f>
        <v>1</v>
      </c>
      <c r="P130" s="56" t="b">
        <f>IFERROR(OR('Upload Data Outputs'!H117 = "", IFERROR(MATCH('Upload Data Outputs'!I117, listWeightUnits, 0), FALSE)), FALSE)</f>
        <v>1</v>
      </c>
      <c r="Q130" s="56" t="b">
        <f>IFERROR(OR('Upload Data Outputs'!J117 = "", IFERROR(MATCH('Upload Data Outputs'!J117, listFscClaimTypes, 0), FALSE)), FALSE)</f>
        <v>1</v>
      </c>
      <c r="R130" s="56" t="b">
        <f>IFERROR(OR(AND('Upload Data Outputs'!J117 = refClaimFsc100, OR('Upload Data Outputs'!K117 = "", 'Upload Data Outputs'!K117 = 100)), AND('Upload Data Outputs'!J117 = refClaimFscCW, OR('Upload Data Outputs'!K117 = "", 'Upload Data Outputs'!K117 = 0)), AND('Upload Data Outputs'!J117 = refClaimFscMix, 'Upload Data Outputs'!K117 &lt;&gt; "", _xlfn.NUMBERVALUE('Upload Data Outputs'!K117) &gt;= 0, _xlfn.NUMBERVALUE('Upload Data Outputs'!K117) &lt;= 100), AND('Upload Data Outputs'!J117 = refClaimFscMixCredit, OR('Upload Data Outputs'!K117 = "", 'Upload Data Outputs'!K117 = 100)), AND('Upload Data Outputs'!J117 = refClaimFscRecycled, 'Upload Data Outputs'!K117 =""), 'Upload Data Outputs'!J117 = ""), FALSE)</f>
        <v>1</v>
      </c>
      <c r="S130" s="56" t="b">
        <f>IFERROR(OR('Upload Data Outputs'!L117 = "", IFERROR(MATCH('Upload Data Outputs'!L117, listMaterialsAccountingMethods, 0), FALSE)), FALSE)</f>
        <v>1</v>
      </c>
      <c r="T130" s="56" t="b">
        <f>IFERROR(OR('Upload Data Outputs'!M117 = "", ISNUMBER('Upload Data Outputs'!M117), IFERROR(DATEVALUE('Upload Data Outputs'!M117) &gt; 0, FALSE)), FALSE)</f>
        <v>1</v>
      </c>
      <c r="U130" s="56" t="b">
        <f>IFERROR(OR('Upload Data Outputs'!N117 = "", ISNUMBER('Upload Data Outputs'!N117), IFERROR(DATEVALUE('Upload Data Outputs'!N117) &gt; 0, FALSE)), FALSE)</f>
        <v>1</v>
      </c>
      <c r="V130" s="56" t="b">
        <f>IFERROR(OR('Upload Data Outputs'!O117 = "", IFERROR(MATCH('Upload Data Outputs'!O117, listCountryIsoCodes, FALSE), FALSE)), FALSE)</f>
        <v>1</v>
      </c>
      <c r="W130" s="57" t="s">
        <v>593</v>
      </c>
      <c r="X130" s="56"/>
      <c r="Y130" s="56"/>
      <c r="AA130" s="56">
        <f>IFERROR(COUNTIFS('Upload Data Outputs'!B:B, 'Upload Data Outputs'!B117), 0)</f>
        <v>0</v>
      </c>
    </row>
    <row r="131" spans="1:27">
      <c r="A131" s="55">
        <f t="shared" si="9"/>
        <v>118</v>
      </c>
      <c r="B131" s="54" t="b">
        <f>NOT(IFERROR('Upload Data Outputs'!A118 = "ERROR", TRUE))</f>
        <v>1</v>
      </c>
      <c r="C131" s="54">
        <f t="shared" si="10"/>
        <v>118</v>
      </c>
      <c r="D131" s="56" t="b">
        <f>IF(B131, ('Upload Data Outputs'!A118 &amp; 'Upload Data Outputs'!B118 &amp; 'Upload Data Outputs'!C118 &amp; 'Upload Data Outputs'!D118 &amp; 'Upload Data Outputs'!E118 &amp; 'Upload Data Outputs'!F118 &amp; 'Upload Data Outputs'!G118 &amp; 'Upload Data Outputs'!H118 &amp; 'Upload Data Outputs'!I118 &amp; 'Upload Data Outputs'!J118 &amp; 'Upload Data Outputs'!K118 &amp; 'Upload Data Outputs'!L118 &amp; 'Upload Data Outputs'!M118 &amp; 'Upload Data Outputs'!N118 &amp; 'Upload Data Outputs'!O118 &amp; 'Upload Data Outputs'!P118) &lt;&gt; "", FALSE)</f>
        <v>0</v>
      </c>
      <c r="E131" s="56" t="str">
        <f t="shared" si="11"/>
        <v/>
      </c>
      <c r="F131" s="56" t="str">
        <f t="shared" si="12"/>
        <v/>
      </c>
      <c r="G131" s="56" t="b">
        <f t="shared" si="8"/>
        <v>1</v>
      </c>
      <c r="H131" s="57" t="s">
        <v>593</v>
      </c>
      <c r="I131" s="56" t="b">
        <f t="shared" si="13"/>
        <v>1</v>
      </c>
      <c r="J131" s="56" t="b">
        <f>IFERROR(OR(NOT($D131), 'Upload Data Outputs'!C118 &lt;&gt; ""), FALSE)</f>
        <v>1</v>
      </c>
      <c r="K131" s="57" t="s">
        <v>593</v>
      </c>
      <c r="L131" s="56" t="b">
        <f>IFERROR(OR(AND(NOT(D131), 'Upload Data Outputs'!E118 = ""), IFERROR(_xlfn.NUMBERVALUE('Upload Data Outputs'!E118) &gt; 0, FALSE)), FALSE)</f>
        <v>1</v>
      </c>
      <c r="M131" s="56" t="b">
        <f>IFERROR(OR('Upload Data Outputs'!F118 = "", IFERROR(_xlfn.NUMBERVALUE('Upload Data Outputs'!F118) &gt; 0, FALSE)), FALSE)</f>
        <v>1</v>
      </c>
      <c r="N131" s="56" t="b">
        <f>IFERROR(OR('Upload Data Outputs'!F118 = "", IFERROR(MATCH('Upload Data Outputs'!G118, listVolumeUnits, 0), FALSE)), FALSE)</f>
        <v>1</v>
      </c>
      <c r="O131" s="56" t="b">
        <f>IFERROR(OR('Upload Data Outputs'!H118 = "", IFERROR(_xlfn.NUMBERVALUE('Upload Data Outputs'!H118) &gt; 0, FALSE)), FALSE)</f>
        <v>1</v>
      </c>
      <c r="P131" s="56" t="b">
        <f>IFERROR(OR('Upload Data Outputs'!H118 = "", IFERROR(MATCH('Upload Data Outputs'!I118, listWeightUnits, 0), FALSE)), FALSE)</f>
        <v>1</v>
      </c>
      <c r="Q131" s="56" t="b">
        <f>IFERROR(OR('Upload Data Outputs'!J118 = "", IFERROR(MATCH('Upload Data Outputs'!J118, listFscClaimTypes, 0), FALSE)), FALSE)</f>
        <v>1</v>
      </c>
      <c r="R131" s="56" t="b">
        <f>IFERROR(OR(AND('Upload Data Outputs'!J118 = refClaimFsc100, OR('Upload Data Outputs'!K118 = "", 'Upload Data Outputs'!K118 = 100)), AND('Upload Data Outputs'!J118 = refClaimFscCW, OR('Upload Data Outputs'!K118 = "", 'Upload Data Outputs'!K118 = 0)), AND('Upload Data Outputs'!J118 = refClaimFscMix, 'Upload Data Outputs'!K118 &lt;&gt; "", _xlfn.NUMBERVALUE('Upload Data Outputs'!K118) &gt;= 0, _xlfn.NUMBERVALUE('Upload Data Outputs'!K118) &lt;= 100), AND('Upload Data Outputs'!J118 = refClaimFscMixCredit, OR('Upload Data Outputs'!K118 = "", 'Upload Data Outputs'!K118 = 100)), AND('Upload Data Outputs'!J118 = refClaimFscRecycled, 'Upload Data Outputs'!K118 =""), 'Upload Data Outputs'!J118 = ""), FALSE)</f>
        <v>1</v>
      </c>
      <c r="S131" s="56" t="b">
        <f>IFERROR(OR('Upload Data Outputs'!L118 = "", IFERROR(MATCH('Upload Data Outputs'!L118, listMaterialsAccountingMethods, 0), FALSE)), FALSE)</f>
        <v>1</v>
      </c>
      <c r="T131" s="56" t="b">
        <f>IFERROR(OR('Upload Data Outputs'!M118 = "", ISNUMBER('Upload Data Outputs'!M118), IFERROR(DATEVALUE('Upload Data Outputs'!M118) &gt; 0, FALSE)), FALSE)</f>
        <v>1</v>
      </c>
      <c r="U131" s="56" t="b">
        <f>IFERROR(OR('Upload Data Outputs'!N118 = "", ISNUMBER('Upload Data Outputs'!N118), IFERROR(DATEVALUE('Upload Data Outputs'!N118) &gt; 0, FALSE)), FALSE)</f>
        <v>1</v>
      </c>
      <c r="V131" s="56" t="b">
        <f>IFERROR(OR('Upload Data Outputs'!O118 = "", IFERROR(MATCH('Upload Data Outputs'!O118, listCountryIsoCodes, FALSE), FALSE)), FALSE)</f>
        <v>1</v>
      </c>
      <c r="W131" s="57" t="s">
        <v>593</v>
      </c>
      <c r="X131" s="56"/>
      <c r="Y131" s="56"/>
      <c r="AA131" s="56">
        <f>IFERROR(COUNTIFS('Upload Data Outputs'!B:B, 'Upload Data Outputs'!B118), 0)</f>
        <v>0</v>
      </c>
    </row>
    <row r="132" spans="1:27">
      <c r="A132" s="55">
        <f t="shared" si="9"/>
        <v>119</v>
      </c>
      <c r="B132" s="54" t="b">
        <f>NOT(IFERROR('Upload Data Outputs'!A119 = "ERROR", TRUE))</f>
        <v>1</v>
      </c>
      <c r="C132" s="54">
        <f t="shared" si="10"/>
        <v>119</v>
      </c>
      <c r="D132" s="56" t="b">
        <f>IF(B132, ('Upload Data Outputs'!A119 &amp; 'Upload Data Outputs'!B119 &amp; 'Upload Data Outputs'!C119 &amp; 'Upload Data Outputs'!D119 &amp; 'Upload Data Outputs'!E119 &amp; 'Upload Data Outputs'!F119 &amp; 'Upload Data Outputs'!G119 &amp; 'Upload Data Outputs'!H119 &amp; 'Upload Data Outputs'!I119 &amp; 'Upload Data Outputs'!J119 &amp; 'Upload Data Outputs'!K119 &amp; 'Upload Data Outputs'!L119 &amp; 'Upload Data Outputs'!M119 &amp; 'Upload Data Outputs'!N119 &amp; 'Upload Data Outputs'!O119 &amp; 'Upload Data Outputs'!P119) &lt;&gt; "", FALSE)</f>
        <v>0</v>
      </c>
      <c r="E132" s="56" t="str">
        <f t="shared" si="11"/>
        <v/>
      </c>
      <c r="F132" s="56" t="str">
        <f t="shared" si="12"/>
        <v/>
      </c>
      <c r="G132" s="56" t="b">
        <f t="shared" si="8"/>
        <v>1</v>
      </c>
      <c r="H132" s="57" t="s">
        <v>593</v>
      </c>
      <c r="I132" s="56" t="b">
        <f t="shared" si="13"/>
        <v>1</v>
      </c>
      <c r="J132" s="56" t="b">
        <f>IFERROR(OR(NOT($D132), 'Upload Data Outputs'!C119 &lt;&gt; ""), FALSE)</f>
        <v>1</v>
      </c>
      <c r="K132" s="57" t="s">
        <v>593</v>
      </c>
      <c r="L132" s="56" t="b">
        <f>IFERROR(OR(AND(NOT(D132), 'Upload Data Outputs'!E119 = ""), IFERROR(_xlfn.NUMBERVALUE('Upload Data Outputs'!E119) &gt; 0, FALSE)), FALSE)</f>
        <v>1</v>
      </c>
      <c r="M132" s="56" t="b">
        <f>IFERROR(OR('Upload Data Outputs'!F119 = "", IFERROR(_xlfn.NUMBERVALUE('Upload Data Outputs'!F119) &gt; 0, FALSE)), FALSE)</f>
        <v>1</v>
      </c>
      <c r="N132" s="56" t="b">
        <f>IFERROR(OR('Upload Data Outputs'!F119 = "", IFERROR(MATCH('Upload Data Outputs'!G119, listVolumeUnits, 0), FALSE)), FALSE)</f>
        <v>1</v>
      </c>
      <c r="O132" s="56" t="b">
        <f>IFERROR(OR('Upload Data Outputs'!H119 = "", IFERROR(_xlfn.NUMBERVALUE('Upload Data Outputs'!H119) &gt; 0, FALSE)), FALSE)</f>
        <v>1</v>
      </c>
      <c r="P132" s="56" t="b">
        <f>IFERROR(OR('Upload Data Outputs'!H119 = "", IFERROR(MATCH('Upload Data Outputs'!I119, listWeightUnits, 0), FALSE)), FALSE)</f>
        <v>1</v>
      </c>
      <c r="Q132" s="56" t="b">
        <f>IFERROR(OR('Upload Data Outputs'!J119 = "", IFERROR(MATCH('Upload Data Outputs'!J119, listFscClaimTypes, 0), FALSE)), FALSE)</f>
        <v>1</v>
      </c>
      <c r="R132" s="56" t="b">
        <f>IFERROR(OR(AND('Upload Data Outputs'!J119 = refClaimFsc100, OR('Upload Data Outputs'!K119 = "", 'Upload Data Outputs'!K119 = 100)), AND('Upload Data Outputs'!J119 = refClaimFscCW, OR('Upload Data Outputs'!K119 = "", 'Upload Data Outputs'!K119 = 0)), AND('Upload Data Outputs'!J119 = refClaimFscMix, 'Upload Data Outputs'!K119 &lt;&gt; "", _xlfn.NUMBERVALUE('Upload Data Outputs'!K119) &gt;= 0, _xlfn.NUMBERVALUE('Upload Data Outputs'!K119) &lt;= 100), AND('Upload Data Outputs'!J119 = refClaimFscMixCredit, OR('Upload Data Outputs'!K119 = "", 'Upload Data Outputs'!K119 = 100)), AND('Upload Data Outputs'!J119 = refClaimFscRecycled, 'Upload Data Outputs'!K119 =""), 'Upload Data Outputs'!J119 = ""), FALSE)</f>
        <v>1</v>
      </c>
      <c r="S132" s="56" t="b">
        <f>IFERROR(OR('Upload Data Outputs'!L119 = "", IFERROR(MATCH('Upload Data Outputs'!L119, listMaterialsAccountingMethods, 0), FALSE)), FALSE)</f>
        <v>1</v>
      </c>
      <c r="T132" s="56" t="b">
        <f>IFERROR(OR('Upload Data Outputs'!M119 = "", ISNUMBER('Upload Data Outputs'!M119), IFERROR(DATEVALUE('Upload Data Outputs'!M119) &gt; 0, FALSE)), FALSE)</f>
        <v>1</v>
      </c>
      <c r="U132" s="56" t="b">
        <f>IFERROR(OR('Upload Data Outputs'!N119 = "", ISNUMBER('Upload Data Outputs'!N119), IFERROR(DATEVALUE('Upload Data Outputs'!N119) &gt; 0, FALSE)), FALSE)</f>
        <v>1</v>
      </c>
      <c r="V132" s="56" t="b">
        <f>IFERROR(OR('Upload Data Outputs'!O119 = "", IFERROR(MATCH('Upload Data Outputs'!O119, listCountryIsoCodes, FALSE), FALSE)), FALSE)</f>
        <v>1</v>
      </c>
      <c r="W132" s="57" t="s">
        <v>593</v>
      </c>
      <c r="X132" s="56"/>
      <c r="Y132" s="56"/>
      <c r="AA132" s="56">
        <f>IFERROR(COUNTIFS('Upload Data Outputs'!B:B, 'Upload Data Outputs'!B119), 0)</f>
        <v>0</v>
      </c>
    </row>
    <row r="133" spans="1:27">
      <c r="A133" s="55">
        <f t="shared" si="9"/>
        <v>120</v>
      </c>
      <c r="B133" s="54" t="b">
        <f>NOT(IFERROR('Upload Data Outputs'!A120 = "ERROR", TRUE))</f>
        <v>1</v>
      </c>
      <c r="C133" s="54">
        <f t="shared" si="10"/>
        <v>120</v>
      </c>
      <c r="D133" s="56" t="b">
        <f>IF(B133, ('Upload Data Outputs'!A120 &amp; 'Upload Data Outputs'!B120 &amp; 'Upload Data Outputs'!C120 &amp; 'Upload Data Outputs'!D120 &amp; 'Upload Data Outputs'!E120 &amp; 'Upload Data Outputs'!F120 &amp; 'Upload Data Outputs'!G120 &amp; 'Upload Data Outputs'!H120 &amp; 'Upload Data Outputs'!I120 &amp; 'Upload Data Outputs'!J120 &amp; 'Upload Data Outputs'!K120 &amp; 'Upload Data Outputs'!L120 &amp; 'Upload Data Outputs'!M120 &amp; 'Upload Data Outputs'!N120 &amp; 'Upload Data Outputs'!O120 &amp; 'Upload Data Outputs'!P120) &lt;&gt; "", FALSE)</f>
        <v>0</v>
      </c>
      <c r="E133" s="56" t="str">
        <f t="shared" si="11"/>
        <v/>
      </c>
      <c r="F133" s="56" t="str">
        <f t="shared" si="12"/>
        <v/>
      </c>
      <c r="G133" s="56" t="b">
        <f t="shared" si="8"/>
        <v>1</v>
      </c>
      <c r="H133" s="57" t="s">
        <v>593</v>
      </c>
      <c r="I133" s="56" t="b">
        <f t="shared" si="13"/>
        <v>1</v>
      </c>
      <c r="J133" s="56" t="b">
        <f>IFERROR(OR(NOT($D133), 'Upload Data Outputs'!C120 &lt;&gt; ""), FALSE)</f>
        <v>1</v>
      </c>
      <c r="K133" s="57" t="s">
        <v>593</v>
      </c>
      <c r="L133" s="56" t="b">
        <f>IFERROR(OR(AND(NOT(D133), 'Upload Data Outputs'!E120 = ""), IFERROR(_xlfn.NUMBERVALUE('Upload Data Outputs'!E120) &gt; 0, FALSE)), FALSE)</f>
        <v>1</v>
      </c>
      <c r="M133" s="56" t="b">
        <f>IFERROR(OR('Upload Data Outputs'!F120 = "", IFERROR(_xlfn.NUMBERVALUE('Upload Data Outputs'!F120) &gt; 0, FALSE)), FALSE)</f>
        <v>1</v>
      </c>
      <c r="N133" s="56" t="b">
        <f>IFERROR(OR('Upload Data Outputs'!F120 = "", IFERROR(MATCH('Upload Data Outputs'!G120, listVolumeUnits, 0), FALSE)), FALSE)</f>
        <v>1</v>
      </c>
      <c r="O133" s="56" t="b">
        <f>IFERROR(OR('Upload Data Outputs'!H120 = "", IFERROR(_xlfn.NUMBERVALUE('Upload Data Outputs'!H120) &gt; 0, FALSE)), FALSE)</f>
        <v>1</v>
      </c>
      <c r="P133" s="56" t="b">
        <f>IFERROR(OR('Upload Data Outputs'!H120 = "", IFERROR(MATCH('Upload Data Outputs'!I120, listWeightUnits, 0), FALSE)), FALSE)</f>
        <v>1</v>
      </c>
      <c r="Q133" s="56" t="b">
        <f>IFERROR(OR('Upload Data Outputs'!J120 = "", IFERROR(MATCH('Upload Data Outputs'!J120, listFscClaimTypes, 0), FALSE)), FALSE)</f>
        <v>1</v>
      </c>
      <c r="R133" s="56" t="b">
        <f>IFERROR(OR(AND('Upload Data Outputs'!J120 = refClaimFsc100, OR('Upload Data Outputs'!K120 = "", 'Upload Data Outputs'!K120 = 100)), AND('Upload Data Outputs'!J120 = refClaimFscCW, OR('Upload Data Outputs'!K120 = "", 'Upload Data Outputs'!K120 = 0)), AND('Upload Data Outputs'!J120 = refClaimFscMix, 'Upload Data Outputs'!K120 &lt;&gt; "", _xlfn.NUMBERVALUE('Upload Data Outputs'!K120) &gt;= 0, _xlfn.NUMBERVALUE('Upload Data Outputs'!K120) &lt;= 100), AND('Upload Data Outputs'!J120 = refClaimFscMixCredit, OR('Upload Data Outputs'!K120 = "", 'Upload Data Outputs'!K120 = 100)), AND('Upload Data Outputs'!J120 = refClaimFscRecycled, 'Upload Data Outputs'!K120 =""), 'Upload Data Outputs'!J120 = ""), FALSE)</f>
        <v>1</v>
      </c>
      <c r="S133" s="56" t="b">
        <f>IFERROR(OR('Upload Data Outputs'!L120 = "", IFERROR(MATCH('Upload Data Outputs'!L120, listMaterialsAccountingMethods, 0), FALSE)), FALSE)</f>
        <v>1</v>
      </c>
      <c r="T133" s="56" t="b">
        <f>IFERROR(OR('Upload Data Outputs'!M120 = "", ISNUMBER('Upload Data Outputs'!M120), IFERROR(DATEVALUE('Upload Data Outputs'!M120) &gt; 0, FALSE)), FALSE)</f>
        <v>1</v>
      </c>
      <c r="U133" s="56" t="b">
        <f>IFERROR(OR('Upload Data Outputs'!N120 = "", ISNUMBER('Upload Data Outputs'!N120), IFERROR(DATEVALUE('Upload Data Outputs'!N120) &gt; 0, FALSE)), FALSE)</f>
        <v>1</v>
      </c>
      <c r="V133" s="56" t="b">
        <f>IFERROR(OR('Upload Data Outputs'!O120 = "", IFERROR(MATCH('Upload Data Outputs'!O120, listCountryIsoCodes, FALSE), FALSE)), FALSE)</f>
        <v>1</v>
      </c>
      <c r="W133" s="57" t="s">
        <v>593</v>
      </c>
      <c r="X133" s="56"/>
      <c r="Y133" s="56"/>
      <c r="AA133" s="56">
        <f>IFERROR(COUNTIFS('Upload Data Outputs'!B:B, 'Upload Data Outputs'!B120), 0)</f>
        <v>0</v>
      </c>
    </row>
    <row r="134" spans="1:27">
      <c r="A134" s="55">
        <f t="shared" si="9"/>
        <v>121</v>
      </c>
      <c r="B134" s="54" t="b">
        <f>NOT(IFERROR('Upload Data Outputs'!A121 = "ERROR", TRUE))</f>
        <v>1</v>
      </c>
      <c r="C134" s="54">
        <f t="shared" si="10"/>
        <v>121</v>
      </c>
      <c r="D134" s="56" t="b">
        <f>IF(B134, ('Upload Data Outputs'!A121 &amp; 'Upload Data Outputs'!B121 &amp; 'Upload Data Outputs'!C121 &amp; 'Upload Data Outputs'!D121 &amp; 'Upload Data Outputs'!E121 &amp; 'Upload Data Outputs'!F121 &amp; 'Upload Data Outputs'!G121 &amp; 'Upload Data Outputs'!H121 &amp; 'Upload Data Outputs'!I121 &amp; 'Upload Data Outputs'!J121 &amp; 'Upload Data Outputs'!K121 &amp; 'Upload Data Outputs'!L121 &amp; 'Upload Data Outputs'!M121 &amp; 'Upload Data Outputs'!N121 &amp; 'Upload Data Outputs'!O121 &amp; 'Upload Data Outputs'!P121) &lt;&gt; "", FALSE)</f>
        <v>0</v>
      </c>
      <c r="E134" s="56" t="str">
        <f t="shared" si="11"/>
        <v/>
      </c>
      <c r="F134" s="56" t="str">
        <f t="shared" si="12"/>
        <v/>
      </c>
      <c r="G134" s="56" t="b">
        <f t="shared" si="8"/>
        <v>1</v>
      </c>
      <c r="H134" s="57" t="s">
        <v>593</v>
      </c>
      <c r="I134" s="56" t="b">
        <f t="shared" si="13"/>
        <v>1</v>
      </c>
      <c r="J134" s="56" t="b">
        <f>IFERROR(OR(NOT($D134), 'Upload Data Outputs'!C121 &lt;&gt; ""), FALSE)</f>
        <v>1</v>
      </c>
      <c r="K134" s="57" t="s">
        <v>593</v>
      </c>
      <c r="L134" s="56" t="b">
        <f>IFERROR(OR(AND(NOT(D134), 'Upload Data Outputs'!E121 = ""), IFERROR(_xlfn.NUMBERVALUE('Upload Data Outputs'!E121) &gt; 0, FALSE)), FALSE)</f>
        <v>1</v>
      </c>
      <c r="M134" s="56" t="b">
        <f>IFERROR(OR('Upload Data Outputs'!F121 = "", IFERROR(_xlfn.NUMBERVALUE('Upload Data Outputs'!F121) &gt; 0, FALSE)), FALSE)</f>
        <v>1</v>
      </c>
      <c r="N134" s="56" t="b">
        <f>IFERROR(OR('Upload Data Outputs'!F121 = "", IFERROR(MATCH('Upload Data Outputs'!G121, listVolumeUnits, 0), FALSE)), FALSE)</f>
        <v>1</v>
      </c>
      <c r="O134" s="56" t="b">
        <f>IFERROR(OR('Upload Data Outputs'!H121 = "", IFERROR(_xlfn.NUMBERVALUE('Upload Data Outputs'!H121) &gt; 0, FALSE)), FALSE)</f>
        <v>1</v>
      </c>
      <c r="P134" s="56" t="b">
        <f>IFERROR(OR('Upload Data Outputs'!H121 = "", IFERROR(MATCH('Upload Data Outputs'!I121, listWeightUnits, 0), FALSE)), FALSE)</f>
        <v>1</v>
      </c>
      <c r="Q134" s="56" t="b">
        <f>IFERROR(OR('Upload Data Outputs'!J121 = "", IFERROR(MATCH('Upload Data Outputs'!J121, listFscClaimTypes, 0), FALSE)), FALSE)</f>
        <v>1</v>
      </c>
      <c r="R134" s="56" t="b">
        <f>IFERROR(OR(AND('Upload Data Outputs'!J121 = refClaimFsc100, OR('Upload Data Outputs'!K121 = "", 'Upload Data Outputs'!K121 = 100)), AND('Upload Data Outputs'!J121 = refClaimFscCW, OR('Upload Data Outputs'!K121 = "", 'Upload Data Outputs'!K121 = 0)), AND('Upload Data Outputs'!J121 = refClaimFscMix, 'Upload Data Outputs'!K121 &lt;&gt; "", _xlfn.NUMBERVALUE('Upload Data Outputs'!K121) &gt;= 0, _xlfn.NUMBERVALUE('Upload Data Outputs'!K121) &lt;= 100), AND('Upload Data Outputs'!J121 = refClaimFscMixCredit, OR('Upload Data Outputs'!K121 = "", 'Upload Data Outputs'!K121 = 100)), AND('Upload Data Outputs'!J121 = refClaimFscRecycled, 'Upload Data Outputs'!K121 =""), 'Upload Data Outputs'!J121 = ""), FALSE)</f>
        <v>1</v>
      </c>
      <c r="S134" s="56" t="b">
        <f>IFERROR(OR('Upload Data Outputs'!L121 = "", IFERROR(MATCH('Upload Data Outputs'!L121, listMaterialsAccountingMethods, 0), FALSE)), FALSE)</f>
        <v>1</v>
      </c>
      <c r="T134" s="56" t="b">
        <f>IFERROR(OR('Upload Data Outputs'!M121 = "", ISNUMBER('Upload Data Outputs'!M121), IFERROR(DATEVALUE('Upload Data Outputs'!M121) &gt; 0, FALSE)), FALSE)</f>
        <v>1</v>
      </c>
      <c r="U134" s="56" t="b">
        <f>IFERROR(OR('Upload Data Outputs'!N121 = "", ISNUMBER('Upload Data Outputs'!N121), IFERROR(DATEVALUE('Upload Data Outputs'!N121) &gt; 0, FALSE)), FALSE)</f>
        <v>1</v>
      </c>
      <c r="V134" s="56" t="b">
        <f>IFERROR(OR('Upload Data Outputs'!O121 = "", IFERROR(MATCH('Upload Data Outputs'!O121, listCountryIsoCodes, FALSE), FALSE)), FALSE)</f>
        <v>1</v>
      </c>
      <c r="W134" s="57" t="s">
        <v>593</v>
      </c>
      <c r="X134" s="56"/>
      <c r="Y134" s="56"/>
      <c r="AA134" s="56">
        <f>IFERROR(COUNTIFS('Upload Data Outputs'!B:B, 'Upload Data Outputs'!B121), 0)</f>
        <v>0</v>
      </c>
    </row>
    <row r="135" spans="1:27">
      <c r="A135" s="55">
        <f t="shared" si="9"/>
        <v>122</v>
      </c>
      <c r="B135" s="54" t="b">
        <f>NOT(IFERROR('Upload Data Outputs'!A122 = "ERROR", TRUE))</f>
        <v>1</v>
      </c>
      <c r="C135" s="54">
        <f t="shared" si="10"/>
        <v>122</v>
      </c>
      <c r="D135" s="56" t="b">
        <f>IF(B135, ('Upload Data Outputs'!A122 &amp; 'Upload Data Outputs'!B122 &amp; 'Upload Data Outputs'!C122 &amp; 'Upload Data Outputs'!D122 &amp; 'Upload Data Outputs'!E122 &amp; 'Upload Data Outputs'!F122 &amp; 'Upload Data Outputs'!G122 &amp; 'Upload Data Outputs'!H122 &amp; 'Upload Data Outputs'!I122 &amp; 'Upload Data Outputs'!J122 &amp; 'Upload Data Outputs'!K122 &amp; 'Upload Data Outputs'!L122 &amp; 'Upload Data Outputs'!M122 &amp; 'Upload Data Outputs'!N122 &amp; 'Upload Data Outputs'!O122 &amp; 'Upload Data Outputs'!P122) &lt;&gt; "", FALSE)</f>
        <v>0</v>
      </c>
      <c r="E135" s="56" t="str">
        <f t="shared" si="11"/>
        <v/>
      </c>
      <c r="F135" s="56" t="str">
        <f t="shared" si="12"/>
        <v/>
      </c>
      <c r="G135" s="56" t="b">
        <f t="shared" si="8"/>
        <v>1</v>
      </c>
      <c r="H135" s="57" t="s">
        <v>593</v>
      </c>
      <c r="I135" s="56" t="b">
        <f t="shared" si="13"/>
        <v>1</v>
      </c>
      <c r="J135" s="56" t="b">
        <f>IFERROR(OR(NOT($D135), 'Upload Data Outputs'!C122 &lt;&gt; ""), FALSE)</f>
        <v>1</v>
      </c>
      <c r="K135" s="57" t="s">
        <v>593</v>
      </c>
      <c r="L135" s="56" t="b">
        <f>IFERROR(OR(AND(NOT(D135), 'Upload Data Outputs'!E122 = ""), IFERROR(_xlfn.NUMBERVALUE('Upload Data Outputs'!E122) &gt; 0, FALSE)), FALSE)</f>
        <v>1</v>
      </c>
      <c r="M135" s="56" t="b">
        <f>IFERROR(OR('Upload Data Outputs'!F122 = "", IFERROR(_xlfn.NUMBERVALUE('Upload Data Outputs'!F122) &gt; 0, FALSE)), FALSE)</f>
        <v>1</v>
      </c>
      <c r="N135" s="56" t="b">
        <f>IFERROR(OR('Upload Data Outputs'!F122 = "", IFERROR(MATCH('Upload Data Outputs'!G122, listVolumeUnits, 0), FALSE)), FALSE)</f>
        <v>1</v>
      </c>
      <c r="O135" s="56" t="b">
        <f>IFERROR(OR('Upload Data Outputs'!H122 = "", IFERROR(_xlfn.NUMBERVALUE('Upload Data Outputs'!H122) &gt; 0, FALSE)), FALSE)</f>
        <v>1</v>
      </c>
      <c r="P135" s="56" t="b">
        <f>IFERROR(OR('Upload Data Outputs'!H122 = "", IFERROR(MATCH('Upload Data Outputs'!I122, listWeightUnits, 0), FALSE)), FALSE)</f>
        <v>1</v>
      </c>
      <c r="Q135" s="56" t="b">
        <f>IFERROR(OR('Upload Data Outputs'!J122 = "", IFERROR(MATCH('Upload Data Outputs'!J122, listFscClaimTypes, 0), FALSE)), FALSE)</f>
        <v>1</v>
      </c>
      <c r="R135" s="56" t="b">
        <f>IFERROR(OR(AND('Upload Data Outputs'!J122 = refClaimFsc100, OR('Upload Data Outputs'!K122 = "", 'Upload Data Outputs'!K122 = 100)), AND('Upload Data Outputs'!J122 = refClaimFscCW, OR('Upload Data Outputs'!K122 = "", 'Upload Data Outputs'!K122 = 0)), AND('Upload Data Outputs'!J122 = refClaimFscMix, 'Upload Data Outputs'!K122 &lt;&gt; "", _xlfn.NUMBERVALUE('Upload Data Outputs'!K122) &gt;= 0, _xlfn.NUMBERVALUE('Upload Data Outputs'!K122) &lt;= 100), AND('Upload Data Outputs'!J122 = refClaimFscMixCredit, OR('Upload Data Outputs'!K122 = "", 'Upload Data Outputs'!K122 = 100)), AND('Upload Data Outputs'!J122 = refClaimFscRecycled, 'Upload Data Outputs'!K122 =""), 'Upload Data Outputs'!J122 = ""), FALSE)</f>
        <v>1</v>
      </c>
      <c r="S135" s="56" t="b">
        <f>IFERROR(OR('Upload Data Outputs'!L122 = "", IFERROR(MATCH('Upload Data Outputs'!L122, listMaterialsAccountingMethods, 0), FALSE)), FALSE)</f>
        <v>1</v>
      </c>
      <c r="T135" s="56" t="b">
        <f>IFERROR(OR('Upload Data Outputs'!M122 = "", ISNUMBER('Upload Data Outputs'!M122), IFERROR(DATEVALUE('Upload Data Outputs'!M122) &gt; 0, FALSE)), FALSE)</f>
        <v>1</v>
      </c>
      <c r="U135" s="56" t="b">
        <f>IFERROR(OR('Upload Data Outputs'!N122 = "", ISNUMBER('Upload Data Outputs'!N122), IFERROR(DATEVALUE('Upload Data Outputs'!N122) &gt; 0, FALSE)), FALSE)</f>
        <v>1</v>
      </c>
      <c r="V135" s="56" t="b">
        <f>IFERROR(OR('Upload Data Outputs'!O122 = "", IFERROR(MATCH('Upload Data Outputs'!O122, listCountryIsoCodes, FALSE), FALSE)), FALSE)</f>
        <v>1</v>
      </c>
      <c r="W135" s="57" t="s">
        <v>593</v>
      </c>
      <c r="X135" s="56"/>
      <c r="Y135" s="56"/>
      <c r="AA135" s="56">
        <f>IFERROR(COUNTIFS('Upload Data Outputs'!B:B, 'Upload Data Outputs'!B122), 0)</f>
        <v>0</v>
      </c>
    </row>
    <row r="136" spans="1:27">
      <c r="A136" s="55">
        <f t="shared" si="9"/>
        <v>123</v>
      </c>
      <c r="B136" s="54" t="b">
        <f>NOT(IFERROR('Upload Data Outputs'!A123 = "ERROR", TRUE))</f>
        <v>1</v>
      </c>
      <c r="C136" s="54">
        <f t="shared" si="10"/>
        <v>123</v>
      </c>
      <c r="D136" s="56" t="b">
        <f>IF(B136, ('Upload Data Outputs'!A123 &amp; 'Upload Data Outputs'!B123 &amp; 'Upload Data Outputs'!C123 &amp; 'Upload Data Outputs'!D123 &amp; 'Upload Data Outputs'!E123 &amp; 'Upload Data Outputs'!F123 &amp; 'Upload Data Outputs'!G123 &amp; 'Upload Data Outputs'!H123 &amp; 'Upload Data Outputs'!I123 &amp; 'Upload Data Outputs'!J123 &amp; 'Upload Data Outputs'!K123 &amp; 'Upload Data Outputs'!L123 &amp; 'Upload Data Outputs'!M123 &amp; 'Upload Data Outputs'!N123 &amp; 'Upload Data Outputs'!O123 &amp; 'Upload Data Outputs'!P123) &lt;&gt; "", FALSE)</f>
        <v>0</v>
      </c>
      <c r="E136" s="56" t="str">
        <f t="shared" si="11"/>
        <v/>
      </c>
      <c r="F136" s="56" t="str">
        <f t="shared" si="12"/>
        <v/>
      </c>
      <c r="G136" s="56" t="b">
        <f t="shared" si="8"/>
        <v>1</v>
      </c>
      <c r="H136" s="57" t="s">
        <v>593</v>
      </c>
      <c r="I136" s="56" t="b">
        <f t="shared" si="13"/>
        <v>1</v>
      </c>
      <c r="J136" s="56" t="b">
        <f>IFERROR(OR(NOT($D136), 'Upload Data Outputs'!C123 &lt;&gt; ""), FALSE)</f>
        <v>1</v>
      </c>
      <c r="K136" s="57" t="s">
        <v>593</v>
      </c>
      <c r="L136" s="56" t="b">
        <f>IFERROR(OR(AND(NOT(D136), 'Upload Data Outputs'!E123 = ""), IFERROR(_xlfn.NUMBERVALUE('Upload Data Outputs'!E123) &gt; 0, FALSE)), FALSE)</f>
        <v>1</v>
      </c>
      <c r="M136" s="56" t="b">
        <f>IFERROR(OR('Upload Data Outputs'!F123 = "", IFERROR(_xlfn.NUMBERVALUE('Upload Data Outputs'!F123) &gt; 0, FALSE)), FALSE)</f>
        <v>1</v>
      </c>
      <c r="N136" s="56" t="b">
        <f>IFERROR(OR('Upload Data Outputs'!F123 = "", IFERROR(MATCH('Upload Data Outputs'!G123, listVolumeUnits, 0), FALSE)), FALSE)</f>
        <v>1</v>
      </c>
      <c r="O136" s="56" t="b">
        <f>IFERROR(OR('Upload Data Outputs'!H123 = "", IFERROR(_xlfn.NUMBERVALUE('Upload Data Outputs'!H123) &gt; 0, FALSE)), FALSE)</f>
        <v>1</v>
      </c>
      <c r="P136" s="56" t="b">
        <f>IFERROR(OR('Upload Data Outputs'!H123 = "", IFERROR(MATCH('Upload Data Outputs'!I123, listWeightUnits, 0), FALSE)), FALSE)</f>
        <v>1</v>
      </c>
      <c r="Q136" s="56" t="b">
        <f>IFERROR(OR('Upload Data Outputs'!J123 = "", IFERROR(MATCH('Upload Data Outputs'!J123, listFscClaimTypes, 0), FALSE)), FALSE)</f>
        <v>1</v>
      </c>
      <c r="R136" s="56" t="b">
        <f>IFERROR(OR(AND('Upload Data Outputs'!J123 = refClaimFsc100, OR('Upload Data Outputs'!K123 = "", 'Upload Data Outputs'!K123 = 100)), AND('Upload Data Outputs'!J123 = refClaimFscCW, OR('Upload Data Outputs'!K123 = "", 'Upload Data Outputs'!K123 = 0)), AND('Upload Data Outputs'!J123 = refClaimFscMix, 'Upload Data Outputs'!K123 &lt;&gt; "", _xlfn.NUMBERVALUE('Upload Data Outputs'!K123) &gt;= 0, _xlfn.NUMBERVALUE('Upload Data Outputs'!K123) &lt;= 100), AND('Upload Data Outputs'!J123 = refClaimFscMixCredit, OR('Upload Data Outputs'!K123 = "", 'Upload Data Outputs'!K123 = 100)), AND('Upload Data Outputs'!J123 = refClaimFscRecycled, 'Upload Data Outputs'!K123 =""), 'Upload Data Outputs'!J123 = ""), FALSE)</f>
        <v>1</v>
      </c>
      <c r="S136" s="56" t="b">
        <f>IFERROR(OR('Upload Data Outputs'!L123 = "", IFERROR(MATCH('Upload Data Outputs'!L123, listMaterialsAccountingMethods, 0), FALSE)), FALSE)</f>
        <v>1</v>
      </c>
      <c r="T136" s="56" t="b">
        <f>IFERROR(OR('Upload Data Outputs'!M123 = "", ISNUMBER('Upload Data Outputs'!M123), IFERROR(DATEVALUE('Upload Data Outputs'!M123) &gt; 0, FALSE)), FALSE)</f>
        <v>1</v>
      </c>
      <c r="U136" s="56" t="b">
        <f>IFERROR(OR('Upload Data Outputs'!N123 = "", ISNUMBER('Upload Data Outputs'!N123), IFERROR(DATEVALUE('Upload Data Outputs'!N123) &gt; 0, FALSE)), FALSE)</f>
        <v>1</v>
      </c>
      <c r="V136" s="56" t="b">
        <f>IFERROR(OR('Upload Data Outputs'!O123 = "", IFERROR(MATCH('Upload Data Outputs'!O123, listCountryIsoCodes, FALSE), FALSE)), FALSE)</f>
        <v>1</v>
      </c>
      <c r="W136" s="57" t="s">
        <v>593</v>
      </c>
      <c r="X136" s="56"/>
      <c r="Y136" s="56"/>
      <c r="AA136" s="56">
        <f>IFERROR(COUNTIFS('Upload Data Outputs'!B:B, 'Upload Data Outputs'!B123), 0)</f>
        <v>0</v>
      </c>
    </row>
    <row r="137" spans="1:27">
      <c r="A137" s="55">
        <f t="shared" si="9"/>
        <v>124</v>
      </c>
      <c r="B137" s="54" t="b">
        <f>NOT(IFERROR('Upload Data Outputs'!A124 = "ERROR", TRUE))</f>
        <v>1</v>
      </c>
      <c r="C137" s="54">
        <f t="shared" si="10"/>
        <v>124</v>
      </c>
      <c r="D137" s="56" t="b">
        <f>IF(B137, ('Upload Data Outputs'!A124 &amp; 'Upload Data Outputs'!B124 &amp; 'Upload Data Outputs'!C124 &amp; 'Upload Data Outputs'!D124 &amp; 'Upload Data Outputs'!E124 &amp; 'Upload Data Outputs'!F124 &amp; 'Upload Data Outputs'!G124 &amp; 'Upload Data Outputs'!H124 &amp; 'Upload Data Outputs'!I124 &amp; 'Upload Data Outputs'!J124 &amp; 'Upload Data Outputs'!K124 &amp; 'Upload Data Outputs'!L124 &amp; 'Upload Data Outputs'!M124 &amp; 'Upload Data Outputs'!N124 &amp; 'Upload Data Outputs'!O124 &amp; 'Upload Data Outputs'!P124) &lt;&gt; "", FALSE)</f>
        <v>0</v>
      </c>
      <c r="E137" s="56" t="str">
        <f t="shared" si="11"/>
        <v/>
      </c>
      <c r="F137" s="56" t="str">
        <f t="shared" si="12"/>
        <v/>
      </c>
      <c r="G137" s="56" t="b">
        <f t="shared" si="8"/>
        <v>1</v>
      </c>
      <c r="H137" s="57" t="s">
        <v>593</v>
      </c>
      <c r="I137" s="56" t="b">
        <f t="shared" si="13"/>
        <v>1</v>
      </c>
      <c r="J137" s="56" t="b">
        <f>IFERROR(OR(NOT($D137), 'Upload Data Outputs'!C124 &lt;&gt; ""), FALSE)</f>
        <v>1</v>
      </c>
      <c r="K137" s="57" t="s">
        <v>593</v>
      </c>
      <c r="L137" s="56" t="b">
        <f>IFERROR(OR(AND(NOT(D137), 'Upload Data Outputs'!E124 = ""), IFERROR(_xlfn.NUMBERVALUE('Upload Data Outputs'!E124) &gt; 0, FALSE)), FALSE)</f>
        <v>1</v>
      </c>
      <c r="M137" s="56" t="b">
        <f>IFERROR(OR('Upload Data Outputs'!F124 = "", IFERROR(_xlfn.NUMBERVALUE('Upload Data Outputs'!F124) &gt; 0, FALSE)), FALSE)</f>
        <v>1</v>
      </c>
      <c r="N137" s="56" t="b">
        <f>IFERROR(OR('Upload Data Outputs'!F124 = "", IFERROR(MATCH('Upload Data Outputs'!G124, listVolumeUnits, 0), FALSE)), FALSE)</f>
        <v>1</v>
      </c>
      <c r="O137" s="56" t="b">
        <f>IFERROR(OR('Upload Data Outputs'!H124 = "", IFERROR(_xlfn.NUMBERVALUE('Upload Data Outputs'!H124) &gt; 0, FALSE)), FALSE)</f>
        <v>1</v>
      </c>
      <c r="P137" s="56" t="b">
        <f>IFERROR(OR('Upload Data Outputs'!H124 = "", IFERROR(MATCH('Upload Data Outputs'!I124, listWeightUnits, 0), FALSE)), FALSE)</f>
        <v>1</v>
      </c>
      <c r="Q137" s="56" t="b">
        <f>IFERROR(OR('Upload Data Outputs'!J124 = "", IFERROR(MATCH('Upload Data Outputs'!J124, listFscClaimTypes, 0), FALSE)), FALSE)</f>
        <v>1</v>
      </c>
      <c r="R137" s="56" t="b">
        <f>IFERROR(OR(AND('Upload Data Outputs'!J124 = refClaimFsc100, OR('Upload Data Outputs'!K124 = "", 'Upload Data Outputs'!K124 = 100)), AND('Upload Data Outputs'!J124 = refClaimFscCW, OR('Upload Data Outputs'!K124 = "", 'Upload Data Outputs'!K124 = 0)), AND('Upload Data Outputs'!J124 = refClaimFscMix, 'Upload Data Outputs'!K124 &lt;&gt; "", _xlfn.NUMBERVALUE('Upload Data Outputs'!K124) &gt;= 0, _xlfn.NUMBERVALUE('Upload Data Outputs'!K124) &lt;= 100), AND('Upload Data Outputs'!J124 = refClaimFscMixCredit, OR('Upload Data Outputs'!K124 = "", 'Upload Data Outputs'!K124 = 100)), AND('Upload Data Outputs'!J124 = refClaimFscRecycled, 'Upload Data Outputs'!K124 =""), 'Upload Data Outputs'!J124 = ""), FALSE)</f>
        <v>1</v>
      </c>
      <c r="S137" s="56" t="b">
        <f>IFERROR(OR('Upload Data Outputs'!L124 = "", IFERROR(MATCH('Upload Data Outputs'!L124, listMaterialsAccountingMethods, 0), FALSE)), FALSE)</f>
        <v>1</v>
      </c>
      <c r="T137" s="56" t="b">
        <f>IFERROR(OR('Upload Data Outputs'!M124 = "", ISNUMBER('Upload Data Outputs'!M124), IFERROR(DATEVALUE('Upload Data Outputs'!M124) &gt; 0, FALSE)), FALSE)</f>
        <v>1</v>
      </c>
      <c r="U137" s="56" t="b">
        <f>IFERROR(OR('Upload Data Outputs'!N124 = "", ISNUMBER('Upload Data Outputs'!N124), IFERROR(DATEVALUE('Upload Data Outputs'!N124) &gt; 0, FALSE)), FALSE)</f>
        <v>1</v>
      </c>
      <c r="V137" s="56" t="b">
        <f>IFERROR(OR('Upload Data Outputs'!O124 = "", IFERROR(MATCH('Upload Data Outputs'!O124, listCountryIsoCodes, FALSE), FALSE)), FALSE)</f>
        <v>1</v>
      </c>
      <c r="W137" s="57" t="s">
        <v>593</v>
      </c>
      <c r="X137" s="56"/>
      <c r="Y137" s="56"/>
      <c r="AA137" s="56">
        <f>IFERROR(COUNTIFS('Upload Data Outputs'!B:B, 'Upload Data Outputs'!B124), 0)</f>
        <v>0</v>
      </c>
    </row>
    <row r="138" spans="1:27">
      <c r="A138" s="55">
        <f t="shared" si="9"/>
        <v>125</v>
      </c>
      <c r="B138" s="54" t="b">
        <f>NOT(IFERROR('Upload Data Outputs'!A125 = "ERROR", TRUE))</f>
        <v>1</v>
      </c>
      <c r="C138" s="54">
        <f t="shared" si="10"/>
        <v>125</v>
      </c>
      <c r="D138" s="56" t="b">
        <f>IF(B138, ('Upload Data Outputs'!A125 &amp; 'Upload Data Outputs'!B125 &amp; 'Upload Data Outputs'!C125 &amp; 'Upload Data Outputs'!D125 &amp; 'Upload Data Outputs'!E125 &amp; 'Upload Data Outputs'!F125 &amp; 'Upload Data Outputs'!G125 &amp; 'Upload Data Outputs'!H125 &amp; 'Upload Data Outputs'!I125 &amp; 'Upload Data Outputs'!J125 &amp; 'Upload Data Outputs'!K125 &amp; 'Upload Data Outputs'!L125 &amp; 'Upload Data Outputs'!M125 &amp; 'Upload Data Outputs'!N125 &amp; 'Upload Data Outputs'!O125 &amp; 'Upload Data Outputs'!P125) &lt;&gt; "", FALSE)</f>
        <v>0</v>
      </c>
      <c r="E138" s="56" t="str">
        <f t="shared" si="11"/>
        <v/>
      </c>
      <c r="F138" s="56" t="str">
        <f t="shared" si="12"/>
        <v/>
      </c>
      <c r="G138" s="56" t="b">
        <f t="shared" si="8"/>
        <v>1</v>
      </c>
      <c r="H138" s="57" t="s">
        <v>593</v>
      </c>
      <c r="I138" s="56" t="b">
        <f t="shared" si="13"/>
        <v>1</v>
      </c>
      <c r="J138" s="56" t="b">
        <f>IFERROR(OR(NOT($D138), 'Upload Data Outputs'!C125 &lt;&gt; ""), FALSE)</f>
        <v>1</v>
      </c>
      <c r="K138" s="57" t="s">
        <v>593</v>
      </c>
      <c r="L138" s="56" t="b">
        <f>IFERROR(OR(AND(NOT(D138), 'Upload Data Outputs'!E125 = ""), IFERROR(_xlfn.NUMBERVALUE('Upload Data Outputs'!E125) &gt; 0, FALSE)), FALSE)</f>
        <v>1</v>
      </c>
      <c r="M138" s="56" t="b">
        <f>IFERROR(OR('Upload Data Outputs'!F125 = "", IFERROR(_xlfn.NUMBERVALUE('Upload Data Outputs'!F125) &gt; 0, FALSE)), FALSE)</f>
        <v>1</v>
      </c>
      <c r="N138" s="56" t="b">
        <f>IFERROR(OR('Upload Data Outputs'!F125 = "", IFERROR(MATCH('Upload Data Outputs'!G125, listVolumeUnits, 0), FALSE)), FALSE)</f>
        <v>1</v>
      </c>
      <c r="O138" s="56" t="b">
        <f>IFERROR(OR('Upload Data Outputs'!H125 = "", IFERROR(_xlfn.NUMBERVALUE('Upload Data Outputs'!H125) &gt; 0, FALSE)), FALSE)</f>
        <v>1</v>
      </c>
      <c r="P138" s="56" t="b">
        <f>IFERROR(OR('Upload Data Outputs'!H125 = "", IFERROR(MATCH('Upload Data Outputs'!I125, listWeightUnits, 0), FALSE)), FALSE)</f>
        <v>1</v>
      </c>
      <c r="Q138" s="56" t="b">
        <f>IFERROR(OR('Upload Data Outputs'!J125 = "", IFERROR(MATCH('Upload Data Outputs'!J125, listFscClaimTypes, 0), FALSE)), FALSE)</f>
        <v>1</v>
      </c>
      <c r="R138" s="56" t="b">
        <f>IFERROR(OR(AND('Upload Data Outputs'!J125 = refClaimFsc100, OR('Upload Data Outputs'!K125 = "", 'Upload Data Outputs'!K125 = 100)), AND('Upload Data Outputs'!J125 = refClaimFscCW, OR('Upload Data Outputs'!K125 = "", 'Upload Data Outputs'!K125 = 0)), AND('Upload Data Outputs'!J125 = refClaimFscMix, 'Upload Data Outputs'!K125 &lt;&gt; "", _xlfn.NUMBERVALUE('Upload Data Outputs'!K125) &gt;= 0, _xlfn.NUMBERVALUE('Upload Data Outputs'!K125) &lt;= 100), AND('Upload Data Outputs'!J125 = refClaimFscMixCredit, OR('Upload Data Outputs'!K125 = "", 'Upload Data Outputs'!K125 = 100)), AND('Upload Data Outputs'!J125 = refClaimFscRecycled, 'Upload Data Outputs'!K125 =""), 'Upload Data Outputs'!J125 = ""), FALSE)</f>
        <v>1</v>
      </c>
      <c r="S138" s="56" t="b">
        <f>IFERROR(OR('Upload Data Outputs'!L125 = "", IFERROR(MATCH('Upload Data Outputs'!L125, listMaterialsAccountingMethods, 0), FALSE)), FALSE)</f>
        <v>1</v>
      </c>
      <c r="T138" s="56" t="b">
        <f>IFERROR(OR('Upload Data Outputs'!M125 = "", ISNUMBER('Upload Data Outputs'!M125), IFERROR(DATEVALUE('Upload Data Outputs'!M125) &gt; 0, FALSE)), FALSE)</f>
        <v>1</v>
      </c>
      <c r="U138" s="56" t="b">
        <f>IFERROR(OR('Upload Data Outputs'!N125 = "", ISNUMBER('Upload Data Outputs'!N125), IFERROR(DATEVALUE('Upload Data Outputs'!N125) &gt; 0, FALSE)), FALSE)</f>
        <v>1</v>
      </c>
      <c r="V138" s="56" t="b">
        <f>IFERROR(OR('Upload Data Outputs'!O125 = "", IFERROR(MATCH('Upload Data Outputs'!O125, listCountryIsoCodes, FALSE), FALSE)), FALSE)</f>
        <v>1</v>
      </c>
      <c r="W138" s="57" t="s">
        <v>593</v>
      </c>
      <c r="X138" s="56"/>
      <c r="Y138" s="56"/>
      <c r="AA138" s="56">
        <f>IFERROR(COUNTIFS('Upload Data Outputs'!B:B, 'Upload Data Outputs'!B125), 0)</f>
        <v>0</v>
      </c>
    </row>
    <row r="139" spans="1:27">
      <c r="A139" s="55">
        <f t="shared" si="9"/>
        <v>126</v>
      </c>
      <c r="B139" s="54" t="b">
        <f>NOT(IFERROR('Upload Data Outputs'!A126 = "ERROR", TRUE))</f>
        <v>1</v>
      </c>
      <c r="C139" s="54">
        <f t="shared" si="10"/>
        <v>126</v>
      </c>
      <c r="D139" s="56" t="b">
        <f>IF(B139, ('Upload Data Outputs'!A126 &amp; 'Upload Data Outputs'!B126 &amp; 'Upload Data Outputs'!C126 &amp; 'Upload Data Outputs'!D126 &amp; 'Upload Data Outputs'!E126 &amp; 'Upload Data Outputs'!F126 &amp; 'Upload Data Outputs'!G126 &amp; 'Upload Data Outputs'!H126 &amp; 'Upload Data Outputs'!I126 &amp; 'Upload Data Outputs'!J126 &amp; 'Upload Data Outputs'!K126 &amp; 'Upload Data Outputs'!L126 &amp; 'Upload Data Outputs'!M126 &amp; 'Upload Data Outputs'!N126 &amp; 'Upload Data Outputs'!O126 &amp; 'Upload Data Outputs'!P126) &lt;&gt; "", FALSE)</f>
        <v>0</v>
      </c>
      <c r="E139" s="56" t="str">
        <f t="shared" si="11"/>
        <v/>
      </c>
      <c r="F139" s="56" t="str">
        <f t="shared" si="12"/>
        <v/>
      </c>
      <c r="G139" s="56" t="b">
        <f t="shared" si="8"/>
        <v>1</v>
      </c>
      <c r="H139" s="57" t="s">
        <v>593</v>
      </c>
      <c r="I139" s="56" t="b">
        <f t="shared" si="13"/>
        <v>1</v>
      </c>
      <c r="J139" s="56" t="b">
        <f>IFERROR(OR(NOT($D139), 'Upload Data Outputs'!C126 &lt;&gt; ""), FALSE)</f>
        <v>1</v>
      </c>
      <c r="K139" s="57" t="s">
        <v>593</v>
      </c>
      <c r="L139" s="56" t="b">
        <f>IFERROR(OR(AND(NOT(D139), 'Upload Data Outputs'!E126 = ""), IFERROR(_xlfn.NUMBERVALUE('Upload Data Outputs'!E126) &gt; 0, FALSE)), FALSE)</f>
        <v>1</v>
      </c>
      <c r="M139" s="56" t="b">
        <f>IFERROR(OR('Upload Data Outputs'!F126 = "", IFERROR(_xlfn.NUMBERVALUE('Upload Data Outputs'!F126) &gt; 0, FALSE)), FALSE)</f>
        <v>1</v>
      </c>
      <c r="N139" s="56" t="b">
        <f>IFERROR(OR('Upload Data Outputs'!F126 = "", IFERROR(MATCH('Upload Data Outputs'!G126, listVolumeUnits, 0), FALSE)), FALSE)</f>
        <v>1</v>
      </c>
      <c r="O139" s="56" t="b">
        <f>IFERROR(OR('Upload Data Outputs'!H126 = "", IFERROR(_xlfn.NUMBERVALUE('Upload Data Outputs'!H126) &gt; 0, FALSE)), FALSE)</f>
        <v>1</v>
      </c>
      <c r="P139" s="56" t="b">
        <f>IFERROR(OR('Upload Data Outputs'!H126 = "", IFERROR(MATCH('Upload Data Outputs'!I126, listWeightUnits, 0), FALSE)), FALSE)</f>
        <v>1</v>
      </c>
      <c r="Q139" s="56" t="b">
        <f>IFERROR(OR('Upload Data Outputs'!J126 = "", IFERROR(MATCH('Upload Data Outputs'!J126, listFscClaimTypes, 0), FALSE)), FALSE)</f>
        <v>1</v>
      </c>
      <c r="R139" s="56" t="b">
        <f>IFERROR(OR(AND('Upload Data Outputs'!J126 = refClaimFsc100, OR('Upload Data Outputs'!K126 = "", 'Upload Data Outputs'!K126 = 100)), AND('Upload Data Outputs'!J126 = refClaimFscCW, OR('Upload Data Outputs'!K126 = "", 'Upload Data Outputs'!K126 = 0)), AND('Upload Data Outputs'!J126 = refClaimFscMix, 'Upload Data Outputs'!K126 &lt;&gt; "", _xlfn.NUMBERVALUE('Upload Data Outputs'!K126) &gt;= 0, _xlfn.NUMBERVALUE('Upload Data Outputs'!K126) &lt;= 100), AND('Upload Data Outputs'!J126 = refClaimFscMixCredit, OR('Upload Data Outputs'!K126 = "", 'Upload Data Outputs'!K126 = 100)), AND('Upload Data Outputs'!J126 = refClaimFscRecycled, 'Upload Data Outputs'!K126 =""), 'Upload Data Outputs'!J126 = ""), FALSE)</f>
        <v>1</v>
      </c>
      <c r="S139" s="56" t="b">
        <f>IFERROR(OR('Upload Data Outputs'!L126 = "", IFERROR(MATCH('Upload Data Outputs'!L126, listMaterialsAccountingMethods, 0), FALSE)), FALSE)</f>
        <v>1</v>
      </c>
      <c r="T139" s="56" t="b">
        <f>IFERROR(OR('Upload Data Outputs'!M126 = "", ISNUMBER('Upload Data Outputs'!M126), IFERROR(DATEVALUE('Upload Data Outputs'!M126) &gt; 0, FALSE)), FALSE)</f>
        <v>1</v>
      </c>
      <c r="U139" s="56" t="b">
        <f>IFERROR(OR('Upload Data Outputs'!N126 = "", ISNUMBER('Upload Data Outputs'!N126), IFERROR(DATEVALUE('Upload Data Outputs'!N126) &gt; 0, FALSE)), FALSE)</f>
        <v>1</v>
      </c>
      <c r="V139" s="56" t="b">
        <f>IFERROR(OR('Upload Data Outputs'!O126 = "", IFERROR(MATCH('Upload Data Outputs'!O126, listCountryIsoCodes, FALSE), FALSE)), FALSE)</f>
        <v>1</v>
      </c>
      <c r="W139" s="57" t="s">
        <v>593</v>
      </c>
      <c r="X139" s="56"/>
      <c r="Y139" s="56"/>
      <c r="AA139" s="56">
        <f>IFERROR(COUNTIFS('Upload Data Outputs'!B:B, 'Upload Data Outputs'!B126), 0)</f>
        <v>0</v>
      </c>
    </row>
    <row r="140" spans="1:27">
      <c r="A140" s="55">
        <f t="shared" si="9"/>
        <v>127</v>
      </c>
      <c r="B140" s="54" t="b">
        <f>NOT(IFERROR('Upload Data Outputs'!A127 = "ERROR", TRUE))</f>
        <v>1</v>
      </c>
      <c r="C140" s="54">
        <f t="shared" si="10"/>
        <v>127</v>
      </c>
      <c r="D140" s="56" t="b">
        <f>IF(B140, ('Upload Data Outputs'!A127 &amp; 'Upload Data Outputs'!B127 &amp; 'Upload Data Outputs'!C127 &amp; 'Upload Data Outputs'!D127 &amp; 'Upload Data Outputs'!E127 &amp; 'Upload Data Outputs'!F127 &amp; 'Upload Data Outputs'!G127 &amp; 'Upload Data Outputs'!H127 &amp; 'Upload Data Outputs'!I127 &amp; 'Upload Data Outputs'!J127 &amp; 'Upload Data Outputs'!K127 &amp; 'Upload Data Outputs'!L127 &amp; 'Upload Data Outputs'!M127 &amp; 'Upload Data Outputs'!N127 &amp; 'Upload Data Outputs'!O127 &amp; 'Upload Data Outputs'!P127) &lt;&gt; "", FALSE)</f>
        <v>0</v>
      </c>
      <c r="E140" s="56" t="str">
        <f t="shared" si="11"/>
        <v/>
      </c>
      <c r="F140" s="56" t="str">
        <f t="shared" si="12"/>
        <v/>
      </c>
      <c r="G140" s="56" t="b">
        <f t="shared" si="8"/>
        <v>1</v>
      </c>
      <c r="H140" s="57" t="s">
        <v>593</v>
      </c>
      <c r="I140" s="56" t="b">
        <f t="shared" si="13"/>
        <v>1</v>
      </c>
      <c r="J140" s="56" t="b">
        <f>IFERROR(OR(NOT($D140), 'Upload Data Outputs'!C127 &lt;&gt; ""), FALSE)</f>
        <v>1</v>
      </c>
      <c r="K140" s="57" t="s">
        <v>593</v>
      </c>
      <c r="L140" s="56" t="b">
        <f>IFERROR(OR(AND(NOT(D140), 'Upload Data Outputs'!E127 = ""), IFERROR(_xlfn.NUMBERVALUE('Upload Data Outputs'!E127) &gt; 0, FALSE)), FALSE)</f>
        <v>1</v>
      </c>
      <c r="M140" s="56" t="b">
        <f>IFERROR(OR('Upload Data Outputs'!F127 = "", IFERROR(_xlfn.NUMBERVALUE('Upload Data Outputs'!F127) &gt; 0, FALSE)), FALSE)</f>
        <v>1</v>
      </c>
      <c r="N140" s="56" t="b">
        <f>IFERROR(OR('Upload Data Outputs'!F127 = "", IFERROR(MATCH('Upload Data Outputs'!G127, listVolumeUnits, 0), FALSE)), FALSE)</f>
        <v>1</v>
      </c>
      <c r="O140" s="56" t="b">
        <f>IFERROR(OR('Upload Data Outputs'!H127 = "", IFERROR(_xlfn.NUMBERVALUE('Upload Data Outputs'!H127) &gt; 0, FALSE)), FALSE)</f>
        <v>1</v>
      </c>
      <c r="P140" s="56" t="b">
        <f>IFERROR(OR('Upload Data Outputs'!H127 = "", IFERROR(MATCH('Upload Data Outputs'!I127, listWeightUnits, 0), FALSE)), FALSE)</f>
        <v>1</v>
      </c>
      <c r="Q140" s="56" t="b">
        <f>IFERROR(OR('Upload Data Outputs'!J127 = "", IFERROR(MATCH('Upload Data Outputs'!J127, listFscClaimTypes, 0), FALSE)), FALSE)</f>
        <v>1</v>
      </c>
      <c r="R140" s="56" t="b">
        <f>IFERROR(OR(AND('Upload Data Outputs'!J127 = refClaimFsc100, OR('Upload Data Outputs'!K127 = "", 'Upload Data Outputs'!K127 = 100)), AND('Upload Data Outputs'!J127 = refClaimFscCW, OR('Upload Data Outputs'!K127 = "", 'Upload Data Outputs'!K127 = 0)), AND('Upload Data Outputs'!J127 = refClaimFscMix, 'Upload Data Outputs'!K127 &lt;&gt; "", _xlfn.NUMBERVALUE('Upload Data Outputs'!K127) &gt;= 0, _xlfn.NUMBERVALUE('Upload Data Outputs'!K127) &lt;= 100), AND('Upload Data Outputs'!J127 = refClaimFscMixCredit, OR('Upload Data Outputs'!K127 = "", 'Upload Data Outputs'!K127 = 100)), AND('Upload Data Outputs'!J127 = refClaimFscRecycled, 'Upload Data Outputs'!K127 =""), 'Upload Data Outputs'!J127 = ""), FALSE)</f>
        <v>1</v>
      </c>
      <c r="S140" s="56" t="b">
        <f>IFERROR(OR('Upload Data Outputs'!L127 = "", IFERROR(MATCH('Upload Data Outputs'!L127, listMaterialsAccountingMethods, 0), FALSE)), FALSE)</f>
        <v>1</v>
      </c>
      <c r="T140" s="56" t="b">
        <f>IFERROR(OR('Upload Data Outputs'!M127 = "", ISNUMBER('Upload Data Outputs'!M127), IFERROR(DATEVALUE('Upload Data Outputs'!M127) &gt; 0, FALSE)), FALSE)</f>
        <v>1</v>
      </c>
      <c r="U140" s="56" t="b">
        <f>IFERROR(OR('Upload Data Outputs'!N127 = "", ISNUMBER('Upload Data Outputs'!N127), IFERROR(DATEVALUE('Upload Data Outputs'!N127) &gt; 0, FALSE)), FALSE)</f>
        <v>1</v>
      </c>
      <c r="V140" s="56" t="b">
        <f>IFERROR(OR('Upload Data Outputs'!O127 = "", IFERROR(MATCH('Upload Data Outputs'!O127, listCountryIsoCodes, FALSE), FALSE)), FALSE)</f>
        <v>1</v>
      </c>
      <c r="W140" s="57" t="s">
        <v>593</v>
      </c>
      <c r="X140" s="56"/>
      <c r="Y140" s="56"/>
      <c r="AA140" s="56">
        <f>IFERROR(COUNTIFS('Upload Data Outputs'!B:B, 'Upload Data Outputs'!B127), 0)</f>
        <v>0</v>
      </c>
    </row>
    <row r="141" spans="1:27">
      <c r="A141" s="55">
        <f t="shared" si="9"/>
        <v>128</v>
      </c>
      <c r="B141" s="54" t="b">
        <f>NOT(IFERROR('Upload Data Outputs'!A128 = "ERROR", TRUE))</f>
        <v>1</v>
      </c>
      <c r="C141" s="54">
        <f t="shared" si="10"/>
        <v>128</v>
      </c>
      <c r="D141" s="56" t="b">
        <f>IF(B141, ('Upload Data Outputs'!A128 &amp; 'Upload Data Outputs'!B128 &amp; 'Upload Data Outputs'!C128 &amp; 'Upload Data Outputs'!D128 &amp; 'Upload Data Outputs'!E128 &amp; 'Upload Data Outputs'!F128 &amp; 'Upload Data Outputs'!G128 &amp; 'Upload Data Outputs'!H128 &amp; 'Upload Data Outputs'!I128 &amp; 'Upload Data Outputs'!J128 &amp; 'Upload Data Outputs'!K128 &amp; 'Upload Data Outputs'!L128 &amp; 'Upload Data Outputs'!M128 &amp; 'Upload Data Outputs'!N128 &amp; 'Upload Data Outputs'!O128 &amp; 'Upload Data Outputs'!P128) &lt;&gt; "", FALSE)</f>
        <v>0</v>
      </c>
      <c r="E141" s="56" t="str">
        <f t="shared" si="11"/>
        <v/>
      </c>
      <c r="F141" s="56" t="str">
        <f t="shared" si="12"/>
        <v/>
      </c>
      <c r="G141" s="56" t="b">
        <f t="shared" si="8"/>
        <v>1</v>
      </c>
      <c r="H141" s="57" t="s">
        <v>593</v>
      </c>
      <c r="I141" s="56" t="b">
        <f t="shared" si="13"/>
        <v>1</v>
      </c>
      <c r="J141" s="56" t="b">
        <f>IFERROR(OR(NOT($D141), 'Upload Data Outputs'!C128 &lt;&gt; ""), FALSE)</f>
        <v>1</v>
      </c>
      <c r="K141" s="57" t="s">
        <v>593</v>
      </c>
      <c r="L141" s="56" t="b">
        <f>IFERROR(OR(AND(NOT(D141), 'Upload Data Outputs'!E128 = ""), IFERROR(_xlfn.NUMBERVALUE('Upload Data Outputs'!E128) &gt; 0, FALSE)), FALSE)</f>
        <v>1</v>
      </c>
      <c r="M141" s="56" t="b">
        <f>IFERROR(OR('Upload Data Outputs'!F128 = "", IFERROR(_xlfn.NUMBERVALUE('Upload Data Outputs'!F128) &gt; 0, FALSE)), FALSE)</f>
        <v>1</v>
      </c>
      <c r="N141" s="56" t="b">
        <f>IFERROR(OR('Upload Data Outputs'!F128 = "", IFERROR(MATCH('Upload Data Outputs'!G128, listVolumeUnits, 0), FALSE)), FALSE)</f>
        <v>1</v>
      </c>
      <c r="O141" s="56" t="b">
        <f>IFERROR(OR('Upload Data Outputs'!H128 = "", IFERROR(_xlfn.NUMBERVALUE('Upload Data Outputs'!H128) &gt; 0, FALSE)), FALSE)</f>
        <v>1</v>
      </c>
      <c r="P141" s="56" t="b">
        <f>IFERROR(OR('Upload Data Outputs'!H128 = "", IFERROR(MATCH('Upload Data Outputs'!I128, listWeightUnits, 0), FALSE)), FALSE)</f>
        <v>1</v>
      </c>
      <c r="Q141" s="56" t="b">
        <f>IFERROR(OR('Upload Data Outputs'!J128 = "", IFERROR(MATCH('Upload Data Outputs'!J128, listFscClaimTypes, 0), FALSE)), FALSE)</f>
        <v>1</v>
      </c>
      <c r="R141" s="56" t="b">
        <f>IFERROR(OR(AND('Upload Data Outputs'!J128 = refClaimFsc100, OR('Upload Data Outputs'!K128 = "", 'Upload Data Outputs'!K128 = 100)), AND('Upload Data Outputs'!J128 = refClaimFscCW, OR('Upload Data Outputs'!K128 = "", 'Upload Data Outputs'!K128 = 0)), AND('Upload Data Outputs'!J128 = refClaimFscMix, 'Upload Data Outputs'!K128 &lt;&gt; "", _xlfn.NUMBERVALUE('Upload Data Outputs'!K128) &gt;= 0, _xlfn.NUMBERVALUE('Upload Data Outputs'!K128) &lt;= 100), AND('Upload Data Outputs'!J128 = refClaimFscMixCredit, OR('Upload Data Outputs'!K128 = "", 'Upload Data Outputs'!K128 = 100)), AND('Upload Data Outputs'!J128 = refClaimFscRecycled, 'Upload Data Outputs'!K128 =""), 'Upload Data Outputs'!J128 = ""), FALSE)</f>
        <v>1</v>
      </c>
      <c r="S141" s="56" t="b">
        <f>IFERROR(OR('Upload Data Outputs'!L128 = "", IFERROR(MATCH('Upload Data Outputs'!L128, listMaterialsAccountingMethods, 0), FALSE)), FALSE)</f>
        <v>1</v>
      </c>
      <c r="T141" s="56" t="b">
        <f>IFERROR(OR('Upload Data Outputs'!M128 = "", ISNUMBER('Upload Data Outputs'!M128), IFERROR(DATEVALUE('Upload Data Outputs'!M128) &gt; 0, FALSE)), FALSE)</f>
        <v>1</v>
      </c>
      <c r="U141" s="56" t="b">
        <f>IFERROR(OR('Upload Data Outputs'!N128 = "", ISNUMBER('Upload Data Outputs'!N128), IFERROR(DATEVALUE('Upload Data Outputs'!N128) &gt; 0, FALSE)), FALSE)</f>
        <v>1</v>
      </c>
      <c r="V141" s="56" t="b">
        <f>IFERROR(OR('Upload Data Outputs'!O128 = "", IFERROR(MATCH('Upload Data Outputs'!O128, listCountryIsoCodes, FALSE), FALSE)), FALSE)</f>
        <v>1</v>
      </c>
      <c r="W141" s="57" t="s">
        <v>593</v>
      </c>
      <c r="X141" s="56"/>
      <c r="Y141" s="56"/>
      <c r="AA141" s="56">
        <f>IFERROR(COUNTIFS('Upload Data Outputs'!B:B, 'Upload Data Outputs'!B128), 0)</f>
        <v>0</v>
      </c>
    </row>
    <row r="142" spans="1:27">
      <c r="A142" s="55">
        <f t="shared" si="9"/>
        <v>129</v>
      </c>
      <c r="B142" s="54" t="b">
        <f>NOT(IFERROR('Upload Data Outputs'!A129 = "ERROR", TRUE))</f>
        <v>1</v>
      </c>
      <c r="C142" s="54">
        <f t="shared" si="10"/>
        <v>129</v>
      </c>
      <c r="D142" s="56" t="b">
        <f>IF(B142, ('Upload Data Outputs'!A129 &amp; 'Upload Data Outputs'!B129 &amp; 'Upload Data Outputs'!C129 &amp; 'Upload Data Outputs'!D129 &amp; 'Upload Data Outputs'!E129 &amp; 'Upload Data Outputs'!F129 &amp; 'Upload Data Outputs'!G129 &amp; 'Upload Data Outputs'!H129 &amp; 'Upload Data Outputs'!I129 &amp; 'Upload Data Outputs'!J129 &amp; 'Upload Data Outputs'!K129 &amp; 'Upload Data Outputs'!L129 &amp; 'Upload Data Outputs'!M129 &amp; 'Upload Data Outputs'!N129 &amp; 'Upload Data Outputs'!O129 &amp; 'Upload Data Outputs'!P129) &lt;&gt; "", FALSE)</f>
        <v>0</v>
      </c>
      <c r="E142" s="56" t="str">
        <f t="shared" si="11"/>
        <v/>
      </c>
      <c r="F142" s="56" t="str">
        <f t="shared" si="12"/>
        <v/>
      </c>
      <c r="G142" s="56" t="b">
        <f t="shared" si="8"/>
        <v>1</v>
      </c>
      <c r="H142" s="57" t="s">
        <v>593</v>
      </c>
      <c r="I142" s="56" t="b">
        <f t="shared" si="13"/>
        <v>1</v>
      </c>
      <c r="J142" s="56" t="b">
        <f>IFERROR(OR(NOT($D142), 'Upload Data Outputs'!C129 &lt;&gt; ""), FALSE)</f>
        <v>1</v>
      </c>
      <c r="K142" s="57" t="s">
        <v>593</v>
      </c>
      <c r="L142" s="56" t="b">
        <f>IFERROR(OR(AND(NOT(D142), 'Upload Data Outputs'!E129 = ""), IFERROR(_xlfn.NUMBERVALUE('Upload Data Outputs'!E129) &gt; 0, FALSE)), FALSE)</f>
        <v>1</v>
      </c>
      <c r="M142" s="56" t="b">
        <f>IFERROR(OR('Upload Data Outputs'!F129 = "", IFERROR(_xlfn.NUMBERVALUE('Upload Data Outputs'!F129) &gt; 0, FALSE)), FALSE)</f>
        <v>1</v>
      </c>
      <c r="N142" s="56" t="b">
        <f>IFERROR(OR('Upload Data Outputs'!F129 = "", IFERROR(MATCH('Upload Data Outputs'!G129, listVolumeUnits, 0), FALSE)), FALSE)</f>
        <v>1</v>
      </c>
      <c r="O142" s="56" t="b">
        <f>IFERROR(OR('Upload Data Outputs'!H129 = "", IFERROR(_xlfn.NUMBERVALUE('Upload Data Outputs'!H129) &gt; 0, FALSE)), FALSE)</f>
        <v>1</v>
      </c>
      <c r="P142" s="56" t="b">
        <f>IFERROR(OR('Upload Data Outputs'!H129 = "", IFERROR(MATCH('Upload Data Outputs'!I129, listWeightUnits, 0), FALSE)), FALSE)</f>
        <v>1</v>
      </c>
      <c r="Q142" s="56" t="b">
        <f>IFERROR(OR('Upload Data Outputs'!J129 = "", IFERROR(MATCH('Upload Data Outputs'!J129, listFscClaimTypes, 0), FALSE)), FALSE)</f>
        <v>1</v>
      </c>
      <c r="R142" s="56" t="b">
        <f>IFERROR(OR(AND('Upload Data Outputs'!J129 = refClaimFsc100, OR('Upload Data Outputs'!K129 = "", 'Upload Data Outputs'!K129 = 100)), AND('Upload Data Outputs'!J129 = refClaimFscCW, OR('Upload Data Outputs'!K129 = "", 'Upload Data Outputs'!K129 = 0)), AND('Upload Data Outputs'!J129 = refClaimFscMix, 'Upload Data Outputs'!K129 &lt;&gt; "", _xlfn.NUMBERVALUE('Upload Data Outputs'!K129) &gt;= 0, _xlfn.NUMBERVALUE('Upload Data Outputs'!K129) &lt;= 100), AND('Upload Data Outputs'!J129 = refClaimFscMixCredit, OR('Upload Data Outputs'!K129 = "", 'Upload Data Outputs'!K129 = 100)), AND('Upload Data Outputs'!J129 = refClaimFscRecycled, 'Upload Data Outputs'!K129 =""), 'Upload Data Outputs'!J129 = ""), FALSE)</f>
        <v>1</v>
      </c>
      <c r="S142" s="56" t="b">
        <f>IFERROR(OR('Upload Data Outputs'!L129 = "", IFERROR(MATCH('Upload Data Outputs'!L129, listMaterialsAccountingMethods, 0), FALSE)), FALSE)</f>
        <v>1</v>
      </c>
      <c r="T142" s="56" t="b">
        <f>IFERROR(OR('Upload Data Outputs'!M129 = "", ISNUMBER('Upload Data Outputs'!M129), IFERROR(DATEVALUE('Upload Data Outputs'!M129) &gt; 0, FALSE)), FALSE)</f>
        <v>1</v>
      </c>
      <c r="U142" s="56" t="b">
        <f>IFERROR(OR('Upload Data Outputs'!N129 = "", ISNUMBER('Upload Data Outputs'!N129), IFERROR(DATEVALUE('Upload Data Outputs'!N129) &gt; 0, FALSE)), FALSE)</f>
        <v>1</v>
      </c>
      <c r="V142" s="56" t="b">
        <f>IFERROR(OR('Upload Data Outputs'!O129 = "", IFERROR(MATCH('Upload Data Outputs'!O129, listCountryIsoCodes, FALSE), FALSE)), FALSE)</f>
        <v>1</v>
      </c>
      <c r="W142" s="57" t="s">
        <v>593</v>
      </c>
      <c r="X142" s="56"/>
      <c r="Y142" s="56"/>
      <c r="AA142" s="56">
        <f>IFERROR(COUNTIFS('Upload Data Outputs'!B:B, 'Upload Data Outputs'!B129), 0)</f>
        <v>0</v>
      </c>
    </row>
    <row r="143" spans="1:27">
      <c r="A143" s="55">
        <f t="shared" si="9"/>
        <v>130</v>
      </c>
      <c r="B143" s="54" t="b">
        <f>NOT(IFERROR('Upload Data Outputs'!A130 = "ERROR", TRUE))</f>
        <v>1</v>
      </c>
      <c r="C143" s="54">
        <f t="shared" si="10"/>
        <v>130</v>
      </c>
      <c r="D143" s="56" t="b">
        <f>IF(B143, ('Upload Data Outputs'!A130 &amp; 'Upload Data Outputs'!B130 &amp; 'Upload Data Outputs'!C130 &amp; 'Upload Data Outputs'!D130 &amp; 'Upload Data Outputs'!E130 &amp; 'Upload Data Outputs'!F130 &amp; 'Upload Data Outputs'!G130 &amp; 'Upload Data Outputs'!H130 &amp; 'Upload Data Outputs'!I130 &amp; 'Upload Data Outputs'!J130 &amp; 'Upload Data Outputs'!K130 &amp; 'Upload Data Outputs'!L130 &amp; 'Upload Data Outputs'!M130 &amp; 'Upload Data Outputs'!N130 &amp; 'Upload Data Outputs'!O130 &amp; 'Upload Data Outputs'!P130) &lt;&gt; "", FALSE)</f>
        <v>0</v>
      </c>
      <c r="E143" s="56" t="str">
        <f t="shared" si="11"/>
        <v/>
      </c>
      <c r="F143" s="56" t="str">
        <f t="shared" si="12"/>
        <v/>
      </c>
      <c r="G143" s="56" t="b">
        <f t="shared" ref="G143:G206" si="14">AND(H143:W143)</f>
        <v>1</v>
      </c>
      <c r="H143" s="57" t="s">
        <v>593</v>
      </c>
      <c r="I143" s="56" t="b">
        <f t="shared" si="13"/>
        <v>1</v>
      </c>
      <c r="J143" s="56" t="b">
        <f>IFERROR(OR(NOT($D143), 'Upload Data Outputs'!C130 &lt;&gt; ""), FALSE)</f>
        <v>1</v>
      </c>
      <c r="K143" s="57" t="s">
        <v>593</v>
      </c>
      <c r="L143" s="56" t="b">
        <f>IFERROR(OR(AND(NOT(D143), 'Upload Data Outputs'!E130 = ""), IFERROR(_xlfn.NUMBERVALUE('Upload Data Outputs'!E130) &gt; 0, FALSE)), FALSE)</f>
        <v>1</v>
      </c>
      <c r="M143" s="56" t="b">
        <f>IFERROR(OR('Upload Data Outputs'!F130 = "", IFERROR(_xlfn.NUMBERVALUE('Upload Data Outputs'!F130) &gt; 0, FALSE)), FALSE)</f>
        <v>1</v>
      </c>
      <c r="N143" s="56" t="b">
        <f>IFERROR(OR('Upload Data Outputs'!F130 = "", IFERROR(MATCH('Upload Data Outputs'!G130, listVolumeUnits, 0), FALSE)), FALSE)</f>
        <v>1</v>
      </c>
      <c r="O143" s="56" t="b">
        <f>IFERROR(OR('Upload Data Outputs'!H130 = "", IFERROR(_xlfn.NUMBERVALUE('Upload Data Outputs'!H130) &gt; 0, FALSE)), FALSE)</f>
        <v>1</v>
      </c>
      <c r="P143" s="56" t="b">
        <f>IFERROR(OR('Upload Data Outputs'!H130 = "", IFERROR(MATCH('Upload Data Outputs'!I130, listWeightUnits, 0), FALSE)), FALSE)</f>
        <v>1</v>
      </c>
      <c r="Q143" s="56" t="b">
        <f>IFERROR(OR('Upload Data Outputs'!J130 = "", IFERROR(MATCH('Upload Data Outputs'!J130, listFscClaimTypes, 0), FALSE)), FALSE)</f>
        <v>1</v>
      </c>
      <c r="R143" s="56" t="b">
        <f>IFERROR(OR(AND('Upload Data Outputs'!J130 = refClaimFsc100, OR('Upload Data Outputs'!K130 = "", 'Upload Data Outputs'!K130 = 100)), AND('Upload Data Outputs'!J130 = refClaimFscCW, OR('Upload Data Outputs'!K130 = "", 'Upload Data Outputs'!K130 = 0)), AND('Upload Data Outputs'!J130 = refClaimFscMix, 'Upload Data Outputs'!K130 &lt;&gt; "", _xlfn.NUMBERVALUE('Upload Data Outputs'!K130) &gt;= 0, _xlfn.NUMBERVALUE('Upload Data Outputs'!K130) &lt;= 100), AND('Upload Data Outputs'!J130 = refClaimFscMixCredit, OR('Upload Data Outputs'!K130 = "", 'Upload Data Outputs'!K130 = 100)), AND('Upload Data Outputs'!J130 = refClaimFscRecycled, 'Upload Data Outputs'!K130 =""), 'Upload Data Outputs'!J130 = ""), FALSE)</f>
        <v>1</v>
      </c>
      <c r="S143" s="56" t="b">
        <f>IFERROR(OR('Upload Data Outputs'!L130 = "", IFERROR(MATCH('Upload Data Outputs'!L130, listMaterialsAccountingMethods, 0), FALSE)), FALSE)</f>
        <v>1</v>
      </c>
      <c r="T143" s="56" t="b">
        <f>IFERROR(OR('Upload Data Outputs'!M130 = "", ISNUMBER('Upload Data Outputs'!M130), IFERROR(DATEVALUE('Upload Data Outputs'!M130) &gt; 0, FALSE)), FALSE)</f>
        <v>1</v>
      </c>
      <c r="U143" s="56" t="b">
        <f>IFERROR(OR('Upload Data Outputs'!N130 = "", ISNUMBER('Upload Data Outputs'!N130), IFERROR(DATEVALUE('Upload Data Outputs'!N130) &gt; 0, FALSE)), FALSE)</f>
        <v>1</v>
      </c>
      <c r="V143" s="56" t="b">
        <f>IFERROR(OR('Upload Data Outputs'!O130 = "", IFERROR(MATCH('Upload Data Outputs'!O130, listCountryIsoCodes, FALSE), FALSE)), FALSE)</f>
        <v>1</v>
      </c>
      <c r="W143" s="57" t="s">
        <v>593</v>
      </c>
      <c r="X143" s="56"/>
      <c r="Y143" s="56"/>
      <c r="AA143" s="56">
        <f>IFERROR(COUNTIFS('Upload Data Outputs'!B:B, 'Upload Data Outputs'!B130), 0)</f>
        <v>0</v>
      </c>
    </row>
    <row r="144" spans="1:27">
      <c r="A144" s="55">
        <f t="shared" ref="A144:A207" si="15">IF(B144, C144, 0)</f>
        <v>131</v>
      </c>
      <c r="B144" s="54" t="b">
        <f>NOT(IFERROR('Upload Data Outputs'!A131 = "ERROR", TRUE))</f>
        <v>1</v>
      </c>
      <c r="C144" s="54">
        <f t="shared" ref="C144:C207" si="16">IF(B144, C143 + 1, C143)</f>
        <v>131</v>
      </c>
      <c r="D144" s="56" t="b">
        <f>IF(B144, ('Upload Data Outputs'!A131 &amp; 'Upload Data Outputs'!B131 &amp; 'Upload Data Outputs'!C131 &amp; 'Upload Data Outputs'!D131 &amp; 'Upload Data Outputs'!E131 &amp; 'Upload Data Outputs'!F131 &amp; 'Upload Data Outputs'!G131 &amp; 'Upload Data Outputs'!H131 &amp; 'Upload Data Outputs'!I131 &amp; 'Upload Data Outputs'!J131 &amp; 'Upload Data Outputs'!K131 &amp; 'Upload Data Outputs'!L131 &amp; 'Upload Data Outputs'!M131 &amp; 'Upload Data Outputs'!N131 &amp; 'Upload Data Outputs'!O131 &amp; 'Upload Data Outputs'!P131) &lt;&gt; "", FALSE)</f>
        <v>0</v>
      </c>
      <c r="E144" s="56" t="str">
        <f t="shared" ref="E144:E207" si="17">IF(AND(D144, G144), A144, "")</f>
        <v/>
      </c>
      <c r="F144" s="56" t="str">
        <f t="shared" ref="F144:F207" si="18">IF(AND(D144, NOT(G144)), A144, "")</f>
        <v/>
      </c>
      <c r="G144" s="56" t="b">
        <f t="shared" si="14"/>
        <v>1</v>
      </c>
      <c r="H144" s="57" t="s">
        <v>593</v>
      </c>
      <c r="I144" s="56" t="b">
        <f t="shared" ref="I144:I207" si="19">OR(NOT($D144), AA144 = 1)</f>
        <v>1</v>
      </c>
      <c r="J144" s="56" t="b">
        <f>IFERROR(OR(NOT($D144), 'Upload Data Outputs'!C131 &lt;&gt; ""), FALSE)</f>
        <v>1</v>
      </c>
      <c r="K144" s="57" t="s">
        <v>593</v>
      </c>
      <c r="L144" s="56" t="b">
        <f>IFERROR(OR(AND(NOT(D144), 'Upload Data Outputs'!E131 = ""), IFERROR(_xlfn.NUMBERVALUE('Upload Data Outputs'!E131) &gt; 0, FALSE)), FALSE)</f>
        <v>1</v>
      </c>
      <c r="M144" s="56" t="b">
        <f>IFERROR(OR('Upload Data Outputs'!F131 = "", IFERROR(_xlfn.NUMBERVALUE('Upload Data Outputs'!F131) &gt; 0, FALSE)), FALSE)</f>
        <v>1</v>
      </c>
      <c r="N144" s="56" t="b">
        <f>IFERROR(OR('Upload Data Outputs'!F131 = "", IFERROR(MATCH('Upload Data Outputs'!G131, listVolumeUnits, 0), FALSE)), FALSE)</f>
        <v>1</v>
      </c>
      <c r="O144" s="56" t="b">
        <f>IFERROR(OR('Upload Data Outputs'!H131 = "", IFERROR(_xlfn.NUMBERVALUE('Upload Data Outputs'!H131) &gt; 0, FALSE)), FALSE)</f>
        <v>1</v>
      </c>
      <c r="P144" s="56" t="b">
        <f>IFERROR(OR('Upload Data Outputs'!H131 = "", IFERROR(MATCH('Upload Data Outputs'!I131, listWeightUnits, 0), FALSE)), FALSE)</f>
        <v>1</v>
      </c>
      <c r="Q144" s="56" t="b">
        <f>IFERROR(OR('Upload Data Outputs'!J131 = "", IFERROR(MATCH('Upload Data Outputs'!J131, listFscClaimTypes, 0), FALSE)), FALSE)</f>
        <v>1</v>
      </c>
      <c r="R144" s="56" t="b">
        <f>IFERROR(OR(AND('Upload Data Outputs'!J131 = refClaimFsc100, OR('Upload Data Outputs'!K131 = "", 'Upload Data Outputs'!K131 = 100)), AND('Upload Data Outputs'!J131 = refClaimFscCW, OR('Upload Data Outputs'!K131 = "", 'Upload Data Outputs'!K131 = 0)), AND('Upload Data Outputs'!J131 = refClaimFscMix, 'Upload Data Outputs'!K131 &lt;&gt; "", _xlfn.NUMBERVALUE('Upload Data Outputs'!K131) &gt;= 0, _xlfn.NUMBERVALUE('Upload Data Outputs'!K131) &lt;= 100), AND('Upload Data Outputs'!J131 = refClaimFscMixCredit, OR('Upload Data Outputs'!K131 = "", 'Upload Data Outputs'!K131 = 100)), AND('Upload Data Outputs'!J131 = refClaimFscRecycled, 'Upload Data Outputs'!K131 =""), 'Upload Data Outputs'!J131 = ""), FALSE)</f>
        <v>1</v>
      </c>
      <c r="S144" s="56" t="b">
        <f>IFERROR(OR('Upload Data Outputs'!L131 = "", IFERROR(MATCH('Upload Data Outputs'!L131, listMaterialsAccountingMethods, 0), FALSE)), FALSE)</f>
        <v>1</v>
      </c>
      <c r="T144" s="56" t="b">
        <f>IFERROR(OR('Upload Data Outputs'!M131 = "", ISNUMBER('Upload Data Outputs'!M131), IFERROR(DATEVALUE('Upload Data Outputs'!M131) &gt; 0, FALSE)), FALSE)</f>
        <v>1</v>
      </c>
      <c r="U144" s="56" t="b">
        <f>IFERROR(OR('Upload Data Outputs'!N131 = "", ISNUMBER('Upload Data Outputs'!N131), IFERROR(DATEVALUE('Upload Data Outputs'!N131) &gt; 0, FALSE)), FALSE)</f>
        <v>1</v>
      </c>
      <c r="V144" s="56" t="b">
        <f>IFERROR(OR('Upload Data Outputs'!O131 = "", IFERROR(MATCH('Upload Data Outputs'!O131, listCountryIsoCodes, FALSE), FALSE)), FALSE)</f>
        <v>1</v>
      </c>
      <c r="W144" s="57" t="s">
        <v>593</v>
      </c>
      <c r="X144" s="56"/>
      <c r="Y144" s="56"/>
      <c r="AA144" s="56">
        <f>IFERROR(COUNTIFS('Upload Data Outputs'!B:B, 'Upload Data Outputs'!B131), 0)</f>
        <v>0</v>
      </c>
    </row>
    <row r="145" spans="1:27">
      <c r="A145" s="55">
        <f t="shared" si="15"/>
        <v>132</v>
      </c>
      <c r="B145" s="54" t="b">
        <f>NOT(IFERROR('Upload Data Outputs'!A132 = "ERROR", TRUE))</f>
        <v>1</v>
      </c>
      <c r="C145" s="54">
        <f t="shared" si="16"/>
        <v>132</v>
      </c>
      <c r="D145" s="56" t="b">
        <f>IF(B145, ('Upload Data Outputs'!A132 &amp; 'Upload Data Outputs'!B132 &amp; 'Upload Data Outputs'!C132 &amp; 'Upload Data Outputs'!D132 &amp; 'Upload Data Outputs'!E132 &amp; 'Upload Data Outputs'!F132 &amp; 'Upload Data Outputs'!G132 &amp; 'Upload Data Outputs'!H132 &amp; 'Upload Data Outputs'!I132 &amp; 'Upload Data Outputs'!J132 &amp; 'Upload Data Outputs'!K132 &amp; 'Upload Data Outputs'!L132 &amp; 'Upload Data Outputs'!M132 &amp; 'Upload Data Outputs'!N132 &amp; 'Upload Data Outputs'!O132 &amp; 'Upload Data Outputs'!P132) &lt;&gt; "", FALSE)</f>
        <v>0</v>
      </c>
      <c r="E145" s="56" t="str">
        <f t="shared" si="17"/>
        <v/>
      </c>
      <c r="F145" s="56" t="str">
        <f t="shared" si="18"/>
        <v/>
      </c>
      <c r="G145" s="56" t="b">
        <f t="shared" si="14"/>
        <v>1</v>
      </c>
      <c r="H145" s="57" t="s">
        <v>593</v>
      </c>
      <c r="I145" s="56" t="b">
        <f t="shared" si="19"/>
        <v>1</v>
      </c>
      <c r="J145" s="56" t="b">
        <f>IFERROR(OR(NOT($D145), 'Upload Data Outputs'!C132 &lt;&gt; ""), FALSE)</f>
        <v>1</v>
      </c>
      <c r="K145" s="57" t="s">
        <v>593</v>
      </c>
      <c r="L145" s="56" t="b">
        <f>IFERROR(OR(AND(NOT(D145), 'Upload Data Outputs'!E132 = ""), IFERROR(_xlfn.NUMBERVALUE('Upload Data Outputs'!E132) &gt; 0, FALSE)), FALSE)</f>
        <v>1</v>
      </c>
      <c r="M145" s="56" t="b">
        <f>IFERROR(OR('Upload Data Outputs'!F132 = "", IFERROR(_xlfn.NUMBERVALUE('Upload Data Outputs'!F132) &gt; 0, FALSE)), FALSE)</f>
        <v>1</v>
      </c>
      <c r="N145" s="56" t="b">
        <f>IFERROR(OR('Upload Data Outputs'!F132 = "", IFERROR(MATCH('Upload Data Outputs'!G132, listVolumeUnits, 0), FALSE)), FALSE)</f>
        <v>1</v>
      </c>
      <c r="O145" s="56" t="b">
        <f>IFERROR(OR('Upload Data Outputs'!H132 = "", IFERROR(_xlfn.NUMBERVALUE('Upload Data Outputs'!H132) &gt; 0, FALSE)), FALSE)</f>
        <v>1</v>
      </c>
      <c r="P145" s="56" t="b">
        <f>IFERROR(OR('Upload Data Outputs'!H132 = "", IFERROR(MATCH('Upload Data Outputs'!I132, listWeightUnits, 0), FALSE)), FALSE)</f>
        <v>1</v>
      </c>
      <c r="Q145" s="56" t="b">
        <f>IFERROR(OR('Upload Data Outputs'!J132 = "", IFERROR(MATCH('Upload Data Outputs'!J132, listFscClaimTypes, 0), FALSE)), FALSE)</f>
        <v>1</v>
      </c>
      <c r="R145" s="56" t="b">
        <f>IFERROR(OR(AND('Upload Data Outputs'!J132 = refClaimFsc100, OR('Upload Data Outputs'!K132 = "", 'Upload Data Outputs'!K132 = 100)), AND('Upload Data Outputs'!J132 = refClaimFscCW, OR('Upload Data Outputs'!K132 = "", 'Upload Data Outputs'!K132 = 0)), AND('Upload Data Outputs'!J132 = refClaimFscMix, 'Upload Data Outputs'!K132 &lt;&gt; "", _xlfn.NUMBERVALUE('Upload Data Outputs'!K132) &gt;= 0, _xlfn.NUMBERVALUE('Upload Data Outputs'!K132) &lt;= 100), AND('Upload Data Outputs'!J132 = refClaimFscMixCredit, OR('Upload Data Outputs'!K132 = "", 'Upload Data Outputs'!K132 = 100)), AND('Upload Data Outputs'!J132 = refClaimFscRecycled, 'Upload Data Outputs'!K132 =""), 'Upload Data Outputs'!J132 = ""), FALSE)</f>
        <v>1</v>
      </c>
      <c r="S145" s="56" t="b">
        <f>IFERROR(OR('Upload Data Outputs'!L132 = "", IFERROR(MATCH('Upload Data Outputs'!L132, listMaterialsAccountingMethods, 0), FALSE)), FALSE)</f>
        <v>1</v>
      </c>
      <c r="T145" s="56" t="b">
        <f>IFERROR(OR('Upload Data Outputs'!M132 = "", ISNUMBER('Upload Data Outputs'!M132), IFERROR(DATEVALUE('Upload Data Outputs'!M132) &gt; 0, FALSE)), FALSE)</f>
        <v>1</v>
      </c>
      <c r="U145" s="56" t="b">
        <f>IFERROR(OR('Upload Data Outputs'!N132 = "", ISNUMBER('Upload Data Outputs'!N132), IFERROR(DATEVALUE('Upload Data Outputs'!N132) &gt; 0, FALSE)), FALSE)</f>
        <v>1</v>
      </c>
      <c r="V145" s="56" t="b">
        <f>IFERROR(OR('Upload Data Outputs'!O132 = "", IFERROR(MATCH('Upload Data Outputs'!O132, listCountryIsoCodes, FALSE), FALSE)), FALSE)</f>
        <v>1</v>
      </c>
      <c r="W145" s="57" t="s">
        <v>593</v>
      </c>
      <c r="X145" s="56"/>
      <c r="Y145" s="56"/>
      <c r="AA145" s="56">
        <f>IFERROR(COUNTIFS('Upload Data Outputs'!B:B, 'Upload Data Outputs'!B132), 0)</f>
        <v>0</v>
      </c>
    </row>
    <row r="146" spans="1:27">
      <c r="A146" s="55">
        <f t="shared" si="15"/>
        <v>133</v>
      </c>
      <c r="B146" s="54" t="b">
        <f>NOT(IFERROR('Upload Data Outputs'!A133 = "ERROR", TRUE))</f>
        <v>1</v>
      </c>
      <c r="C146" s="54">
        <f t="shared" si="16"/>
        <v>133</v>
      </c>
      <c r="D146" s="56" t="b">
        <f>IF(B146, ('Upload Data Outputs'!A133 &amp; 'Upload Data Outputs'!B133 &amp; 'Upload Data Outputs'!C133 &amp; 'Upload Data Outputs'!D133 &amp; 'Upload Data Outputs'!E133 &amp; 'Upload Data Outputs'!F133 &amp; 'Upload Data Outputs'!G133 &amp; 'Upload Data Outputs'!H133 &amp; 'Upload Data Outputs'!I133 &amp; 'Upload Data Outputs'!J133 &amp; 'Upload Data Outputs'!K133 &amp; 'Upload Data Outputs'!L133 &amp; 'Upload Data Outputs'!M133 &amp; 'Upload Data Outputs'!N133 &amp; 'Upload Data Outputs'!O133 &amp; 'Upload Data Outputs'!P133) &lt;&gt; "", FALSE)</f>
        <v>0</v>
      </c>
      <c r="E146" s="56" t="str">
        <f t="shared" si="17"/>
        <v/>
      </c>
      <c r="F146" s="56" t="str">
        <f t="shared" si="18"/>
        <v/>
      </c>
      <c r="G146" s="56" t="b">
        <f t="shared" si="14"/>
        <v>1</v>
      </c>
      <c r="H146" s="57" t="s">
        <v>593</v>
      </c>
      <c r="I146" s="56" t="b">
        <f t="shared" si="19"/>
        <v>1</v>
      </c>
      <c r="J146" s="56" t="b">
        <f>IFERROR(OR(NOT($D146), 'Upload Data Outputs'!C133 &lt;&gt; ""), FALSE)</f>
        <v>1</v>
      </c>
      <c r="K146" s="57" t="s">
        <v>593</v>
      </c>
      <c r="L146" s="56" t="b">
        <f>IFERROR(OR(AND(NOT(D146), 'Upload Data Outputs'!E133 = ""), IFERROR(_xlfn.NUMBERVALUE('Upload Data Outputs'!E133) &gt; 0, FALSE)), FALSE)</f>
        <v>1</v>
      </c>
      <c r="M146" s="56" t="b">
        <f>IFERROR(OR('Upload Data Outputs'!F133 = "", IFERROR(_xlfn.NUMBERVALUE('Upload Data Outputs'!F133) &gt; 0, FALSE)), FALSE)</f>
        <v>1</v>
      </c>
      <c r="N146" s="56" t="b">
        <f>IFERROR(OR('Upload Data Outputs'!F133 = "", IFERROR(MATCH('Upload Data Outputs'!G133, listVolumeUnits, 0), FALSE)), FALSE)</f>
        <v>1</v>
      </c>
      <c r="O146" s="56" t="b">
        <f>IFERROR(OR('Upload Data Outputs'!H133 = "", IFERROR(_xlfn.NUMBERVALUE('Upload Data Outputs'!H133) &gt; 0, FALSE)), FALSE)</f>
        <v>1</v>
      </c>
      <c r="P146" s="56" t="b">
        <f>IFERROR(OR('Upload Data Outputs'!H133 = "", IFERROR(MATCH('Upload Data Outputs'!I133, listWeightUnits, 0), FALSE)), FALSE)</f>
        <v>1</v>
      </c>
      <c r="Q146" s="56" t="b">
        <f>IFERROR(OR('Upload Data Outputs'!J133 = "", IFERROR(MATCH('Upload Data Outputs'!J133, listFscClaimTypes, 0), FALSE)), FALSE)</f>
        <v>1</v>
      </c>
      <c r="R146" s="56" t="b">
        <f>IFERROR(OR(AND('Upload Data Outputs'!J133 = refClaimFsc100, OR('Upload Data Outputs'!K133 = "", 'Upload Data Outputs'!K133 = 100)), AND('Upload Data Outputs'!J133 = refClaimFscCW, OR('Upload Data Outputs'!K133 = "", 'Upload Data Outputs'!K133 = 0)), AND('Upload Data Outputs'!J133 = refClaimFscMix, 'Upload Data Outputs'!K133 &lt;&gt; "", _xlfn.NUMBERVALUE('Upload Data Outputs'!K133) &gt;= 0, _xlfn.NUMBERVALUE('Upload Data Outputs'!K133) &lt;= 100), AND('Upload Data Outputs'!J133 = refClaimFscMixCredit, OR('Upload Data Outputs'!K133 = "", 'Upload Data Outputs'!K133 = 100)), AND('Upload Data Outputs'!J133 = refClaimFscRecycled, 'Upload Data Outputs'!K133 =""), 'Upload Data Outputs'!J133 = ""), FALSE)</f>
        <v>1</v>
      </c>
      <c r="S146" s="56" t="b">
        <f>IFERROR(OR('Upload Data Outputs'!L133 = "", IFERROR(MATCH('Upload Data Outputs'!L133, listMaterialsAccountingMethods, 0), FALSE)), FALSE)</f>
        <v>1</v>
      </c>
      <c r="T146" s="56" t="b">
        <f>IFERROR(OR('Upload Data Outputs'!M133 = "", ISNUMBER('Upload Data Outputs'!M133), IFERROR(DATEVALUE('Upload Data Outputs'!M133) &gt; 0, FALSE)), FALSE)</f>
        <v>1</v>
      </c>
      <c r="U146" s="56" t="b">
        <f>IFERROR(OR('Upload Data Outputs'!N133 = "", ISNUMBER('Upload Data Outputs'!N133), IFERROR(DATEVALUE('Upload Data Outputs'!N133) &gt; 0, FALSE)), FALSE)</f>
        <v>1</v>
      </c>
      <c r="V146" s="56" t="b">
        <f>IFERROR(OR('Upload Data Outputs'!O133 = "", IFERROR(MATCH('Upload Data Outputs'!O133, listCountryIsoCodes, FALSE), FALSE)), FALSE)</f>
        <v>1</v>
      </c>
      <c r="W146" s="57" t="s">
        <v>593</v>
      </c>
      <c r="X146" s="56"/>
      <c r="Y146" s="56"/>
      <c r="AA146" s="56">
        <f>IFERROR(COUNTIFS('Upload Data Outputs'!B:B, 'Upload Data Outputs'!B133), 0)</f>
        <v>0</v>
      </c>
    </row>
    <row r="147" spans="1:27">
      <c r="A147" s="55">
        <f t="shared" si="15"/>
        <v>134</v>
      </c>
      <c r="B147" s="54" t="b">
        <f>NOT(IFERROR('Upload Data Outputs'!A134 = "ERROR", TRUE))</f>
        <v>1</v>
      </c>
      <c r="C147" s="54">
        <f t="shared" si="16"/>
        <v>134</v>
      </c>
      <c r="D147" s="56" t="b">
        <f>IF(B147, ('Upload Data Outputs'!A134 &amp; 'Upload Data Outputs'!B134 &amp; 'Upload Data Outputs'!C134 &amp; 'Upload Data Outputs'!D134 &amp; 'Upload Data Outputs'!E134 &amp; 'Upload Data Outputs'!F134 &amp; 'Upload Data Outputs'!G134 &amp; 'Upload Data Outputs'!H134 &amp; 'Upload Data Outputs'!I134 &amp; 'Upload Data Outputs'!J134 &amp; 'Upload Data Outputs'!K134 &amp; 'Upload Data Outputs'!L134 &amp; 'Upload Data Outputs'!M134 &amp; 'Upload Data Outputs'!N134 &amp; 'Upload Data Outputs'!O134 &amp; 'Upload Data Outputs'!P134) &lt;&gt; "", FALSE)</f>
        <v>0</v>
      </c>
      <c r="E147" s="56" t="str">
        <f t="shared" si="17"/>
        <v/>
      </c>
      <c r="F147" s="56" t="str">
        <f t="shared" si="18"/>
        <v/>
      </c>
      <c r="G147" s="56" t="b">
        <f t="shared" si="14"/>
        <v>1</v>
      </c>
      <c r="H147" s="57" t="s">
        <v>593</v>
      </c>
      <c r="I147" s="56" t="b">
        <f t="shared" si="19"/>
        <v>1</v>
      </c>
      <c r="J147" s="56" t="b">
        <f>IFERROR(OR(NOT($D147), 'Upload Data Outputs'!C134 &lt;&gt; ""), FALSE)</f>
        <v>1</v>
      </c>
      <c r="K147" s="57" t="s">
        <v>593</v>
      </c>
      <c r="L147" s="56" t="b">
        <f>IFERROR(OR(AND(NOT(D147), 'Upload Data Outputs'!E134 = ""), IFERROR(_xlfn.NUMBERVALUE('Upload Data Outputs'!E134) &gt; 0, FALSE)), FALSE)</f>
        <v>1</v>
      </c>
      <c r="M147" s="56" t="b">
        <f>IFERROR(OR('Upload Data Outputs'!F134 = "", IFERROR(_xlfn.NUMBERVALUE('Upload Data Outputs'!F134) &gt; 0, FALSE)), FALSE)</f>
        <v>1</v>
      </c>
      <c r="N147" s="56" t="b">
        <f>IFERROR(OR('Upload Data Outputs'!F134 = "", IFERROR(MATCH('Upload Data Outputs'!G134, listVolumeUnits, 0), FALSE)), FALSE)</f>
        <v>1</v>
      </c>
      <c r="O147" s="56" t="b">
        <f>IFERROR(OR('Upload Data Outputs'!H134 = "", IFERROR(_xlfn.NUMBERVALUE('Upload Data Outputs'!H134) &gt; 0, FALSE)), FALSE)</f>
        <v>1</v>
      </c>
      <c r="P147" s="56" t="b">
        <f>IFERROR(OR('Upload Data Outputs'!H134 = "", IFERROR(MATCH('Upload Data Outputs'!I134, listWeightUnits, 0), FALSE)), FALSE)</f>
        <v>1</v>
      </c>
      <c r="Q147" s="56" t="b">
        <f>IFERROR(OR('Upload Data Outputs'!J134 = "", IFERROR(MATCH('Upload Data Outputs'!J134, listFscClaimTypes, 0), FALSE)), FALSE)</f>
        <v>1</v>
      </c>
      <c r="R147" s="56" t="b">
        <f>IFERROR(OR(AND('Upload Data Outputs'!J134 = refClaimFsc100, OR('Upload Data Outputs'!K134 = "", 'Upload Data Outputs'!K134 = 100)), AND('Upload Data Outputs'!J134 = refClaimFscCW, OR('Upload Data Outputs'!K134 = "", 'Upload Data Outputs'!K134 = 0)), AND('Upload Data Outputs'!J134 = refClaimFscMix, 'Upload Data Outputs'!K134 &lt;&gt; "", _xlfn.NUMBERVALUE('Upload Data Outputs'!K134) &gt;= 0, _xlfn.NUMBERVALUE('Upload Data Outputs'!K134) &lt;= 100), AND('Upload Data Outputs'!J134 = refClaimFscMixCredit, OR('Upload Data Outputs'!K134 = "", 'Upload Data Outputs'!K134 = 100)), AND('Upload Data Outputs'!J134 = refClaimFscRecycled, 'Upload Data Outputs'!K134 =""), 'Upload Data Outputs'!J134 = ""), FALSE)</f>
        <v>1</v>
      </c>
      <c r="S147" s="56" t="b">
        <f>IFERROR(OR('Upload Data Outputs'!L134 = "", IFERROR(MATCH('Upload Data Outputs'!L134, listMaterialsAccountingMethods, 0), FALSE)), FALSE)</f>
        <v>1</v>
      </c>
      <c r="T147" s="56" t="b">
        <f>IFERROR(OR('Upload Data Outputs'!M134 = "", ISNUMBER('Upload Data Outputs'!M134), IFERROR(DATEVALUE('Upload Data Outputs'!M134) &gt; 0, FALSE)), FALSE)</f>
        <v>1</v>
      </c>
      <c r="U147" s="56" t="b">
        <f>IFERROR(OR('Upload Data Outputs'!N134 = "", ISNUMBER('Upload Data Outputs'!N134), IFERROR(DATEVALUE('Upload Data Outputs'!N134) &gt; 0, FALSE)), FALSE)</f>
        <v>1</v>
      </c>
      <c r="V147" s="56" t="b">
        <f>IFERROR(OR('Upload Data Outputs'!O134 = "", IFERROR(MATCH('Upload Data Outputs'!O134, listCountryIsoCodes, FALSE), FALSE)), FALSE)</f>
        <v>1</v>
      </c>
      <c r="W147" s="57" t="s">
        <v>593</v>
      </c>
      <c r="X147" s="56"/>
      <c r="Y147" s="56"/>
      <c r="AA147" s="56">
        <f>IFERROR(COUNTIFS('Upload Data Outputs'!B:B, 'Upload Data Outputs'!B134), 0)</f>
        <v>0</v>
      </c>
    </row>
    <row r="148" spans="1:27">
      <c r="A148" s="55">
        <f t="shared" si="15"/>
        <v>135</v>
      </c>
      <c r="B148" s="54" t="b">
        <f>NOT(IFERROR('Upload Data Outputs'!A135 = "ERROR", TRUE))</f>
        <v>1</v>
      </c>
      <c r="C148" s="54">
        <f t="shared" si="16"/>
        <v>135</v>
      </c>
      <c r="D148" s="56" t="b">
        <f>IF(B148, ('Upload Data Outputs'!A135 &amp; 'Upload Data Outputs'!B135 &amp; 'Upload Data Outputs'!C135 &amp; 'Upload Data Outputs'!D135 &amp; 'Upload Data Outputs'!E135 &amp; 'Upload Data Outputs'!F135 &amp; 'Upload Data Outputs'!G135 &amp; 'Upload Data Outputs'!H135 &amp; 'Upload Data Outputs'!I135 &amp; 'Upload Data Outputs'!J135 &amp; 'Upload Data Outputs'!K135 &amp; 'Upload Data Outputs'!L135 &amp; 'Upload Data Outputs'!M135 &amp; 'Upload Data Outputs'!N135 &amp; 'Upload Data Outputs'!O135 &amp; 'Upload Data Outputs'!P135) &lt;&gt; "", FALSE)</f>
        <v>0</v>
      </c>
      <c r="E148" s="56" t="str">
        <f t="shared" si="17"/>
        <v/>
      </c>
      <c r="F148" s="56" t="str">
        <f t="shared" si="18"/>
        <v/>
      </c>
      <c r="G148" s="56" t="b">
        <f t="shared" si="14"/>
        <v>1</v>
      </c>
      <c r="H148" s="57" t="s">
        <v>593</v>
      </c>
      <c r="I148" s="56" t="b">
        <f t="shared" si="19"/>
        <v>1</v>
      </c>
      <c r="J148" s="56" t="b">
        <f>IFERROR(OR(NOT($D148), 'Upload Data Outputs'!C135 &lt;&gt; ""), FALSE)</f>
        <v>1</v>
      </c>
      <c r="K148" s="57" t="s">
        <v>593</v>
      </c>
      <c r="L148" s="56" t="b">
        <f>IFERROR(OR(AND(NOT(D148), 'Upload Data Outputs'!E135 = ""), IFERROR(_xlfn.NUMBERVALUE('Upload Data Outputs'!E135) &gt; 0, FALSE)), FALSE)</f>
        <v>1</v>
      </c>
      <c r="M148" s="56" t="b">
        <f>IFERROR(OR('Upload Data Outputs'!F135 = "", IFERROR(_xlfn.NUMBERVALUE('Upload Data Outputs'!F135) &gt; 0, FALSE)), FALSE)</f>
        <v>1</v>
      </c>
      <c r="N148" s="56" t="b">
        <f>IFERROR(OR('Upload Data Outputs'!F135 = "", IFERROR(MATCH('Upload Data Outputs'!G135, listVolumeUnits, 0), FALSE)), FALSE)</f>
        <v>1</v>
      </c>
      <c r="O148" s="56" t="b">
        <f>IFERROR(OR('Upload Data Outputs'!H135 = "", IFERROR(_xlfn.NUMBERVALUE('Upload Data Outputs'!H135) &gt; 0, FALSE)), FALSE)</f>
        <v>1</v>
      </c>
      <c r="P148" s="56" t="b">
        <f>IFERROR(OR('Upload Data Outputs'!H135 = "", IFERROR(MATCH('Upload Data Outputs'!I135, listWeightUnits, 0), FALSE)), FALSE)</f>
        <v>1</v>
      </c>
      <c r="Q148" s="56" t="b">
        <f>IFERROR(OR('Upload Data Outputs'!J135 = "", IFERROR(MATCH('Upload Data Outputs'!J135, listFscClaimTypes, 0), FALSE)), FALSE)</f>
        <v>1</v>
      </c>
      <c r="R148" s="56" t="b">
        <f>IFERROR(OR(AND('Upload Data Outputs'!J135 = refClaimFsc100, OR('Upload Data Outputs'!K135 = "", 'Upload Data Outputs'!K135 = 100)), AND('Upload Data Outputs'!J135 = refClaimFscCW, OR('Upload Data Outputs'!K135 = "", 'Upload Data Outputs'!K135 = 0)), AND('Upload Data Outputs'!J135 = refClaimFscMix, 'Upload Data Outputs'!K135 &lt;&gt; "", _xlfn.NUMBERVALUE('Upload Data Outputs'!K135) &gt;= 0, _xlfn.NUMBERVALUE('Upload Data Outputs'!K135) &lt;= 100), AND('Upload Data Outputs'!J135 = refClaimFscMixCredit, OR('Upload Data Outputs'!K135 = "", 'Upload Data Outputs'!K135 = 100)), AND('Upload Data Outputs'!J135 = refClaimFscRecycled, 'Upload Data Outputs'!K135 =""), 'Upload Data Outputs'!J135 = ""), FALSE)</f>
        <v>1</v>
      </c>
      <c r="S148" s="56" t="b">
        <f>IFERROR(OR('Upload Data Outputs'!L135 = "", IFERROR(MATCH('Upload Data Outputs'!L135, listMaterialsAccountingMethods, 0), FALSE)), FALSE)</f>
        <v>1</v>
      </c>
      <c r="T148" s="56" t="b">
        <f>IFERROR(OR('Upload Data Outputs'!M135 = "", ISNUMBER('Upload Data Outputs'!M135), IFERROR(DATEVALUE('Upload Data Outputs'!M135) &gt; 0, FALSE)), FALSE)</f>
        <v>1</v>
      </c>
      <c r="U148" s="56" t="b">
        <f>IFERROR(OR('Upload Data Outputs'!N135 = "", ISNUMBER('Upload Data Outputs'!N135), IFERROR(DATEVALUE('Upload Data Outputs'!N135) &gt; 0, FALSE)), FALSE)</f>
        <v>1</v>
      </c>
      <c r="V148" s="56" t="b">
        <f>IFERROR(OR('Upload Data Outputs'!O135 = "", IFERROR(MATCH('Upload Data Outputs'!O135, listCountryIsoCodes, FALSE), FALSE)), FALSE)</f>
        <v>1</v>
      </c>
      <c r="W148" s="57" t="s">
        <v>593</v>
      </c>
      <c r="X148" s="56"/>
      <c r="Y148" s="56"/>
      <c r="AA148" s="56">
        <f>IFERROR(COUNTIFS('Upload Data Outputs'!B:B, 'Upload Data Outputs'!B135), 0)</f>
        <v>0</v>
      </c>
    </row>
    <row r="149" spans="1:27">
      <c r="A149" s="55">
        <f t="shared" si="15"/>
        <v>136</v>
      </c>
      <c r="B149" s="54" t="b">
        <f>NOT(IFERROR('Upload Data Outputs'!A136 = "ERROR", TRUE))</f>
        <v>1</v>
      </c>
      <c r="C149" s="54">
        <f t="shared" si="16"/>
        <v>136</v>
      </c>
      <c r="D149" s="56" t="b">
        <f>IF(B149, ('Upload Data Outputs'!A136 &amp; 'Upload Data Outputs'!B136 &amp; 'Upload Data Outputs'!C136 &amp; 'Upload Data Outputs'!D136 &amp; 'Upload Data Outputs'!E136 &amp; 'Upload Data Outputs'!F136 &amp; 'Upload Data Outputs'!G136 &amp; 'Upload Data Outputs'!H136 &amp; 'Upload Data Outputs'!I136 &amp; 'Upload Data Outputs'!J136 &amp; 'Upload Data Outputs'!K136 &amp; 'Upload Data Outputs'!L136 &amp; 'Upload Data Outputs'!M136 &amp; 'Upload Data Outputs'!N136 &amp; 'Upload Data Outputs'!O136 &amp; 'Upload Data Outputs'!P136) &lt;&gt; "", FALSE)</f>
        <v>0</v>
      </c>
      <c r="E149" s="56" t="str">
        <f t="shared" si="17"/>
        <v/>
      </c>
      <c r="F149" s="56" t="str">
        <f t="shared" si="18"/>
        <v/>
      </c>
      <c r="G149" s="56" t="b">
        <f t="shared" si="14"/>
        <v>1</v>
      </c>
      <c r="H149" s="57" t="s">
        <v>593</v>
      </c>
      <c r="I149" s="56" t="b">
        <f t="shared" si="19"/>
        <v>1</v>
      </c>
      <c r="J149" s="56" t="b">
        <f>IFERROR(OR(NOT($D149), 'Upload Data Outputs'!C136 &lt;&gt; ""), FALSE)</f>
        <v>1</v>
      </c>
      <c r="K149" s="57" t="s">
        <v>593</v>
      </c>
      <c r="L149" s="56" t="b">
        <f>IFERROR(OR(AND(NOT(D149), 'Upload Data Outputs'!E136 = ""), IFERROR(_xlfn.NUMBERVALUE('Upload Data Outputs'!E136) &gt; 0, FALSE)), FALSE)</f>
        <v>1</v>
      </c>
      <c r="M149" s="56" t="b">
        <f>IFERROR(OR('Upload Data Outputs'!F136 = "", IFERROR(_xlfn.NUMBERVALUE('Upload Data Outputs'!F136) &gt; 0, FALSE)), FALSE)</f>
        <v>1</v>
      </c>
      <c r="N149" s="56" t="b">
        <f>IFERROR(OR('Upload Data Outputs'!F136 = "", IFERROR(MATCH('Upload Data Outputs'!G136, listVolumeUnits, 0), FALSE)), FALSE)</f>
        <v>1</v>
      </c>
      <c r="O149" s="56" t="b">
        <f>IFERROR(OR('Upload Data Outputs'!H136 = "", IFERROR(_xlfn.NUMBERVALUE('Upload Data Outputs'!H136) &gt; 0, FALSE)), FALSE)</f>
        <v>1</v>
      </c>
      <c r="P149" s="56" t="b">
        <f>IFERROR(OR('Upload Data Outputs'!H136 = "", IFERROR(MATCH('Upload Data Outputs'!I136, listWeightUnits, 0), FALSE)), FALSE)</f>
        <v>1</v>
      </c>
      <c r="Q149" s="56" t="b">
        <f>IFERROR(OR('Upload Data Outputs'!J136 = "", IFERROR(MATCH('Upload Data Outputs'!J136, listFscClaimTypes, 0), FALSE)), FALSE)</f>
        <v>1</v>
      </c>
      <c r="R149" s="56" t="b">
        <f>IFERROR(OR(AND('Upload Data Outputs'!J136 = refClaimFsc100, OR('Upload Data Outputs'!K136 = "", 'Upload Data Outputs'!K136 = 100)), AND('Upload Data Outputs'!J136 = refClaimFscCW, OR('Upload Data Outputs'!K136 = "", 'Upload Data Outputs'!K136 = 0)), AND('Upload Data Outputs'!J136 = refClaimFscMix, 'Upload Data Outputs'!K136 &lt;&gt; "", _xlfn.NUMBERVALUE('Upload Data Outputs'!K136) &gt;= 0, _xlfn.NUMBERVALUE('Upload Data Outputs'!K136) &lt;= 100), AND('Upload Data Outputs'!J136 = refClaimFscMixCredit, OR('Upload Data Outputs'!K136 = "", 'Upload Data Outputs'!K136 = 100)), AND('Upload Data Outputs'!J136 = refClaimFscRecycled, 'Upload Data Outputs'!K136 =""), 'Upload Data Outputs'!J136 = ""), FALSE)</f>
        <v>1</v>
      </c>
      <c r="S149" s="56" t="b">
        <f>IFERROR(OR('Upload Data Outputs'!L136 = "", IFERROR(MATCH('Upload Data Outputs'!L136, listMaterialsAccountingMethods, 0), FALSE)), FALSE)</f>
        <v>1</v>
      </c>
      <c r="T149" s="56" t="b">
        <f>IFERROR(OR('Upload Data Outputs'!M136 = "", ISNUMBER('Upload Data Outputs'!M136), IFERROR(DATEVALUE('Upload Data Outputs'!M136) &gt; 0, FALSE)), FALSE)</f>
        <v>1</v>
      </c>
      <c r="U149" s="56" t="b">
        <f>IFERROR(OR('Upload Data Outputs'!N136 = "", ISNUMBER('Upload Data Outputs'!N136), IFERROR(DATEVALUE('Upload Data Outputs'!N136) &gt; 0, FALSE)), FALSE)</f>
        <v>1</v>
      </c>
      <c r="V149" s="56" t="b">
        <f>IFERROR(OR('Upload Data Outputs'!O136 = "", IFERROR(MATCH('Upload Data Outputs'!O136, listCountryIsoCodes, FALSE), FALSE)), FALSE)</f>
        <v>1</v>
      </c>
      <c r="W149" s="57" t="s">
        <v>593</v>
      </c>
      <c r="X149" s="56"/>
      <c r="Y149" s="56"/>
      <c r="AA149" s="56">
        <f>IFERROR(COUNTIFS('Upload Data Outputs'!B:B, 'Upload Data Outputs'!B136), 0)</f>
        <v>0</v>
      </c>
    </row>
    <row r="150" spans="1:27">
      <c r="A150" s="55">
        <f t="shared" si="15"/>
        <v>137</v>
      </c>
      <c r="B150" s="54" t="b">
        <f>NOT(IFERROR('Upload Data Outputs'!A137 = "ERROR", TRUE))</f>
        <v>1</v>
      </c>
      <c r="C150" s="54">
        <f t="shared" si="16"/>
        <v>137</v>
      </c>
      <c r="D150" s="56" t="b">
        <f>IF(B150, ('Upload Data Outputs'!A137 &amp; 'Upload Data Outputs'!B137 &amp; 'Upload Data Outputs'!C137 &amp; 'Upload Data Outputs'!D137 &amp; 'Upload Data Outputs'!E137 &amp; 'Upload Data Outputs'!F137 &amp; 'Upload Data Outputs'!G137 &amp; 'Upload Data Outputs'!H137 &amp; 'Upload Data Outputs'!I137 &amp; 'Upload Data Outputs'!J137 &amp; 'Upload Data Outputs'!K137 &amp; 'Upload Data Outputs'!L137 &amp; 'Upload Data Outputs'!M137 &amp; 'Upload Data Outputs'!N137 &amp; 'Upload Data Outputs'!O137 &amp; 'Upload Data Outputs'!P137) &lt;&gt; "", FALSE)</f>
        <v>0</v>
      </c>
      <c r="E150" s="56" t="str">
        <f t="shared" si="17"/>
        <v/>
      </c>
      <c r="F150" s="56" t="str">
        <f t="shared" si="18"/>
        <v/>
      </c>
      <c r="G150" s="56" t="b">
        <f t="shared" si="14"/>
        <v>1</v>
      </c>
      <c r="H150" s="57" t="s">
        <v>593</v>
      </c>
      <c r="I150" s="56" t="b">
        <f t="shared" si="19"/>
        <v>1</v>
      </c>
      <c r="J150" s="56" t="b">
        <f>IFERROR(OR(NOT($D150), 'Upload Data Outputs'!C137 &lt;&gt; ""), FALSE)</f>
        <v>1</v>
      </c>
      <c r="K150" s="57" t="s">
        <v>593</v>
      </c>
      <c r="L150" s="56" t="b">
        <f>IFERROR(OR(AND(NOT(D150), 'Upload Data Outputs'!E137 = ""), IFERROR(_xlfn.NUMBERVALUE('Upload Data Outputs'!E137) &gt; 0, FALSE)), FALSE)</f>
        <v>1</v>
      </c>
      <c r="M150" s="56" t="b">
        <f>IFERROR(OR('Upload Data Outputs'!F137 = "", IFERROR(_xlfn.NUMBERVALUE('Upload Data Outputs'!F137) &gt; 0, FALSE)), FALSE)</f>
        <v>1</v>
      </c>
      <c r="N150" s="56" t="b">
        <f>IFERROR(OR('Upload Data Outputs'!F137 = "", IFERROR(MATCH('Upload Data Outputs'!G137, listVolumeUnits, 0), FALSE)), FALSE)</f>
        <v>1</v>
      </c>
      <c r="O150" s="56" t="b">
        <f>IFERROR(OR('Upload Data Outputs'!H137 = "", IFERROR(_xlfn.NUMBERVALUE('Upload Data Outputs'!H137) &gt; 0, FALSE)), FALSE)</f>
        <v>1</v>
      </c>
      <c r="P150" s="56" t="b">
        <f>IFERROR(OR('Upload Data Outputs'!H137 = "", IFERROR(MATCH('Upload Data Outputs'!I137, listWeightUnits, 0), FALSE)), FALSE)</f>
        <v>1</v>
      </c>
      <c r="Q150" s="56" t="b">
        <f>IFERROR(OR('Upload Data Outputs'!J137 = "", IFERROR(MATCH('Upload Data Outputs'!J137, listFscClaimTypes, 0), FALSE)), FALSE)</f>
        <v>1</v>
      </c>
      <c r="R150" s="56" t="b">
        <f>IFERROR(OR(AND('Upload Data Outputs'!J137 = refClaimFsc100, OR('Upload Data Outputs'!K137 = "", 'Upload Data Outputs'!K137 = 100)), AND('Upload Data Outputs'!J137 = refClaimFscCW, OR('Upload Data Outputs'!K137 = "", 'Upload Data Outputs'!K137 = 0)), AND('Upload Data Outputs'!J137 = refClaimFscMix, 'Upload Data Outputs'!K137 &lt;&gt; "", _xlfn.NUMBERVALUE('Upload Data Outputs'!K137) &gt;= 0, _xlfn.NUMBERVALUE('Upload Data Outputs'!K137) &lt;= 100), AND('Upload Data Outputs'!J137 = refClaimFscMixCredit, OR('Upload Data Outputs'!K137 = "", 'Upload Data Outputs'!K137 = 100)), AND('Upload Data Outputs'!J137 = refClaimFscRecycled, 'Upload Data Outputs'!K137 =""), 'Upload Data Outputs'!J137 = ""), FALSE)</f>
        <v>1</v>
      </c>
      <c r="S150" s="56" t="b">
        <f>IFERROR(OR('Upload Data Outputs'!L137 = "", IFERROR(MATCH('Upload Data Outputs'!L137, listMaterialsAccountingMethods, 0), FALSE)), FALSE)</f>
        <v>1</v>
      </c>
      <c r="T150" s="56" t="b">
        <f>IFERROR(OR('Upload Data Outputs'!M137 = "", ISNUMBER('Upload Data Outputs'!M137), IFERROR(DATEVALUE('Upload Data Outputs'!M137) &gt; 0, FALSE)), FALSE)</f>
        <v>1</v>
      </c>
      <c r="U150" s="56" t="b">
        <f>IFERROR(OR('Upload Data Outputs'!N137 = "", ISNUMBER('Upload Data Outputs'!N137), IFERROR(DATEVALUE('Upload Data Outputs'!N137) &gt; 0, FALSE)), FALSE)</f>
        <v>1</v>
      </c>
      <c r="V150" s="56" t="b">
        <f>IFERROR(OR('Upload Data Outputs'!O137 = "", IFERROR(MATCH('Upload Data Outputs'!O137, listCountryIsoCodes, FALSE), FALSE)), FALSE)</f>
        <v>1</v>
      </c>
      <c r="W150" s="57" t="s">
        <v>593</v>
      </c>
      <c r="X150" s="56"/>
      <c r="Y150" s="56"/>
      <c r="AA150" s="56">
        <f>IFERROR(COUNTIFS('Upload Data Outputs'!B:B, 'Upload Data Outputs'!B137), 0)</f>
        <v>0</v>
      </c>
    </row>
    <row r="151" spans="1:27">
      <c r="A151" s="55">
        <f t="shared" si="15"/>
        <v>138</v>
      </c>
      <c r="B151" s="54" t="b">
        <f>NOT(IFERROR('Upload Data Outputs'!A138 = "ERROR", TRUE))</f>
        <v>1</v>
      </c>
      <c r="C151" s="54">
        <f t="shared" si="16"/>
        <v>138</v>
      </c>
      <c r="D151" s="56" t="b">
        <f>IF(B151, ('Upload Data Outputs'!A138 &amp; 'Upload Data Outputs'!B138 &amp; 'Upload Data Outputs'!C138 &amp; 'Upload Data Outputs'!D138 &amp; 'Upload Data Outputs'!E138 &amp; 'Upload Data Outputs'!F138 &amp; 'Upload Data Outputs'!G138 &amp; 'Upload Data Outputs'!H138 &amp; 'Upload Data Outputs'!I138 &amp; 'Upload Data Outputs'!J138 &amp; 'Upload Data Outputs'!K138 &amp; 'Upload Data Outputs'!L138 &amp; 'Upload Data Outputs'!M138 &amp; 'Upload Data Outputs'!N138 &amp; 'Upload Data Outputs'!O138 &amp; 'Upload Data Outputs'!P138) &lt;&gt; "", FALSE)</f>
        <v>0</v>
      </c>
      <c r="E151" s="56" t="str">
        <f t="shared" si="17"/>
        <v/>
      </c>
      <c r="F151" s="56" t="str">
        <f t="shared" si="18"/>
        <v/>
      </c>
      <c r="G151" s="56" t="b">
        <f t="shared" si="14"/>
        <v>1</v>
      </c>
      <c r="H151" s="57" t="s">
        <v>593</v>
      </c>
      <c r="I151" s="56" t="b">
        <f t="shared" si="19"/>
        <v>1</v>
      </c>
      <c r="J151" s="56" t="b">
        <f>IFERROR(OR(NOT($D151), 'Upload Data Outputs'!C138 &lt;&gt; ""), FALSE)</f>
        <v>1</v>
      </c>
      <c r="K151" s="57" t="s">
        <v>593</v>
      </c>
      <c r="L151" s="56" t="b">
        <f>IFERROR(OR(AND(NOT(D151), 'Upload Data Outputs'!E138 = ""), IFERROR(_xlfn.NUMBERVALUE('Upload Data Outputs'!E138) &gt; 0, FALSE)), FALSE)</f>
        <v>1</v>
      </c>
      <c r="M151" s="56" t="b">
        <f>IFERROR(OR('Upload Data Outputs'!F138 = "", IFERROR(_xlfn.NUMBERVALUE('Upload Data Outputs'!F138) &gt; 0, FALSE)), FALSE)</f>
        <v>1</v>
      </c>
      <c r="N151" s="56" t="b">
        <f>IFERROR(OR('Upload Data Outputs'!F138 = "", IFERROR(MATCH('Upload Data Outputs'!G138, listVolumeUnits, 0), FALSE)), FALSE)</f>
        <v>1</v>
      </c>
      <c r="O151" s="56" t="b">
        <f>IFERROR(OR('Upload Data Outputs'!H138 = "", IFERROR(_xlfn.NUMBERVALUE('Upload Data Outputs'!H138) &gt; 0, FALSE)), FALSE)</f>
        <v>1</v>
      </c>
      <c r="P151" s="56" t="b">
        <f>IFERROR(OR('Upload Data Outputs'!H138 = "", IFERROR(MATCH('Upload Data Outputs'!I138, listWeightUnits, 0), FALSE)), FALSE)</f>
        <v>1</v>
      </c>
      <c r="Q151" s="56" t="b">
        <f>IFERROR(OR('Upload Data Outputs'!J138 = "", IFERROR(MATCH('Upload Data Outputs'!J138, listFscClaimTypes, 0), FALSE)), FALSE)</f>
        <v>1</v>
      </c>
      <c r="R151" s="56" t="b">
        <f>IFERROR(OR(AND('Upload Data Outputs'!J138 = refClaimFsc100, OR('Upload Data Outputs'!K138 = "", 'Upload Data Outputs'!K138 = 100)), AND('Upload Data Outputs'!J138 = refClaimFscCW, OR('Upload Data Outputs'!K138 = "", 'Upload Data Outputs'!K138 = 0)), AND('Upload Data Outputs'!J138 = refClaimFscMix, 'Upload Data Outputs'!K138 &lt;&gt; "", _xlfn.NUMBERVALUE('Upload Data Outputs'!K138) &gt;= 0, _xlfn.NUMBERVALUE('Upload Data Outputs'!K138) &lt;= 100), AND('Upload Data Outputs'!J138 = refClaimFscMixCredit, OR('Upload Data Outputs'!K138 = "", 'Upload Data Outputs'!K138 = 100)), AND('Upload Data Outputs'!J138 = refClaimFscRecycled, 'Upload Data Outputs'!K138 =""), 'Upload Data Outputs'!J138 = ""), FALSE)</f>
        <v>1</v>
      </c>
      <c r="S151" s="56" t="b">
        <f>IFERROR(OR('Upload Data Outputs'!L138 = "", IFERROR(MATCH('Upload Data Outputs'!L138, listMaterialsAccountingMethods, 0), FALSE)), FALSE)</f>
        <v>1</v>
      </c>
      <c r="T151" s="56" t="b">
        <f>IFERROR(OR('Upload Data Outputs'!M138 = "", ISNUMBER('Upload Data Outputs'!M138), IFERROR(DATEVALUE('Upload Data Outputs'!M138) &gt; 0, FALSE)), FALSE)</f>
        <v>1</v>
      </c>
      <c r="U151" s="56" t="b">
        <f>IFERROR(OR('Upload Data Outputs'!N138 = "", ISNUMBER('Upload Data Outputs'!N138), IFERROR(DATEVALUE('Upload Data Outputs'!N138) &gt; 0, FALSE)), FALSE)</f>
        <v>1</v>
      </c>
      <c r="V151" s="56" t="b">
        <f>IFERROR(OR('Upload Data Outputs'!O138 = "", IFERROR(MATCH('Upload Data Outputs'!O138, listCountryIsoCodes, FALSE), FALSE)), FALSE)</f>
        <v>1</v>
      </c>
      <c r="W151" s="57" t="s">
        <v>593</v>
      </c>
      <c r="X151" s="56"/>
      <c r="Y151" s="56"/>
      <c r="AA151" s="56">
        <f>IFERROR(COUNTIFS('Upload Data Outputs'!B:B, 'Upload Data Outputs'!B138), 0)</f>
        <v>0</v>
      </c>
    </row>
    <row r="152" spans="1:27">
      <c r="A152" s="55">
        <f t="shared" si="15"/>
        <v>139</v>
      </c>
      <c r="B152" s="54" t="b">
        <f>NOT(IFERROR('Upload Data Outputs'!A139 = "ERROR", TRUE))</f>
        <v>1</v>
      </c>
      <c r="C152" s="54">
        <f t="shared" si="16"/>
        <v>139</v>
      </c>
      <c r="D152" s="56" t="b">
        <f>IF(B152, ('Upload Data Outputs'!A139 &amp; 'Upload Data Outputs'!B139 &amp; 'Upload Data Outputs'!C139 &amp; 'Upload Data Outputs'!D139 &amp; 'Upload Data Outputs'!E139 &amp; 'Upload Data Outputs'!F139 &amp; 'Upload Data Outputs'!G139 &amp; 'Upload Data Outputs'!H139 &amp; 'Upload Data Outputs'!I139 &amp; 'Upload Data Outputs'!J139 &amp; 'Upload Data Outputs'!K139 &amp; 'Upload Data Outputs'!L139 &amp; 'Upload Data Outputs'!M139 &amp; 'Upload Data Outputs'!N139 &amp; 'Upload Data Outputs'!O139 &amp; 'Upload Data Outputs'!P139) &lt;&gt; "", FALSE)</f>
        <v>0</v>
      </c>
      <c r="E152" s="56" t="str">
        <f t="shared" si="17"/>
        <v/>
      </c>
      <c r="F152" s="56" t="str">
        <f t="shared" si="18"/>
        <v/>
      </c>
      <c r="G152" s="56" t="b">
        <f t="shared" si="14"/>
        <v>1</v>
      </c>
      <c r="H152" s="57" t="s">
        <v>593</v>
      </c>
      <c r="I152" s="56" t="b">
        <f t="shared" si="19"/>
        <v>1</v>
      </c>
      <c r="J152" s="56" t="b">
        <f>IFERROR(OR(NOT($D152), 'Upload Data Outputs'!C139 &lt;&gt; ""), FALSE)</f>
        <v>1</v>
      </c>
      <c r="K152" s="57" t="s">
        <v>593</v>
      </c>
      <c r="L152" s="56" t="b">
        <f>IFERROR(OR(AND(NOT(D152), 'Upload Data Outputs'!E139 = ""), IFERROR(_xlfn.NUMBERVALUE('Upload Data Outputs'!E139) &gt; 0, FALSE)), FALSE)</f>
        <v>1</v>
      </c>
      <c r="M152" s="56" t="b">
        <f>IFERROR(OR('Upload Data Outputs'!F139 = "", IFERROR(_xlfn.NUMBERVALUE('Upload Data Outputs'!F139) &gt; 0, FALSE)), FALSE)</f>
        <v>1</v>
      </c>
      <c r="N152" s="56" t="b">
        <f>IFERROR(OR('Upload Data Outputs'!F139 = "", IFERROR(MATCH('Upload Data Outputs'!G139, listVolumeUnits, 0), FALSE)), FALSE)</f>
        <v>1</v>
      </c>
      <c r="O152" s="56" t="b">
        <f>IFERROR(OR('Upload Data Outputs'!H139 = "", IFERROR(_xlfn.NUMBERVALUE('Upload Data Outputs'!H139) &gt; 0, FALSE)), FALSE)</f>
        <v>1</v>
      </c>
      <c r="P152" s="56" t="b">
        <f>IFERROR(OR('Upload Data Outputs'!H139 = "", IFERROR(MATCH('Upload Data Outputs'!I139, listWeightUnits, 0), FALSE)), FALSE)</f>
        <v>1</v>
      </c>
      <c r="Q152" s="56" t="b">
        <f>IFERROR(OR('Upload Data Outputs'!J139 = "", IFERROR(MATCH('Upload Data Outputs'!J139, listFscClaimTypes, 0), FALSE)), FALSE)</f>
        <v>1</v>
      </c>
      <c r="R152" s="56" t="b">
        <f>IFERROR(OR(AND('Upload Data Outputs'!J139 = refClaimFsc100, OR('Upload Data Outputs'!K139 = "", 'Upload Data Outputs'!K139 = 100)), AND('Upload Data Outputs'!J139 = refClaimFscCW, OR('Upload Data Outputs'!K139 = "", 'Upload Data Outputs'!K139 = 0)), AND('Upload Data Outputs'!J139 = refClaimFscMix, 'Upload Data Outputs'!K139 &lt;&gt; "", _xlfn.NUMBERVALUE('Upload Data Outputs'!K139) &gt;= 0, _xlfn.NUMBERVALUE('Upload Data Outputs'!K139) &lt;= 100), AND('Upload Data Outputs'!J139 = refClaimFscMixCredit, OR('Upload Data Outputs'!K139 = "", 'Upload Data Outputs'!K139 = 100)), AND('Upload Data Outputs'!J139 = refClaimFscRecycled, 'Upload Data Outputs'!K139 =""), 'Upload Data Outputs'!J139 = ""), FALSE)</f>
        <v>1</v>
      </c>
      <c r="S152" s="56" t="b">
        <f>IFERROR(OR('Upload Data Outputs'!L139 = "", IFERROR(MATCH('Upload Data Outputs'!L139, listMaterialsAccountingMethods, 0), FALSE)), FALSE)</f>
        <v>1</v>
      </c>
      <c r="T152" s="56" t="b">
        <f>IFERROR(OR('Upload Data Outputs'!M139 = "", ISNUMBER('Upload Data Outputs'!M139), IFERROR(DATEVALUE('Upload Data Outputs'!M139) &gt; 0, FALSE)), FALSE)</f>
        <v>1</v>
      </c>
      <c r="U152" s="56" t="b">
        <f>IFERROR(OR('Upload Data Outputs'!N139 = "", ISNUMBER('Upload Data Outputs'!N139), IFERROR(DATEVALUE('Upload Data Outputs'!N139) &gt; 0, FALSE)), FALSE)</f>
        <v>1</v>
      </c>
      <c r="V152" s="56" t="b">
        <f>IFERROR(OR('Upload Data Outputs'!O139 = "", IFERROR(MATCH('Upload Data Outputs'!O139, listCountryIsoCodes, FALSE), FALSE)), FALSE)</f>
        <v>1</v>
      </c>
      <c r="W152" s="57" t="s">
        <v>593</v>
      </c>
      <c r="X152" s="56"/>
      <c r="Y152" s="56"/>
      <c r="AA152" s="56">
        <f>IFERROR(COUNTIFS('Upload Data Outputs'!B:B, 'Upload Data Outputs'!B139), 0)</f>
        <v>0</v>
      </c>
    </row>
    <row r="153" spans="1:27">
      <c r="A153" s="55">
        <f t="shared" si="15"/>
        <v>140</v>
      </c>
      <c r="B153" s="54" t="b">
        <f>NOT(IFERROR('Upload Data Outputs'!A140 = "ERROR", TRUE))</f>
        <v>1</v>
      </c>
      <c r="C153" s="54">
        <f t="shared" si="16"/>
        <v>140</v>
      </c>
      <c r="D153" s="56" t="b">
        <f>IF(B153, ('Upload Data Outputs'!A140 &amp; 'Upload Data Outputs'!B140 &amp; 'Upload Data Outputs'!C140 &amp; 'Upload Data Outputs'!D140 &amp; 'Upload Data Outputs'!E140 &amp; 'Upload Data Outputs'!F140 &amp; 'Upload Data Outputs'!G140 &amp; 'Upload Data Outputs'!H140 &amp; 'Upload Data Outputs'!I140 &amp; 'Upload Data Outputs'!J140 &amp; 'Upload Data Outputs'!K140 &amp; 'Upload Data Outputs'!L140 &amp; 'Upload Data Outputs'!M140 &amp; 'Upload Data Outputs'!N140 &amp; 'Upload Data Outputs'!O140 &amp; 'Upload Data Outputs'!P140) &lt;&gt; "", FALSE)</f>
        <v>0</v>
      </c>
      <c r="E153" s="56" t="str">
        <f t="shared" si="17"/>
        <v/>
      </c>
      <c r="F153" s="56" t="str">
        <f t="shared" si="18"/>
        <v/>
      </c>
      <c r="G153" s="56" t="b">
        <f t="shared" si="14"/>
        <v>1</v>
      </c>
      <c r="H153" s="57" t="s">
        <v>593</v>
      </c>
      <c r="I153" s="56" t="b">
        <f t="shared" si="19"/>
        <v>1</v>
      </c>
      <c r="J153" s="56" t="b">
        <f>IFERROR(OR(NOT($D153), 'Upload Data Outputs'!C140 &lt;&gt; ""), FALSE)</f>
        <v>1</v>
      </c>
      <c r="K153" s="57" t="s">
        <v>593</v>
      </c>
      <c r="L153" s="56" t="b">
        <f>IFERROR(OR(AND(NOT(D153), 'Upload Data Outputs'!E140 = ""), IFERROR(_xlfn.NUMBERVALUE('Upload Data Outputs'!E140) &gt; 0, FALSE)), FALSE)</f>
        <v>1</v>
      </c>
      <c r="M153" s="56" t="b">
        <f>IFERROR(OR('Upload Data Outputs'!F140 = "", IFERROR(_xlfn.NUMBERVALUE('Upload Data Outputs'!F140) &gt; 0, FALSE)), FALSE)</f>
        <v>1</v>
      </c>
      <c r="N153" s="56" t="b">
        <f>IFERROR(OR('Upload Data Outputs'!F140 = "", IFERROR(MATCH('Upload Data Outputs'!G140, listVolumeUnits, 0), FALSE)), FALSE)</f>
        <v>1</v>
      </c>
      <c r="O153" s="56" t="b">
        <f>IFERROR(OR('Upload Data Outputs'!H140 = "", IFERROR(_xlfn.NUMBERVALUE('Upload Data Outputs'!H140) &gt; 0, FALSE)), FALSE)</f>
        <v>1</v>
      </c>
      <c r="P153" s="56" t="b">
        <f>IFERROR(OR('Upload Data Outputs'!H140 = "", IFERROR(MATCH('Upload Data Outputs'!I140, listWeightUnits, 0), FALSE)), FALSE)</f>
        <v>1</v>
      </c>
      <c r="Q153" s="56" t="b">
        <f>IFERROR(OR('Upload Data Outputs'!J140 = "", IFERROR(MATCH('Upload Data Outputs'!J140, listFscClaimTypes, 0), FALSE)), FALSE)</f>
        <v>1</v>
      </c>
      <c r="R153" s="56" t="b">
        <f>IFERROR(OR(AND('Upload Data Outputs'!J140 = refClaimFsc100, OR('Upload Data Outputs'!K140 = "", 'Upload Data Outputs'!K140 = 100)), AND('Upload Data Outputs'!J140 = refClaimFscCW, OR('Upload Data Outputs'!K140 = "", 'Upload Data Outputs'!K140 = 0)), AND('Upload Data Outputs'!J140 = refClaimFscMix, 'Upload Data Outputs'!K140 &lt;&gt; "", _xlfn.NUMBERVALUE('Upload Data Outputs'!K140) &gt;= 0, _xlfn.NUMBERVALUE('Upload Data Outputs'!K140) &lt;= 100), AND('Upload Data Outputs'!J140 = refClaimFscMixCredit, OR('Upload Data Outputs'!K140 = "", 'Upload Data Outputs'!K140 = 100)), AND('Upload Data Outputs'!J140 = refClaimFscRecycled, 'Upload Data Outputs'!K140 =""), 'Upload Data Outputs'!J140 = ""), FALSE)</f>
        <v>1</v>
      </c>
      <c r="S153" s="56" t="b">
        <f>IFERROR(OR('Upload Data Outputs'!L140 = "", IFERROR(MATCH('Upload Data Outputs'!L140, listMaterialsAccountingMethods, 0), FALSE)), FALSE)</f>
        <v>1</v>
      </c>
      <c r="T153" s="56" t="b">
        <f>IFERROR(OR('Upload Data Outputs'!M140 = "", ISNUMBER('Upload Data Outputs'!M140), IFERROR(DATEVALUE('Upload Data Outputs'!M140) &gt; 0, FALSE)), FALSE)</f>
        <v>1</v>
      </c>
      <c r="U153" s="56" t="b">
        <f>IFERROR(OR('Upload Data Outputs'!N140 = "", ISNUMBER('Upload Data Outputs'!N140), IFERROR(DATEVALUE('Upload Data Outputs'!N140) &gt; 0, FALSE)), FALSE)</f>
        <v>1</v>
      </c>
      <c r="V153" s="56" t="b">
        <f>IFERROR(OR('Upload Data Outputs'!O140 = "", IFERROR(MATCH('Upload Data Outputs'!O140, listCountryIsoCodes, FALSE), FALSE)), FALSE)</f>
        <v>1</v>
      </c>
      <c r="W153" s="57" t="s">
        <v>593</v>
      </c>
      <c r="X153" s="56"/>
      <c r="Y153" s="56"/>
      <c r="AA153" s="56">
        <f>IFERROR(COUNTIFS('Upload Data Outputs'!B:B, 'Upload Data Outputs'!B140), 0)</f>
        <v>0</v>
      </c>
    </row>
    <row r="154" spans="1:27">
      <c r="A154" s="55">
        <f t="shared" si="15"/>
        <v>141</v>
      </c>
      <c r="B154" s="54" t="b">
        <f>NOT(IFERROR('Upload Data Outputs'!A141 = "ERROR", TRUE))</f>
        <v>1</v>
      </c>
      <c r="C154" s="54">
        <f t="shared" si="16"/>
        <v>141</v>
      </c>
      <c r="D154" s="56" t="b">
        <f>IF(B154, ('Upload Data Outputs'!A141 &amp; 'Upload Data Outputs'!B141 &amp; 'Upload Data Outputs'!C141 &amp; 'Upload Data Outputs'!D141 &amp; 'Upload Data Outputs'!E141 &amp; 'Upload Data Outputs'!F141 &amp; 'Upload Data Outputs'!G141 &amp; 'Upload Data Outputs'!H141 &amp; 'Upload Data Outputs'!I141 &amp; 'Upload Data Outputs'!J141 &amp; 'Upload Data Outputs'!K141 &amp; 'Upload Data Outputs'!L141 &amp; 'Upload Data Outputs'!M141 &amp; 'Upload Data Outputs'!N141 &amp; 'Upload Data Outputs'!O141 &amp; 'Upload Data Outputs'!P141) &lt;&gt; "", FALSE)</f>
        <v>0</v>
      </c>
      <c r="E154" s="56" t="str">
        <f t="shared" si="17"/>
        <v/>
      </c>
      <c r="F154" s="56" t="str">
        <f t="shared" si="18"/>
        <v/>
      </c>
      <c r="G154" s="56" t="b">
        <f t="shared" si="14"/>
        <v>1</v>
      </c>
      <c r="H154" s="57" t="s">
        <v>593</v>
      </c>
      <c r="I154" s="56" t="b">
        <f t="shared" si="19"/>
        <v>1</v>
      </c>
      <c r="J154" s="56" t="b">
        <f>IFERROR(OR(NOT($D154), 'Upload Data Outputs'!C141 &lt;&gt; ""), FALSE)</f>
        <v>1</v>
      </c>
      <c r="K154" s="57" t="s">
        <v>593</v>
      </c>
      <c r="L154" s="56" t="b">
        <f>IFERROR(OR(AND(NOT(D154), 'Upload Data Outputs'!E141 = ""), IFERROR(_xlfn.NUMBERVALUE('Upload Data Outputs'!E141) &gt; 0, FALSE)), FALSE)</f>
        <v>1</v>
      </c>
      <c r="M154" s="56" t="b">
        <f>IFERROR(OR('Upload Data Outputs'!F141 = "", IFERROR(_xlfn.NUMBERVALUE('Upload Data Outputs'!F141) &gt; 0, FALSE)), FALSE)</f>
        <v>1</v>
      </c>
      <c r="N154" s="56" t="b">
        <f>IFERROR(OR('Upload Data Outputs'!F141 = "", IFERROR(MATCH('Upload Data Outputs'!G141, listVolumeUnits, 0), FALSE)), FALSE)</f>
        <v>1</v>
      </c>
      <c r="O154" s="56" t="b">
        <f>IFERROR(OR('Upload Data Outputs'!H141 = "", IFERROR(_xlfn.NUMBERVALUE('Upload Data Outputs'!H141) &gt; 0, FALSE)), FALSE)</f>
        <v>1</v>
      </c>
      <c r="P154" s="56" t="b">
        <f>IFERROR(OR('Upload Data Outputs'!H141 = "", IFERROR(MATCH('Upload Data Outputs'!I141, listWeightUnits, 0), FALSE)), FALSE)</f>
        <v>1</v>
      </c>
      <c r="Q154" s="56" t="b">
        <f>IFERROR(OR('Upload Data Outputs'!J141 = "", IFERROR(MATCH('Upload Data Outputs'!J141, listFscClaimTypes, 0), FALSE)), FALSE)</f>
        <v>1</v>
      </c>
      <c r="R154" s="56" t="b">
        <f>IFERROR(OR(AND('Upload Data Outputs'!J141 = refClaimFsc100, OR('Upload Data Outputs'!K141 = "", 'Upload Data Outputs'!K141 = 100)), AND('Upload Data Outputs'!J141 = refClaimFscCW, OR('Upload Data Outputs'!K141 = "", 'Upload Data Outputs'!K141 = 0)), AND('Upload Data Outputs'!J141 = refClaimFscMix, 'Upload Data Outputs'!K141 &lt;&gt; "", _xlfn.NUMBERVALUE('Upload Data Outputs'!K141) &gt;= 0, _xlfn.NUMBERVALUE('Upload Data Outputs'!K141) &lt;= 100), AND('Upload Data Outputs'!J141 = refClaimFscMixCredit, OR('Upload Data Outputs'!K141 = "", 'Upload Data Outputs'!K141 = 100)), AND('Upload Data Outputs'!J141 = refClaimFscRecycled, 'Upload Data Outputs'!K141 =""), 'Upload Data Outputs'!J141 = ""), FALSE)</f>
        <v>1</v>
      </c>
      <c r="S154" s="56" t="b">
        <f>IFERROR(OR('Upload Data Outputs'!L141 = "", IFERROR(MATCH('Upload Data Outputs'!L141, listMaterialsAccountingMethods, 0), FALSE)), FALSE)</f>
        <v>1</v>
      </c>
      <c r="T154" s="56" t="b">
        <f>IFERROR(OR('Upload Data Outputs'!M141 = "", ISNUMBER('Upload Data Outputs'!M141), IFERROR(DATEVALUE('Upload Data Outputs'!M141) &gt; 0, FALSE)), FALSE)</f>
        <v>1</v>
      </c>
      <c r="U154" s="56" t="b">
        <f>IFERROR(OR('Upload Data Outputs'!N141 = "", ISNUMBER('Upload Data Outputs'!N141), IFERROR(DATEVALUE('Upload Data Outputs'!N141) &gt; 0, FALSE)), FALSE)</f>
        <v>1</v>
      </c>
      <c r="V154" s="56" t="b">
        <f>IFERROR(OR('Upload Data Outputs'!O141 = "", IFERROR(MATCH('Upload Data Outputs'!O141, listCountryIsoCodes, FALSE), FALSE)), FALSE)</f>
        <v>1</v>
      </c>
      <c r="W154" s="57" t="s">
        <v>593</v>
      </c>
      <c r="X154" s="56"/>
      <c r="Y154" s="56"/>
      <c r="AA154" s="56">
        <f>IFERROR(COUNTIFS('Upload Data Outputs'!B:B, 'Upload Data Outputs'!B141), 0)</f>
        <v>0</v>
      </c>
    </row>
    <row r="155" spans="1:27">
      <c r="A155" s="55">
        <f t="shared" si="15"/>
        <v>142</v>
      </c>
      <c r="B155" s="54" t="b">
        <f>NOT(IFERROR('Upload Data Outputs'!A142 = "ERROR", TRUE))</f>
        <v>1</v>
      </c>
      <c r="C155" s="54">
        <f t="shared" si="16"/>
        <v>142</v>
      </c>
      <c r="D155" s="56" t="b">
        <f>IF(B155, ('Upload Data Outputs'!A142 &amp; 'Upload Data Outputs'!B142 &amp; 'Upload Data Outputs'!C142 &amp; 'Upload Data Outputs'!D142 &amp; 'Upload Data Outputs'!E142 &amp; 'Upload Data Outputs'!F142 &amp; 'Upload Data Outputs'!G142 &amp; 'Upload Data Outputs'!H142 &amp; 'Upload Data Outputs'!I142 &amp; 'Upload Data Outputs'!J142 &amp; 'Upload Data Outputs'!K142 &amp; 'Upload Data Outputs'!L142 &amp; 'Upload Data Outputs'!M142 &amp; 'Upload Data Outputs'!N142 &amp; 'Upload Data Outputs'!O142 &amp; 'Upload Data Outputs'!P142) &lt;&gt; "", FALSE)</f>
        <v>0</v>
      </c>
      <c r="E155" s="56" t="str">
        <f t="shared" si="17"/>
        <v/>
      </c>
      <c r="F155" s="56" t="str">
        <f t="shared" si="18"/>
        <v/>
      </c>
      <c r="G155" s="56" t="b">
        <f t="shared" si="14"/>
        <v>1</v>
      </c>
      <c r="H155" s="57" t="s">
        <v>593</v>
      </c>
      <c r="I155" s="56" t="b">
        <f t="shared" si="19"/>
        <v>1</v>
      </c>
      <c r="J155" s="56" t="b">
        <f>IFERROR(OR(NOT($D155), 'Upload Data Outputs'!C142 &lt;&gt; ""), FALSE)</f>
        <v>1</v>
      </c>
      <c r="K155" s="57" t="s">
        <v>593</v>
      </c>
      <c r="L155" s="56" t="b">
        <f>IFERROR(OR(AND(NOT(D155), 'Upload Data Outputs'!E142 = ""), IFERROR(_xlfn.NUMBERVALUE('Upload Data Outputs'!E142) &gt; 0, FALSE)), FALSE)</f>
        <v>1</v>
      </c>
      <c r="M155" s="56" t="b">
        <f>IFERROR(OR('Upload Data Outputs'!F142 = "", IFERROR(_xlfn.NUMBERVALUE('Upload Data Outputs'!F142) &gt; 0, FALSE)), FALSE)</f>
        <v>1</v>
      </c>
      <c r="N155" s="56" t="b">
        <f>IFERROR(OR('Upload Data Outputs'!F142 = "", IFERROR(MATCH('Upload Data Outputs'!G142, listVolumeUnits, 0), FALSE)), FALSE)</f>
        <v>1</v>
      </c>
      <c r="O155" s="56" t="b">
        <f>IFERROR(OR('Upload Data Outputs'!H142 = "", IFERROR(_xlfn.NUMBERVALUE('Upload Data Outputs'!H142) &gt; 0, FALSE)), FALSE)</f>
        <v>1</v>
      </c>
      <c r="P155" s="56" t="b">
        <f>IFERROR(OR('Upload Data Outputs'!H142 = "", IFERROR(MATCH('Upload Data Outputs'!I142, listWeightUnits, 0), FALSE)), FALSE)</f>
        <v>1</v>
      </c>
      <c r="Q155" s="56" t="b">
        <f>IFERROR(OR('Upload Data Outputs'!J142 = "", IFERROR(MATCH('Upload Data Outputs'!J142, listFscClaimTypes, 0), FALSE)), FALSE)</f>
        <v>1</v>
      </c>
      <c r="R155" s="56" t="b">
        <f>IFERROR(OR(AND('Upload Data Outputs'!J142 = refClaimFsc100, OR('Upload Data Outputs'!K142 = "", 'Upload Data Outputs'!K142 = 100)), AND('Upload Data Outputs'!J142 = refClaimFscCW, OR('Upload Data Outputs'!K142 = "", 'Upload Data Outputs'!K142 = 0)), AND('Upload Data Outputs'!J142 = refClaimFscMix, 'Upload Data Outputs'!K142 &lt;&gt; "", _xlfn.NUMBERVALUE('Upload Data Outputs'!K142) &gt;= 0, _xlfn.NUMBERVALUE('Upload Data Outputs'!K142) &lt;= 100), AND('Upload Data Outputs'!J142 = refClaimFscMixCredit, OR('Upload Data Outputs'!K142 = "", 'Upload Data Outputs'!K142 = 100)), AND('Upload Data Outputs'!J142 = refClaimFscRecycled, 'Upload Data Outputs'!K142 =""), 'Upload Data Outputs'!J142 = ""), FALSE)</f>
        <v>1</v>
      </c>
      <c r="S155" s="56" t="b">
        <f>IFERROR(OR('Upload Data Outputs'!L142 = "", IFERROR(MATCH('Upload Data Outputs'!L142, listMaterialsAccountingMethods, 0), FALSE)), FALSE)</f>
        <v>1</v>
      </c>
      <c r="T155" s="56" t="b">
        <f>IFERROR(OR('Upload Data Outputs'!M142 = "", ISNUMBER('Upload Data Outputs'!M142), IFERROR(DATEVALUE('Upload Data Outputs'!M142) &gt; 0, FALSE)), FALSE)</f>
        <v>1</v>
      </c>
      <c r="U155" s="56" t="b">
        <f>IFERROR(OR('Upload Data Outputs'!N142 = "", ISNUMBER('Upload Data Outputs'!N142), IFERROR(DATEVALUE('Upload Data Outputs'!N142) &gt; 0, FALSE)), FALSE)</f>
        <v>1</v>
      </c>
      <c r="V155" s="56" t="b">
        <f>IFERROR(OR('Upload Data Outputs'!O142 = "", IFERROR(MATCH('Upload Data Outputs'!O142, listCountryIsoCodes, FALSE), FALSE)), FALSE)</f>
        <v>1</v>
      </c>
      <c r="W155" s="57" t="s">
        <v>593</v>
      </c>
      <c r="X155" s="56"/>
      <c r="Y155" s="56"/>
      <c r="AA155" s="56">
        <f>IFERROR(COUNTIFS('Upload Data Outputs'!B:B, 'Upload Data Outputs'!B142), 0)</f>
        <v>0</v>
      </c>
    </row>
    <row r="156" spans="1:27">
      <c r="A156" s="55">
        <f t="shared" si="15"/>
        <v>143</v>
      </c>
      <c r="B156" s="54" t="b">
        <f>NOT(IFERROR('Upload Data Outputs'!A143 = "ERROR", TRUE))</f>
        <v>1</v>
      </c>
      <c r="C156" s="54">
        <f t="shared" si="16"/>
        <v>143</v>
      </c>
      <c r="D156" s="56" t="b">
        <f>IF(B156, ('Upload Data Outputs'!A143 &amp; 'Upload Data Outputs'!B143 &amp; 'Upload Data Outputs'!C143 &amp; 'Upload Data Outputs'!D143 &amp; 'Upload Data Outputs'!E143 &amp; 'Upload Data Outputs'!F143 &amp; 'Upload Data Outputs'!G143 &amp; 'Upload Data Outputs'!H143 &amp; 'Upload Data Outputs'!I143 &amp; 'Upload Data Outputs'!J143 &amp; 'Upload Data Outputs'!K143 &amp; 'Upload Data Outputs'!L143 &amp; 'Upload Data Outputs'!M143 &amp; 'Upload Data Outputs'!N143 &amp; 'Upload Data Outputs'!O143 &amp; 'Upload Data Outputs'!P143) &lt;&gt; "", FALSE)</f>
        <v>0</v>
      </c>
      <c r="E156" s="56" t="str">
        <f t="shared" si="17"/>
        <v/>
      </c>
      <c r="F156" s="56" t="str">
        <f t="shared" si="18"/>
        <v/>
      </c>
      <c r="G156" s="56" t="b">
        <f t="shared" si="14"/>
        <v>1</v>
      </c>
      <c r="H156" s="57" t="s">
        <v>593</v>
      </c>
      <c r="I156" s="56" t="b">
        <f t="shared" si="19"/>
        <v>1</v>
      </c>
      <c r="J156" s="56" t="b">
        <f>IFERROR(OR(NOT($D156), 'Upload Data Outputs'!C143 &lt;&gt; ""), FALSE)</f>
        <v>1</v>
      </c>
      <c r="K156" s="57" t="s">
        <v>593</v>
      </c>
      <c r="L156" s="56" t="b">
        <f>IFERROR(OR(AND(NOT(D156), 'Upload Data Outputs'!E143 = ""), IFERROR(_xlfn.NUMBERVALUE('Upload Data Outputs'!E143) &gt; 0, FALSE)), FALSE)</f>
        <v>1</v>
      </c>
      <c r="M156" s="56" t="b">
        <f>IFERROR(OR('Upload Data Outputs'!F143 = "", IFERROR(_xlfn.NUMBERVALUE('Upload Data Outputs'!F143) &gt; 0, FALSE)), FALSE)</f>
        <v>1</v>
      </c>
      <c r="N156" s="56" t="b">
        <f>IFERROR(OR('Upload Data Outputs'!F143 = "", IFERROR(MATCH('Upload Data Outputs'!G143, listVolumeUnits, 0), FALSE)), FALSE)</f>
        <v>1</v>
      </c>
      <c r="O156" s="56" t="b">
        <f>IFERROR(OR('Upload Data Outputs'!H143 = "", IFERROR(_xlfn.NUMBERVALUE('Upload Data Outputs'!H143) &gt; 0, FALSE)), FALSE)</f>
        <v>1</v>
      </c>
      <c r="P156" s="56" t="b">
        <f>IFERROR(OR('Upload Data Outputs'!H143 = "", IFERROR(MATCH('Upload Data Outputs'!I143, listWeightUnits, 0), FALSE)), FALSE)</f>
        <v>1</v>
      </c>
      <c r="Q156" s="56" t="b">
        <f>IFERROR(OR('Upload Data Outputs'!J143 = "", IFERROR(MATCH('Upload Data Outputs'!J143, listFscClaimTypes, 0), FALSE)), FALSE)</f>
        <v>1</v>
      </c>
      <c r="R156" s="56" t="b">
        <f>IFERROR(OR(AND('Upload Data Outputs'!J143 = refClaimFsc100, OR('Upload Data Outputs'!K143 = "", 'Upload Data Outputs'!K143 = 100)), AND('Upload Data Outputs'!J143 = refClaimFscCW, OR('Upload Data Outputs'!K143 = "", 'Upload Data Outputs'!K143 = 0)), AND('Upload Data Outputs'!J143 = refClaimFscMix, 'Upload Data Outputs'!K143 &lt;&gt; "", _xlfn.NUMBERVALUE('Upload Data Outputs'!K143) &gt;= 0, _xlfn.NUMBERVALUE('Upload Data Outputs'!K143) &lt;= 100), AND('Upload Data Outputs'!J143 = refClaimFscMixCredit, OR('Upload Data Outputs'!K143 = "", 'Upload Data Outputs'!K143 = 100)), AND('Upload Data Outputs'!J143 = refClaimFscRecycled, 'Upload Data Outputs'!K143 =""), 'Upload Data Outputs'!J143 = ""), FALSE)</f>
        <v>1</v>
      </c>
      <c r="S156" s="56" t="b">
        <f>IFERROR(OR('Upload Data Outputs'!L143 = "", IFERROR(MATCH('Upload Data Outputs'!L143, listMaterialsAccountingMethods, 0), FALSE)), FALSE)</f>
        <v>1</v>
      </c>
      <c r="T156" s="56" t="b">
        <f>IFERROR(OR('Upload Data Outputs'!M143 = "", ISNUMBER('Upload Data Outputs'!M143), IFERROR(DATEVALUE('Upload Data Outputs'!M143) &gt; 0, FALSE)), FALSE)</f>
        <v>1</v>
      </c>
      <c r="U156" s="56" t="b">
        <f>IFERROR(OR('Upload Data Outputs'!N143 = "", ISNUMBER('Upload Data Outputs'!N143), IFERROR(DATEVALUE('Upload Data Outputs'!N143) &gt; 0, FALSE)), FALSE)</f>
        <v>1</v>
      </c>
      <c r="V156" s="56" t="b">
        <f>IFERROR(OR('Upload Data Outputs'!O143 = "", IFERROR(MATCH('Upload Data Outputs'!O143, listCountryIsoCodes, FALSE), FALSE)), FALSE)</f>
        <v>1</v>
      </c>
      <c r="W156" s="57" t="s">
        <v>593</v>
      </c>
      <c r="X156" s="56"/>
      <c r="Y156" s="56"/>
      <c r="AA156" s="56">
        <f>IFERROR(COUNTIFS('Upload Data Outputs'!B:B, 'Upload Data Outputs'!B143), 0)</f>
        <v>0</v>
      </c>
    </row>
    <row r="157" spans="1:27">
      <c r="A157" s="55">
        <f t="shared" si="15"/>
        <v>144</v>
      </c>
      <c r="B157" s="54" t="b">
        <f>NOT(IFERROR('Upload Data Outputs'!A144 = "ERROR", TRUE))</f>
        <v>1</v>
      </c>
      <c r="C157" s="54">
        <f t="shared" si="16"/>
        <v>144</v>
      </c>
      <c r="D157" s="56" t="b">
        <f>IF(B157, ('Upload Data Outputs'!A144 &amp; 'Upload Data Outputs'!B144 &amp; 'Upload Data Outputs'!C144 &amp; 'Upload Data Outputs'!D144 &amp; 'Upload Data Outputs'!E144 &amp; 'Upload Data Outputs'!F144 &amp; 'Upload Data Outputs'!G144 &amp; 'Upload Data Outputs'!H144 &amp; 'Upload Data Outputs'!I144 &amp; 'Upload Data Outputs'!J144 &amp; 'Upload Data Outputs'!K144 &amp; 'Upload Data Outputs'!L144 &amp; 'Upload Data Outputs'!M144 &amp; 'Upload Data Outputs'!N144 &amp; 'Upload Data Outputs'!O144 &amp; 'Upload Data Outputs'!P144) &lt;&gt; "", FALSE)</f>
        <v>0</v>
      </c>
      <c r="E157" s="56" t="str">
        <f t="shared" si="17"/>
        <v/>
      </c>
      <c r="F157" s="56" t="str">
        <f t="shared" si="18"/>
        <v/>
      </c>
      <c r="G157" s="56" t="b">
        <f t="shared" si="14"/>
        <v>1</v>
      </c>
      <c r="H157" s="57" t="s">
        <v>593</v>
      </c>
      <c r="I157" s="56" t="b">
        <f t="shared" si="19"/>
        <v>1</v>
      </c>
      <c r="J157" s="56" t="b">
        <f>IFERROR(OR(NOT($D157), 'Upload Data Outputs'!C144 &lt;&gt; ""), FALSE)</f>
        <v>1</v>
      </c>
      <c r="K157" s="57" t="s">
        <v>593</v>
      </c>
      <c r="L157" s="56" t="b">
        <f>IFERROR(OR(AND(NOT(D157), 'Upload Data Outputs'!E144 = ""), IFERROR(_xlfn.NUMBERVALUE('Upload Data Outputs'!E144) &gt; 0, FALSE)), FALSE)</f>
        <v>1</v>
      </c>
      <c r="M157" s="56" t="b">
        <f>IFERROR(OR('Upload Data Outputs'!F144 = "", IFERROR(_xlfn.NUMBERVALUE('Upload Data Outputs'!F144) &gt; 0, FALSE)), FALSE)</f>
        <v>1</v>
      </c>
      <c r="N157" s="56" t="b">
        <f>IFERROR(OR('Upload Data Outputs'!F144 = "", IFERROR(MATCH('Upload Data Outputs'!G144, listVolumeUnits, 0), FALSE)), FALSE)</f>
        <v>1</v>
      </c>
      <c r="O157" s="56" t="b">
        <f>IFERROR(OR('Upload Data Outputs'!H144 = "", IFERROR(_xlfn.NUMBERVALUE('Upload Data Outputs'!H144) &gt; 0, FALSE)), FALSE)</f>
        <v>1</v>
      </c>
      <c r="P157" s="56" t="b">
        <f>IFERROR(OR('Upload Data Outputs'!H144 = "", IFERROR(MATCH('Upload Data Outputs'!I144, listWeightUnits, 0), FALSE)), FALSE)</f>
        <v>1</v>
      </c>
      <c r="Q157" s="56" t="b">
        <f>IFERROR(OR('Upload Data Outputs'!J144 = "", IFERROR(MATCH('Upload Data Outputs'!J144, listFscClaimTypes, 0), FALSE)), FALSE)</f>
        <v>1</v>
      </c>
      <c r="R157" s="56" t="b">
        <f>IFERROR(OR(AND('Upload Data Outputs'!J144 = refClaimFsc100, OR('Upload Data Outputs'!K144 = "", 'Upload Data Outputs'!K144 = 100)), AND('Upload Data Outputs'!J144 = refClaimFscCW, OR('Upload Data Outputs'!K144 = "", 'Upload Data Outputs'!K144 = 0)), AND('Upload Data Outputs'!J144 = refClaimFscMix, 'Upload Data Outputs'!K144 &lt;&gt; "", _xlfn.NUMBERVALUE('Upload Data Outputs'!K144) &gt;= 0, _xlfn.NUMBERVALUE('Upload Data Outputs'!K144) &lt;= 100), AND('Upload Data Outputs'!J144 = refClaimFscMixCredit, OR('Upload Data Outputs'!K144 = "", 'Upload Data Outputs'!K144 = 100)), AND('Upload Data Outputs'!J144 = refClaimFscRecycled, 'Upload Data Outputs'!K144 =""), 'Upload Data Outputs'!J144 = ""), FALSE)</f>
        <v>1</v>
      </c>
      <c r="S157" s="56" t="b">
        <f>IFERROR(OR('Upload Data Outputs'!L144 = "", IFERROR(MATCH('Upload Data Outputs'!L144, listMaterialsAccountingMethods, 0), FALSE)), FALSE)</f>
        <v>1</v>
      </c>
      <c r="T157" s="56" t="b">
        <f>IFERROR(OR('Upload Data Outputs'!M144 = "", ISNUMBER('Upload Data Outputs'!M144), IFERROR(DATEVALUE('Upload Data Outputs'!M144) &gt; 0, FALSE)), FALSE)</f>
        <v>1</v>
      </c>
      <c r="U157" s="56" t="b">
        <f>IFERROR(OR('Upload Data Outputs'!N144 = "", ISNUMBER('Upload Data Outputs'!N144), IFERROR(DATEVALUE('Upload Data Outputs'!N144) &gt; 0, FALSE)), FALSE)</f>
        <v>1</v>
      </c>
      <c r="V157" s="56" t="b">
        <f>IFERROR(OR('Upload Data Outputs'!O144 = "", IFERROR(MATCH('Upload Data Outputs'!O144, listCountryIsoCodes, FALSE), FALSE)), FALSE)</f>
        <v>1</v>
      </c>
      <c r="W157" s="57" t="s">
        <v>593</v>
      </c>
      <c r="X157" s="56"/>
      <c r="Y157" s="56"/>
      <c r="AA157" s="56">
        <f>IFERROR(COUNTIFS('Upload Data Outputs'!B:B, 'Upload Data Outputs'!B144), 0)</f>
        <v>0</v>
      </c>
    </row>
    <row r="158" spans="1:27">
      <c r="A158" s="55">
        <f t="shared" si="15"/>
        <v>145</v>
      </c>
      <c r="B158" s="54" t="b">
        <f>NOT(IFERROR('Upload Data Outputs'!A145 = "ERROR", TRUE))</f>
        <v>1</v>
      </c>
      <c r="C158" s="54">
        <f t="shared" si="16"/>
        <v>145</v>
      </c>
      <c r="D158" s="56" t="b">
        <f>IF(B158, ('Upload Data Outputs'!A145 &amp; 'Upload Data Outputs'!B145 &amp; 'Upload Data Outputs'!C145 &amp; 'Upload Data Outputs'!D145 &amp; 'Upload Data Outputs'!E145 &amp; 'Upload Data Outputs'!F145 &amp; 'Upload Data Outputs'!G145 &amp; 'Upload Data Outputs'!H145 &amp; 'Upload Data Outputs'!I145 &amp; 'Upload Data Outputs'!J145 &amp; 'Upload Data Outputs'!K145 &amp; 'Upload Data Outputs'!L145 &amp; 'Upload Data Outputs'!M145 &amp; 'Upload Data Outputs'!N145 &amp; 'Upload Data Outputs'!O145 &amp; 'Upload Data Outputs'!P145) &lt;&gt; "", FALSE)</f>
        <v>0</v>
      </c>
      <c r="E158" s="56" t="str">
        <f t="shared" si="17"/>
        <v/>
      </c>
      <c r="F158" s="56" t="str">
        <f t="shared" si="18"/>
        <v/>
      </c>
      <c r="G158" s="56" t="b">
        <f t="shared" si="14"/>
        <v>1</v>
      </c>
      <c r="H158" s="57" t="s">
        <v>593</v>
      </c>
      <c r="I158" s="56" t="b">
        <f t="shared" si="19"/>
        <v>1</v>
      </c>
      <c r="J158" s="56" t="b">
        <f>IFERROR(OR(NOT($D158), 'Upload Data Outputs'!C145 &lt;&gt; ""), FALSE)</f>
        <v>1</v>
      </c>
      <c r="K158" s="57" t="s">
        <v>593</v>
      </c>
      <c r="L158" s="56" t="b">
        <f>IFERROR(OR(AND(NOT(D158), 'Upload Data Outputs'!E145 = ""), IFERROR(_xlfn.NUMBERVALUE('Upload Data Outputs'!E145) &gt; 0, FALSE)), FALSE)</f>
        <v>1</v>
      </c>
      <c r="M158" s="56" t="b">
        <f>IFERROR(OR('Upload Data Outputs'!F145 = "", IFERROR(_xlfn.NUMBERVALUE('Upload Data Outputs'!F145) &gt; 0, FALSE)), FALSE)</f>
        <v>1</v>
      </c>
      <c r="N158" s="56" t="b">
        <f>IFERROR(OR('Upload Data Outputs'!F145 = "", IFERROR(MATCH('Upload Data Outputs'!G145, listVolumeUnits, 0), FALSE)), FALSE)</f>
        <v>1</v>
      </c>
      <c r="O158" s="56" t="b">
        <f>IFERROR(OR('Upload Data Outputs'!H145 = "", IFERROR(_xlfn.NUMBERVALUE('Upload Data Outputs'!H145) &gt; 0, FALSE)), FALSE)</f>
        <v>1</v>
      </c>
      <c r="P158" s="56" t="b">
        <f>IFERROR(OR('Upload Data Outputs'!H145 = "", IFERROR(MATCH('Upload Data Outputs'!I145, listWeightUnits, 0), FALSE)), FALSE)</f>
        <v>1</v>
      </c>
      <c r="Q158" s="56" t="b">
        <f>IFERROR(OR('Upload Data Outputs'!J145 = "", IFERROR(MATCH('Upload Data Outputs'!J145, listFscClaimTypes, 0), FALSE)), FALSE)</f>
        <v>1</v>
      </c>
      <c r="R158" s="56" t="b">
        <f>IFERROR(OR(AND('Upload Data Outputs'!J145 = refClaimFsc100, OR('Upload Data Outputs'!K145 = "", 'Upload Data Outputs'!K145 = 100)), AND('Upload Data Outputs'!J145 = refClaimFscCW, OR('Upload Data Outputs'!K145 = "", 'Upload Data Outputs'!K145 = 0)), AND('Upload Data Outputs'!J145 = refClaimFscMix, 'Upload Data Outputs'!K145 &lt;&gt; "", _xlfn.NUMBERVALUE('Upload Data Outputs'!K145) &gt;= 0, _xlfn.NUMBERVALUE('Upload Data Outputs'!K145) &lt;= 100), AND('Upload Data Outputs'!J145 = refClaimFscMixCredit, OR('Upload Data Outputs'!K145 = "", 'Upload Data Outputs'!K145 = 100)), AND('Upload Data Outputs'!J145 = refClaimFscRecycled, 'Upload Data Outputs'!K145 =""), 'Upload Data Outputs'!J145 = ""), FALSE)</f>
        <v>1</v>
      </c>
      <c r="S158" s="56" t="b">
        <f>IFERROR(OR('Upload Data Outputs'!L145 = "", IFERROR(MATCH('Upload Data Outputs'!L145, listMaterialsAccountingMethods, 0), FALSE)), FALSE)</f>
        <v>1</v>
      </c>
      <c r="T158" s="56" t="b">
        <f>IFERROR(OR('Upload Data Outputs'!M145 = "", ISNUMBER('Upload Data Outputs'!M145), IFERROR(DATEVALUE('Upload Data Outputs'!M145) &gt; 0, FALSE)), FALSE)</f>
        <v>1</v>
      </c>
      <c r="U158" s="56" t="b">
        <f>IFERROR(OR('Upload Data Outputs'!N145 = "", ISNUMBER('Upload Data Outputs'!N145), IFERROR(DATEVALUE('Upload Data Outputs'!N145) &gt; 0, FALSE)), FALSE)</f>
        <v>1</v>
      </c>
      <c r="V158" s="56" t="b">
        <f>IFERROR(OR('Upload Data Outputs'!O145 = "", IFERROR(MATCH('Upload Data Outputs'!O145, listCountryIsoCodes, FALSE), FALSE)), FALSE)</f>
        <v>1</v>
      </c>
      <c r="W158" s="57" t="s">
        <v>593</v>
      </c>
      <c r="X158" s="56"/>
      <c r="Y158" s="56"/>
      <c r="AA158" s="56">
        <f>IFERROR(COUNTIFS('Upload Data Outputs'!B:B, 'Upload Data Outputs'!B145), 0)</f>
        <v>0</v>
      </c>
    </row>
    <row r="159" spans="1:27">
      <c r="A159" s="55">
        <f t="shared" si="15"/>
        <v>146</v>
      </c>
      <c r="B159" s="54" t="b">
        <f>NOT(IFERROR('Upload Data Outputs'!A146 = "ERROR", TRUE))</f>
        <v>1</v>
      </c>
      <c r="C159" s="54">
        <f t="shared" si="16"/>
        <v>146</v>
      </c>
      <c r="D159" s="56" t="b">
        <f>IF(B159, ('Upload Data Outputs'!A146 &amp; 'Upload Data Outputs'!B146 &amp; 'Upload Data Outputs'!C146 &amp; 'Upload Data Outputs'!D146 &amp; 'Upload Data Outputs'!E146 &amp; 'Upload Data Outputs'!F146 &amp; 'Upload Data Outputs'!G146 &amp; 'Upload Data Outputs'!H146 &amp; 'Upload Data Outputs'!I146 &amp; 'Upload Data Outputs'!J146 &amp; 'Upload Data Outputs'!K146 &amp; 'Upload Data Outputs'!L146 &amp; 'Upload Data Outputs'!M146 &amp; 'Upload Data Outputs'!N146 &amp; 'Upload Data Outputs'!O146 &amp; 'Upload Data Outputs'!P146) &lt;&gt; "", FALSE)</f>
        <v>0</v>
      </c>
      <c r="E159" s="56" t="str">
        <f t="shared" si="17"/>
        <v/>
      </c>
      <c r="F159" s="56" t="str">
        <f t="shared" si="18"/>
        <v/>
      </c>
      <c r="G159" s="56" t="b">
        <f t="shared" si="14"/>
        <v>1</v>
      </c>
      <c r="H159" s="57" t="s">
        <v>593</v>
      </c>
      <c r="I159" s="56" t="b">
        <f t="shared" si="19"/>
        <v>1</v>
      </c>
      <c r="J159" s="56" t="b">
        <f>IFERROR(OR(NOT($D159), 'Upload Data Outputs'!C146 &lt;&gt; ""), FALSE)</f>
        <v>1</v>
      </c>
      <c r="K159" s="57" t="s">
        <v>593</v>
      </c>
      <c r="L159" s="56" t="b">
        <f>IFERROR(OR(AND(NOT(D159), 'Upload Data Outputs'!E146 = ""), IFERROR(_xlfn.NUMBERVALUE('Upload Data Outputs'!E146) &gt; 0, FALSE)), FALSE)</f>
        <v>1</v>
      </c>
      <c r="M159" s="56" t="b">
        <f>IFERROR(OR('Upload Data Outputs'!F146 = "", IFERROR(_xlfn.NUMBERVALUE('Upload Data Outputs'!F146) &gt; 0, FALSE)), FALSE)</f>
        <v>1</v>
      </c>
      <c r="N159" s="56" t="b">
        <f>IFERROR(OR('Upload Data Outputs'!F146 = "", IFERROR(MATCH('Upload Data Outputs'!G146, listVolumeUnits, 0), FALSE)), FALSE)</f>
        <v>1</v>
      </c>
      <c r="O159" s="56" t="b">
        <f>IFERROR(OR('Upload Data Outputs'!H146 = "", IFERROR(_xlfn.NUMBERVALUE('Upload Data Outputs'!H146) &gt; 0, FALSE)), FALSE)</f>
        <v>1</v>
      </c>
      <c r="P159" s="56" t="b">
        <f>IFERROR(OR('Upload Data Outputs'!H146 = "", IFERROR(MATCH('Upload Data Outputs'!I146, listWeightUnits, 0), FALSE)), FALSE)</f>
        <v>1</v>
      </c>
      <c r="Q159" s="56" t="b">
        <f>IFERROR(OR('Upload Data Outputs'!J146 = "", IFERROR(MATCH('Upload Data Outputs'!J146, listFscClaimTypes, 0), FALSE)), FALSE)</f>
        <v>1</v>
      </c>
      <c r="R159" s="56" t="b">
        <f>IFERROR(OR(AND('Upload Data Outputs'!J146 = refClaimFsc100, OR('Upload Data Outputs'!K146 = "", 'Upload Data Outputs'!K146 = 100)), AND('Upload Data Outputs'!J146 = refClaimFscCW, OR('Upload Data Outputs'!K146 = "", 'Upload Data Outputs'!K146 = 0)), AND('Upload Data Outputs'!J146 = refClaimFscMix, 'Upload Data Outputs'!K146 &lt;&gt; "", _xlfn.NUMBERVALUE('Upload Data Outputs'!K146) &gt;= 0, _xlfn.NUMBERVALUE('Upload Data Outputs'!K146) &lt;= 100), AND('Upload Data Outputs'!J146 = refClaimFscMixCredit, OR('Upload Data Outputs'!K146 = "", 'Upload Data Outputs'!K146 = 100)), AND('Upload Data Outputs'!J146 = refClaimFscRecycled, 'Upload Data Outputs'!K146 =""), 'Upload Data Outputs'!J146 = ""), FALSE)</f>
        <v>1</v>
      </c>
      <c r="S159" s="56" t="b">
        <f>IFERROR(OR('Upload Data Outputs'!L146 = "", IFERROR(MATCH('Upload Data Outputs'!L146, listMaterialsAccountingMethods, 0), FALSE)), FALSE)</f>
        <v>1</v>
      </c>
      <c r="T159" s="56" t="b">
        <f>IFERROR(OR('Upload Data Outputs'!M146 = "", ISNUMBER('Upload Data Outputs'!M146), IFERROR(DATEVALUE('Upload Data Outputs'!M146) &gt; 0, FALSE)), FALSE)</f>
        <v>1</v>
      </c>
      <c r="U159" s="56" t="b">
        <f>IFERROR(OR('Upload Data Outputs'!N146 = "", ISNUMBER('Upload Data Outputs'!N146), IFERROR(DATEVALUE('Upload Data Outputs'!N146) &gt; 0, FALSE)), FALSE)</f>
        <v>1</v>
      </c>
      <c r="V159" s="56" t="b">
        <f>IFERROR(OR('Upload Data Outputs'!O146 = "", IFERROR(MATCH('Upload Data Outputs'!O146, listCountryIsoCodes, FALSE), FALSE)), FALSE)</f>
        <v>1</v>
      </c>
      <c r="W159" s="57" t="s">
        <v>593</v>
      </c>
      <c r="X159" s="56"/>
      <c r="Y159" s="56"/>
      <c r="AA159" s="56">
        <f>IFERROR(COUNTIFS('Upload Data Outputs'!B:B, 'Upload Data Outputs'!B146), 0)</f>
        <v>0</v>
      </c>
    </row>
    <row r="160" spans="1:27">
      <c r="A160" s="55">
        <f t="shared" si="15"/>
        <v>147</v>
      </c>
      <c r="B160" s="54" t="b">
        <f>NOT(IFERROR('Upload Data Outputs'!A147 = "ERROR", TRUE))</f>
        <v>1</v>
      </c>
      <c r="C160" s="54">
        <f t="shared" si="16"/>
        <v>147</v>
      </c>
      <c r="D160" s="56" t="b">
        <f>IF(B160, ('Upload Data Outputs'!A147 &amp; 'Upload Data Outputs'!B147 &amp; 'Upload Data Outputs'!C147 &amp; 'Upload Data Outputs'!D147 &amp; 'Upload Data Outputs'!E147 &amp; 'Upload Data Outputs'!F147 &amp; 'Upload Data Outputs'!G147 &amp; 'Upload Data Outputs'!H147 &amp; 'Upload Data Outputs'!I147 &amp; 'Upload Data Outputs'!J147 &amp; 'Upload Data Outputs'!K147 &amp; 'Upload Data Outputs'!L147 &amp; 'Upload Data Outputs'!M147 &amp; 'Upload Data Outputs'!N147 &amp; 'Upload Data Outputs'!O147 &amp; 'Upload Data Outputs'!P147) &lt;&gt; "", FALSE)</f>
        <v>0</v>
      </c>
      <c r="E160" s="56" t="str">
        <f t="shared" si="17"/>
        <v/>
      </c>
      <c r="F160" s="56" t="str">
        <f t="shared" si="18"/>
        <v/>
      </c>
      <c r="G160" s="56" t="b">
        <f t="shared" si="14"/>
        <v>1</v>
      </c>
      <c r="H160" s="57" t="s">
        <v>593</v>
      </c>
      <c r="I160" s="56" t="b">
        <f t="shared" si="19"/>
        <v>1</v>
      </c>
      <c r="J160" s="56" t="b">
        <f>IFERROR(OR(NOT($D160), 'Upload Data Outputs'!C147 &lt;&gt; ""), FALSE)</f>
        <v>1</v>
      </c>
      <c r="K160" s="57" t="s">
        <v>593</v>
      </c>
      <c r="L160" s="56" t="b">
        <f>IFERROR(OR(AND(NOT(D160), 'Upload Data Outputs'!E147 = ""), IFERROR(_xlfn.NUMBERVALUE('Upload Data Outputs'!E147) &gt; 0, FALSE)), FALSE)</f>
        <v>1</v>
      </c>
      <c r="M160" s="56" t="b">
        <f>IFERROR(OR('Upload Data Outputs'!F147 = "", IFERROR(_xlfn.NUMBERVALUE('Upload Data Outputs'!F147) &gt; 0, FALSE)), FALSE)</f>
        <v>1</v>
      </c>
      <c r="N160" s="56" t="b">
        <f>IFERROR(OR('Upload Data Outputs'!F147 = "", IFERROR(MATCH('Upload Data Outputs'!G147, listVolumeUnits, 0), FALSE)), FALSE)</f>
        <v>1</v>
      </c>
      <c r="O160" s="56" t="b">
        <f>IFERROR(OR('Upload Data Outputs'!H147 = "", IFERROR(_xlfn.NUMBERVALUE('Upload Data Outputs'!H147) &gt; 0, FALSE)), FALSE)</f>
        <v>1</v>
      </c>
      <c r="P160" s="56" t="b">
        <f>IFERROR(OR('Upload Data Outputs'!H147 = "", IFERROR(MATCH('Upload Data Outputs'!I147, listWeightUnits, 0), FALSE)), FALSE)</f>
        <v>1</v>
      </c>
      <c r="Q160" s="56" t="b">
        <f>IFERROR(OR('Upload Data Outputs'!J147 = "", IFERROR(MATCH('Upload Data Outputs'!J147, listFscClaimTypes, 0), FALSE)), FALSE)</f>
        <v>1</v>
      </c>
      <c r="R160" s="56" t="b">
        <f>IFERROR(OR(AND('Upload Data Outputs'!J147 = refClaimFsc100, OR('Upload Data Outputs'!K147 = "", 'Upload Data Outputs'!K147 = 100)), AND('Upload Data Outputs'!J147 = refClaimFscCW, OR('Upload Data Outputs'!K147 = "", 'Upload Data Outputs'!K147 = 0)), AND('Upload Data Outputs'!J147 = refClaimFscMix, 'Upload Data Outputs'!K147 &lt;&gt; "", _xlfn.NUMBERVALUE('Upload Data Outputs'!K147) &gt;= 0, _xlfn.NUMBERVALUE('Upload Data Outputs'!K147) &lt;= 100), AND('Upload Data Outputs'!J147 = refClaimFscMixCredit, OR('Upload Data Outputs'!K147 = "", 'Upload Data Outputs'!K147 = 100)), AND('Upload Data Outputs'!J147 = refClaimFscRecycled, 'Upload Data Outputs'!K147 =""), 'Upload Data Outputs'!J147 = ""), FALSE)</f>
        <v>1</v>
      </c>
      <c r="S160" s="56" t="b">
        <f>IFERROR(OR('Upload Data Outputs'!L147 = "", IFERROR(MATCH('Upload Data Outputs'!L147, listMaterialsAccountingMethods, 0), FALSE)), FALSE)</f>
        <v>1</v>
      </c>
      <c r="T160" s="56" t="b">
        <f>IFERROR(OR('Upload Data Outputs'!M147 = "", ISNUMBER('Upload Data Outputs'!M147), IFERROR(DATEVALUE('Upload Data Outputs'!M147) &gt; 0, FALSE)), FALSE)</f>
        <v>1</v>
      </c>
      <c r="U160" s="56" t="b">
        <f>IFERROR(OR('Upload Data Outputs'!N147 = "", ISNUMBER('Upload Data Outputs'!N147), IFERROR(DATEVALUE('Upload Data Outputs'!N147) &gt; 0, FALSE)), FALSE)</f>
        <v>1</v>
      </c>
      <c r="V160" s="56" t="b">
        <f>IFERROR(OR('Upload Data Outputs'!O147 = "", IFERROR(MATCH('Upload Data Outputs'!O147, listCountryIsoCodes, FALSE), FALSE)), FALSE)</f>
        <v>1</v>
      </c>
      <c r="W160" s="57" t="s">
        <v>593</v>
      </c>
      <c r="X160" s="56"/>
      <c r="Y160" s="56"/>
      <c r="AA160" s="56">
        <f>IFERROR(COUNTIFS('Upload Data Outputs'!B:B, 'Upload Data Outputs'!B147), 0)</f>
        <v>0</v>
      </c>
    </row>
    <row r="161" spans="1:27">
      <c r="A161" s="55">
        <f t="shared" si="15"/>
        <v>148</v>
      </c>
      <c r="B161" s="54" t="b">
        <f>NOT(IFERROR('Upload Data Outputs'!A148 = "ERROR", TRUE))</f>
        <v>1</v>
      </c>
      <c r="C161" s="54">
        <f t="shared" si="16"/>
        <v>148</v>
      </c>
      <c r="D161" s="56" t="b">
        <f>IF(B161, ('Upload Data Outputs'!A148 &amp; 'Upload Data Outputs'!B148 &amp; 'Upload Data Outputs'!C148 &amp; 'Upload Data Outputs'!D148 &amp; 'Upload Data Outputs'!E148 &amp; 'Upload Data Outputs'!F148 &amp; 'Upload Data Outputs'!G148 &amp; 'Upload Data Outputs'!H148 &amp; 'Upload Data Outputs'!I148 &amp; 'Upload Data Outputs'!J148 &amp; 'Upload Data Outputs'!K148 &amp; 'Upload Data Outputs'!L148 &amp; 'Upload Data Outputs'!M148 &amp; 'Upload Data Outputs'!N148 &amp; 'Upload Data Outputs'!O148 &amp; 'Upload Data Outputs'!P148) &lt;&gt; "", FALSE)</f>
        <v>0</v>
      </c>
      <c r="E161" s="56" t="str">
        <f t="shared" si="17"/>
        <v/>
      </c>
      <c r="F161" s="56" t="str">
        <f t="shared" si="18"/>
        <v/>
      </c>
      <c r="G161" s="56" t="b">
        <f t="shared" si="14"/>
        <v>1</v>
      </c>
      <c r="H161" s="57" t="s">
        <v>593</v>
      </c>
      <c r="I161" s="56" t="b">
        <f t="shared" si="19"/>
        <v>1</v>
      </c>
      <c r="J161" s="56" t="b">
        <f>IFERROR(OR(NOT($D161), 'Upload Data Outputs'!C148 &lt;&gt; ""), FALSE)</f>
        <v>1</v>
      </c>
      <c r="K161" s="57" t="s">
        <v>593</v>
      </c>
      <c r="L161" s="56" t="b">
        <f>IFERROR(OR(AND(NOT(D161), 'Upload Data Outputs'!E148 = ""), IFERROR(_xlfn.NUMBERVALUE('Upload Data Outputs'!E148) &gt; 0, FALSE)), FALSE)</f>
        <v>1</v>
      </c>
      <c r="M161" s="56" t="b">
        <f>IFERROR(OR('Upload Data Outputs'!F148 = "", IFERROR(_xlfn.NUMBERVALUE('Upload Data Outputs'!F148) &gt; 0, FALSE)), FALSE)</f>
        <v>1</v>
      </c>
      <c r="N161" s="56" t="b">
        <f>IFERROR(OR('Upload Data Outputs'!F148 = "", IFERROR(MATCH('Upload Data Outputs'!G148, listVolumeUnits, 0), FALSE)), FALSE)</f>
        <v>1</v>
      </c>
      <c r="O161" s="56" t="b">
        <f>IFERROR(OR('Upload Data Outputs'!H148 = "", IFERROR(_xlfn.NUMBERVALUE('Upload Data Outputs'!H148) &gt; 0, FALSE)), FALSE)</f>
        <v>1</v>
      </c>
      <c r="P161" s="56" t="b">
        <f>IFERROR(OR('Upload Data Outputs'!H148 = "", IFERROR(MATCH('Upload Data Outputs'!I148, listWeightUnits, 0), FALSE)), FALSE)</f>
        <v>1</v>
      </c>
      <c r="Q161" s="56" t="b">
        <f>IFERROR(OR('Upload Data Outputs'!J148 = "", IFERROR(MATCH('Upload Data Outputs'!J148, listFscClaimTypes, 0), FALSE)), FALSE)</f>
        <v>1</v>
      </c>
      <c r="R161" s="56" t="b">
        <f>IFERROR(OR(AND('Upload Data Outputs'!J148 = refClaimFsc100, OR('Upload Data Outputs'!K148 = "", 'Upload Data Outputs'!K148 = 100)), AND('Upload Data Outputs'!J148 = refClaimFscCW, OR('Upload Data Outputs'!K148 = "", 'Upload Data Outputs'!K148 = 0)), AND('Upload Data Outputs'!J148 = refClaimFscMix, 'Upload Data Outputs'!K148 &lt;&gt; "", _xlfn.NUMBERVALUE('Upload Data Outputs'!K148) &gt;= 0, _xlfn.NUMBERVALUE('Upload Data Outputs'!K148) &lt;= 100), AND('Upload Data Outputs'!J148 = refClaimFscMixCredit, OR('Upload Data Outputs'!K148 = "", 'Upload Data Outputs'!K148 = 100)), AND('Upload Data Outputs'!J148 = refClaimFscRecycled, 'Upload Data Outputs'!K148 =""), 'Upload Data Outputs'!J148 = ""), FALSE)</f>
        <v>1</v>
      </c>
      <c r="S161" s="56" t="b">
        <f>IFERROR(OR('Upload Data Outputs'!L148 = "", IFERROR(MATCH('Upload Data Outputs'!L148, listMaterialsAccountingMethods, 0), FALSE)), FALSE)</f>
        <v>1</v>
      </c>
      <c r="T161" s="56" t="b">
        <f>IFERROR(OR('Upload Data Outputs'!M148 = "", ISNUMBER('Upload Data Outputs'!M148), IFERROR(DATEVALUE('Upload Data Outputs'!M148) &gt; 0, FALSE)), FALSE)</f>
        <v>1</v>
      </c>
      <c r="U161" s="56" t="b">
        <f>IFERROR(OR('Upload Data Outputs'!N148 = "", ISNUMBER('Upload Data Outputs'!N148), IFERROR(DATEVALUE('Upload Data Outputs'!N148) &gt; 0, FALSE)), FALSE)</f>
        <v>1</v>
      </c>
      <c r="V161" s="56" t="b">
        <f>IFERROR(OR('Upload Data Outputs'!O148 = "", IFERROR(MATCH('Upload Data Outputs'!O148, listCountryIsoCodes, FALSE), FALSE)), FALSE)</f>
        <v>1</v>
      </c>
      <c r="W161" s="57" t="s">
        <v>593</v>
      </c>
      <c r="X161" s="56"/>
      <c r="Y161" s="56"/>
      <c r="AA161" s="56">
        <f>IFERROR(COUNTIFS('Upload Data Outputs'!B:B, 'Upload Data Outputs'!B148), 0)</f>
        <v>0</v>
      </c>
    </row>
    <row r="162" spans="1:27">
      <c r="A162" s="55">
        <f t="shared" si="15"/>
        <v>149</v>
      </c>
      <c r="B162" s="54" t="b">
        <f>NOT(IFERROR('Upload Data Outputs'!A149 = "ERROR", TRUE))</f>
        <v>1</v>
      </c>
      <c r="C162" s="54">
        <f t="shared" si="16"/>
        <v>149</v>
      </c>
      <c r="D162" s="56" t="b">
        <f>IF(B162, ('Upload Data Outputs'!A149 &amp; 'Upload Data Outputs'!B149 &amp; 'Upload Data Outputs'!C149 &amp; 'Upload Data Outputs'!D149 &amp; 'Upload Data Outputs'!E149 &amp; 'Upload Data Outputs'!F149 &amp; 'Upload Data Outputs'!G149 &amp; 'Upload Data Outputs'!H149 &amp; 'Upload Data Outputs'!I149 &amp; 'Upload Data Outputs'!J149 &amp; 'Upload Data Outputs'!K149 &amp; 'Upload Data Outputs'!L149 &amp; 'Upload Data Outputs'!M149 &amp; 'Upload Data Outputs'!N149 &amp; 'Upload Data Outputs'!O149 &amp; 'Upload Data Outputs'!P149) &lt;&gt; "", FALSE)</f>
        <v>0</v>
      </c>
      <c r="E162" s="56" t="str">
        <f t="shared" si="17"/>
        <v/>
      </c>
      <c r="F162" s="56" t="str">
        <f t="shared" si="18"/>
        <v/>
      </c>
      <c r="G162" s="56" t="b">
        <f t="shared" si="14"/>
        <v>1</v>
      </c>
      <c r="H162" s="57" t="s">
        <v>593</v>
      </c>
      <c r="I162" s="56" t="b">
        <f t="shared" si="19"/>
        <v>1</v>
      </c>
      <c r="J162" s="56" t="b">
        <f>IFERROR(OR(NOT($D162), 'Upload Data Outputs'!C149 &lt;&gt; ""), FALSE)</f>
        <v>1</v>
      </c>
      <c r="K162" s="57" t="s">
        <v>593</v>
      </c>
      <c r="L162" s="56" t="b">
        <f>IFERROR(OR(AND(NOT(D162), 'Upload Data Outputs'!E149 = ""), IFERROR(_xlfn.NUMBERVALUE('Upload Data Outputs'!E149) &gt; 0, FALSE)), FALSE)</f>
        <v>1</v>
      </c>
      <c r="M162" s="56" t="b">
        <f>IFERROR(OR('Upload Data Outputs'!F149 = "", IFERROR(_xlfn.NUMBERVALUE('Upload Data Outputs'!F149) &gt; 0, FALSE)), FALSE)</f>
        <v>1</v>
      </c>
      <c r="N162" s="56" t="b">
        <f>IFERROR(OR('Upload Data Outputs'!F149 = "", IFERROR(MATCH('Upload Data Outputs'!G149, listVolumeUnits, 0), FALSE)), FALSE)</f>
        <v>1</v>
      </c>
      <c r="O162" s="56" t="b">
        <f>IFERROR(OR('Upload Data Outputs'!H149 = "", IFERROR(_xlfn.NUMBERVALUE('Upload Data Outputs'!H149) &gt; 0, FALSE)), FALSE)</f>
        <v>1</v>
      </c>
      <c r="P162" s="56" t="b">
        <f>IFERROR(OR('Upload Data Outputs'!H149 = "", IFERROR(MATCH('Upload Data Outputs'!I149, listWeightUnits, 0), FALSE)), FALSE)</f>
        <v>1</v>
      </c>
      <c r="Q162" s="56" t="b">
        <f>IFERROR(OR('Upload Data Outputs'!J149 = "", IFERROR(MATCH('Upload Data Outputs'!J149, listFscClaimTypes, 0), FALSE)), FALSE)</f>
        <v>1</v>
      </c>
      <c r="R162" s="56" t="b">
        <f>IFERROR(OR(AND('Upload Data Outputs'!J149 = refClaimFsc100, OR('Upload Data Outputs'!K149 = "", 'Upload Data Outputs'!K149 = 100)), AND('Upload Data Outputs'!J149 = refClaimFscCW, OR('Upload Data Outputs'!K149 = "", 'Upload Data Outputs'!K149 = 0)), AND('Upload Data Outputs'!J149 = refClaimFscMix, 'Upload Data Outputs'!K149 &lt;&gt; "", _xlfn.NUMBERVALUE('Upload Data Outputs'!K149) &gt;= 0, _xlfn.NUMBERVALUE('Upload Data Outputs'!K149) &lt;= 100), AND('Upload Data Outputs'!J149 = refClaimFscMixCredit, OR('Upload Data Outputs'!K149 = "", 'Upload Data Outputs'!K149 = 100)), AND('Upload Data Outputs'!J149 = refClaimFscRecycled, 'Upload Data Outputs'!K149 =""), 'Upload Data Outputs'!J149 = ""), FALSE)</f>
        <v>1</v>
      </c>
      <c r="S162" s="56" t="b">
        <f>IFERROR(OR('Upload Data Outputs'!L149 = "", IFERROR(MATCH('Upload Data Outputs'!L149, listMaterialsAccountingMethods, 0), FALSE)), FALSE)</f>
        <v>1</v>
      </c>
      <c r="T162" s="56" t="b">
        <f>IFERROR(OR('Upload Data Outputs'!M149 = "", ISNUMBER('Upload Data Outputs'!M149), IFERROR(DATEVALUE('Upload Data Outputs'!M149) &gt; 0, FALSE)), FALSE)</f>
        <v>1</v>
      </c>
      <c r="U162" s="56" t="b">
        <f>IFERROR(OR('Upload Data Outputs'!N149 = "", ISNUMBER('Upload Data Outputs'!N149), IFERROR(DATEVALUE('Upload Data Outputs'!N149) &gt; 0, FALSE)), FALSE)</f>
        <v>1</v>
      </c>
      <c r="V162" s="56" t="b">
        <f>IFERROR(OR('Upload Data Outputs'!O149 = "", IFERROR(MATCH('Upload Data Outputs'!O149, listCountryIsoCodes, FALSE), FALSE)), FALSE)</f>
        <v>1</v>
      </c>
      <c r="W162" s="57" t="s">
        <v>593</v>
      </c>
      <c r="X162" s="56"/>
      <c r="Y162" s="56"/>
      <c r="AA162" s="56">
        <f>IFERROR(COUNTIFS('Upload Data Outputs'!B:B, 'Upload Data Outputs'!B149), 0)</f>
        <v>0</v>
      </c>
    </row>
    <row r="163" spans="1:27">
      <c r="A163" s="55">
        <f t="shared" si="15"/>
        <v>150</v>
      </c>
      <c r="B163" s="54" t="b">
        <f>NOT(IFERROR('Upload Data Outputs'!A150 = "ERROR", TRUE))</f>
        <v>1</v>
      </c>
      <c r="C163" s="54">
        <f t="shared" si="16"/>
        <v>150</v>
      </c>
      <c r="D163" s="56" t="b">
        <f>IF(B163, ('Upload Data Outputs'!A150 &amp; 'Upload Data Outputs'!B150 &amp; 'Upload Data Outputs'!C150 &amp; 'Upload Data Outputs'!D150 &amp; 'Upload Data Outputs'!E150 &amp; 'Upload Data Outputs'!F150 &amp; 'Upload Data Outputs'!G150 &amp; 'Upload Data Outputs'!H150 &amp; 'Upload Data Outputs'!I150 &amp; 'Upload Data Outputs'!J150 &amp; 'Upload Data Outputs'!K150 &amp; 'Upload Data Outputs'!L150 &amp; 'Upload Data Outputs'!M150 &amp; 'Upload Data Outputs'!N150 &amp; 'Upload Data Outputs'!O150 &amp; 'Upload Data Outputs'!P150) &lt;&gt; "", FALSE)</f>
        <v>0</v>
      </c>
      <c r="E163" s="56" t="str">
        <f t="shared" si="17"/>
        <v/>
      </c>
      <c r="F163" s="56" t="str">
        <f t="shared" si="18"/>
        <v/>
      </c>
      <c r="G163" s="56" t="b">
        <f t="shared" si="14"/>
        <v>1</v>
      </c>
      <c r="H163" s="57" t="s">
        <v>593</v>
      </c>
      <c r="I163" s="56" t="b">
        <f t="shared" si="19"/>
        <v>1</v>
      </c>
      <c r="J163" s="56" t="b">
        <f>IFERROR(OR(NOT($D163), 'Upload Data Outputs'!C150 &lt;&gt; ""), FALSE)</f>
        <v>1</v>
      </c>
      <c r="K163" s="57" t="s">
        <v>593</v>
      </c>
      <c r="L163" s="56" t="b">
        <f>IFERROR(OR(AND(NOT(D163), 'Upload Data Outputs'!E150 = ""), IFERROR(_xlfn.NUMBERVALUE('Upload Data Outputs'!E150) &gt; 0, FALSE)), FALSE)</f>
        <v>1</v>
      </c>
      <c r="M163" s="56" t="b">
        <f>IFERROR(OR('Upload Data Outputs'!F150 = "", IFERROR(_xlfn.NUMBERVALUE('Upload Data Outputs'!F150) &gt; 0, FALSE)), FALSE)</f>
        <v>1</v>
      </c>
      <c r="N163" s="56" t="b">
        <f>IFERROR(OR('Upload Data Outputs'!F150 = "", IFERROR(MATCH('Upload Data Outputs'!G150, listVolumeUnits, 0), FALSE)), FALSE)</f>
        <v>1</v>
      </c>
      <c r="O163" s="56" t="b">
        <f>IFERROR(OR('Upload Data Outputs'!H150 = "", IFERROR(_xlfn.NUMBERVALUE('Upload Data Outputs'!H150) &gt; 0, FALSE)), FALSE)</f>
        <v>1</v>
      </c>
      <c r="P163" s="56" t="b">
        <f>IFERROR(OR('Upload Data Outputs'!H150 = "", IFERROR(MATCH('Upload Data Outputs'!I150, listWeightUnits, 0), FALSE)), FALSE)</f>
        <v>1</v>
      </c>
      <c r="Q163" s="56" t="b">
        <f>IFERROR(OR('Upload Data Outputs'!J150 = "", IFERROR(MATCH('Upload Data Outputs'!J150, listFscClaimTypes, 0), FALSE)), FALSE)</f>
        <v>1</v>
      </c>
      <c r="R163" s="56" t="b">
        <f>IFERROR(OR(AND('Upload Data Outputs'!J150 = refClaimFsc100, OR('Upload Data Outputs'!K150 = "", 'Upload Data Outputs'!K150 = 100)), AND('Upload Data Outputs'!J150 = refClaimFscCW, OR('Upload Data Outputs'!K150 = "", 'Upload Data Outputs'!K150 = 0)), AND('Upload Data Outputs'!J150 = refClaimFscMix, 'Upload Data Outputs'!K150 &lt;&gt; "", _xlfn.NUMBERVALUE('Upload Data Outputs'!K150) &gt;= 0, _xlfn.NUMBERVALUE('Upload Data Outputs'!K150) &lt;= 100), AND('Upload Data Outputs'!J150 = refClaimFscMixCredit, OR('Upload Data Outputs'!K150 = "", 'Upload Data Outputs'!K150 = 100)), AND('Upload Data Outputs'!J150 = refClaimFscRecycled, 'Upload Data Outputs'!K150 =""), 'Upload Data Outputs'!J150 = ""), FALSE)</f>
        <v>1</v>
      </c>
      <c r="S163" s="56" t="b">
        <f>IFERROR(OR('Upload Data Outputs'!L150 = "", IFERROR(MATCH('Upload Data Outputs'!L150, listMaterialsAccountingMethods, 0), FALSE)), FALSE)</f>
        <v>1</v>
      </c>
      <c r="T163" s="56" t="b">
        <f>IFERROR(OR('Upload Data Outputs'!M150 = "", ISNUMBER('Upload Data Outputs'!M150), IFERROR(DATEVALUE('Upload Data Outputs'!M150) &gt; 0, FALSE)), FALSE)</f>
        <v>1</v>
      </c>
      <c r="U163" s="56" t="b">
        <f>IFERROR(OR('Upload Data Outputs'!N150 = "", ISNUMBER('Upload Data Outputs'!N150), IFERROR(DATEVALUE('Upload Data Outputs'!N150) &gt; 0, FALSE)), FALSE)</f>
        <v>1</v>
      </c>
      <c r="V163" s="56" t="b">
        <f>IFERROR(OR('Upload Data Outputs'!O150 = "", IFERROR(MATCH('Upload Data Outputs'!O150, listCountryIsoCodes, FALSE), FALSE)), FALSE)</f>
        <v>1</v>
      </c>
      <c r="W163" s="57" t="s">
        <v>593</v>
      </c>
      <c r="X163" s="56"/>
      <c r="Y163" s="56"/>
      <c r="AA163" s="56">
        <f>IFERROR(COUNTIFS('Upload Data Outputs'!B:B, 'Upload Data Outputs'!B150), 0)</f>
        <v>0</v>
      </c>
    </row>
    <row r="164" spans="1:27">
      <c r="A164" s="55">
        <f t="shared" si="15"/>
        <v>151</v>
      </c>
      <c r="B164" s="54" t="b">
        <f>NOT(IFERROR('Upload Data Outputs'!A151 = "ERROR", TRUE))</f>
        <v>1</v>
      </c>
      <c r="C164" s="54">
        <f t="shared" si="16"/>
        <v>151</v>
      </c>
      <c r="D164" s="56" t="b">
        <f>IF(B164, ('Upload Data Outputs'!A151 &amp; 'Upload Data Outputs'!B151 &amp; 'Upload Data Outputs'!C151 &amp; 'Upload Data Outputs'!D151 &amp; 'Upload Data Outputs'!E151 &amp; 'Upload Data Outputs'!F151 &amp; 'Upload Data Outputs'!G151 &amp; 'Upload Data Outputs'!H151 &amp; 'Upload Data Outputs'!I151 &amp; 'Upload Data Outputs'!J151 &amp; 'Upload Data Outputs'!K151 &amp; 'Upload Data Outputs'!L151 &amp; 'Upload Data Outputs'!M151 &amp; 'Upload Data Outputs'!N151 &amp; 'Upload Data Outputs'!O151 &amp; 'Upload Data Outputs'!P151) &lt;&gt; "", FALSE)</f>
        <v>0</v>
      </c>
      <c r="E164" s="56" t="str">
        <f t="shared" si="17"/>
        <v/>
      </c>
      <c r="F164" s="56" t="str">
        <f t="shared" si="18"/>
        <v/>
      </c>
      <c r="G164" s="56" t="b">
        <f t="shared" si="14"/>
        <v>1</v>
      </c>
      <c r="H164" s="57" t="s">
        <v>593</v>
      </c>
      <c r="I164" s="56" t="b">
        <f t="shared" si="19"/>
        <v>1</v>
      </c>
      <c r="J164" s="56" t="b">
        <f>IFERROR(OR(NOT($D164), 'Upload Data Outputs'!C151 &lt;&gt; ""), FALSE)</f>
        <v>1</v>
      </c>
      <c r="K164" s="57" t="s">
        <v>593</v>
      </c>
      <c r="L164" s="56" t="b">
        <f>IFERROR(OR(AND(NOT(D164), 'Upload Data Outputs'!E151 = ""), IFERROR(_xlfn.NUMBERVALUE('Upload Data Outputs'!E151) &gt; 0, FALSE)), FALSE)</f>
        <v>1</v>
      </c>
      <c r="M164" s="56" t="b">
        <f>IFERROR(OR('Upload Data Outputs'!F151 = "", IFERROR(_xlfn.NUMBERVALUE('Upload Data Outputs'!F151) &gt; 0, FALSE)), FALSE)</f>
        <v>1</v>
      </c>
      <c r="N164" s="56" t="b">
        <f>IFERROR(OR('Upload Data Outputs'!F151 = "", IFERROR(MATCH('Upload Data Outputs'!G151, listVolumeUnits, 0), FALSE)), FALSE)</f>
        <v>1</v>
      </c>
      <c r="O164" s="56" t="b">
        <f>IFERROR(OR('Upload Data Outputs'!H151 = "", IFERROR(_xlfn.NUMBERVALUE('Upload Data Outputs'!H151) &gt; 0, FALSE)), FALSE)</f>
        <v>1</v>
      </c>
      <c r="P164" s="56" t="b">
        <f>IFERROR(OR('Upload Data Outputs'!H151 = "", IFERROR(MATCH('Upload Data Outputs'!I151, listWeightUnits, 0), FALSE)), FALSE)</f>
        <v>1</v>
      </c>
      <c r="Q164" s="56" t="b">
        <f>IFERROR(OR('Upload Data Outputs'!J151 = "", IFERROR(MATCH('Upload Data Outputs'!J151, listFscClaimTypes, 0), FALSE)), FALSE)</f>
        <v>1</v>
      </c>
      <c r="R164" s="56" t="b">
        <f>IFERROR(OR(AND('Upload Data Outputs'!J151 = refClaimFsc100, OR('Upload Data Outputs'!K151 = "", 'Upload Data Outputs'!K151 = 100)), AND('Upload Data Outputs'!J151 = refClaimFscCW, OR('Upload Data Outputs'!K151 = "", 'Upload Data Outputs'!K151 = 0)), AND('Upload Data Outputs'!J151 = refClaimFscMix, 'Upload Data Outputs'!K151 &lt;&gt; "", _xlfn.NUMBERVALUE('Upload Data Outputs'!K151) &gt;= 0, _xlfn.NUMBERVALUE('Upload Data Outputs'!K151) &lt;= 100), AND('Upload Data Outputs'!J151 = refClaimFscMixCredit, OR('Upload Data Outputs'!K151 = "", 'Upload Data Outputs'!K151 = 100)), AND('Upload Data Outputs'!J151 = refClaimFscRecycled, 'Upload Data Outputs'!K151 =""), 'Upload Data Outputs'!J151 = ""), FALSE)</f>
        <v>1</v>
      </c>
      <c r="S164" s="56" t="b">
        <f>IFERROR(OR('Upload Data Outputs'!L151 = "", IFERROR(MATCH('Upload Data Outputs'!L151, listMaterialsAccountingMethods, 0), FALSE)), FALSE)</f>
        <v>1</v>
      </c>
      <c r="T164" s="56" t="b">
        <f>IFERROR(OR('Upload Data Outputs'!M151 = "", ISNUMBER('Upload Data Outputs'!M151), IFERROR(DATEVALUE('Upload Data Outputs'!M151) &gt; 0, FALSE)), FALSE)</f>
        <v>1</v>
      </c>
      <c r="U164" s="56" t="b">
        <f>IFERROR(OR('Upload Data Outputs'!N151 = "", ISNUMBER('Upload Data Outputs'!N151), IFERROR(DATEVALUE('Upload Data Outputs'!N151) &gt; 0, FALSE)), FALSE)</f>
        <v>1</v>
      </c>
      <c r="V164" s="56" t="b">
        <f>IFERROR(OR('Upload Data Outputs'!O151 = "", IFERROR(MATCH('Upload Data Outputs'!O151, listCountryIsoCodes, FALSE), FALSE)), FALSE)</f>
        <v>1</v>
      </c>
      <c r="W164" s="57" t="s">
        <v>593</v>
      </c>
      <c r="X164" s="56"/>
      <c r="Y164" s="56"/>
      <c r="AA164" s="56">
        <f>IFERROR(COUNTIFS('Upload Data Outputs'!B:B, 'Upload Data Outputs'!B151), 0)</f>
        <v>0</v>
      </c>
    </row>
    <row r="165" spans="1:27">
      <c r="A165" s="55">
        <f t="shared" si="15"/>
        <v>152</v>
      </c>
      <c r="B165" s="54" t="b">
        <f>NOT(IFERROR('Upload Data Outputs'!A152 = "ERROR", TRUE))</f>
        <v>1</v>
      </c>
      <c r="C165" s="54">
        <f t="shared" si="16"/>
        <v>152</v>
      </c>
      <c r="D165" s="56" t="b">
        <f>IF(B165, ('Upload Data Outputs'!A152 &amp; 'Upload Data Outputs'!B152 &amp; 'Upload Data Outputs'!C152 &amp; 'Upload Data Outputs'!D152 &amp; 'Upload Data Outputs'!E152 &amp; 'Upload Data Outputs'!F152 &amp; 'Upload Data Outputs'!G152 &amp; 'Upload Data Outputs'!H152 &amp; 'Upload Data Outputs'!I152 &amp; 'Upload Data Outputs'!J152 &amp; 'Upload Data Outputs'!K152 &amp; 'Upload Data Outputs'!L152 &amp; 'Upload Data Outputs'!M152 &amp; 'Upload Data Outputs'!N152 &amp; 'Upload Data Outputs'!O152 &amp; 'Upload Data Outputs'!P152) &lt;&gt; "", FALSE)</f>
        <v>0</v>
      </c>
      <c r="E165" s="56" t="str">
        <f t="shared" si="17"/>
        <v/>
      </c>
      <c r="F165" s="56" t="str">
        <f t="shared" si="18"/>
        <v/>
      </c>
      <c r="G165" s="56" t="b">
        <f t="shared" si="14"/>
        <v>1</v>
      </c>
      <c r="H165" s="57" t="s">
        <v>593</v>
      </c>
      <c r="I165" s="56" t="b">
        <f t="shared" si="19"/>
        <v>1</v>
      </c>
      <c r="J165" s="56" t="b">
        <f>IFERROR(OR(NOT($D165), 'Upload Data Outputs'!C152 &lt;&gt; ""), FALSE)</f>
        <v>1</v>
      </c>
      <c r="K165" s="57" t="s">
        <v>593</v>
      </c>
      <c r="L165" s="56" t="b">
        <f>IFERROR(OR(AND(NOT(D165), 'Upload Data Outputs'!E152 = ""), IFERROR(_xlfn.NUMBERVALUE('Upload Data Outputs'!E152) &gt; 0, FALSE)), FALSE)</f>
        <v>1</v>
      </c>
      <c r="M165" s="56" t="b">
        <f>IFERROR(OR('Upload Data Outputs'!F152 = "", IFERROR(_xlfn.NUMBERVALUE('Upload Data Outputs'!F152) &gt; 0, FALSE)), FALSE)</f>
        <v>1</v>
      </c>
      <c r="N165" s="56" t="b">
        <f>IFERROR(OR('Upload Data Outputs'!F152 = "", IFERROR(MATCH('Upload Data Outputs'!G152, listVolumeUnits, 0), FALSE)), FALSE)</f>
        <v>1</v>
      </c>
      <c r="O165" s="56" t="b">
        <f>IFERROR(OR('Upload Data Outputs'!H152 = "", IFERROR(_xlfn.NUMBERVALUE('Upload Data Outputs'!H152) &gt; 0, FALSE)), FALSE)</f>
        <v>1</v>
      </c>
      <c r="P165" s="56" t="b">
        <f>IFERROR(OR('Upload Data Outputs'!H152 = "", IFERROR(MATCH('Upload Data Outputs'!I152, listWeightUnits, 0), FALSE)), FALSE)</f>
        <v>1</v>
      </c>
      <c r="Q165" s="56" t="b">
        <f>IFERROR(OR('Upload Data Outputs'!J152 = "", IFERROR(MATCH('Upload Data Outputs'!J152, listFscClaimTypes, 0), FALSE)), FALSE)</f>
        <v>1</v>
      </c>
      <c r="R165" s="56" t="b">
        <f>IFERROR(OR(AND('Upload Data Outputs'!J152 = refClaimFsc100, OR('Upload Data Outputs'!K152 = "", 'Upload Data Outputs'!K152 = 100)), AND('Upload Data Outputs'!J152 = refClaimFscCW, OR('Upload Data Outputs'!K152 = "", 'Upload Data Outputs'!K152 = 0)), AND('Upload Data Outputs'!J152 = refClaimFscMix, 'Upload Data Outputs'!K152 &lt;&gt; "", _xlfn.NUMBERVALUE('Upload Data Outputs'!K152) &gt;= 0, _xlfn.NUMBERVALUE('Upload Data Outputs'!K152) &lt;= 100), AND('Upload Data Outputs'!J152 = refClaimFscMixCredit, OR('Upload Data Outputs'!K152 = "", 'Upload Data Outputs'!K152 = 100)), AND('Upload Data Outputs'!J152 = refClaimFscRecycled, 'Upload Data Outputs'!K152 =""), 'Upload Data Outputs'!J152 = ""), FALSE)</f>
        <v>1</v>
      </c>
      <c r="S165" s="56" t="b">
        <f>IFERROR(OR('Upload Data Outputs'!L152 = "", IFERROR(MATCH('Upload Data Outputs'!L152, listMaterialsAccountingMethods, 0), FALSE)), FALSE)</f>
        <v>1</v>
      </c>
      <c r="T165" s="56" t="b">
        <f>IFERROR(OR('Upload Data Outputs'!M152 = "", ISNUMBER('Upload Data Outputs'!M152), IFERROR(DATEVALUE('Upload Data Outputs'!M152) &gt; 0, FALSE)), FALSE)</f>
        <v>1</v>
      </c>
      <c r="U165" s="56" t="b">
        <f>IFERROR(OR('Upload Data Outputs'!N152 = "", ISNUMBER('Upload Data Outputs'!N152), IFERROR(DATEVALUE('Upload Data Outputs'!N152) &gt; 0, FALSE)), FALSE)</f>
        <v>1</v>
      </c>
      <c r="V165" s="56" t="b">
        <f>IFERROR(OR('Upload Data Outputs'!O152 = "", IFERROR(MATCH('Upload Data Outputs'!O152, listCountryIsoCodes, FALSE), FALSE)), FALSE)</f>
        <v>1</v>
      </c>
      <c r="W165" s="57" t="s">
        <v>593</v>
      </c>
      <c r="X165" s="56"/>
      <c r="Y165" s="56"/>
      <c r="AA165" s="56">
        <f>IFERROR(COUNTIFS('Upload Data Outputs'!B:B, 'Upload Data Outputs'!B152), 0)</f>
        <v>0</v>
      </c>
    </row>
    <row r="166" spans="1:27">
      <c r="A166" s="55">
        <f t="shared" si="15"/>
        <v>153</v>
      </c>
      <c r="B166" s="54" t="b">
        <f>NOT(IFERROR('Upload Data Outputs'!A153 = "ERROR", TRUE))</f>
        <v>1</v>
      </c>
      <c r="C166" s="54">
        <f t="shared" si="16"/>
        <v>153</v>
      </c>
      <c r="D166" s="56" t="b">
        <f>IF(B166, ('Upload Data Outputs'!A153 &amp; 'Upload Data Outputs'!B153 &amp; 'Upload Data Outputs'!C153 &amp; 'Upload Data Outputs'!D153 &amp; 'Upload Data Outputs'!E153 &amp; 'Upload Data Outputs'!F153 &amp; 'Upload Data Outputs'!G153 &amp; 'Upload Data Outputs'!H153 &amp; 'Upload Data Outputs'!I153 &amp; 'Upload Data Outputs'!J153 &amp; 'Upload Data Outputs'!K153 &amp; 'Upload Data Outputs'!L153 &amp; 'Upload Data Outputs'!M153 &amp; 'Upload Data Outputs'!N153 &amp; 'Upload Data Outputs'!O153 &amp; 'Upload Data Outputs'!P153) &lt;&gt; "", FALSE)</f>
        <v>0</v>
      </c>
      <c r="E166" s="56" t="str">
        <f t="shared" si="17"/>
        <v/>
      </c>
      <c r="F166" s="56" t="str">
        <f t="shared" si="18"/>
        <v/>
      </c>
      <c r="G166" s="56" t="b">
        <f t="shared" si="14"/>
        <v>1</v>
      </c>
      <c r="H166" s="57" t="s">
        <v>593</v>
      </c>
      <c r="I166" s="56" t="b">
        <f t="shared" si="19"/>
        <v>1</v>
      </c>
      <c r="J166" s="56" t="b">
        <f>IFERROR(OR(NOT($D166), 'Upload Data Outputs'!C153 &lt;&gt; ""), FALSE)</f>
        <v>1</v>
      </c>
      <c r="K166" s="57" t="s">
        <v>593</v>
      </c>
      <c r="L166" s="56" t="b">
        <f>IFERROR(OR(AND(NOT(D166), 'Upload Data Outputs'!E153 = ""), IFERROR(_xlfn.NUMBERVALUE('Upload Data Outputs'!E153) &gt; 0, FALSE)), FALSE)</f>
        <v>1</v>
      </c>
      <c r="M166" s="56" t="b">
        <f>IFERROR(OR('Upload Data Outputs'!F153 = "", IFERROR(_xlfn.NUMBERVALUE('Upload Data Outputs'!F153) &gt; 0, FALSE)), FALSE)</f>
        <v>1</v>
      </c>
      <c r="N166" s="56" t="b">
        <f>IFERROR(OR('Upload Data Outputs'!F153 = "", IFERROR(MATCH('Upload Data Outputs'!G153, listVolumeUnits, 0), FALSE)), FALSE)</f>
        <v>1</v>
      </c>
      <c r="O166" s="56" t="b">
        <f>IFERROR(OR('Upload Data Outputs'!H153 = "", IFERROR(_xlfn.NUMBERVALUE('Upload Data Outputs'!H153) &gt; 0, FALSE)), FALSE)</f>
        <v>1</v>
      </c>
      <c r="P166" s="56" t="b">
        <f>IFERROR(OR('Upload Data Outputs'!H153 = "", IFERROR(MATCH('Upload Data Outputs'!I153, listWeightUnits, 0), FALSE)), FALSE)</f>
        <v>1</v>
      </c>
      <c r="Q166" s="56" t="b">
        <f>IFERROR(OR('Upload Data Outputs'!J153 = "", IFERROR(MATCH('Upload Data Outputs'!J153, listFscClaimTypes, 0), FALSE)), FALSE)</f>
        <v>1</v>
      </c>
      <c r="R166" s="56" t="b">
        <f>IFERROR(OR(AND('Upload Data Outputs'!J153 = refClaimFsc100, OR('Upload Data Outputs'!K153 = "", 'Upload Data Outputs'!K153 = 100)), AND('Upload Data Outputs'!J153 = refClaimFscCW, OR('Upload Data Outputs'!K153 = "", 'Upload Data Outputs'!K153 = 0)), AND('Upload Data Outputs'!J153 = refClaimFscMix, 'Upload Data Outputs'!K153 &lt;&gt; "", _xlfn.NUMBERVALUE('Upload Data Outputs'!K153) &gt;= 0, _xlfn.NUMBERVALUE('Upload Data Outputs'!K153) &lt;= 100), AND('Upload Data Outputs'!J153 = refClaimFscMixCredit, OR('Upload Data Outputs'!K153 = "", 'Upload Data Outputs'!K153 = 100)), AND('Upload Data Outputs'!J153 = refClaimFscRecycled, 'Upload Data Outputs'!K153 =""), 'Upload Data Outputs'!J153 = ""), FALSE)</f>
        <v>1</v>
      </c>
      <c r="S166" s="56" t="b">
        <f>IFERROR(OR('Upload Data Outputs'!L153 = "", IFERROR(MATCH('Upload Data Outputs'!L153, listMaterialsAccountingMethods, 0), FALSE)), FALSE)</f>
        <v>1</v>
      </c>
      <c r="T166" s="56" t="b">
        <f>IFERROR(OR('Upload Data Outputs'!M153 = "", ISNUMBER('Upload Data Outputs'!M153), IFERROR(DATEVALUE('Upload Data Outputs'!M153) &gt; 0, FALSE)), FALSE)</f>
        <v>1</v>
      </c>
      <c r="U166" s="56" t="b">
        <f>IFERROR(OR('Upload Data Outputs'!N153 = "", ISNUMBER('Upload Data Outputs'!N153), IFERROR(DATEVALUE('Upload Data Outputs'!N153) &gt; 0, FALSE)), FALSE)</f>
        <v>1</v>
      </c>
      <c r="V166" s="56" t="b">
        <f>IFERROR(OR('Upload Data Outputs'!O153 = "", IFERROR(MATCH('Upload Data Outputs'!O153, listCountryIsoCodes, FALSE), FALSE)), FALSE)</f>
        <v>1</v>
      </c>
      <c r="W166" s="57" t="s">
        <v>593</v>
      </c>
      <c r="X166" s="56"/>
      <c r="Y166" s="56"/>
      <c r="AA166" s="56">
        <f>IFERROR(COUNTIFS('Upload Data Outputs'!B:B, 'Upload Data Outputs'!B153), 0)</f>
        <v>0</v>
      </c>
    </row>
    <row r="167" spans="1:27">
      <c r="A167" s="55">
        <f t="shared" si="15"/>
        <v>154</v>
      </c>
      <c r="B167" s="54" t="b">
        <f>NOT(IFERROR('Upload Data Outputs'!A154 = "ERROR", TRUE))</f>
        <v>1</v>
      </c>
      <c r="C167" s="54">
        <f t="shared" si="16"/>
        <v>154</v>
      </c>
      <c r="D167" s="56" t="b">
        <f>IF(B167, ('Upload Data Outputs'!A154 &amp; 'Upload Data Outputs'!B154 &amp; 'Upload Data Outputs'!C154 &amp; 'Upload Data Outputs'!D154 &amp; 'Upload Data Outputs'!E154 &amp; 'Upload Data Outputs'!F154 &amp; 'Upload Data Outputs'!G154 &amp; 'Upload Data Outputs'!H154 &amp; 'Upload Data Outputs'!I154 &amp; 'Upload Data Outputs'!J154 &amp; 'Upload Data Outputs'!K154 &amp; 'Upload Data Outputs'!L154 &amp; 'Upload Data Outputs'!M154 &amp; 'Upload Data Outputs'!N154 &amp; 'Upload Data Outputs'!O154 &amp; 'Upload Data Outputs'!P154) &lt;&gt; "", FALSE)</f>
        <v>0</v>
      </c>
      <c r="E167" s="56" t="str">
        <f t="shared" si="17"/>
        <v/>
      </c>
      <c r="F167" s="56" t="str">
        <f t="shared" si="18"/>
        <v/>
      </c>
      <c r="G167" s="56" t="b">
        <f t="shared" si="14"/>
        <v>1</v>
      </c>
      <c r="H167" s="57" t="s">
        <v>593</v>
      </c>
      <c r="I167" s="56" t="b">
        <f t="shared" si="19"/>
        <v>1</v>
      </c>
      <c r="J167" s="56" t="b">
        <f>IFERROR(OR(NOT($D167), 'Upload Data Outputs'!C154 &lt;&gt; ""), FALSE)</f>
        <v>1</v>
      </c>
      <c r="K167" s="57" t="s">
        <v>593</v>
      </c>
      <c r="L167" s="56" t="b">
        <f>IFERROR(OR(AND(NOT(D167), 'Upload Data Outputs'!E154 = ""), IFERROR(_xlfn.NUMBERVALUE('Upload Data Outputs'!E154) &gt; 0, FALSE)), FALSE)</f>
        <v>1</v>
      </c>
      <c r="M167" s="56" t="b">
        <f>IFERROR(OR('Upload Data Outputs'!F154 = "", IFERROR(_xlfn.NUMBERVALUE('Upload Data Outputs'!F154) &gt; 0, FALSE)), FALSE)</f>
        <v>1</v>
      </c>
      <c r="N167" s="56" t="b">
        <f>IFERROR(OR('Upload Data Outputs'!F154 = "", IFERROR(MATCH('Upload Data Outputs'!G154, listVolumeUnits, 0), FALSE)), FALSE)</f>
        <v>1</v>
      </c>
      <c r="O167" s="56" t="b">
        <f>IFERROR(OR('Upload Data Outputs'!H154 = "", IFERROR(_xlfn.NUMBERVALUE('Upload Data Outputs'!H154) &gt; 0, FALSE)), FALSE)</f>
        <v>1</v>
      </c>
      <c r="P167" s="56" t="b">
        <f>IFERROR(OR('Upload Data Outputs'!H154 = "", IFERROR(MATCH('Upload Data Outputs'!I154, listWeightUnits, 0), FALSE)), FALSE)</f>
        <v>1</v>
      </c>
      <c r="Q167" s="56" t="b">
        <f>IFERROR(OR('Upload Data Outputs'!J154 = "", IFERROR(MATCH('Upload Data Outputs'!J154, listFscClaimTypes, 0), FALSE)), FALSE)</f>
        <v>1</v>
      </c>
      <c r="R167" s="56" t="b">
        <f>IFERROR(OR(AND('Upload Data Outputs'!J154 = refClaimFsc100, OR('Upload Data Outputs'!K154 = "", 'Upload Data Outputs'!K154 = 100)), AND('Upload Data Outputs'!J154 = refClaimFscCW, OR('Upload Data Outputs'!K154 = "", 'Upload Data Outputs'!K154 = 0)), AND('Upload Data Outputs'!J154 = refClaimFscMix, 'Upload Data Outputs'!K154 &lt;&gt; "", _xlfn.NUMBERVALUE('Upload Data Outputs'!K154) &gt;= 0, _xlfn.NUMBERVALUE('Upload Data Outputs'!K154) &lt;= 100), AND('Upload Data Outputs'!J154 = refClaimFscMixCredit, OR('Upload Data Outputs'!K154 = "", 'Upload Data Outputs'!K154 = 100)), AND('Upload Data Outputs'!J154 = refClaimFscRecycled, 'Upload Data Outputs'!K154 =""), 'Upload Data Outputs'!J154 = ""), FALSE)</f>
        <v>1</v>
      </c>
      <c r="S167" s="56" t="b">
        <f>IFERROR(OR('Upload Data Outputs'!L154 = "", IFERROR(MATCH('Upload Data Outputs'!L154, listMaterialsAccountingMethods, 0), FALSE)), FALSE)</f>
        <v>1</v>
      </c>
      <c r="T167" s="56" t="b">
        <f>IFERROR(OR('Upload Data Outputs'!M154 = "", ISNUMBER('Upload Data Outputs'!M154), IFERROR(DATEVALUE('Upload Data Outputs'!M154) &gt; 0, FALSE)), FALSE)</f>
        <v>1</v>
      </c>
      <c r="U167" s="56" t="b">
        <f>IFERROR(OR('Upload Data Outputs'!N154 = "", ISNUMBER('Upload Data Outputs'!N154), IFERROR(DATEVALUE('Upload Data Outputs'!N154) &gt; 0, FALSE)), FALSE)</f>
        <v>1</v>
      </c>
      <c r="V167" s="56" t="b">
        <f>IFERROR(OR('Upload Data Outputs'!O154 = "", IFERROR(MATCH('Upload Data Outputs'!O154, listCountryIsoCodes, FALSE), FALSE)), FALSE)</f>
        <v>1</v>
      </c>
      <c r="W167" s="57" t="s">
        <v>593</v>
      </c>
      <c r="X167" s="56"/>
      <c r="Y167" s="56"/>
      <c r="AA167" s="56">
        <f>IFERROR(COUNTIFS('Upload Data Outputs'!B:B, 'Upload Data Outputs'!B154), 0)</f>
        <v>0</v>
      </c>
    </row>
    <row r="168" spans="1:27">
      <c r="A168" s="55">
        <f t="shared" si="15"/>
        <v>155</v>
      </c>
      <c r="B168" s="54" t="b">
        <f>NOT(IFERROR('Upload Data Outputs'!A155 = "ERROR", TRUE))</f>
        <v>1</v>
      </c>
      <c r="C168" s="54">
        <f t="shared" si="16"/>
        <v>155</v>
      </c>
      <c r="D168" s="56" t="b">
        <f>IF(B168, ('Upload Data Outputs'!A155 &amp; 'Upload Data Outputs'!B155 &amp; 'Upload Data Outputs'!C155 &amp; 'Upload Data Outputs'!D155 &amp; 'Upload Data Outputs'!E155 &amp; 'Upload Data Outputs'!F155 &amp; 'Upload Data Outputs'!G155 &amp; 'Upload Data Outputs'!H155 &amp; 'Upload Data Outputs'!I155 &amp; 'Upload Data Outputs'!J155 &amp; 'Upload Data Outputs'!K155 &amp; 'Upload Data Outputs'!L155 &amp; 'Upload Data Outputs'!M155 &amp; 'Upload Data Outputs'!N155 &amp; 'Upload Data Outputs'!O155 &amp; 'Upload Data Outputs'!P155) &lt;&gt; "", FALSE)</f>
        <v>0</v>
      </c>
      <c r="E168" s="56" t="str">
        <f t="shared" si="17"/>
        <v/>
      </c>
      <c r="F168" s="56" t="str">
        <f t="shared" si="18"/>
        <v/>
      </c>
      <c r="G168" s="56" t="b">
        <f t="shared" si="14"/>
        <v>1</v>
      </c>
      <c r="H168" s="57" t="s">
        <v>593</v>
      </c>
      <c r="I168" s="56" t="b">
        <f t="shared" si="19"/>
        <v>1</v>
      </c>
      <c r="J168" s="56" t="b">
        <f>IFERROR(OR(NOT($D168), 'Upload Data Outputs'!C155 &lt;&gt; ""), FALSE)</f>
        <v>1</v>
      </c>
      <c r="K168" s="57" t="s">
        <v>593</v>
      </c>
      <c r="L168" s="56" t="b">
        <f>IFERROR(OR(AND(NOT(D168), 'Upload Data Outputs'!E155 = ""), IFERROR(_xlfn.NUMBERVALUE('Upload Data Outputs'!E155) &gt; 0, FALSE)), FALSE)</f>
        <v>1</v>
      </c>
      <c r="M168" s="56" t="b">
        <f>IFERROR(OR('Upload Data Outputs'!F155 = "", IFERROR(_xlfn.NUMBERVALUE('Upload Data Outputs'!F155) &gt; 0, FALSE)), FALSE)</f>
        <v>1</v>
      </c>
      <c r="N168" s="56" t="b">
        <f>IFERROR(OR('Upload Data Outputs'!F155 = "", IFERROR(MATCH('Upload Data Outputs'!G155, listVolumeUnits, 0), FALSE)), FALSE)</f>
        <v>1</v>
      </c>
      <c r="O168" s="56" t="b">
        <f>IFERROR(OR('Upload Data Outputs'!H155 = "", IFERROR(_xlfn.NUMBERVALUE('Upload Data Outputs'!H155) &gt; 0, FALSE)), FALSE)</f>
        <v>1</v>
      </c>
      <c r="P168" s="56" t="b">
        <f>IFERROR(OR('Upload Data Outputs'!H155 = "", IFERROR(MATCH('Upload Data Outputs'!I155, listWeightUnits, 0), FALSE)), FALSE)</f>
        <v>1</v>
      </c>
      <c r="Q168" s="56" t="b">
        <f>IFERROR(OR('Upload Data Outputs'!J155 = "", IFERROR(MATCH('Upload Data Outputs'!J155, listFscClaimTypes, 0), FALSE)), FALSE)</f>
        <v>1</v>
      </c>
      <c r="R168" s="56" t="b">
        <f>IFERROR(OR(AND('Upload Data Outputs'!J155 = refClaimFsc100, OR('Upload Data Outputs'!K155 = "", 'Upload Data Outputs'!K155 = 100)), AND('Upload Data Outputs'!J155 = refClaimFscCW, OR('Upload Data Outputs'!K155 = "", 'Upload Data Outputs'!K155 = 0)), AND('Upload Data Outputs'!J155 = refClaimFscMix, 'Upload Data Outputs'!K155 &lt;&gt; "", _xlfn.NUMBERVALUE('Upload Data Outputs'!K155) &gt;= 0, _xlfn.NUMBERVALUE('Upload Data Outputs'!K155) &lt;= 100), AND('Upload Data Outputs'!J155 = refClaimFscMixCredit, OR('Upload Data Outputs'!K155 = "", 'Upload Data Outputs'!K155 = 100)), AND('Upload Data Outputs'!J155 = refClaimFscRecycled, 'Upload Data Outputs'!K155 =""), 'Upload Data Outputs'!J155 = ""), FALSE)</f>
        <v>1</v>
      </c>
      <c r="S168" s="56" t="b">
        <f>IFERROR(OR('Upload Data Outputs'!L155 = "", IFERROR(MATCH('Upload Data Outputs'!L155, listMaterialsAccountingMethods, 0), FALSE)), FALSE)</f>
        <v>1</v>
      </c>
      <c r="T168" s="56" t="b">
        <f>IFERROR(OR('Upload Data Outputs'!M155 = "", ISNUMBER('Upload Data Outputs'!M155), IFERROR(DATEVALUE('Upload Data Outputs'!M155) &gt; 0, FALSE)), FALSE)</f>
        <v>1</v>
      </c>
      <c r="U168" s="56" t="b">
        <f>IFERROR(OR('Upload Data Outputs'!N155 = "", ISNUMBER('Upload Data Outputs'!N155), IFERROR(DATEVALUE('Upload Data Outputs'!N155) &gt; 0, FALSE)), FALSE)</f>
        <v>1</v>
      </c>
      <c r="V168" s="56" t="b">
        <f>IFERROR(OR('Upload Data Outputs'!O155 = "", IFERROR(MATCH('Upload Data Outputs'!O155, listCountryIsoCodes, FALSE), FALSE)), FALSE)</f>
        <v>1</v>
      </c>
      <c r="W168" s="57" t="s">
        <v>593</v>
      </c>
      <c r="X168" s="56"/>
      <c r="Y168" s="56"/>
      <c r="AA168" s="56">
        <f>IFERROR(COUNTIFS('Upload Data Outputs'!B:B, 'Upload Data Outputs'!B155), 0)</f>
        <v>0</v>
      </c>
    </row>
    <row r="169" spans="1:27">
      <c r="A169" s="55">
        <f t="shared" si="15"/>
        <v>156</v>
      </c>
      <c r="B169" s="54" t="b">
        <f>NOT(IFERROR('Upload Data Outputs'!A156 = "ERROR", TRUE))</f>
        <v>1</v>
      </c>
      <c r="C169" s="54">
        <f t="shared" si="16"/>
        <v>156</v>
      </c>
      <c r="D169" s="56" t="b">
        <f>IF(B169, ('Upload Data Outputs'!A156 &amp; 'Upload Data Outputs'!B156 &amp; 'Upload Data Outputs'!C156 &amp; 'Upload Data Outputs'!D156 &amp; 'Upload Data Outputs'!E156 &amp; 'Upload Data Outputs'!F156 &amp; 'Upload Data Outputs'!G156 &amp; 'Upload Data Outputs'!H156 &amp; 'Upload Data Outputs'!I156 &amp; 'Upload Data Outputs'!J156 &amp; 'Upload Data Outputs'!K156 &amp; 'Upload Data Outputs'!L156 &amp; 'Upload Data Outputs'!M156 &amp; 'Upload Data Outputs'!N156 &amp; 'Upload Data Outputs'!O156 &amp; 'Upload Data Outputs'!P156) &lt;&gt; "", FALSE)</f>
        <v>0</v>
      </c>
      <c r="E169" s="56" t="str">
        <f t="shared" si="17"/>
        <v/>
      </c>
      <c r="F169" s="56" t="str">
        <f t="shared" si="18"/>
        <v/>
      </c>
      <c r="G169" s="56" t="b">
        <f t="shared" si="14"/>
        <v>1</v>
      </c>
      <c r="H169" s="57" t="s">
        <v>593</v>
      </c>
      <c r="I169" s="56" t="b">
        <f t="shared" si="19"/>
        <v>1</v>
      </c>
      <c r="J169" s="56" t="b">
        <f>IFERROR(OR(NOT($D169), 'Upload Data Outputs'!C156 &lt;&gt; ""), FALSE)</f>
        <v>1</v>
      </c>
      <c r="K169" s="57" t="s">
        <v>593</v>
      </c>
      <c r="L169" s="56" t="b">
        <f>IFERROR(OR(AND(NOT(D169), 'Upload Data Outputs'!E156 = ""), IFERROR(_xlfn.NUMBERVALUE('Upload Data Outputs'!E156) &gt; 0, FALSE)), FALSE)</f>
        <v>1</v>
      </c>
      <c r="M169" s="56" t="b">
        <f>IFERROR(OR('Upload Data Outputs'!F156 = "", IFERROR(_xlfn.NUMBERVALUE('Upload Data Outputs'!F156) &gt; 0, FALSE)), FALSE)</f>
        <v>1</v>
      </c>
      <c r="N169" s="56" t="b">
        <f>IFERROR(OR('Upload Data Outputs'!F156 = "", IFERROR(MATCH('Upload Data Outputs'!G156, listVolumeUnits, 0), FALSE)), FALSE)</f>
        <v>1</v>
      </c>
      <c r="O169" s="56" t="b">
        <f>IFERROR(OR('Upload Data Outputs'!H156 = "", IFERROR(_xlfn.NUMBERVALUE('Upload Data Outputs'!H156) &gt; 0, FALSE)), FALSE)</f>
        <v>1</v>
      </c>
      <c r="P169" s="56" t="b">
        <f>IFERROR(OR('Upload Data Outputs'!H156 = "", IFERROR(MATCH('Upload Data Outputs'!I156, listWeightUnits, 0), FALSE)), FALSE)</f>
        <v>1</v>
      </c>
      <c r="Q169" s="56" t="b">
        <f>IFERROR(OR('Upload Data Outputs'!J156 = "", IFERROR(MATCH('Upload Data Outputs'!J156, listFscClaimTypes, 0), FALSE)), FALSE)</f>
        <v>1</v>
      </c>
      <c r="R169" s="56" t="b">
        <f>IFERROR(OR(AND('Upload Data Outputs'!J156 = refClaimFsc100, OR('Upload Data Outputs'!K156 = "", 'Upload Data Outputs'!K156 = 100)), AND('Upload Data Outputs'!J156 = refClaimFscCW, OR('Upload Data Outputs'!K156 = "", 'Upload Data Outputs'!K156 = 0)), AND('Upload Data Outputs'!J156 = refClaimFscMix, 'Upload Data Outputs'!K156 &lt;&gt; "", _xlfn.NUMBERVALUE('Upload Data Outputs'!K156) &gt;= 0, _xlfn.NUMBERVALUE('Upload Data Outputs'!K156) &lt;= 100), AND('Upload Data Outputs'!J156 = refClaimFscMixCredit, OR('Upload Data Outputs'!K156 = "", 'Upload Data Outputs'!K156 = 100)), AND('Upload Data Outputs'!J156 = refClaimFscRecycled, 'Upload Data Outputs'!K156 =""), 'Upload Data Outputs'!J156 = ""), FALSE)</f>
        <v>1</v>
      </c>
      <c r="S169" s="56" t="b">
        <f>IFERROR(OR('Upload Data Outputs'!L156 = "", IFERROR(MATCH('Upload Data Outputs'!L156, listMaterialsAccountingMethods, 0), FALSE)), FALSE)</f>
        <v>1</v>
      </c>
      <c r="T169" s="56" t="b">
        <f>IFERROR(OR('Upload Data Outputs'!M156 = "", ISNUMBER('Upload Data Outputs'!M156), IFERROR(DATEVALUE('Upload Data Outputs'!M156) &gt; 0, FALSE)), FALSE)</f>
        <v>1</v>
      </c>
      <c r="U169" s="56" t="b">
        <f>IFERROR(OR('Upload Data Outputs'!N156 = "", ISNUMBER('Upload Data Outputs'!N156), IFERROR(DATEVALUE('Upload Data Outputs'!N156) &gt; 0, FALSE)), FALSE)</f>
        <v>1</v>
      </c>
      <c r="V169" s="56" t="b">
        <f>IFERROR(OR('Upload Data Outputs'!O156 = "", IFERROR(MATCH('Upload Data Outputs'!O156, listCountryIsoCodes, FALSE), FALSE)), FALSE)</f>
        <v>1</v>
      </c>
      <c r="W169" s="57" t="s">
        <v>593</v>
      </c>
      <c r="X169" s="56"/>
      <c r="Y169" s="56"/>
      <c r="AA169" s="56">
        <f>IFERROR(COUNTIFS('Upload Data Outputs'!B:B, 'Upload Data Outputs'!B156), 0)</f>
        <v>0</v>
      </c>
    </row>
    <row r="170" spans="1:27">
      <c r="A170" s="55">
        <f t="shared" si="15"/>
        <v>157</v>
      </c>
      <c r="B170" s="54" t="b">
        <f>NOT(IFERROR('Upload Data Outputs'!A157 = "ERROR", TRUE))</f>
        <v>1</v>
      </c>
      <c r="C170" s="54">
        <f t="shared" si="16"/>
        <v>157</v>
      </c>
      <c r="D170" s="56" t="b">
        <f>IF(B170, ('Upload Data Outputs'!A157 &amp; 'Upload Data Outputs'!B157 &amp; 'Upload Data Outputs'!C157 &amp; 'Upload Data Outputs'!D157 &amp; 'Upload Data Outputs'!E157 &amp; 'Upload Data Outputs'!F157 &amp; 'Upload Data Outputs'!G157 &amp; 'Upload Data Outputs'!H157 &amp; 'Upload Data Outputs'!I157 &amp; 'Upload Data Outputs'!J157 &amp; 'Upload Data Outputs'!K157 &amp; 'Upload Data Outputs'!L157 &amp; 'Upload Data Outputs'!M157 &amp; 'Upload Data Outputs'!N157 &amp; 'Upload Data Outputs'!O157 &amp; 'Upload Data Outputs'!P157) &lt;&gt; "", FALSE)</f>
        <v>0</v>
      </c>
      <c r="E170" s="56" t="str">
        <f t="shared" si="17"/>
        <v/>
      </c>
      <c r="F170" s="56" t="str">
        <f t="shared" si="18"/>
        <v/>
      </c>
      <c r="G170" s="56" t="b">
        <f t="shared" si="14"/>
        <v>1</v>
      </c>
      <c r="H170" s="57" t="s">
        <v>593</v>
      </c>
      <c r="I170" s="56" t="b">
        <f t="shared" si="19"/>
        <v>1</v>
      </c>
      <c r="J170" s="56" t="b">
        <f>IFERROR(OR(NOT($D170), 'Upload Data Outputs'!C157 &lt;&gt; ""), FALSE)</f>
        <v>1</v>
      </c>
      <c r="K170" s="57" t="s">
        <v>593</v>
      </c>
      <c r="L170" s="56" t="b">
        <f>IFERROR(OR(AND(NOT(D170), 'Upload Data Outputs'!E157 = ""), IFERROR(_xlfn.NUMBERVALUE('Upload Data Outputs'!E157) &gt; 0, FALSE)), FALSE)</f>
        <v>1</v>
      </c>
      <c r="M170" s="56" t="b">
        <f>IFERROR(OR('Upload Data Outputs'!F157 = "", IFERROR(_xlfn.NUMBERVALUE('Upload Data Outputs'!F157) &gt; 0, FALSE)), FALSE)</f>
        <v>1</v>
      </c>
      <c r="N170" s="56" t="b">
        <f>IFERROR(OR('Upload Data Outputs'!F157 = "", IFERROR(MATCH('Upload Data Outputs'!G157, listVolumeUnits, 0), FALSE)), FALSE)</f>
        <v>1</v>
      </c>
      <c r="O170" s="56" t="b">
        <f>IFERROR(OR('Upload Data Outputs'!H157 = "", IFERROR(_xlfn.NUMBERVALUE('Upload Data Outputs'!H157) &gt; 0, FALSE)), FALSE)</f>
        <v>1</v>
      </c>
      <c r="P170" s="56" t="b">
        <f>IFERROR(OR('Upload Data Outputs'!H157 = "", IFERROR(MATCH('Upload Data Outputs'!I157, listWeightUnits, 0), FALSE)), FALSE)</f>
        <v>1</v>
      </c>
      <c r="Q170" s="56" t="b">
        <f>IFERROR(OR('Upload Data Outputs'!J157 = "", IFERROR(MATCH('Upload Data Outputs'!J157, listFscClaimTypes, 0), FALSE)), FALSE)</f>
        <v>1</v>
      </c>
      <c r="R170" s="56" t="b">
        <f>IFERROR(OR(AND('Upload Data Outputs'!J157 = refClaimFsc100, OR('Upload Data Outputs'!K157 = "", 'Upload Data Outputs'!K157 = 100)), AND('Upload Data Outputs'!J157 = refClaimFscCW, OR('Upload Data Outputs'!K157 = "", 'Upload Data Outputs'!K157 = 0)), AND('Upload Data Outputs'!J157 = refClaimFscMix, 'Upload Data Outputs'!K157 &lt;&gt; "", _xlfn.NUMBERVALUE('Upload Data Outputs'!K157) &gt;= 0, _xlfn.NUMBERVALUE('Upload Data Outputs'!K157) &lt;= 100), AND('Upload Data Outputs'!J157 = refClaimFscMixCredit, OR('Upload Data Outputs'!K157 = "", 'Upload Data Outputs'!K157 = 100)), AND('Upload Data Outputs'!J157 = refClaimFscRecycled, 'Upload Data Outputs'!K157 =""), 'Upload Data Outputs'!J157 = ""), FALSE)</f>
        <v>1</v>
      </c>
      <c r="S170" s="56" t="b">
        <f>IFERROR(OR('Upload Data Outputs'!L157 = "", IFERROR(MATCH('Upload Data Outputs'!L157, listMaterialsAccountingMethods, 0), FALSE)), FALSE)</f>
        <v>1</v>
      </c>
      <c r="T170" s="56" t="b">
        <f>IFERROR(OR('Upload Data Outputs'!M157 = "", ISNUMBER('Upload Data Outputs'!M157), IFERROR(DATEVALUE('Upload Data Outputs'!M157) &gt; 0, FALSE)), FALSE)</f>
        <v>1</v>
      </c>
      <c r="U170" s="56" t="b">
        <f>IFERROR(OR('Upload Data Outputs'!N157 = "", ISNUMBER('Upload Data Outputs'!N157), IFERROR(DATEVALUE('Upload Data Outputs'!N157) &gt; 0, FALSE)), FALSE)</f>
        <v>1</v>
      </c>
      <c r="V170" s="56" t="b">
        <f>IFERROR(OR('Upload Data Outputs'!O157 = "", IFERROR(MATCH('Upload Data Outputs'!O157, listCountryIsoCodes, FALSE), FALSE)), FALSE)</f>
        <v>1</v>
      </c>
      <c r="W170" s="57" t="s">
        <v>593</v>
      </c>
      <c r="X170" s="56"/>
      <c r="Y170" s="56"/>
      <c r="AA170" s="56">
        <f>IFERROR(COUNTIFS('Upload Data Outputs'!B:B, 'Upload Data Outputs'!B157), 0)</f>
        <v>0</v>
      </c>
    </row>
    <row r="171" spans="1:27">
      <c r="A171" s="55">
        <f t="shared" si="15"/>
        <v>158</v>
      </c>
      <c r="B171" s="54" t="b">
        <f>NOT(IFERROR('Upload Data Outputs'!A158 = "ERROR", TRUE))</f>
        <v>1</v>
      </c>
      <c r="C171" s="54">
        <f t="shared" si="16"/>
        <v>158</v>
      </c>
      <c r="D171" s="56" t="b">
        <f>IF(B171, ('Upload Data Outputs'!A158 &amp; 'Upload Data Outputs'!B158 &amp; 'Upload Data Outputs'!C158 &amp; 'Upload Data Outputs'!D158 &amp; 'Upload Data Outputs'!E158 &amp; 'Upload Data Outputs'!F158 &amp; 'Upload Data Outputs'!G158 &amp; 'Upload Data Outputs'!H158 &amp; 'Upload Data Outputs'!I158 &amp; 'Upload Data Outputs'!J158 &amp; 'Upload Data Outputs'!K158 &amp; 'Upload Data Outputs'!L158 &amp; 'Upload Data Outputs'!M158 &amp; 'Upload Data Outputs'!N158 &amp; 'Upload Data Outputs'!O158 &amp; 'Upload Data Outputs'!P158) &lt;&gt; "", FALSE)</f>
        <v>0</v>
      </c>
      <c r="E171" s="56" t="str">
        <f t="shared" si="17"/>
        <v/>
      </c>
      <c r="F171" s="56" t="str">
        <f t="shared" si="18"/>
        <v/>
      </c>
      <c r="G171" s="56" t="b">
        <f t="shared" si="14"/>
        <v>1</v>
      </c>
      <c r="H171" s="57" t="s">
        <v>593</v>
      </c>
      <c r="I171" s="56" t="b">
        <f t="shared" si="19"/>
        <v>1</v>
      </c>
      <c r="J171" s="56" t="b">
        <f>IFERROR(OR(NOT($D171), 'Upload Data Outputs'!C158 &lt;&gt; ""), FALSE)</f>
        <v>1</v>
      </c>
      <c r="K171" s="57" t="s">
        <v>593</v>
      </c>
      <c r="L171" s="56" t="b">
        <f>IFERROR(OR(AND(NOT(D171), 'Upload Data Outputs'!E158 = ""), IFERROR(_xlfn.NUMBERVALUE('Upload Data Outputs'!E158) &gt; 0, FALSE)), FALSE)</f>
        <v>1</v>
      </c>
      <c r="M171" s="56" t="b">
        <f>IFERROR(OR('Upload Data Outputs'!F158 = "", IFERROR(_xlfn.NUMBERVALUE('Upload Data Outputs'!F158) &gt; 0, FALSE)), FALSE)</f>
        <v>1</v>
      </c>
      <c r="N171" s="56" t="b">
        <f>IFERROR(OR('Upload Data Outputs'!F158 = "", IFERROR(MATCH('Upload Data Outputs'!G158, listVolumeUnits, 0), FALSE)), FALSE)</f>
        <v>1</v>
      </c>
      <c r="O171" s="56" t="b">
        <f>IFERROR(OR('Upload Data Outputs'!H158 = "", IFERROR(_xlfn.NUMBERVALUE('Upload Data Outputs'!H158) &gt; 0, FALSE)), FALSE)</f>
        <v>1</v>
      </c>
      <c r="P171" s="56" t="b">
        <f>IFERROR(OR('Upload Data Outputs'!H158 = "", IFERROR(MATCH('Upload Data Outputs'!I158, listWeightUnits, 0), FALSE)), FALSE)</f>
        <v>1</v>
      </c>
      <c r="Q171" s="56" t="b">
        <f>IFERROR(OR('Upload Data Outputs'!J158 = "", IFERROR(MATCH('Upload Data Outputs'!J158, listFscClaimTypes, 0), FALSE)), FALSE)</f>
        <v>1</v>
      </c>
      <c r="R171" s="56" t="b">
        <f>IFERROR(OR(AND('Upload Data Outputs'!J158 = refClaimFsc100, OR('Upload Data Outputs'!K158 = "", 'Upload Data Outputs'!K158 = 100)), AND('Upload Data Outputs'!J158 = refClaimFscCW, OR('Upload Data Outputs'!K158 = "", 'Upload Data Outputs'!K158 = 0)), AND('Upload Data Outputs'!J158 = refClaimFscMix, 'Upload Data Outputs'!K158 &lt;&gt; "", _xlfn.NUMBERVALUE('Upload Data Outputs'!K158) &gt;= 0, _xlfn.NUMBERVALUE('Upload Data Outputs'!K158) &lt;= 100), AND('Upload Data Outputs'!J158 = refClaimFscMixCredit, OR('Upload Data Outputs'!K158 = "", 'Upload Data Outputs'!K158 = 100)), AND('Upload Data Outputs'!J158 = refClaimFscRecycled, 'Upload Data Outputs'!K158 =""), 'Upload Data Outputs'!J158 = ""), FALSE)</f>
        <v>1</v>
      </c>
      <c r="S171" s="56" t="b">
        <f>IFERROR(OR('Upload Data Outputs'!L158 = "", IFERROR(MATCH('Upload Data Outputs'!L158, listMaterialsAccountingMethods, 0), FALSE)), FALSE)</f>
        <v>1</v>
      </c>
      <c r="T171" s="56" t="b">
        <f>IFERROR(OR('Upload Data Outputs'!M158 = "", ISNUMBER('Upload Data Outputs'!M158), IFERROR(DATEVALUE('Upload Data Outputs'!M158) &gt; 0, FALSE)), FALSE)</f>
        <v>1</v>
      </c>
      <c r="U171" s="56" t="b">
        <f>IFERROR(OR('Upload Data Outputs'!N158 = "", ISNUMBER('Upload Data Outputs'!N158), IFERROR(DATEVALUE('Upload Data Outputs'!N158) &gt; 0, FALSE)), FALSE)</f>
        <v>1</v>
      </c>
      <c r="V171" s="56" t="b">
        <f>IFERROR(OR('Upload Data Outputs'!O158 = "", IFERROR(MATCH('Upload Data Outputs'!O158, listCountryIsoCodes, FALSE), FALSE)), FALSE)</f>
        <v>1</v>
      </c>
      <c r="W171" s="57" t="s">
        <v>593</v>
      </c>
      <c r="X171" s="56"/>
      <c r="Y171" s="56"/>
      <c r="AA171" s="56">
        <f>IFERROR(COUNTIFS('Upload Data Outputs'!B:B, 'Upload Data Outputs'!B158), 0)</f>
        <v>0</v>
      </c>
    </row>
    <row r="172" spans="1:27">
      <c r="A172" s="55">
        <f t="shared" si="15"/>
        <v>159</v>
      </c>
      <c r="B172" s="54" t="b">
        <f>NOT(IFERROR('Upload Data Outputs'!A159 = "ERROR", TRUE))</f>
        <v>1</v>
      </c>
      <c r="C172" s="54">
        <f t="shared" si="16"/>
        <v>159</v>
      </c>
      <c r="D172" s="56" t="b">
        <f>IF(B172, ('Upload Data Outputs'!A159 &amp; 'Upload Data Outputs'!B159 &amp; 'Upload Data Outputs'!C159 &amp; 'Upload Data Outputs'!D159 &amp; 'Upload Data Outputs'!E159 &amp; 'Upload Data Outputs'!F159 &amp; 'Upload Data Outputs'!G159 &amp; 'Upload Data Outputs'!H159 &amp; 'Upload Data Outputs'!I159 &amp; 'Upload Data Outputs'!J159 &amp; 'Upload Data Outputs'!K159 &amp; 'Upload Data Outputs'!L159 &amp; 'Upload Data Outputs'!M159 &amp; 'Upload Data Outputs'!N159 &amp; 'Upload Data Outputs'!O159 &amp; 'Upload Data Outputs'!P159) &lt;&gt; "", FALSE)</f>
        <v>0</v>
      </c>
      <c r="E172" s="56" t="str">
        <f t="shared" si="17"/>
        <v/>
      </c>
      <c r="F172" s="56" t="str">
        <f t="shared" si="18"/>
        <v/>
      </c>
      <c r="G172" s="56" t="b">
        <f t="shared" si="14"/>
        <v>1</v>
      </c>
      <c r="H172" s="57" t="s">
        <v>593</v>
      </c>
      <c r="I172" s="56" t="b">
        <f t="shared" si="19"/>
        <v>1</v>
      </c>
      <c r="J172" s="56" t="b">
        <f>IFERROR(OR(NOT($D172), 'Upload Data Outputs'!C159 &lt;&gt; ""), FALSE)</f>
        <v>1</v>
      </c>
      <c r="K172" s="57" t="s">
        <v>593</v>
      </c>
      <c r="L172" s="56" t="b">
        <f>IFERROR(OR(AND(NOT(D172), 'Upload Data Outputs'!E159 = ""), IFERROR(_xlfn.NUMBERVALUE('Upload Data Outputs'!E159) &gt; 0, FALSE)), FALSE)</f>
        <v>1</v>
      </c>
      <c r="M172" s="56" t="b">
        <f>IFERROR(OR('Upload Data Outputs'!F159 = "", IFERROR(_xlfn.NUMBERVALUE('Upload Data Outputs'!F159) &gt; 0, FALSE)), FALSE)</f>
        <v>1</v>
      </c>
      <c r="N172" s="56" t="b">
        <f>IFERROR(OR('Upload Data Outputs'!F159 = "", IFERROR(MATCH('Upload Data Outputs'!G159, listVolumeUnits, 0), FALSE)), FALSE)</f>
        <v>1</v>
      </c>
      <c r="O172" s="56" t="b">
        <f>IFERROR(OR('Upload Data Outputs'!H159 = "", IFERROR(_xlfn.NUMBERVALUE('Upload Data Outputs'!H159) &gt; 0, FALSE)), FALSE)</f>
        <v>1</v>
      </c>
      <c r="P172" s="56" t="b">
        <f>IFERROR(OR('Upload Data Outputs'!H159 = "", IFERROR(MATCH('Upload Data Outputs'!I159, listWeightUnits, 0), FALSE)), FALSE)</f>
        <v>1</v>
      </c>
      <c r="Q172" s="56" t="b">
        <f>IFERROR(OR('Upload Data Outputs'!J159 = "", IFERROR(MATCH('Upload Data Outputs'!J159, listFscClaimTypes, 0), FALSE)), FALSE)</f>
        <v>1</v>
      </c>
      <c r="R172" s="56" t="b">
        <f>IFERROR(OR(AND('Upload Data Outputs'!J159 = refClaimFsc100, OR('Upload Data Outputs'!K159 = "", 'Upload Data Outputs'!K159 = 100)), AND('Upload Data Outputs'!J159 = refClaimFscCW, OR('Upload Data Outputs'!K159 = "", 'Upload Data Outputs'!K159 = 0)), AND('Upload Data Outputs'!J159 = refClaimFscMix, 'Upload Data Outputs'!K159 &lt;&gt; "", _xlfn.NUMBERVALUE('Upload Data Outputs'!K159) &gt;= 0, _xlfn.NUMBERVALUE('Upload Data Outputs'!K159) &lt;= 100), AND('Upload Data Outputs'!J159 = refClaimFscMixCredit, OR('Upload Data Outputs'!K159 = "", 'Upload Data Outputs'!K159 = 100)), AND('Upload Data Outputs'!J159 = refClaimFscRecycled, 'Upload Data Outputs'!K159 =""), 'Upload Data Outputs'!J159 = ""), FALSE)</f>
        <v>1</v>
      </c>
      <c r="S172" s="56" t="b">
        <f>IFERROR(OR('Upload Data Outputs'!L159 = "", IFERROR(MATCH('Upload Data Outputs'!L159, listMaterialsAccountingMethods, 0), FALSE)), FALSE)</f>
        <v>1</v>
      </c>
      <c r="T172" s="56" t="b">
        <f>IFERROR(OR('Upload Data Outputs'!M159 = "", ISNUMBER('Upload Data Outputs'!M159), IFERROR(DATEVALUE('Upload Data Outputs'!M159) &gt; 0, FALSE)), FALSE)</f>
        <v>1</v>
      </c>
      <c r="U172" s="56" t="b">
        <f>IFERROR(OR('Upload Data Outputs'!N159 = "", ISNUMBER('Upload Data Outputs'!N159), IFERROR(DATEVALUE('Upload Data Outputs'!N159) &gt; 0, FALSE)), FALSE)</f>
        <v>1</v>
      </c>
      <c r="V172" s="56" t="b">
        <f>IFERROR(OR('Upload Data Outputs'!O159 = "", IFERROR(MATCH('Upload Data Outputs'!O159, listCountryIsoCodes, FALSE), FALSE)), FALSE)</f>
        <v>1</v>
      </c>
      <c r="W172" s="57" t="s">
        <v>593</v>
      </c>
      <c r="X172" s="56"/>
      <c r="Y172" s="56"/>
      <c r="AA172" s="56">
        <f>IFERROR(COUNTIFS('Upload Data Outputs'!B:B, 'Upload Data Outputs'!B159), 0)</f>
        <v>0</v>
      </c>
    </row>
    <row r="173" spans="1:27">
      <c r="A173" s="55">
        <f t="shared" si="15"/>
        <v>160</v>
      </c>
      <c r="B173" s="54" t="b">
        <f>NOT(IFERROR('Upload Data Outputs'!A160 = "ERROR", TRUE))</f>
        <v>1</v>
      </c>
      <c r="C173" s="54">
        <f t="shared" si="16"/>
        <v>160</v>
      </c>
      <c r="D173" s="56" t="b">
        <f>IF(B173, ('Upload Data Outputs'!A160 &amp; 'Upload Data Outputs'!B160 &amp; 'Upload Data Outputs'!C160 &amp; 'Upload Data Outputs'!D160 &amp; 'Upload Data Outputs'!E160 &amp; 'Upload Data Outputs'!F160 &amp; 'Upload Data Outputs'!G160 &amp; 'Upload Data Outputs'!H160 &amp; 'Upload Data Outputs'!I160 &amp; 'Upload Data Outputs'!J160 &amp; 'Upload Data Outputs'!K160 &amp; 'Upload Data Outputs'!L160 &amp; 'Upload Data Outputs'!M160 &amp; 'Upload Data Outputs'!N160 &amp; 'Upload Data Outputs'!O160 &amp; 'Upload Data Outputs'!P160) &lt;&gt; "", FALSE)</f>
        <v>0</v>
      </c>
      <c r="E173" s="56" t="str">
        <f t="shared" si="17"/>
        <v/>
      </c>
      <c r="F173" s="56" t="str">
        <f t="shared" si="18"/>
        <v/>
      </c>
      <c r="G173" s="56" t="b">
        <f t="shared" si="14"/>
        <v>1</v>
      </c>
      <c r="H173" s="57" t="s">
        <v>593</v>
      </c>
      <c r="I173" s="56" t="b">
        <f t="shared" si="19"/>
        <v>1</v>
      </c>
      <c r="J173" s="56" t="b">
        <f>IFERROR(OR(NOT($D173), 'Upload Data Outputs'!C160 &lt;&gt; ""), FALSE)</f>
        <v>1</v>
      </c>
      <c r="K173" s="57" t="s">
        <v>593</v>
      </c>
      <c r="L173" s="56" t="b">
        <f>IFERROR(OR(AND(NOT(D173), 'Upload Data Outputs'!E160 = ""), IFERROR(_xlfn.NUMBERVALUE('Upload Data Outputs'!E160) &gt; 0, FALSE)), FALSE)</f>
        <v>1</v>
      </c>
      <c r="M173" s="56" t="b">
        <f>IFERROR(OR('Upload Data Outputs'!F160 = "", IFERROR(_xlfn.NUMBERVALUE('Upload Data Outputs'!F160) &gt; 0, FALSE)), FALSE)</f>
        <v>1</v>
      </c>
      <c r="N173" s="56" t="b">
        <f>IFERROR(OR('Upload Data Outputs'!F160 = "", IFERROR(MATCH('Upload Data Outputs'!G160, listVolumeUnits, 0), FALSE)), FALSE)</f>
        <v>1</v>
      </c>
      <c r="O173" s="56" t="b">
        <f>IFERROR(OR('Upload Data Outputs'!H160 = "", IFERROR(_xlfn.NUMBERVALUE('Upload Data Outputs'!H160) &gt; 0, FALSE)), FALSE)</f>
        <v>1</v>
      </c>
      <c r="P173" s="56" t="b">
        <f>IFERROR(OR('Upload Data Outputs'!H160 = "", IFERROR(MATCH('Upload Data Outputs'!I160, listWeightUnits, 0), FALSE)), FALSE)</f>
        <v>1</v>
      </c>
      <c r="Q173" s="56" t="b">
        <f>IFERROR(OR('Upload Data Outputs'!J160 = "", IFERROR(MATCH('Upload Data Outputs'!J160, listFscClaimTypes, 0), FALSE)), FALSE)</f>
        <v>1</v>
      </c>
      <c r="R173" s="56" t="b">
        <f>IFERROR(OR(AND('Upload Data Outputs'!J160 = refClaimFsc100, OR('Upload Data Outputs'!K160 = "", 'Upload Data Outputs'!K160 = 100)), AND('Upload Data Outputs'!J160 = refClaimFscCW, OR('Upload Data Outputs'!K160 = "", 'Upload Data Outputs'!K160 = 0)), AND('Upload Data Outputs'!J160 = refClaimFscMix, 'Upload Data Outputs'!K160 &lt;&gt; "", _xlfn.NUMBERVALUE('Upload Data Outputs'!K160) &gt;= 0, _xlfn.NUMBERVALUE('Upload Data Outputs'!K160) &lt;= 100), AND('Upload Data Outputs'!J160 = refClaimFscMixCredit, OR('Upload Data Outputs'!K160 = "", 'Upload Data Outputs'!K160 = 100)), AND('Upload Data Outputs'!J160 = refClaimFscRecycled, 'Upload Data Outputs'!K160 =""), 'Upload Data Outputs'!J160 = ""), FALSE)</f>
        <v>1</v>
      </c>
      <c r="S173" s="56" t="b">
        <f>IFERROR(OR('Upload Data Outputs'!L160 = "", IFERROR(MATCH('Upload Data Outputs'!L160, listMaterialsAccountingMethods, 0), FALSE)), FALSE)</f>
        <v>1</v>
      </c>
      <c r="T173" s="56" t="b">
        <f>IFERROR(OR('Upload Data Outputs'!M160 = "", ISNUMBER('Upload Data Outputs'!M160), IFERROR(DATEVALUE('Upload Data Outputs'!M160) &gt; 0, FALSE)), FALSE)</f>
        <v>1</v>
      </c>
      <c r="U173" s="56" t="b">
        <f>IFERROR(OR('Upload Data Outputs'!N160 = "", ISNUMBER('Upload Data Outputs'!N160), IFERROR(DATEVALUE('Upload Data Outputs'!N160) &gt; 0, FALSE)), FALSE)</f>
        <v>1</v>
      </c>
      <c r="V173" s="56" t="b">
        <f>IFERROR(OR('Upload Data Outputs'!O160 = "", IFERROR(MATCH('Upload Data Outputs'!O160, listCountryIsoCodes, FALSE), FALSE)), FALSE)</f>
        <v>1</v>
      </c>
      <c r="W173" s="57" t="s">
        <v>593</v>
      </c>
      <c r="X173" s="56"/>
      <c r="Y173" s="56"/>
      <c r="AA173" s="56">
        <f>IFERROR(COUNTIFS('Upload Data Outputs'!B:B, 'Upload Data Outputs'!B160), 0)</f>
        <v>0</v>
      </c>
    </row>
    <row r="174" spans="1:27">
      <c r="A174" s="55">
        <f t="shared" si="15"/>
        <v>161</v>
      </c>
      <c r="B174" s="54" t="b">
        <f>NOT(IFERROR('Upload Data Outputs'!A161 = "ERROR", TRUE))</f>
        <v>1</v>
      </c>
      <c r="C174" s="54">
        <f t="shared" si="16"/>
        <v>161</v>
      </c>
      <c r="D174" s="56" t="b">
        <f>IF(B174, ('Upload Data Outputs'!A161 &amp; 'Upload Data Outputs'!B161 &amp; 'Upload Data Outputs'!C161 &amp; 'Upload Data Outputs'!D161 &amp; 'Upload Data Outputs'!E161 &amp; 'Upload Data Outputs'!F161 &amp; 'Upload Data Outputs'!G161 &amp; 'Upload Data Outputs'!H161 &amp; 'Upload Data Outputs'!I161 &amp; 'Upload Data Outputs'!J161 &amp; 'Upload Data Outputs'!K161 &amp; 'Upload Data Outputs'!L161 &amp; 'Upload Data Outputs'!M161 &amp; 'Upload Data Outputs'!N161 &amp; 'Upload Data Outputs'!O161 &amp; 'Upload Data Outputs'!P161) &lt;&gt; "", FALSE)</f>
        <v>0</v>
      </c>
      <c r="E174" s="56" t="str">
        <f t="shared" si="17"/>
        <v/>
      </c>
      <c r="F174" s="56" t="str">
        <f t="shared" si="18"/>
        <v/>
      </c>
      <c r="G174" s="56" t="b">
        <f t="shared" si="14"/>
        <v>1</v>
      </c>
      <c r="H174" s="57" t="s">
        <v>593</v>
      </c>
      <c r="I174" s="56" t="b">
        <f t="shared" si="19"/>
        <v>1</v>
      </c>
      <c r="J174" s="56" t="b">
        <f>IFERROR(OR(NOT($D174), 'Upload Data Outputs'!C161 &lt;&gt; ""), FALSE)</f>
        <v>1</v>
      </c>
      <c r="K174" s="57" t="s">
        <v>593</v>
      </c>
      <c r="L174" s="56" t="b">
        <f>IFERROR(OR(AND(NOT(D174), 'Upload Data Outputs'!E161 = ""), IFERROR(_xlfn.NUMBERVALUE('Upload Data Outputs'!E161) &gt; 0, FALSE)), FALSE)</f>
        <v>1</v>
      </c>
      <c r="M174" s="56" t="b">
        <f>IFERROR(OR('Upload Data Outputs'!F161 = "", IFERROR(_xlfn.NUMBERVALUE('Upload Data Outputs'!F161) &gt; 0, FALSE)), FALSE)</f>
        <v>1</v>
      </c>
      <c r="N174" s="56" t="b">
        <f>IFERROR(OR('Upload Data Outputs'!F161 = "", IFERROR(MATCH('Upload Data Outputs'!G161, listVolumeUnits, 0), FALSE)), FALSE)</f>
        <v>1</v>
      </c>
      <c r="O174" s="56" t="b">
        <f>IFERROR(OR('Upload Data Outputs'!H161 = "", IFERROR(_xlfn.NUMBERVALUE('Upload Data Outputs'!H161) &gt; 0, FALSE)), FALSE)</f>
        <v>1</v>
      </c>
      <c r="P174" s="56" t="b">
        <f>IFERROR(OR('Upload Data Outputs'!H161 = "", IFERROR(MATCH('Upload Data Outputs'!I161, listWeightUnits, 0), FALSE)), FALSE)</f>
        <v>1</v>
      </c>
      <c r="Q174" s="56" t="b">
        <f>IFERROR(OR('Upload Data Outputs'!J161 = "", IFERROR(MATCH('Upload Data Outputs'!J161, listFscClaimTypes, 0), FALSE)), FALSE)</f>
        <v>1</v>
      </c>
      <c r="R174" s="56" t="b">
        <f>IFERROR(OR(AND('Upload Data Outputs'!J161 = refClaimFsc100, OR('Upload Data Outputs'!K161 = "", 'Upload Data Outputs'!K161 = 100)), AND('Upload Data Outputs'!J161 = refClaimFscCW, OR('Upload Data Outputs'!K161 = "", 'Upload Data Outputs'!K161 = 0)), AND('Upload Data Outputs'!J161 = refClaimFscMix, 'Upload Data Outputs'!K161 &lt;&gt; "", _xlfn.NUMBERVALUE('Upload Data Outputs'!K161) &gt;= 0, _xlfn.NUMBERVALUE('Upload Data Outputs'!K161) &lt;= 100), AND('Upload Data Outputs'!J161 = refClaimFscMixCredit, OR('Upload Data Outputs'!K161 = "", 'Upload Data Outputs'!K161 = 100)), AND('Upload Data Outputs'!J161 = refClaimFscRecycled, 'Upload Data Outputs'!K161 =""), 'Upload Data Outputs'!J161 = ""), FALSE)</f>
        <v>1</v>
      </c>
      <c r="S174" s="56" t="b">
        <f>IFERROR(OR('Upload Data Outputs'!L161 = "", IFERROR(MATCH('Upload Data Outputs'!L161, listMaterialsAccountingMethods, 0), FALSE)), FALSE)</f>
        <v>1</v>
      </c>
      <c r="T174" s="56" t="b">
        <f>IFERROR(OR('Upload Data Outputs'!M161 = "", ISNUMBER('Upload Data Outputs'!M161), IFERROR(DATEVALUE('Upload Data Outputs'!M161) &gt; 0, FALSE)), FALSE)</f>
        <v>1</v>
      </c>
      <c r="U174" s="56" t="b">
        <f>IFERROR(OR('Upload Data Outputs'!N161 = "", ISNUMBER('Upload Data Outputs'!N161), IFERROR(DATEVALUE('Upload Data Outputs'!N161) &gt; 0, FALSE)), FALSE)</f>
        <v>1</v>
      </c>
      <c r="V174" s="56" t="b">
        <f>IFERROR(OR('Upload Data Outputs'!O161 = "", IFERROR(MATCH('Upload Data Outputs'!O161, listCountryIsoCodes, FALSE), FALSE)), FALSE)</f>
        <v>1</v>
      </c>
      <c r="W174" s="57" t="s">
        <v>593</v>
      </c>
      <c r="X174" s="56"/>
      <c r="Y174" s="56"/>
      <c r="AA174" s="56">
        <f>IFERROR(COUNTIFS('Upload Data Outputs'!B:B, 'Upload Data Outputs'!B161), 0)</f>
        <v>0</v>
      </c>
    </row>
    <row r="175" spans="1:27">
      <c r="A175" s="55">
        <f t="shared" si="15"/>
        <v>162</v>
      </c>
      <c r="B175" s="54" t="b">
        <f>NOT(IFERROR('Upload Data Outputs'!A162 = "ERROR", TRUE))</f>
        <v>1</v>
      </c>
      <c r="C175" s="54">
        <f t="shared" si="16"/>
        <v>162</v>
      </c>
      <c r="D175" s="56" t="b">
        <f>IF(B175, ('Upload Data Outputs'!A162 &amp; 'Upload Data Outputs'!B162 &amp; 'Upload Data Outputs'!C162 &amp; 'Upload Data Outputs'!D162 &amp; 'Upload Data Outputs'!E162 &amp; 'Upload Data Outputs'!F162 &amp; 'Upload Data Outputs'!G162 &amp; 'Upload Data Outputs'!H162 &amp; 'Upload Data Outputs'!I162 &amp; 'Upload Data Outputs'!J162 &amp; 'Upload Data Outputs'!K162 &amp; 'Upload Data Outputs'!L162 &amp; 'Upload Data Outputs'!M162 &amp; 'Upload Data Outputs'!N162 &amp; 'Upload Data Outputs'!O162 &amp; 'Upload Data Outputs'!P162) &lt;&gt; "", FALSE)</f>
        <v>0</v>
      </c>
      <c r="E175" s="56" t="str">
        <f t="shared" si="17"/>
        <v/>
      </c>
      <c r="F175" s="56" t="str">
        <f t="shared" si="18"/>
        <v/>
      </c>
      <c r="G175" s="56" t="b">
        <f t="shared" si="14"/>
        <v>1</v>
      </c>
      <c r="H175" s="57" t="s">
        <v>593</v>
      </c>
      <c r="I175" s="56" t="b">
        <f t="shared" si="19"/>
        <v>1</v>
      </c>
      <c r="J175" s="56" t="b">
        <f>IFERROR(OR(NOT($D175), 'Upload Data Outputs'!C162 &lt;&gt; ""), FALSE)</f>
        <v>1</v>
      </c>
      <c r="K175" s="57" t="s">
        <v>593</v>
      </c>
      <c r="L175" s="56" t="b">
        <f>IFERROR(OR(AND(NOT(D175), 'Upload Data Outputs'!E162 = ""), IFERROR(_xlfn.NUMBERVALUE('Upload Data Outputs'!E162) &gt; 0, FALSE)), FALSE)</f>
        <v>1</v>
      </c>
      <c r="M175" s="56" t="b">
        <f>IFERROR(OR('Upload Data Outputs'!F162 = "", IFERROR(_xlfn.NUMBERVALUE('Upload Data Outputs'!F162) &gt; 0, FALSE)), FALSE)</f>
        <v>1</v>
      </c>
      <c r="N175" s="56" t="b">
        <f>IFERROR(OR('Upload Data Outputs'!F162 = "", IFERROR(MATCH('Upload Data Outputs'!G162, listVolumeUnits, 0), FALSE)), FALSE)</f>
        <v>1</v>
      </c>
      <c r="O175" s="56" t="b">
        <f>IFERROR(OR('Upload Data Outputs'!H162 = "", IFERROR(_xlfn.NUMBERVALUE('Upload Data Outputs'!H162) &gt; 0, FALSE)), FALSE)</f>
        <v>1</v>
      </c>
      <c r="P175" s="56" t="b">
        <f>IFERROR(OR('Upload Data Outputs'!H162 = "", IFERROR(MATCH('Upload Data Outputs'!I162, listWeightUnits, 0), FALSE)), FALSE)</f>
        <v>1</v>
      </c>
      <c r="Q175" s="56" t="b">
        <f>IFERROR(OR('Upload Data Outputs'!J162 = "", IFERROR(MATCH('Upload Data Outputs'!J162, listFscClaimTypes, 0), FALSE)), FALSE)</f>
        <v>1</v>
      </c>
      <c r="R175" s="56" t="b">
        <f>IFERROR(OR(AND('Upload Data Outputs'!J162 = refClaimFsc100, OR('Upload Data Outputs'!K162 = "", 'Upload Data Outputs'!K162 = 100)), AND('Upload Data Outputs'!J162 = refClaimFscCW, OR('Upload Data Outputs'!K162 = "", 'Upload Data Outputs'!K162 = 0)), AND('Upload Data Outputs'!J162 = refClaimFscMix, 'Upload Data Outputs'!K162 &lt;&gt; "", _xlfn.NUMBERVALUE('Upload Data Outputs'!K162) &gt;= 0, _xlfn.NUMBERVALUE('Upload Data Outputs'!K162) &lt;= 100), AND('Upload Data Outputs'!J162 = refClaimFscMixCredit, OR('Upload Data Outputs'!K162 = "", 'Upload Data Outputs'!K162 = 100)), AND('Upload Data Outputs'!J162 = refClaimFscRecycled, 'Upload Data Outputs'!K162 =""), 'Upload Data Outputs'!J162 = ""), FALSE)</f>
        <v>1</v>
      </c>
      <c r="S175" s="56" t="b">
        <f>IFERROR(OR('Upload Data Outputs'!L162 = "", IFERROR(MATCH('Upload Data Outputs'!L162, listMaterialsAccountingMethods, 0), FALSE)), FALSE)</f>
        <v>1</v>
      </c>
      <c r="T175" s="56" t="b">
        <f>IFERROR(OR('Upload Data Outputs'!M162 = "", ISNUMBER('Upload Data Outputs'!M162), IFERROR(DATEVALUE('Upload Data Outputs'!M162) &gt; 0, FALSE)), FALSE)</f>
        <v>1</v>
      </c>
      <c r="U175" s="56" t="b">
        <f>IFERROR(OR('Upload Data Outputs'!N162 = "", ISNUMBER('Upload Data Outputs'!N162), IFERROR(DATEVALUE('Upload Data Outputs'!N162) &gt; 0, FALSE)), FALSE)</f>
        <v>1</v>
      </c>
      <c r="V175" s="56" t="b">
        <f>IFERROR(OR('Upload Data Outputs'!O162 = "", IFERROR(MATCH('Upload Data Outputs'!O162, listCountryIsoCodes, FALSE), FALSE)), FALSE)</f>
        <v>1</v>
      </c>
      <c r="W175" s="57" t="s">
        <v>593</v>
      </c>
      <c r="X175" s="56"/>
      <c r="Y175" s="56"/>
      <c r="AA175" s="56">
        <f>IFERROR(COUNTIFS('Upload Data Outputs'!B:B, 'Upload Data Outputs'!B162), 0)</f>
        <v>0</v>
      </c>
    </row>
    <row r="176" spans="1:27">
      <c r="A176" s="55">
        <f t="shared" si="15"/>
        <v>163</v>
      </c>
      <c r="B176" s="54" t="b">
        <f>NOT(IFERROR('Upload Data Outputs'!A163 = "ERROR", TRUE))</f>
        <v>1</v>
      </c>
      <c r="C176" s="54">
        <f t="shared" si="16"/>
        <v>163</v>
      </c>
      <c r="D176" s="56" t="b">
        <f>IF(B176, ('Upload Data Outputs'!A163 &amp; 'Upload Data Outputs'!B163 &amp; 'Upload Data Outputs'!C163 &amp; 'Upload Data Outputs'!D163 &amp; 'Upload Data Outputs'!E163 &amp; 'Upload Data Outputs'!F163 &amp; 'Upload Data Outputs'!G163 &amp; 'Upload Data Outputs'!H163 &amp; 'Upload Data Outputs'!I163 &amp; 'Upload Data Outputs'!J163 &amp; 'Upload Data Outputs'!K163 &amp; 'Upload Data Outputs'!L163 &amp; 'Upload Data Outputs'!M163 &amp; 'Upload Data Outputs'!N163 &amp; 'Upload Data Outputs'!O163 &amp; 'Upload Data Outputs'!P163) &lt;&gt; "", FALSE)</f>
        <v>0</v>
      </c>
      <c r="E176" s="56" t="str">
        <f t="shared" si="17"/>
        <v/>
      </c>
      <c r="F176" s="56" t="str">
        <f t="shared" si="18"/>
        <v/>
      </c>
      <c r="G176" s="56" t="b">
        <f t="shared" si="14"/>
        <v>1</v>
      </c>
      <c r="H176" s="57" t="s">
        <v>593</v>
      </c>
      <c r="I176" s="56" t="b">
        <f t="shared" si="19"/>
        <v>1</v>
      </c>
      <c r="J176" s="56" t="b">
        <f>IFERROR(OR(NOT($D176), 'Upload Data Outputs'!C163 &lt;&gt; ""), FALSE)</f>
        <v>1</v>
      </c>
      <c r="K176" s="57" t="s">
        <v>593</v>
      </c>
      <c r="L176" s="56" t="b">
        <f>IFERROR(OR(AND(NOT(D176), 'Upload Data Outputs'!E163 = ""), IFERROR(_xlfn.NUMBERVALUE('Upload Data Outputs'!E163) &gt; 0, FALSE)), FALSE)</f>
        <v>1</v>
      </c>
      <c r="M176" s="56" t="b">
        <f>IFERROR(OR('Upload Data Outputs'!F163 = "", IFERROR(_xlfn.NUMBERVALUE('Upload Data Outputs'!F163) &gt; 0, FALSE)), FALSE)</f>
        <v>1</v>
      </c>
      <c r="N176" s="56" t="b">
        <f>IFERROR(OR('Upload Data Outputs'!F163 = "", IFERROR(MATCH('Upload Data Outputs'!G163, listVolumeUnits, 0), FALSE)), FALSE)</f>
        <v>1</v>
      </c>
      <c r="O176" s="56" t="b">
        <f>IFERROR(OR('Upload Data Outputs'!H163 = "", IFERROR(_xlfn.NUMBERVALUE('Upload Data Outputs'!H163) &gt; 0, FALSE)), FALSE)</f>
        <v>1</v>
      </c>
      <c r="P176" s="56" t="b">
        <f>IFERROR(OR('Upload Data Outputs'!H163 = "", IFERROR(MATCH('Upload Data Outputs'!I163, listWeightUnits, 0), FALSE)), FALSE)</f>
        <v>1</v>
      </c>
      <c r="Q176" s="56" t="b">
        <f>IFERROR(OR('Upload Data Outputs'!J163 = "", IFERROR(MATCH('Upload Data Outputs'!J163, listFscClaimTypes, 0), FALSE)), FALSE)</f>
        <v>1</v>
      </c>
      <c r="R176" s="56" t="b">
        <f>IFERROR(OR(AND('Upload Data Outputs'!J163 = refClaimFsc100, OR('Upload Data Outputs'!K163 = "", 'Upload Data Outputs'!K163 = 100)), AND('Upload Data Outputs'!J163 = refClaimFscCW, OR('Upload Data Outputs'!K163 = "", 'Upload Data Outputs'!K163 = 0)), AND('Upload Data Outputs'!J163 = refClaimFscMix, 'Upload Data Outputs'!K163 &lt;&gt; "", _xlfn.NUMBERVALUE('Upload Data Outputs'!K163) &gt;= 0, _xlfn.NUMBERVALUE('Upload Data Outputs'!K163) &lt;= 100), AND('Upload Data Outputs'!J163 = refClaimFscMixCredit, OR('Upload Data Outputs'!K163 = "", 'Upload Data Outputs'!K163 = 100)), AND('Upload Data Outputs'!J163 = refClaimFscRecycled, 'Upload Data Outputs'!K163 =""), 'Upload Data Outputs'!J163 = ""), FALSE)</f>
        <v>1</v>
      </c>
      <c r="S176" s="56" t="b">
        <f>IFERROR(OR('Upload Data Outputs'!L163 = "", IFERROR(MATCH('Upload Data Outputs'!L163, listMaterialsAccountingMethods, 0), FALSE)), FALSE)</f>
        <v>1</v>
      </c>
      <c r="T176" s="56" t="b">
        <f>IFERROR(OR('Upload Data Outputs'!M163 = "", ISNUMBER('Upload Data Outputs'!M163), IFERROR(DATEVALUE('Upload Data Outputs'!M163) &gt; 0, FALSE)), FALSE)</f>
        <v>1</v>
      </c>
      <c r="U176" s="56" t="b">
        <f>IFERROR(OR('Upload Data Outputs'!N163 = "", ISNUMBER('Upload Data Outputs'!N163), IFERROR(DATEVALUE('Upload Data Outputs'!N163) &gt; 0, FALSE)), FALSE)</f>
        <v>1</v>
      </c>
      <c r="V176" s="56" t="b">
        <f>IFERROR(OR('Upload Data Outputs'!O163 = "", IFERROR(MATCH('Upload Data Outputs'!O163, listCountryIsoCodes, FALSE), FALSE)), FALSE)</f>
        <v>1</v>
      </c>
      <c r="W176" s="57" t="s">
        <v>593</v>
      </c>
      <c r="X176" s="56"/>
      <c r="Y176" s="56"/>
      <c r="AA176" s="56">
        <f>IFERROR(COUNTIFS('Upload Data Outputs'!B:B, 'Upload Data Outputs'!B163), 0)</f>
        <v>0</v>
      </c>
    </row>
    <row r="177" spans="1:27">
      <c r="A177" s="55">
        <f t="shared" si="15"/>
        <v>164</v>
      </c>
      <c r="B177" s="54" t="b">
        <f>NOT(IFERROR('Upload Data Outputs'!A164 = "ERROR", TRUE))</f>
        <v>1</v>
      </c>
      <c r="C177" s="54">
        <f t="shared" si="16"/>
        <v>164</v>
      </c>
      <c r="D177" s="56" t="b">
        <f>IF(B177, ('Upload Data Outputs'!A164 &amp; 'Upload Data Outputs'!B164 &amp; 'Upload Data Outputs'!C164 &amp; 'Upload Data Outputs'!D164 &amp; 'Upload Data Outputs'!E164 &amp; 'Upload Data Outputs'!F164 &amp; 'Upload Data Outputs'!G164 &amp; 'Upload Data Outputs'!H164 &amp; 'Upload Data Outputs'!I164 &amp; 'Upload Data Outputs'!J164 &amp; 'Upload Data Outputs'!K164 &amp; 'Upload Data Outputs'!L164 &amp; 'Upload Data Outputs'!M164 &amp; 'Upload Data Outputs'!N164 &amp; 'Upload Data Outputs'!O164 &amp; 'Upload Data Outputs'!P164) &lt;&gt; "", FALSE)</f>
        <v>0</v>
      </c>
      <c r="E177" s="56" t="str">
        <f t="shared" si="17"/>
        <v/>
      </c>
      <c r="F177" s="56" t="str">
        <f t="shared" si="18"/>
        <v/>
      </c>
      <c r="G177" s="56" t="b">
        <f t="shared" si="14"/>
        <v>1</v>
      </c>
      <c r="H177" s="57" t="s">
        <v>593</v>
      </c>
      <c r="I177" s="56" t="b">
        <f t="shared" si="19"/>
        <v>1</v>
      </c>
      <c r="J177" s="56" t="b">
        <f>IFERROR(OR(NOT($D177), 'Upload Data Outputs'!C164 &lt;&gt; ""), FALSE)</f>
        <v>1</v>
      </c>
      <c r="K177" s="57" t="s">
        <v>593</v>
      </c>
      <c r="L177" s="56" t="b">
        <f>IFERROR(OR(AND(NOT(D177), 'Upload Data Outputs'!E164 = ""), IFERROR(_xlfn.NUMBERVALUE('Upload Data Outputs'!E164) &gt; 0, FALSE)), FALSE)</f>
        <v>1</v>
      </c>
      <c r="M177" s="56" t="b">
        <f>IFERROR(OR('Upload Data Outputs'!F164 = "", IFERROR(_xlfn.NUMBERVALUE('Upload Data Outputs'!F164) &gt; 0, FALSE)), FALSE)</f>
        <v>1</v>
      </c>
      <c r="N177" s="56" t="b">
        <f>IFERROR(OR('Upload Data Outputs'!F164 = "", IFERROR(MATCH('Upload Data Outputs'!G164, listVolumeUnits, 0), FALSE)), FALSE)</f>
        <v>1</v>
      </c>
      <c r="O177" s="56" t="b">
        <f>IFERROR(OR('Upload Data Outputs'!H164 = "", IFERROR(_xlfn.NUMBERVALUE('Upload Data Outputs'!H164) &gt; 0, FALSE)), FALSE)</f>
        <v>1</v>
      </c>
      <c r="P177" s="56" t="b">
        <f>IFERROR(OR('Upload Data Outputs'!H164 = "", IFERROR(MATCH('Upload Data Outputs'!I164, listWeightUnits, 0), FALSE)), FALSE)</f>
        <v>1</v>
      </c>
      <c r="Q177" s="56" t="b">
        <f>IFERROR(OR('Upload Data Outputs'!J164 = "", IFERROR(MATCH('Upload Data Outputs'!J164, listFscClaimTypes, 0), FALSE)), FALSE)</f>
        <v>1</v>
      </c>
      <c r="R177" s="56" t="b">
        <f>IFERROR(OR(AND('Upload Data Outputs'!J164 = refClaimFsc100, OR('Upload Data Outputs'!K164 = "", 'Upload Data Outputs'!K164 = 100)), AND('Upload Data Outputs'!J164 = refClaimFscCW, OR('Upload Data Outputs'!K164 = "", 'Upload Data Outputs'!K164 = 0)), AND('Upload Data Outputs'!J164 = refClaimFscMix, 'Upload Data Outputs'!K164 &lt;&gt; "", _xlfn.NUMBERVALUE('Upload Data Outputs'!K164) &gt;= 0, _xlfn.NUMBERVALUE('Upload Data Outputs'!K164) &lt;= 100), AND('Upload Data Outputs'!J164 = refClaimFscMixCredit, OR('Upload Data Outputs'!K164 = "", 'Upload Data Outputs'!K164 = 100)), AND('Upload Data Outputs'!J164 = refClaimFscRecycled, 'Upload Data Outputs'!K164 =""), 'Upload Data Outputs'!J164 = ""), FALSE)</f>
        <v>1</v>
      </c>
      <c r="S177" s="56" t="b">
        <f>IFERROR(OR('Upload Data Outputs'!L164 = "", IFERROR(MATCH('Upload Data Outputs'!L164, listMaterialsAccountingMethods, 0), FALSE)), FALSE)</f>
        <v>1</v>
      </c>
      <c r="T177" s="56" t="b">
        <f>IFERROR(OR('Upload Data Outputs'!M164 = "", ISNUMBER('Upload Data Outputs'!M164), IFERROR(DATEVALUE('Upload Data Outputs'!M164) &gt; 0, FALSE)), FALSE)</f>
        <v>1</v>
      </c>
      <c r="U177" s="56" t="b">
        <f>IFERROR(OR('Upload Data Outputs'!N164 = "", ISNUMBER('Upload Data Outputs'!N164), IFERROR(DATEVALUE('Upload Data Outputs'!N164) &gt; 0, FALSE)), FALSE)</f>
        <v>1</v>
      </c>
      <c r="V177" s="56" t="b">
        <f>IFERROR(OR('Upload Data Outputs'!O164 = "", IFERROR(MATCH('Upload Data Outputs'!O164, listCountryIsoCodes, FALSE), FALSE)), FALSE)</f>
        <v>1</v>
      </c>
      <c r="W177" s="57" t="s">
        <v>593</v>
      </c>
      <c r="X177" s="56"/>
      <c r="Y177" s="56"/>
      <c r="AA177" s="56">
        <f>IFERROR(COUNTIFS('Upload Data Outputs'!B:B, 'Upload Data Outputs'!B164), 0)</f>
        <v>0</v>
      </c>
    </row>
    <row r="178" spans="1:27">
      <c r="A178" s="55">
        <f t="shared" si="15"/>
        <v>165</v>
      </c>
      <c r="B178" s="54" t="b">
        <f>NOT(IFERROR('Upload Data Outputs'!A165 = "ERROR", TRUE))</f>
        <v>1</v>
      </c>
      <c r="C178" s="54">
        <f t="shared" si="16"/>
        <v>165</v>
      </c>
      <c r="D178" s="56" t="b">
        <f>IF(B178, ('Upload Data Outputs'!A165 &amp; 'Upload Data Outputs'!B165 &amp; 'Upload Data Outputs'!C165 &amp; 'Upload Data Outputs'!D165 &amp; 'Upload Data Outputs'!E165 &amp; 'Upload Data Outputs'!F165 &amp; 'Upload Data Outputs'!G165 &amp; 'Upload Data Outputs'!H165 &amp; 'Upload Data Outputs'!I165 &amp; 'Upload Data Outputs'!J165 &amp; 'Upload Data Outputs'!K165 &amp; 'Upload Data Outputs'!L165 &amp; 'Upload Data Outputs'!M165 &amp; 'Upload Data Outputs'!N165 &amp; 'Upload Data Outputs'!O165 &amp; 'Upload Data Outputs'!P165) &lt;&gt; "", FALSE)</f>
        <v>0</v>
      </c>
      <c r="E178" s="56" t="str">
        <f t="shared" si="17"/>
        <v/>
      </c>
      <c r="F178" s="56" t="str">
        <f t="shared" si="18"/>
        <v/>
      </c>
      <c r="G178" s="56" t="b">
        <f t="shared" si="14"/>
        <v>1</v>
      </c>
      <c r="H178" s="57" t="s">
        <v>593</v>
      </c>
      <c r="I178" s="56" t="b">
        <f t="shared" si="19"/>
        <v>1</v>
      </c>
      <c r="J178" s="56" t="b">
        <f>IFERROR(OR(NOT($D178), 'Upload Data Outputs'!C165 &lt;&gt; ""), FALSE)</f>
        <v>1</v>
      </c>
      <c r="K178" s="57" t="s">
        <v>593</v>
      </c>
      <c r="L178" s="56" t="b">
        <f>IFERROR(OR(AND(NOT(D178), 'Upload Data Outputs'!E165 = ""), IFERROR(_xlfn.NUMBERVALUE('Upload Data Outputs'!E165) &gt; 0, FALSE)), FALSE)</f>
        <v>1</v>
      </c>
      <c r="M178" s="56" t="b">
        <f>IFERROR(OR('Upload Data Outputs'!F165 = "", IFERROR(_xlfn.NUMBERVALUE('Upload Data Outputs'!F165) &gt; 0, FALSE)), FALSE)</f>
        <v>1</v>
      </c>
      <c r="N178" s="56" t="b">
        <f>IFERROR(OR('Upload Data Outputs'!F165 = "", IFERROR(MATCH('Upload Data Outputs'!G165, listVolumeUnits, 0), FALSE)), FALSE)</f>
        <v>1</v>
      </c>
      <c r="O178" s="56" t="b">
        <f>IFERROR(OR('Upload Data Outputs'!H165 = "", IFERROR(_xlfn.NUMBERVALUE('Upload Data Outputs'!H165) &gt; 0, FALSE)), FALSE)</f>
        <v>1</v>
      </c>
      <c r="P178" s="56" t="b">
        <f>IFERROR(OR('Upload Data Outputs'!H165 = "", IFERROR(MATCH('Upload Data Outputs'!I165, listWeightUnits, 0), FALSE)), FALSE)</f>
        <v>1</v>
      </c>
      <c r="Q178" s="56" t="b">
        <f>IFERROR(OR('Upload Data Outputs'!J165 = "", IFERROR(MATCH('Upload Data Outputs'!J165, listFscClaimTypes, 0), FALSE)), FALSE)</f>
        <v>1</v>
      </c>
      <c r="R178" s="56" t="b">
        <f>IFERROR(OR(AND('Upload Data Outputs'!J165 = refClaimFsc100, OR('Upload Data Outputs'!K165 = "", 'Upload Data Outputs'!K165 = 100)), AND('Upload Data Outputs'!J165 = refClaimFscCW, OR('Upload Data Outputs'!K165 = "", 'Upload Data Outputs'!K165 = 0)), AND('Upload Data Outputs'!J165 = refClaimFscMix, 'Upload Data Outputs'!K165 &lt;&gt; "", _xlfn.NUMBERVALUE('Upload Data Outputs'!K165) &gt;= 0, _xlfn.NUMBERVALUE('Upload Data Outputs'!K165) &lt;= 100), AND('Upload Data Outputs'!J165 = refClaimFscMixCredit, OR('Upload Data Outputs'!K165 = "", 'Upload Data Outputs'!K165 = 100)), AND('Upload Data Outputs'!J165 = refClaimFscRecycled, 'Upload Data Outputs'!K165 =""), 'Upload Data Outputs'!J165 = ""), FALSE)</f>
        <v>1</v>
      </c>
      <c r="S178" s="56" t="b">
        <f>IFERROR(OR('Upload Data Outputs'!L165 = "", IFERROR(MATCH('Upload Data Outputs'!L165, listMaterialsAccountingMethods, 0), FALSE)), FALSE)</f>
        <v>1</v>
      </c>
      <c r="T178" s="56" t="b">
        <f>IFERROR(OR('Upload Data Outputs'!M165 = "", ISNUMBER('Upload Data Outputs'!M165), IFERROR(DATEVALUE('Upload Data Outputs'!M165) &gt; 0, FALSE)), FALSE)</f>
        <v>1</v>
      </c>
      <c r="U178" s="56" t="b">
        <f>IFERROR(OR('Upload Data Outputs'!N165 = "", ISNUMBER('Upload Data Outputs'!N165), IFERROR(DATEVALUE('Upload Data Outputs'!N165) &gt; 0, FALSE)), FALSE)</f>
        <v>1</v>
      </c>
      <c r="V178" s="56" t="b">
        <f>IFERROR(OR('Upload Data Outputs'!O165 = "", IFERROR(MATCH('Upload Data Outputs'!O165, listCountryIsoCodes, FALSE), FALSE)), FALSE)</f>
        <v>1</v>
      </c>
      <c r="W178" s="57" t="s">
        <v>593</v>
      </c>
      <c r="X178" s="56"/>
      <c r="Y178" s="56"/>
      <c r="AA178" s="56">
        <f>IFERROR(COUNTIFS('Upload Data Outputs'!B:B, 'Upload Data Outputs'!B165), 0)</f>
        <v>0</v>
      </c>
    </row>
    <row r="179" spans="1:27">
      <c r="A179" s="55">
        <f t="shared" si="15"/>
        <v>166</v>
      </c>
      <c r="B179" s="54" t="b">
        <f>NOT(IFERROR('Upload Data Outputs'!A166 = "ERROR", TRUE))</f>
        <v>1</v>
      </c>
      <c r="C179" s="54">
        <f t="shared" si="16"/>
        <v>166</v>
      </c>
      <c r="D179" s="56" t="b">
        <f>IF(B179, ('Upload Data Outputs'!A166 &amp; 'Upload Data Outputs'!B166 &amp; 'Upload Data Outputs'!C166 &amp; 'Upload Data Outputs'!D166 &amp; 'Upload Data Outputs'!E166 &amp; 'Upload Data Outputs'!F166 &amp; 'Upload Data Outputs'!G166 &amp; 'Upload Data Outputs'!H166 &amp; 'Upload Data Outputs'!I166 &amp; 'Upload Data Outputs'!J166 &amp; 'Upload Data Outputs'!K166 &amp; 'Upload Data Outputs'!L166 &amp; 'Upload Data Outputs'!M166 &amp; 'Upload Data Outputs'!N166 &amp; 'Upload Data Outputs'!O166 &amp; 'Upload Data Outputs'!P166) &lt;&gt; "", FALSE)</f>
        <v>0</v>
      </c>
      <c r="E179" s="56" t="str">
        <f t="shared" si="17"/>
        <v/>
      </c>
      <c r="F179" s="56" t="str">
        <f t="shared" si="18"/>
        <v/>
      </c>
      <c r="G179" s="56" t="b">
        <f t="shared" si="14"/>
        <v>1</v>
      </c>
      <c r="H179" s="57" t="s">
        <v>593</v>
      </c>
      <c r="I179" s="56" t="b">
        <f t="shared" si="19"/>
        <v>1</v>
      </c>
      <c r="J179" s="56" t="b">
        <f>IFERROR(OR(NOT($D179), 'Upload Data Outputs'!C166 &lt;&gt; ""), FALSE)</f>
        <v>1</v>
      </c>
      <c r="K179" s="57" t="s">
        <v>593</v>
      </c>
      <c r="L179" s="56" t="b">
        <f>IFERROR(OR(AND(NOT(D179), 'Upload Data Outputs'!E166 = ""), IFERROR(_xlfn.NUMBERVALUE('Upload Data Outputs'!E166) &gt; 0, FALSE)), FALSE)</f>
        <v>1</v>
      </c>
      <c r="M179" s="56" t="b">
        <f>IFERROR(OR('Upload Data Outputs'!F166 = "", IFERROR(_xlfn.NUMBERVALUE('Upload Data Outputs'!F166) &gt; 0, FALSE)), FALSE)</f>
        <v>1</v>
      </c>
      <c r="N179" s="56" t="b">
        <f>IFERROR(OR('Upload Data Outputs'!F166 = "", IFERROR(MATCH('Upload Data Outputs'!G166, listVolumeUnits, 0), FALSE)), FALSE)</f>
        <v>1</v>
      </c>
      <c r="O179" s="56" t="b">
        <f>IFERROR(OR('Upload Data Outputs'!H166 = "", IFERROR(_xlfn.NUMBERVALUE('Upload Data Outputs'!H166) &gt; 0, FALSE)), FALSE)</f>
        <v>1</v>
      </c>
      <c r="P179" s="56" t="b">
        <f>IFERROR(OR('Upload Data Outputs'!H166 = "", IFERROR(MATCH('Upload Data Outputs'!I166, listWeightUnits, 0), FALSE)), FALSE)</f>
        <v>1</v>
      </c>
      <c r="Q179" s="56" t="b">
        <f>IFERROR(OR('Upload Data Outputs'!J166 = "", IFERROR(MATCH('Upload Data Outputs'!J166, listFscClaimTypes, 0), FALSE)), FALSE)</f>
        <v>1</v>
      </c>
      <c r="R179" s="56" t="b">
        <f>IFERROR(OR(AND('Upload Data Outputs'!J166 = refClaimFsc100, OR('Upload Data Outputs'!K166 = "", 'Upload Data Outputs'!K166 = 100)), AND('Upload Data Outputs'!J166 = refClaimFscCW, OR('Upload Data Outputs'!K166 = "", 'Upload Data Outputs'!K166 = 0)), AND('Upload Data Outputs'!J166 = refClaimFscMix, 'Upload Data Outputs'!K166 &lt;&gt; "", _xlfn.NUMBERVALUE('Upload Data Outputs'!K166) &gt;= 0, _xlfn.NUMBERVALUE('Upload Data Outputs'!K166) &lt;= 100), AND('Upload Data Outputs'!J166 = refClaimFscMixCredit, OR('Upload Data Outputs'!K166 = "", 'Upload Data Outputs'!K166 = 100)), AND('Upload Data Outputs'!J166 = refClaimFscRecycled, 'Upload Data Outputs'!K166 =""), 'Upload Data Outputs'!J166 = ""), FALSE)</f>
        <v>1</v>
      </c>
      <c r="S179" s="56" t="b">
        <f>IFERROR(OR('Upload Data Outputs'!L166 = "", IFERROR(MATCH('Upload Data Outputs'!L166, listMaterialsAccountingMethods, 0), FALSE)), FALSE)</f>
        <v>1</v>
      </c>
      <c r="T179" s="56" t="b">
        <f>IFERROR(OR('Upload Data Outputs'!M166 = "", ISNUMBER('Upload Data Outputs'!M166), IFERROR(DATEVALUE('Upload Data Outputs'!M166) &gt; 0, FALSE)), FALSE)</f>
        <v>1</v>
      </c>
      <c r="U179" s="56" t="b">
        <f>IFERROR(OR('Upload Data Outputs'!N166 = "", ISNUMBER('Upload Data Outputs'!N166), IFERROR(DATEVALUE('Upload Data Outputs'!N166) &gt; 0, FALSE)), FALSE)</f>
        <v>1</v>
      </c>
      <c r="V179" s="56" t="b">
        <f>IFERROR(OR('Upload Data Outputs'!O166 = "", IFERROR(MATCH('Upload Data Outputs'!O166, listCountryIsoCodes, FALSE), FALSE)), FALSE)</f>
        <v>1</v>
      </c>
      <c r="W179" s="57" t="s">
        <v>593</v>
      </c>
      <c r="X179" s="56"/>
      <c r="Y179" s="56"/>
      <c r="AA179" s="56">
        <f>IFERROR(COUNTIFS('Upload Data Outputs'!B:B, 'Upload Data Outputs'!B166), 0)</f>
        <v>0</v>
      </c>
    </row>
    <row r="180" spans="1:27">
      <c r="A180" s="55">
        <f t="shared" si="15"/>
        <v>167</v>
      </c>
      <c r="B180" s="54" t="b">
        <f>NOT(IFERROR('Upload Data Outputs'!A167 = "ERROR", TRUE))</f>
        <v>1</v>
      </c>
      <c r="C180" s="54">
        <f t="shared" si="16"/>
        <v>167</v>
      </c>
      <c r="D180" s="56" t="b">
        <f>IF(B180, ('Upload Data Outputs'!A167 &amp; 'Upload Data Outputs'!B167 &amp; 'Upload Data Outputs'!C167 &amp; 'Upload Data Outputs'!D167 &amp; 'Upload Data Outputs'!E167 &amp; 'Upload Data Outputs'!F167 &amp; 'Upload Data Outputs'!G167 &amp; 'Upload Data Outputs'!H167 &amp; 'Upload Data Outputs'!I167 &amp; 'Upload Data Outputs'!J167 &amp; 'Upload Data Outputs'!K167 &amp; 'Upload Data Outputs'!L167 &amp; 'Upload Data Outputs'!M167 &amp; 'Upload Data Outputs'!N167 &amp; 'Upload Data Outputs'!O167 &amp; 'Upload Data Outputs'!P167) &lt;&gt; "", FALSE)</f>
        <v>0</v>
      </c>
      <c r="E180" s="56" t="str">
        <f t="shared" si="17"/>
        <v/>
      </c>
      <c r="F180" s="56" t="str">
        <f t="shared" si="18"/>
        <v/>
      </c>
      <c r="G180" s="56" t="b">
        <f t="shared" si="14"/>
        <v>1</v>
      </c>
      <c r="H180" s="57" t="s">
        <v>593</v>
      </c>
      <c r="I180" s="56" t="b">
        <f t="shared" si="19"/>
        <v>1</v>
      </c>
      <c r="J180" s="56" t="b">
        <f>IFERROR(OR(NOT($D180), 'Upload Data Outputs'!C167 &lt;&gt; ""), FALSE)</f>
        <v>1</v>
      </c>
      <c r="K180" s="57" t="s">
        <v>593</v>
      </c>
      <c r="L180" s="56" t="b">
        <f>IFERROR(OR(AND(NOT(D180), 'Upload Data Outputs'!E167 = ""), IFERROR(_xlfn.NUMBERVALUE('Upload Data Outputs'!E167) &gt; 0, FALSE)), FALSE)</f>
        <v>1</v>
      </c>
      <c r="M180" s="56" t="b">
        <f>IFERROR(OR('Upload Data Outputs'!F167 = "", IFERROR(_xlfn.NUMBERVALUE('Upload Data Outputs'!F167) &gt; 0, FALSE)), FALSE)</f>
        <v>1</v>
      </c>
      <c r="N180" s="56" t="b">
        <f>IFERROR(OR('Upload Data Outputs'!F167 = "", IFERROR(MATCH('Upload Data Outputs'!G167, listVolumeUnits, 0), FALSE)), FALSE)</f>
        <v>1</v>
      </c>
      <c r="O180" s="56" t="b">
        <f>IFERROR(OR('Upload Data Outputs'!H167 = "", IFERROR(_xlfn.NUMBERVALUE('Upload Data Outputs'!H167) &gt; 0, FALSE)), FALSE)</f>
        <v>1</v>
      </c>
      <c r="P180" s="56" t="b">
        <f>IFERROR(OR('Upload Data Outputs'!H167 = "", IFERROR(MATCH('Upload Data Outputs'!I167, listWeightUnits, 0), FALSE)), FALSE)</f>
        <v>1</v>
      </c>
      <c r="Q180" s="56" t="b">
        <f>IFERROR(OR('Upload Data Outputs'!J167 = "", IFERROR(MATCH('Upload Data Outputs'!J167, listFscClaimTypes, 0), FALSE)), FALSE)</f>
        <v>1</v>
      </c>
      <c r="R180" s="56" t="b">
        <f>IFERROR(OR(AND('Upload Data Outputs'!J167 = refClaimFsc100, OR('Upload Data Outputs'!K167 = "", 'Upload Data Outputs'!K167 = 100)), AND('Upload Data Outputs'!J167 = refClaimFscCW, OR('Upload Data Outputs'!K167 = "", 'Upload Data Outputs'!K167 = 0)), AND('Upload Data Outputs'!J167 = refClaimFscMix, 'Upload Data Outputs'!K167 &lt;&gt; "", _xlfn.NUMBERVALUE('Upload Data Outputs'!K167) &gt;= 0, _xlfn.NUMBERVALUE('Upload Data Outputs'!K167) &lt;= 100), AND('Upload Data Outputs'!J167 = refClaimFscMixCredit, OR('Upload Data Outputs'!K167 = "", 'Upload Data Outputs'!K167 = 100)), AND('Upload Data Outputs'!J167 = refClaimFscRecycled, 'Upload Data Outputs'!K167 =""), 'Upload Data Outputs'!J167 = ""), FALSE)</f>
        <v>1</v>
      </c>
      <c r="S180" s="56" t="b">
        <f>IFERROR(OR('Upload Data Outputs'!L167 = "", IFERROR(MATCH('Upload Data Outputs'!L167, listMaterialsAccountingMethods, 0), FALSE)), FALSE)</f>
        <v>1</v>
      </c>
      <c r="T180" s="56" t="b">
        <f>IFERROR(OR('Upload Data Outputs'!M167 = "", ISNUMBER('Upload Data Outputs'!M167), IFERROR(DATEVALUE('Upload Data Outputs'!M167) &gt; 0, FALSE)), FALSE)</f>
        <v>1</v>
      </c>
      <c r="U180" s="56" t="b">
        <f>IFERROR(OR('Upload Data Outputs'!N167 = "", ISNUMBER('Upload Data Outputs'!N167), IFERROR(DATEVALUE('Upload Data Outputs'!N167) &gt; 0, FALSE)), FALSE)</f>
        <v>1</v>
      </c>
      <c r="V180" s="56" t="b">
        <f>IFERROR(OR('Upload Data Outputs'!O167 = "", IFERROR(MATCH('Upload Data Outputs'!O167, listCountryIsoCodes, FALSE), FALSE)), FALSE)</f>
        <v>1</v>
      </c>
      <c r="W180" s="57" t="s">
        <v>593</v>
      </c>
      <c r="X180" s="56"/>
      <c r="Y180" s="56"/>
      <c r="AA180" s="56">
        <f>IFERROR(COUNTIFS('Upload Data Outputs'!B:B, 'Upload Data Outputs'!B167), 0)</f>
        <v>0</v>
      </c>
    </row>
    <row r="181" spans="1:27">
      <c r="A181" s="55">
        <f t="shared" si="15"/>
        <v>168</v>
      </c>
      <c r="B181" s="54" t="b">
        <f>NOT(IFERROR('Upload Data Outputs'!A168 = "ERROR", TRUE))</f>
        <v>1</v>
      </c>
      <c r="C181" s="54">
        <f t="shared" si="16"/>
        <v>168</v>
      </c>
      <c r="D181" s="56" t="b">
        <f>IF(B181, ('Upload Data Outputs'!A168 &amp; 'Upload Data Outputs'!B168 &amp; 'Upload Data Outputs'!C168 &amp; 'Upload Data Outputs'!D168 &amp; 'Upload Data Outputs'!E168 &amp; 'Upload Data Outputs'!F168 &amp; 'Upload Data Outputs'!G168 &amp; 'Upload Data Outputs'!H168 &amp; 'Upload Data Outputs'!I168 &amp; 'Upload Data Outputs'!J168 &amp; 'Upload Data Outputs'!K168 &amp; 'Upload Data Outputs'!L168 &amp; 'Upload Data Outputs'!M168 &amp; 'Upload Data Outputs'!N168 &amp; 'Upload Data Outputs'!O168 &amp; 'Upload Data Outputs'!P168) &lt;&gt; "", FALSE)</f>
        <v>0</v>
      </c>
      <c r="E181" s="56" t="str">
        <f t="shared" si="17"/>
        <v/>
      </c>
      <c r="F181" s="56" t="str">
        <f t="shared" si="18"/>
        <v/>
      </c>
      <c r="G181" s="56" t="b">
        <f t="shared" si="14"/>
        <v>1</v>
      </c>
      <c r="H181" s="57" t="s">
        <v>593</v>
      </c>
      <c r="I181" s="56" t="b">
        <f t="shared" si="19"/>
        <v>1</v>
      </c>
      <c r="J181" s="56" t="b">
        <f>IFERROR(OR(NOT($D181), 'Upload Data Outputs'!C168 &lt;&gt; ""), FALSE)</f>
        <v>1</v>
      </c>
      <c r="K181" s="57" t="s">
        <v>593</v>
      </c>
      <c r="L181" s="56" t="b">
        <f>IFERROR(OR(AND(NOT(D181), 'Upload Data Outputs'!E168 = ""), IFERROR(_xlfn.NUMBERVALUE('Upload Data Outputs'!E168) &gt; 0, FALSE)), FALSE)</f>
        <v>1</v>
      </c>
      <c r="M181" s="56" t="b">
        <f>IFERROR(OR('Upload Data Outputs'!F168 = "", IFERROR(_xlfn.NUMBERVALUE('Upload Data Outputs'!F168) &gt; 0, FALSE)), FALSE)</f>
        <v>1</v>
      </c>
      <c r="N181" s="56" t="b">
        <f>IFERROR(OR('Upload Data Outputs'!F168 = "", IFERROR(MATCH('Upload Data Outputs'!G168, listVolumeUnits, 0), FALSE)), FALSE)</f>
        <v>1</v>
      </c>
      <c r="O181" s="56" t="b">
        <f>IFERROR(OR('Upload Data Outputs'!H168 = "", IFERROR(_xlfn.NUMBERVALUE('Upload Data Outputs'!H168) &gt; 0, FALSE)), FALSE)</f>
        <v>1</v>
      </c>
      <c r="P181" s="56" t="b">
        <f>IFERROR(OR('Upload Data Outputs'!H168 = "", IFERROR(MATCH('Upload Data Outputs'!I168, listWeightUnits, 0), FALSE)), FALSE)</f>
        <v>1</v>
      </c>
      <c r="Q181" s="56" t="b">
        <f>IFERROR(OR('Upload Data Outputs'!J168 = "", IFERROR(MATCH('Upload Data Outputs'!J168, listFscClaimTypes, 0), FALSE)), FALSE)</f>
        <v>1</v>
      </c>
      <c r="R181" s="56" t="b">
        <f>IFERROR(OR(AND('Upload Data Outputs'!J168 = refClaimFsc100, OR('Upload Data Outputs'!K168 = "", 'Upload Data Outputs'!K168 = 100)), AND('Upload Data Outputs'!J168 = refClaimFscCW, OR('Upload Data Outputs'!K168 = "", 'Upload Data Outputs'!K168 = 0)), AND('Upload Data Outputs'!J168 = refClaimFscMix, 'Upload Data Outputs'!K168 &lt;&gt; "", _xlfn.NUMBERVALUE('Upload Data Outputs'!K168) &gt;= 0, _xlfn.NUMBERVALUE('Upload Data Outputs'!K168) &lt;= 100), AND('Upload Data Outputs'!J168 = refClaimFscMixCredit, OR('Upload Data Outputs'!K168 = "", 'Upload Data Outputs'!K168 = 100)), AND('Upload Data Outputs'!J168 = refClaimFscRecycled, 'Upload Data Outputs'!K168 =""), 'Upload Data Outputs'!J168 = ""), FALSE)</f>
        <v>1</v>
      </c>
      <c r="S181" s="56" t="b">
        <f>IFERROR(OR('Upload Data Outputs'!L168 = "", IFERROR(MATCH('Upload Data Outputs'!L168, listMaterialsAccountingMethods, 0), FALSE)), FALSE)</f>
        <v>1</v>
      </c>
      <c r="T181" s="56" t="b">
        <f>IFERROR(OR('Upload Data Outputs'!M168 = "", ISNUMBER('Upload Data Outputs'!M168), IFERROR(DATEVALUE('Upload Data Outputs'!M168) &gt; 0, FALSE)), FALSE)</f>
        <v>1</v>
      </c>
      <c r="U181" s="56" t="b">
        <f>IFERROR(OR('Upload Data Outputs'!N168 = "", ISNUMBER('Upload Data Outputs'!N168), IFERROR(DATEVALUE('Upload Data Outputs'!N168) &gt; 0, FALSE)), FALSE)</f>
        <v>1</v>
      </c>
      <c r="V181" s="56" t="b">
        <f>IFERROR(OR('Upload Data Outputs'!O168 = "", IFERROR(MATCH('Upload Data Outputs'!O168, listCountryIsoCodes, FALSE), FALSE)), FALSE)</f>
        <v>1</v>
      </c>
      <c r="W181" s="57" t="s">
        <v>593</v>
      </c>
      <c r="X181" s="56"/>
      <c r="Y181" s="56"/>
      <c r="AA181" s="56">
        <f>IFERROR(COUNTIFS('Upload Data Outputs'!B:B, 'Upload Data Outputs'!B168), 0)</f>
        <v>0</v>
      </c>
    </row>
    <row r="182" spans="1:27">
      <c r="A182" s="55">
        <f t="shared" si="15"/>
        <v>169</v>
      </c>
      <c r="B182" s="54" t="b">
        <f>NOT(IFERROR('Upload Data Outputs'!A169 = "ERROR", TRUE))</f>
        <v>1</v>
      </c>
      <c r="C182" s="54">
        <f t="shared" si="16"/>
        <v>169</v>
      </c>
      <c r="D182" s="56" t="b">
        <f>IF(B182, ('Upload Data Outputs'!A169 &amp; 'Upload Data Outputs'!B169 &amp; 'Upload Data Outputs'!C169 &amp; 'Upload Data Outputs'!D169 &amp; 'Upload Data Outputs'!E169 &amp; 'Upload Data Outputs'!F169 &amp; 'Upload Data Outputs'!G169 &amp; 'Upload Data Outputs'!H169 &amp; 'Upload Data Outputs'!I169 &amp; 'Upload Data Outputs'!J169 &amp; 'Upload Data Outputs'!K169 &amp; 'Upload Data Outputs'!L169 &amp; 'Upload Data Outputs'!M169 &amp; 'Upload Data Outputs'!N169 &amp; 'Upload Data Outputs'!O169 &amp; 'Upload Data Outputs'!P169) &lt;&gt; "", FALSE)</f>
        <v>0</v>
      </c>
      <c r="E182" s="56" t="str">
        <f t="shared" si="17"/>
        <v/>
      </c>
      <c r="F182" s="56" t="str">
        <f t="shared" si="18"/>
        <v/>
      </c>
      <c r="G182" s="56" t="b">
        <f t="shared" si="14"/>
        <v>1</v>
      </c>
      <c r="H182" s="57" t="s">
        <v>593</v>
      </c>
      <c r="I182" s="56" t="b">
        <f t="shared" si="19"/>
        <v>1</v>
      </c>
      <c r="J182" s="56" t="b">
        <f>IFERROR(OR(NOT($D182), 'Upload Data Outputs'!C169 &lt;&gt; ""), FALSE)</f>
        <v>1</v>
      </c>
      <c r="K182" s="57" t="s">
        <v>593</v>
      </c>
      <c r="L182" s="56" t="b">
        <f>IFERROR(OR(AND(NOT(D182), 'Upload Data Outputs'!E169 = ""), IFERROR(_xlfn.NUMBERVALUE('Upload Data Outputs'!E169) &gt; 0, FALSE)), FALSE)</f>
        <v>1</v>
      </c>
      <c r="M182" s="56" t="b">
        <f>IFERROR(OR('Upload Data Outputs'!F169 = "", IFERROR(_xlfn.NUMBERVALUE('Upload Data Outputs'!F169) &gt; 0, FALSE)), FALSE)</f>
        <v>1</v>
      </c>
      <c r="N182" s="56" t="b">
        <f>IFERROR(OR('Upload Data Outputs'!F169 = "", IFERROR(MATCH('Upload Data Outputs'!G169, listVolumeUnits, 0), FALSE)), FALSE)</f>
        <v>1</v>
      </c>
      <c r="O182" s="56" t="b">
        <f>IFERROR(OR('Upload Data Outputs'!H169 = "", IFERROR(_xlfn.NUMBERVALUE('Upload Data Outputs'!H169) &gt; 0, FALSE)), FALSE)</f>
        <v>1</v>
      </c>
      <c r="P182" s="56" t="b">
        <f>IFERROR(OR('Upload Data Outputs'!H169 = "", IFERROR(MATCH('Upload Data Outputs'!I169, listWeightUnits, 0), FALSE)), FALSE)</f>
        <v>1</v>
      </c>
      <c r="Q182" s="56" t="b">
        <f>IFERROR(OR('Upload Data Outputs'!J169 = "", IFERROR(MATCH('Upload Data Outputs'!J169, listFscClaimTypes, 0), FALSE)), FALSE)</f>
        <v>1</v>
      </c>
      <c r="R182" s="56" t="b">
        <f>IFERROR(OR(AND('Upload Data Outputs'!J169 = refClaimFsc100, OR('Upload Data Outputs'!K169 = "", 'Upload Data Outputs'!K169 = 100)), AND('Upload Data Outputs'!J169 = refClaimFscCW, OR('Upload Data Outputs'!K169 = "", 'Upload Data Outputs'!K169 = 0)), AND('Upload Data Outputs'!J169 = refClaimFscMix, 'Upload Data Outputs'!K169 &lt;&gt; "", _xlfn.NUMBERVALUE('Upload Data Outputs'!K169) &gt;= 0, _xlfn.NUMBERVALUE('Upload Data Outputs'!K169) &lt;= 100), AND('Upload Data Outputs'!J169 = refClaimFscMixCredit, OR('Upload Data Outputs'!K169 = "", 'Upload Data Outputs'!K169 = 100)), AND('Upload Data Outputs'!J169 = refClaimFscRecycled, 'Upload Data Outputs'!K169 =""), 'Upload Data Outputs'!J169 = ""), FALSE)</f>
        <v>1</v>
      </c>
      <c r="S182" s="56" t="b">
        <f>IFERROR(OR('Upload Data Outputs'!L169 = "", IFERROR(MATCH('Upload Data Outputs'!L169, listMaterialsAccountingMethods, 0), FALSE)), FALSE)</f>
        <v>1</v>
      </c>
      <c r="T182" s="56" t="b">
        <f>IFERROR(OR('Upload Data Outputs'!M169 = "", ISNUMBER('Upload Data Outputs'!M169), IFERROR(DATEVALUE('Upload Data Outputs'!M169) &gt; 0, FALSE)), FALSE)</f>
        <v>1</v>
      </c>
      <c r="U182" s="56" t="b">
        <f>IFERROR(OR('Upload Data Outputs'!N169 = "", ISNUMBER('Upload Data Outputs'!N169), IFERROR(DATEVALUE('Upload Data Outputs'!N169) &gt; 0, FALSE)), FALSE)</f>
        <v>1</v>
      </c>
      <c r="V182" s="56" t="b">
        <f>IFERROR(OR('Upload Data Outputs'!O169 = "", IFERROR(MATCH('Upload Data Outputs'!O169, listCountryIsoCodes, FALSE), FALSE)), FALSE)</f>
        <v>1</v>
      </c>
      <c r="W182" s="57" t="s">
        <v>593</v>
      </c>
      <c r="X182" s="56"/>
      <c r="Y182" s="56"/>
      <c r="AA182" s="56">
        <f>IFERROR(COUNTIFS('Upload Data Outputs'!B:B, 'Upload Data Outputs'!B169), 0)</f>
        <v>0</v>
      </c>
    </row>
    <row r="183" spans="1:27">
      <c r="A183" s="55">
        <f t="shared" si="15"/>
        <v>170</v>
      </c>
      <c r="B183" s="54" t="b">
        <f>NOT(IFERROR('Upload Data Outputs'!A170 = "ERROR", TRUE))</f>
        <v>1</v>
      </c>
      <c r="C183" s="54">
        <f t="shared" si="16"/>
        <v>170</v>
      </c>
      <c r="D183" s="56" t="b">
        <f>IF(B183, ('Upload Data Outputs'!A170 &amp; 'Upload Data Outputs'!B170 &amp; 'Upload Data Outputs'!C170 &amp; 'Upload Data Outputs'!D170 &amp; 'Upload Data Outputs'!E170 &amp; 'Upload Data Outputs'!F170 &amp; 'Upload Data Outputs'!G170 &amp; 'Upload Data Outputs'!H170 &amp; 'Upload Data Outputs'!I170 &amp; 'Upload Data Outputs'!J170 &amp; 'Upload Data Outputs'!K170 &amp; 'Upload Data Outputs'!L170 &amp; 'Upload Data Outputs'!M170 &amp; 'Upload Data Outputs'!N170 &amp; 'Upload Data Outputs'!O170 &amp; 'Upload Data Outputs'!P170) &lt;&gt; "", FALSE)</f>
        <v>0</v>
      </c>
      <c r="E183" s="56" t="str">
        <f t="shared" si="17"/>
        <v/>
      </c>
      <c r="F183" s="56" t="str">
        <f t="shared" si="18"/>
        <v/>
      </c>
      <c r="G183" s="56" t="b">
        <f t="shared" si="14"/>
        <v>1</v>
      </c>
      <c r="H183" s="57" t="s">
        <v>593</v>
      </c>
      <c r="I183" s="56" t="b">
        <f t="shared" si="19"/>
        <v>1</v>
      </c>
      <c r="J183" s="56" t="b">
        <f>IFERROR(OR(NOT($D183), 'Upload Data Outputs'!C170 &lt;&gt; ""), FALSE)</f>
        <v>1</v>
      </c>
      <c r="K183" s="57" t="s">
        <v>593</v>
      </c>
      <c r="L183" s="56" t="b">
        <f>IFERROR(OR(AND(NOT(D183), 'Upload Data Outputs'!E170 = ""), IFERROR(_xlfn.NUMBERVALUE('Upload Data Outputs'!E170) &gt; 0, FALSE)), FALSE)</f>
        <v>1</v>
      </c>
      <c r="M183" s="56" t="b">
        <f>IFERROR(OR('Upload Data Outputs'!F170 = "", IFERROR(_xlfn.NUMBERVALUE('Upload Data Outputs'!F170) &gt; 0, FALSE)), FALSE)</f>
        <v>1</v>
      </c>
      <c r="N183" s="56" t="b">
        <f>IFERROR(OR('Upload Data Outputs'!F170 = "", IFERROR(MATCH('Upload Data Outputs'!G170, listVolumeUnits, 0), FALSE)), FALSE)</f>
        <v>1</v>
      </c>
      <c r="O183" s="56" t="b">
        <f>IFERROR(OR('Upload Data Outputs'!H170 = "", IFERROR(_xlfn.NUMBERVALUE('Upload Data Outputs'!H170) &gt; 0, FALSE)), FALSE)</f>
        <v>1</v>
      </c>
      <c r="P183" s="56" t="b">
        <f>IFERROR(OR('Upload Data Outputs'!H170 = "", IFERROR(MATCH('Upload Data Outputs'!I170, listWeightUnits, 0), FALSE)), FALSE)</f>
        <v>1</v>
      </c>
      <c r="Q183" s="56" t="b">
        <f>IFERROR(OR('Upload Data Outputs'!J170 = "", IFERROR(MATCH('Upload Data Outputs'!J170, listFscClaimTypes, 0), FALSE)), FALSE)</f>
        <v>1</v>
      </c>
      <c r="R183" s="56" t="b">
        <f>IFERROR(OR(AND('Upload Data Outputs'!J170 = refClaimFsc100, OR('Upload Data Outputs'!K170 = "", 'Upload Data Outputs'!K170 = 100)), AND('Upload Data Outputs'!J170 = refClaimFscCW, OR('Upload Data Outputs'!K170 = "", 'Upload Data Outputs'!K170 = 0)), AND('Upload Data Outputs'!J170 = refClaimFscMix, 'Upload Data Outputs'!K170 &lt;&gt; "", _xlfn.NUMBERVALUE('Upload Data Outputs'!K170) &gt;= 0, _xlfn.NUMBERVALUE('Upload Data Outputs'!K170) &lt;= 100), AND('Upload Data Outputs'!J170 = refClaimFscMixCredit, OR('Upload Data Outputs'!K170 = "", 'Upload Data Outputs'!K170 = 100)), AND('Upload Data Outputs'!J170 = refClaimFscRecycled, 'Upload Data Outputs'!K170 =""), 'Upload Data Outputs'!J170 = ""), FALSE)</f>
        <v>1</v>
      </c>
      <c r="S183" s="56" t="b">
        <f>IFERROR(OR('Upload Data Outputs'!L170 = "", IFERROR(MATCH('Upload Data Outputs'!L170, listMaterialsAccountingMethods, 0), FALSE)), FALSE)</f>
        <v>1</v>
      </c>
      <c r="T183" s="56" t="b">
        <f>IFERROR(OR('Upload Data Outputs'!M170 = "", ISNUMBER('Upload Data Outputs'!M170), IFERROR(DATEVALUE('Upload Data Outputs'!M170) &gt; 0, FALSE)), FALSE)</f>
        <v>1</v>
      </c>
      <c r="U183" s="56" t="b">
        <f>IFERROR(OR('Upload Data Outputs'!N170 = "", ISNUMBER('Upload Data Outputs'!N170), IFERROR(DATEVALUE('Upload Data Outputs'!N170) &gt; 0, FALSE)), FALSE)</f>
        <v>1</v>
      </c>
      <c r="V183" s="56" t="b">
        <f>IFERROR(OR('Upload Data Outputs'!O170 = "", IFERROR(MATCH('Upload Data Outputs'!O170, listCountryIsoCodes, FALSE), FALSE)), FALSE)</f>
        <v>1</v>
      </c>
      <c r="W183" s="57" t="s">
        <v>593</v>
      </c>
      <c r="X183" s="56"/>
      <c r="Y183" s="56"/>
      <c r="AA183" s="56">
        <f>IFERROR(COUNTIFS('Upload Data Outputs'!B:B, 'Upload Data Outputs'!B170), 0)</f>
        <v>0</v>
      </c>
    </row>
    <row r="184" spans="1:27">
      <c r="A184" s="55">
        <f t="shared" si="15"/>
        <v>171</v>
      </c>
      <c r="B184" s="54" t="b">
        <f>NOT(IFERROR('Upload Data Outputs'!A171 = "ERROR", TRUE))</f>
        <v>1</v>
      </c>
      <c r="C184" s="54">
        <f t="shared" si="16"/>
        <v>171</v>
      </c>
      <c r="D184" s="56" t="b">
        <f>IF(B184, ('Upload Data Outputs'!A171 &amp; 'Upload Data Outputs'!B171 &amp; 'Upload Data Outputs'!C171 &amp; 'Upload Data Outputs'!D171 &amp; 'Upload Data Outputs'!E171 &amp; 'Upload Data Outputs'!F171 &amp; 'Upload Data Outputs'!G171 &amp; 'Upload Data Outputs'!H171 &amp; 'Upload Data Outputs'!I171 &amp; 'Upload Data Outputs'!J171 &amp; 'Upload Data Outputs'!K171 &amp; 'Upload Data Outputs'!L171 &amp; 'Upload Data Outputs'!M171 &amp; 'Upload Data Outputs'!N171 &amp; 'Upload Data Outputs'!O171 &amp; 'Upload Data Outputs'!P171) &lt;&gt; "", FALSE)</f>
        <v>0</v>
      </c>
      <c r="E184" s="56" t="str">
        <f t="shared" si="17"/>
        <v/>
      </c>
      <c r="F184" s="56" t="str">
        <f t="shared" si="18"/>
        <v/>
      </c>
      <c r="G184" s="56" t="b">
        <f t="shared" si="14"/>
        <v>1</v>
      </c>
      <c r="H184" s="57" t="s">
        <v>593</v>
      </c>
      <c r="I184" s="56" t="b">
        <f t="shared" si="19"/>
        <v>1</v>
      </c>
      <c r="J184" s="56" t="b">
        <f>IFERROR(OR(NOT($D184), 'Upload Data Outputs'!C171 &lt;&gt; ""), FALSE)</f>
        <v>1</v>
      </c>
      <c r="K184" s="57" t="s">
        <v>593</v>
      </c>
      <c r="L184" s="56" t="b">
        <f>IFERROR(OR(AND(NOT(D184), 'Upload Data Outputs'!E171 = ""), IFERROR(_xlfn.NUMBERVALUE('Upload Data Outputs'!E171) &gt; 0, FALSE)), FALSE)</f>
        <v>1</v>
      </c>
      <c r="M184" s="56" t="b">
        <f>IFERROR(OR('Upload Data Outputs'!F171 = "", IFERROR(_xlfn.NUMBERVALUE('Upload Data Outputs'!F171) &gt; 0, FALSE)), FALSE)</f>
        <v>1</v>
      </c>
      <c r="N184" s="56" t="b">
        <f>IFERROR(OR('Upload Data Outputs'!F171 = "", IFERROR(MATCH('Upload Data Outputs'!G171, listVolumeUnits, 0), FALSE)), FALSE)</f>
        <v>1</v>
      </c>
      <c r="O184" s="56" t="b">
        <f>IFERROR(OR('Upload Data Outputs'!H171 = "", IFERROR(_xlfn.NUMBERVALUE('Upload Data Outputs'!H171) &gt; 0, FALSE)), FALSE)</f>
        <v>1</v>
      </c>
      <c r="P184" s="56" t="b">
        <f>IFERROR(OR('Upload Data Outputs'!H171 = "", IFERROR(MATCH('Upload Data Outputs'!I171, listWeightUnits, 0), FALSE)), FALSE)</f>
        <v>1</v>
      </c>
      <c r="Q184" s="56" t="b">
        <f>IFERROR(OR('Upload Data Outputs'!J171 = "", IFERROR(MATCH('Upload Data Outputs'!J171, listFscClaimTypes, 0), FALSE)), FALSE)</f>
        <v>1</v>
      </c>
      <c r="R184" s="56" t="b">
        <f>IFERROR(OR(AND('Upload Data Outputs'!J171 = refClaimFsc100, OR('Upload Data Outputs'!K171 = "", 'Upload Data Outputs'!K171 = 100)), AND('Upload Data Outputs'!J171 = refClaimFscCW, OR('Upload Data Outputs'!K171 = "", 'Upload Data Outputs'!K171 = 0)), AND('Upload Data Outputs'!J171 = refClaimFscMix, 'Upload Data Outputs'!K171 &lt;&gt; "", _xlfn.NUMBERVALUE('Upload Data Outputs'!K171) &gt;= 0, _xlfn.NUMBERVALUE('Upload Data Outputs'!K171) &lt;= 100), AND('Upload Data Outputs'!J171 = refClaimFscMixCredit, OR('Upload Data Outputs'!K171 = "", 'Upload Data Outputs'!K171 = 100)), AND('Upload Data Outputs'!J171 = refClaimFscRecycled, 'Upload Data Outputs'!K171 =""), 'Upload Data Outputs'!J171 = ""), FALSE)</f>
        <v>1</v>
      </c>
      <c r="S184" s="56" t="b">
        <f>IFERROR(OR('Upload Data Outputs'!L171 = "", IFERROR(MATCH('Upload Data Outputs'!L171, listMaterialsAccountingMethods, 0), FALSE)), FALSE)</f>
        <v>1</v>
      </c>
      <c r="T184" s="56" t="b">
        <f>IFERROR(OR('Upload Data Outputs'!M171 = "", ISNUMBER('Upload Data Outputs'!M171), IFERROR(DATEVALUE('Upload Data Outputs'!M171) &gt; 0, FALSE)), FALSE)</f>
        <v>1</v>
      </c>
      <c r="U184" s="56" t="b">
        <f>IFERROR(OR('Upload Data Outputs'!N171 = "", ISNUMBER('Upload Data Outputs'!N171), IFERROR(DATEVALUE('Upload Data Outputs'!N171) &gt; 0, FALSE)), FALSE)</f>
        <v>1</v>
      </c>
      <c r="V184" s="56" t="b">
        <f>IFERROR(OR('Upload Data Outputs'!O171 = "", IFERROR(MATCH('Upload Data Outputs'!O171, listCountryIsoCodes, FALSE), FALSE)), FALSE)</f>
        <v>1</v>
      </c>
      <c r="W184" s="57" t="s">
        <v>593</v>
      </c>
      <c r="X184" s="56"/>
      <c r="Y184" s="56"/>
      <c r="AA184" s="56">
        <f>IFERROR(COUNTIFS('Upload Data Outputs'!B:B, 'Upload Data Outputs'!B171), 0)</f>
        <v>0</v>
      </c>
    </row>
    <row r="185" spans="1:27">
      <c r="A185" s="55">
        <f t="shared" si="15"/>
        <v>172</v>
      </c>
      <c r="B185" s="54" t="b">
        <f>NOT(IFERROR('Upload Data Outputs'!A172 = "ERROR", TRUE))</f>
        <v>1</v>
      </c>
      <c r="C185" s="54">
        <f t="shared" si="16"/>
        <v>172</v>
      </c>
      <c r="D185" s="56" t="b">
        <f>IF(B185, ('Upload Data Outputs'!A172 &amp; 'Upload Data Outputs'!B172 &amp; 'Upload Data Outputs'!C172 &amp; 'Upload Data Outputs'!D172 &amp; 'Upload Data Outputs'!E172 &amp; 'Upload Data Outputs'!F172 &amp; 'Upload Data Outputs'!G172 &amp; 'Upload Data Outputs'!H172 &amp; 'Upload Data Outputs'!I172 &amp; 'Upload Data Outputs'!J172 &amp; 'Upload Data Outputs'!K172 &amp; 'Upload Data Outputs'!L172 &amp; 'Upload Data Outputs'!M172 &amp; 'Upload Data Outputs'!N172 &amp; 'Upload Data Outputs'!O172 &amp; 'Upload Data Outputs'!P172) &lt;&gt; "", FALSE)</f>
        <v>0</v>
      </c>
      <c r="E185" s="56" t="str">
        <f t="shared" si="17"/>
        <v/>
      </c>
      <c r="F185" s="56" t="str">
        <f t="shared" si="18"/>
        <v/>
      </c>
      <c r="G185" s="56" t="b">
        <f t="shared" si="14"/>
        <v>1</v>
      </c>
      <c r="H185" s="57" t="s">
        <v>593</v>
      </c>
      <c r="I185" s="56" t="b">
        <f t="shared" si="19"/>
        <v>1</v>
      </c>
      <c r="J185" s="56" t="b">
        <f>IFERROR(OR(NOT($D185), 'Upload Data Outputs'!C172 &lt;&gt; ""), FALSE)</f>
        <v>1</v>
      </c>
      <c r="K185" s="57" t="s">
        <v>593</v>
      </c>
      <c r="L185" s="56" t="b">
        <f>IFERROR(OR(AND(NOT(D185), 'Upload Data Outputs'!E172 = ""), IFERROR(_xlfn.NUMBERVALUE('Upload Data Outputs'!E172) &gt; 0, FALSE)), FALSE)</f>
        <v>1</v>
      </c>
      <c r="M185" s="56" t="b">
        <f>IFERROR(OR('Upload Data Outputs'!F172 = "", IFERROR(_xlfn.NUMBERVALUE('Upload Data Outputs'!F172) &gt; 0, FALSE)), FALSE)</f>
        <v>1</v>
      </c>
      <c r="N185" s="56" t="b">
        <f>IFERROR(OR('Upload Data Outputs'!F172 = "", IFERROR(MATCH('Upload Data Outputs'!G172, listVolumeUnits, 0), FALSE)), FALSE)</f>
        <v>1</v>
      </c>
      <c r="O185" s="56" t="b">
        <f>IFERROR(OR('Upload Data Outputs'!H172 = "", IFERROR(_xlfn.NUMBERVALUE('Upload Data Outputs'!H172) &gt; 0, FALSE)), FALSE)</f>
        <v>1</v>
      </c>
      <c r="P185" s="56" t="b">
        <f>IFERROR(OR('Upload Data Outputs'!H172 = "", IFERROR(MATCH('Upload Data Outputs'!I172, listWeightUnits, 0), FALSE)), FALSE)</f>
        <v>1</v>
      </c>
      <c r="Q185" s="56" t="b">
        <f>IFERROR(OR('Upload Data Outputs'!J172 = "", IFERROR(MATCH('Upload Data Outputs'!J172, listFscClaimTypes, 0), FALSE)), FALSE)</f>
        <v>1</v>
      </c>
      <c r="R185" s="56" t="b">
        <f>IFERROR(OR(AND('Upload Data Outputs'!J172 = refClaimFsc100, OR('Upload Data Outputs'!K172 = "", 'Upload Data Outputs'!K172 = 100)), AND('Upload Data Outputs'!J172 = refClaimFscCW, OR('Upload Data Outputs'!K172 = "", 'Upload Data Outputs'!K172 = 0)), AND('Upload Data Outputs'!J172 = refClaimFscMix, 'Upload Data Outputs'!K172 &lt;&gt; "", _xlfn.NUMBERVALUE('Upload Data Outputs'!K172) &gt;= 0, _xlfn.NUMBERVALUE('Upload Data Outputs'!K172) &lt;= 100), AND('Upload Data Outputs'!J172 = refClaimFscMixCredit, OR('Upload Data Outputs'!K172 = "", 'Upload Data Outputs'!K172 = 100)), AND('Upload Data Outputs'!J172 = refClaimFscRecycled, 'Upload Data Outputs'!K172 =""), 'Upload Data Outputs'!J172 = ""), FALSE)</f>
        <v>1</v>
      </c>
      <c r="S185" s="56" t="b">
        <f>IFERROR(OR('Upload Data Outputs'!L172 = "", IFERROR(MATCH('Upload Data Outputs'!L172, listMaterialsAccountingMethods, 0), FALSE)), FALSE)</f>
        <v>1</v>
      </c>
      <c r="T185" s="56" t="b">
        <f>IFERROR(OR('Upload Data Outputs'!M172 = "", ISNUMBER('Upload Data Outputs'!M172), IFERROR(DATEVALUE('Upload Data Outputs'!M172) &gt; 0, FALSE)), FALSE)</f>
        <v>1</v>
      </c>
      <c r="U185" s="56" t="b">
        <f>IFERROR(OR('Upload Data Outputs'!N172 = "", ISNUMBER('Upload Data Outputs'!N172), IFERROR(DATEVALUE('Upload Data Outputs'!N172) &gt; 0, FALSE)), FALSE)</f>
        <v>1</v>
      </c>
      <c r="V185" s="56" t="b">
        <f>IFERROR(OR('Upload Data Outputs'!O172 = "", IFERROR(MATCH('Upload Data Outputs'!O172, listCountryIsoCodes, FALSE), FALSE)), FALSE)</f>
        <v>1</v>
      </c>
      <c r="W185" s="57" t="s">
        <v>593</v>
      </c>
      <c r="X185" s="56"/>
      <c r="Y185" s="56"/>
      <c r="AA185" s="56">
        <f>IFERROR(COUNTIFS('Upload Data Outputs'!B:B, 'Upload Data Outputs'!B172), 0)</f>
        <v>0</v>
      </c>
    </row>
    <row r="186" spans="1:27">
      <c r="A186" s="55">
        <f t="shared" si="15"/>
        <v>173</v>
      </c>
      <c r="B186" s="54" t="b">
        <f>NOT(IFERROR('Upload Data Outputs'!A173 = "ERROR", TRUE))</f>
        <v>1</v>
      </c>
      <c r="C186" s="54">
        <f t="shared" si="16"/>
        <v>173</v>
      </c>
      <c r="D186" s="56" t="b">
        <f>IF(B186, ('Upload Data Outputs'!A173 &amp; 'Upload Data Outputs'!B173 &amp; 'Upload Data Outputs'!C173 &amp; 'Upload Data Outputs'!D173 &amp; 'Upload Data Outputs'!E173 &amp; 'Upload Data Outputs'!F173 &amp; 'Upload Data Outputs'!G173 &amp; 'Upload Data Outputs'!H173 &amp; 'Upload Data Outputs'!I173 &amp; 'Upload Data Outputs'!J173 &amp; 'Upload Data Outputs'!K173 &amp; 'Upload Data Outputs'!L173 &amp; 'Upload Data Outputs'!M173 &amp; 'Upload Data Outputs'!N173 &amp; 'Upload Data Outputs'!O173 &amp; 'Upload Data Outputs'!P173) &lt;&gt; "", FALSE)</f>
        <v>0</v>
      </c>
      <c r="E186" s="56" t="str">
        <f t="shared" si="17"/>
        <v/>
      </c>
      <c r="F186" s="56" t="str">
        <f t="shared" si="18"/>
        <v/>
      </c>
      <c r="G186" s="56" t="b">
        <f t="shared" si="14"/>
        <v>1</v>
      </c>
      <c r="H186" s="57" t="s">
        <v>593</v>
      </c>
      <c r="I186" s="56" t="b">
        <f t="shared" si="19"/>
        <v>1</v>
      </c>
      <c r="J186" s="56" t="b">
        <f>IFERROR(OR(NOT($D186), 'Upload Data Outputs'!C173 &lt;&gt; ""), FALSE)</f>
        <v>1</v>
      </c>
      <c r="K186" s="57" t="s">
        <v>593</v>
      </c>
      <c r="L186" s="56" t="b">
        <f>IFERROR(OR(AND(NOT(D186), 'Upload Data Outputs'!E173 = ""), IFERROR(_xlfn.NUMBERVALUE('Upload Data Outputs'!E173) &gt; 0, FALSE)), FALSE)</f>
        <v>1</v>
      </c>
      <c r="M186" s="56" t="b">
        <f>IFERROR(OR('Upload Data Outputs'!F173 = "", IFERROR(_xlfn.NUMBERVALUE('Upload Data Outputs'!F173) &gt; 0, FALSE)), FALSE)</f>
        <v>1</v>
      </c>
      <c r="N186" s="56" t="b">
        <f>IFERROR(OR('Upload Data Outputs'!F173 = "", IFERROR(MATCH('Upload Data Outputs'!G173, listVolumeUnits, 0), FALSE)), FALSE)</f>
        <v>1</v>
      </c>
      <c r="O186" s="56" t="b">
        <f>IFERROR(OR('Upload Data Outputs'!H173 = "", IFERROR(_xlfn.NUMBERVALUE('Upload Data Outputs'!H173) &gt; 0, FALSE)), FALSE)</f>
        <v>1</v>
      </c>
      <c r="P186" s="56" t="b">
        <f>IFERROR(OR('Upload Data Outputs'!H173 = "", IFERROR(MATCH('Upload Data Outputs'!I173, listWeightUnits, 0), FALSE)), FALSE)</f>
        <v>1</v>
      </c>
      <c r="Q186" s="56" t="b">
        <f>IFERROR(OR('Upload Data Outputs'!J173 = "", IFERROR(MATCH('Upload Data Outputs'!J173, listFscClaimTypes, 0), FALSE)), FALSE)</f>
        <v>1</v>
      </c>
      <c r="R186" s="56" t="b">
        <f>IFERROR(OR(AND('Upload Data Outputs'!J173 = refClaimFsc100, OR('Upload Data Outputs'!K173 = "", 'Upload Data Outputs'!K173 = 100)), AND('Upload Data Outputs'!J173 = refClaimFscCW, OR('Upload Data Outputs'!K173 = "", 'Upload Data Outputs'!K173 = 0)), AND('Upload Data Outputs'!J173 = refClaimFscMix, 'Upload Data Outputs'!K173 &lt;&gt; "", _xlfn.NUMBERVALUE('Upload Data Outputs'!K173) &gt;= 0, _xlfn.NUMBERVALUE('Upload Data Outputs'!K173) &lt;= 100), AND('Upload Data Outputs'!J173 = refClaimFscMixCredit, OR('Upload Data Outputs'!K173 = "", 'Upload Data Outputs'!K173 = 100)), AND('Upload Data Outputs'!J173 = refClaimFscRecycled, 'Upload Data Outputs'!K173 =""), 'Upload Data Outputs'!J173 = ""), FALSE)</f>
        <v>1</v>
      </c>
      <c r="S186" s="56" t="b">
        <f>IFERROR(OR('Upload Data Outputs'!L173 = "", IFERROR(MATCH('Upload Data Outputs'!L173, listMaterialsAccountingMethods, 0), FALSE)), FALSE)</f>
        <v>1</v>
      </c>
      <c r="T186" s="56" t="b">
        <f>IFERROR(OR('Upload Data Outputs'!M173 = "", ISNUMBER('Upload Data Outputs'!M173), IFERROR(DATEVALUE('Upload Data Outputs'!M173) &gt; 0, FALSE)), FALSE)</f>
        <v>1</v>
      </c>
      <c r="U186" s="56" t="b">
        <f>IFERROR(OR('Upload Data Outputs'!N173 = "", ISNUMBER('Upload Data Outputs'!N173), IFERROR(DATEVALUE('Upload Data Outputs'!N173) &gt; 0, FALSE)), FALSE)</f>
        <v>1</v>
      </c>
      <c r="V186" s="56" t="b">
        <f>IFERROR(OR('Upload Data Outputs'!O173 = "", IFERROR(MATCH('Upload Data Outputs'!O173, listCountryIsoCodes, FALSE), FALSE)), FALSE)</f>
        <v>1</v>
      </c>
      <c r="W186" s="57" t="s">
        <v>593</v>
      </c>
      <c r="X186" s="56"/>
      <c r="Y186" s="56"/>
      <c r="AA186" s="56">
        <f>IFERROR(COUNTIFS('Upload Data Outputs'!B:B, 'Upload Data Outputs'!B173), 0)</f>
        <v>0</v>
      </c>
    </row>
    <row r="187" spans="1:27">
      <c r="A187" s="55">
        <f t="shared" si="15"/>
        <v>174</v>
      </c>
      <c r="B187" s="54" t="b">
        <f>NOT(IFERROR('Upload Data Outputs'!A174 = "ERROR", TRUE))</f>
        <v>1</v>
      </c>
      <c r="C187" s="54">
        <f t="shared" si="16"/>
        <v>174</v>
      </c>
      <c r="D187" s="56" t="b">
        <f>IF(B187, ('Upload Data Outputs'!A174 &amp; 'Upload Data Outputs'!B174 &amp; 'Upload Data Outputs'!C174 &amp; 'Upload Data Outputs'!D174 &amp; 'Upload Data Outputs'!E174 &amp; 'Upload Data Outputs'!F174 &amp; 'Upload Data Outputs'!G174 &amp; 'Upload Data Outputs'!H174 &amp; 'Upload Data Outputs'!I174 &amp; 'Upload Data Outputs'!J174 &amp; 'Upload Data Outputs'!K174 &amp; 'Upload Data Outputs'!L174 &amp; 'Upload Data Outputs'!M174 &amp; 'Upload Data Outputs'!N174 &amp; 'Upload Data Outputs'!O174 &amp; 'Upload Data Outputs'!P174) &lt;&gt; "", FALSE)</f>
        <v>0</v>
      </c>
      <c r="E187" s="56" t="str">
        <f t="shared" si="17"/>
        <v/>
      </c>
      <c r="F187" s="56" t="str">
        <f t="shared" si="18"/>
        <v/>
      </c>
      <c r="G187" s="56" t="b">
        <f t="shared" si="14"/>
        <v>1</v>
      </c>
      <c r="H187" s="57" t="s">
        <v>593</v>
      </c>
      <c r="I187" s="56" t="b">
        <f t="shared" si="19"/>
        <v>1</v>
      </c>
      <c r="J187" s="56" t="b">
        <f>IFERROR(OR(NOT($D187), 'Upload Data Outputs'!C174 &lt;&gt; ""), FALSE)</f>
        <v>1</v>
      </c>
      <c r="K187" s="57" t="s">
        <v>593</v>
      </c>
      <c r="L187" s="56" t="b">
        <f>IFERROR(OR(AND(NOT(D187), 'Upload Data Outputs'!E174 = ""), IFERROR(_xlfn.NUMBERVALUE('Upload Data Outputs'!E174) &gt; 0, FALSE)), FALSE)</f>
        <v>1</v>
      </c>
      <c r="M187" s="56" t="b">
        <f>IFERROR(OR('Upload Data Outputs'!F174 = "", IFERROR(_xlfn.NUMBERVALUE('Upload Data Outputs'!F174) &gt; 0, FALSE)), FALSE)</f>
        <v>1</v>
      </c>
      <c r="N187" s="56" t="b">
        <f>IFERROR(OR('Upload Data Outputs'!F174 = "", IFERROR(MATCH('Upload Data Outputs'!G174, listVolumeUnits, 0), FALSE)), FALSE)</f>
        <v>1</v>
      </c>
      <c r="O187" s="56" t="b">
        <f>IFERROR(OR('Upload Data Outputs'!H174 = "", IFERROR(_xlfn.NUMBERVALUE('Upload Data Outputs'!H174) &gt; 0, FALSE)), FALSE)</f>
        <v>1</v>
      </c>
      <c r="P187" s="56" t="b">
        <f>IFERROR(OR('Upload Data Outputs'!H174 = "", IFERROR(MATCH('Upload Data Outputs'!I174, listWeightUnits, 0), FALSE)), FALSE)</f>
        <v>1</v>
      </c>
      <c r="Q187" s="56" t="b">
        <f>IFERROR(OR('Upload Data Outputs'!J174 = "", IFERROR(MATCH('Upload Data Outputs'!J174, listFscClaimTypes, 0), FALSE)), FALSE)</f>
        <v>1</v>
      </c>
      <c r="R187" s="56" t="b">
        <f>IFERROR(OR(AND('Upload Data Outputs'!J174 = refClaimFsc100, OR('Upload Data Outputs'!K174 = "", 'Upload Data Outputs'!K174 = 100)), AND('Upload Data Outputs'!J174 = refClaimFscCW, OR('Upload Data Outputs'!K174 = "", 'Upload Data Outputs'!K174 = 0)), AND('Upload Data Outputs'!J174 = refClaimFscMix, 'Upload Data Outputs'!K174 &lt;&gt; "", _xlfn.NUMBERVALUE('Upload Data Outputs'!K174) &gt;= 0, _xlfn.NUMBERVALUE('Upload Data Outputs'!K174) &lt;= 100), AND('Upload Data Outputs'!J174 = refClaimFscMixCredit, OR('Upload Data Outputs'!K174 = "", 'Upload Data Outputs'!K174 = 100)), AND('Upload Data Outputs'!J174 = refClaimFscRecycled, 'Upload Data Outputs'!K174 =""), 'Upload Data Outputs'!J174 = ""), FALSE)</f>
        <v>1</v>
      </c>
      <c r="S187" s="56" t="b">
        <f>IFERROR(OR('Upload Data Outputs'!L174 = "", IFERROR(MATCH('Upload Data Outputs'!L174, listMaterialsAccountingMethods, 0), FALSE)), FALSE)</f>
        <v>1</v>
      </c>
      <c r="T187" s="56" t="b">
        <f>IFERROR(OR('Upload Data Outputs'!M174 = "", ISNUMBER('Upload Data Outputs'!M174), IFERROR(DATEVALUE('Upload Data Outputs'!M174) &gt; 0, FALSE)), FALSE)</f>
        <v>1</v>
      </c>
      <c r="U187" s="56" t="b">
        <f>IFERROR(OR('Upload Data Outputs'!N174 = "", ISNUMBER('Upload Data Outputs'!N174), IFERROR(DATEVALUE('Upload Data Outputs'!N174) &gt; 0, FALSE)), FALSE)</f>
        <v>1</v>
      </c>
      <c r="V187" s="56" t="b">
        <f>IFERROR(OR('Upload Data Outputs'!O174 = "", IFERROR(MATCH('Upload Data Outputs'!O174, listCountryIsoCodes, FALSE), FALSE)), FALSE)</f>
        <v>1</v>
      </c>
      <c r="W187" s="57" t="s">
        <v>593</v>
      </c>
      <c r="X187" s="56"/>
      <c r="Y187" s="56"/>
      <c r="AA187" s="56">
        <f>IFERROR(COUNTIFS('Upload Data Outputs'!B:B, 'Upload Data Outputs'!B174), 0)</f>
        <v>0</v>
      </c>
    </row>
    <row r="188" spans="1:27">
      <c r="A188" s="55">
        <f t="shared" si="15"/>
        <v>175</v>
      </c>
      <c r="B188" s="54" t="b">
        <f>NOT(IFERROR('Upload Data Outputs'!A175 = "ERROR", TRUE))</f>
        <v>1</v>
      </c>
      <c r="C188" s="54">
        <f t="shared" si="16"/>
        <v>175</v>
      </c>
      <c r="D188" s="56" t="b">
        <f>IF(B188, ('Upload Data Outputs'!A175 &amp; 'Upload Data Outputs'!B175 &amp; 'Upload Data Outputs'!C175 &amp; 'Upload Data Outputs'!D175 &amp; 'Upload Data Outputs'!E175 &amp; 'Upload Data Outputs'!F175 &amp; 'Upload Data Outputs'!G175 &amp; 'Upload Data Outputs'!H175 &amp; 'Upload Data Outputs'!I175 &amp; 'Upload Data Outputs'!J175 &amp; 'Upload Data Outputs'!K175 &amp; 'Upload Data Outputs'!L175 &amp; 'Upload Data Outputs'!M175 &amp; 'Upload Data Outputs'!N175 &amp; 'Upload Data Outputs'!O175 &amp; 'Upload Data Outputs'!P175) &lt;&gt; "", FALSE)</f>
        <v>0</v>
      </c>
      <c r="E188" s="56" t="str">
        <f t="shared" si="17"/>
        <v/>
      </c>
      <c r="F188" s="56" t="str">
        <f t="shared" si="18"/>
        <v/>
      </c>
      <c r="G188" s="56" t="b">
        <f t="shared" si="14"/>
        <v>1</v>
      </c>
      <c r="H188" s="57" t="s">
        <v>593</v>
      </c>
      <c r="I188" s="56" t="b">
        <f t="shared" si="19"/>
        <v>1</v>
      </c>
      <c r="J188" s="56" t="b">
        <f>IFERROR(OR(NOT($D188), 'Upload Data Outputs'!C175 &lt;&gt; ""), FALSE)</f>
        <v>1</v>
      </c>
      <c r="K188" s="57" t="s">
        <v>593</v>
      </c>
      <c r="L188" s="56" t="b">
        <f>IFERROR(OR(AND(NOT(D188), 'Upload Data Outputs'!E175 = ""), IFERROR(_xlfn.NUMBERVALUE('Upload Data Outputs'!E175) &gt; 0, FALSE)), FALSE)</f>
        <v>1</v>
      </c>
      <c r="M188" s="56" t="b">
        <f>IFERROR(OR('Upload Data Outputs'!F175 = "", IFERROR(_xlfn.NUMBERVALUE('Upload Data Outputs'!F175) &gt; 0, FALSE)), FALSE)</f>
        <v>1</v>
      </c>
      <c r="N188" s="56" t="b">
        <f>IFERROR(OR('Upload Data Outputs'!F175 = "", IFERROR(MATCH('Upload Data Outputs'!G175, listVolumeUnits, 0), FALSE)), FALSE)</f>
        <v>1</v>
      </c>
      <c r="O188" s="56" t="b">
        <f>IFERROR(OR('Upload Data Outputs'!H175 = "", IFERROR(_xlfn.NUMBERVALUE('Upload Data Outputs'!H175) &gt; 0, FALSE)), FALSE)</f>
        <v>1</v>
      </c>
      <c r="P188" s="56" t="b">
        <f>IFERROR(OR('Upload Data Outputs'!H175 = "", IFERROR(MATCH('Upload Data Outputs'!I175, listWeightUnits, 0), FALSE)), FALSE)</f>
        <v>1</v>
      </c>
      <c r="Q188" s="56" t="b">
        <f>IFERROR(OR('Upload Data Outputs'!J175 = "", IFERROR(MATCH('Upload Data Outputs'!J175, listFscClaimTypes, 0), FALSE)), FALSE)</f>
        <v>1</v>
      </c>
      <c r="R188" s="56" t="b">
        <f>IFERROR(OR(AND('Upload Data Outputs'!J175 = refClaimFsc100, OR('Upload Data Outputs'!K175 = "", 'Upload Data Outputs'!K175 = 100)), AND('Upload Data Outputs'!J175 = refClaimFscCW, OR('Upload Data Outputs'!K175 = "", 'Upload Data Outputs'!K175 = 0)), AND('Upload Data Outputs'!J175 = refClaimFscMix, 'Upload Data Outputs'!K175 &lt;&gt; "", _xlfn.NUMBERVALUE('Upload Data Outputs'!K175) &gt;= 0, _xlfn.NUMBERVALUE('Upload Data Outputs'!K175) &lt;= 100), AND('Upload Data Outputs'!J175 = refClaimFscMixCredit, OR('Upload Data Outputs'!K175 = "", 'Upload Data Outputs'!K175 = 100)), AND('Upload Data Outputs'!J175 = refClaimFscRecycled, 'Upload Data Outputs'!K175 =""), 'Upload Data Outputs'!J175 = ""), FALSE)</f>
        <v>1</v>
      </c>
      <c r="S188" s="56" t="b">
        <f>IFERROR(OR('Upload Data Outputs'!L175 = "", IFERROR(MATCH('Upload Data Outputs'!L175, listMaterialsAccountingMethods, 0), FALSE)), FALSE)</f>
        <v>1</v>
      </c>
      <c r="T188" s="56" t="b">
        <f>IFERROR(OR('Upload Data Outputs'!M175 = "", ISNUMBER('Upload Data Outputs'!M175), IFERROR(DATEVALUE('Upload Data Outputs'!M175) &gt; 0, FALSE)), FALSE)</f>
        <v>1</v>
      </c>
      <c r="U188" s="56" t="b">
        <f>IFERROR(OR('Upload Data Outputs'!N175 = "", ISNUMBER('Upload Data Outputs'!N175), IFERROR(DATEVALUE('Upload Data Outputs'!N175) &gt; 0, FALSE)), FALSE)</f>
        <v>1</v>
      </c>
      <c r="V188" s="56" t="b">
        <f>IFERROR(OR('Upload Data Outputs'!O175 = "", IFERROR(MATCH('Upload Data Outputs'!O175, listCountryIsoCodes, FALSE), FALSE)), FALSE)</f>
        <v>1</v>
      </c>
      <c r="W188" s="57" t="s">
        <v>593</v>
      </c>
      <c r="X188" s="56"/>
      <c r="Y188" s="56"/>
      <c r="AA188" s="56">
        <f>IFERROR(COUNTIFS('Upload Data Outputs'!B:B, 'Upload Data Outputs'!B175), 0)</f>
        <v>0</v>
      </c>
    </row>
    <row r="189" spans="1:27">
      <c r="A189" s="55">
        <f t="shared" si="15"/>
        <v>176</v>
      </c>
      <c r="B189" s="54" t="b">
        <f>NOT(IFERROR('Upload Data Outputs'!A176 = "ERROR", TRUE))</f>
        <v>1</v>
      </c>
      <c r="C189" s="54">
        <f t="shared" si="16"/>
        <v>176</v>
      </c>
      <c r="D189" s="56" t="b">
        <f>IF(B189, ('Upload Data Outputs'!A176 &amp; 'Upload Data Outputs'!B176 &amp; 'Upload Data Outputs'!C176 &amp; 'Upload Data Outputs'!D176 &amp; 'Upload Data Outputs'!E176 &amp; 'Upload Data Outputs'!F176 &amp; 'Upload Data Outputs'!G176 &amp; 'Upload Data Outputs'!H176 &amp; 'Upload Data Outputs'!I176 &amp; 'Upload Data Outputs'!J176 &amp; 'Upload Data Outputs'!K176 &amp; 'Upload Data Outputs'!L176 &amp; 'Upload Data Outputs'!M176 &amp; 'Upload Data Outputs'!N176 &amp; 'Upload Data Outputs'!O176 &amp; 'Upload Data Outputs'!P176) &lt;&gt; "", FALSE)</f>
        <v>0</v>
      </c>
      <c r="E189" s="56" t="str">
        <f t="shared" si="17"/>
        <v/>
      </c>
      <c r="F189" s="56" t="str">
        <f t="shared" si="18"/>
        <v/>
      </c>
      <c r="G189" s="56" t="b">
        <f t="shared" si="14"/>
        <v>1</v>
      </c>
      <c r="H189" s="57" t="s">
        <v>593</v>
      </c>
      <c r="I189" s="56" t="b">
        <f t="shared" si="19"/>
        <v>1</v>
      </c>
      <c r="J189" s="56" t="b">
        <f>IFERROR(OR(NOT($D189), 'Upload Data Outputs'!C176 &lt;&gt; ""), FALSE)</f>
        <v>1</v>
      </c>
      <c r="K189" s="57" t="s">
        <v>593</v>
      </c>
      <c r="L189" s="56" t="b">
        <f>IFERROR(OR(AND(NOT(D189), 'Upload Data Outputs'!E176 = ""), IFERROR(_xlfn.NUMBERVALUE('Upload Data Outputs'!E176) &gt; 0, FALSE)), FALSE)</f>
        <v>1</v>
      </c>
      <c r="M189" s="56" t="b">
        <f>IFERROR(OR('Upload Data Outputs'!F176 = "", IFERROR(_xlfn.NUMBERVALUE('Upload Data Outputs'!F176) &gt; 0, FALSE)), FALSE)</f>
        <v>1</v>
      </c>
      <c r="N189" s="56" t="b">
        <f>IFERROR(OR('Upload Data Outputs'!F176 = "", IFERROR(MATCH('Upload Data Outputs'!G176, listVolumeUnits, 0), FALSE)), FALSE)</f>
        <v>1</v>
      </c>
      <c r="O189" s="56" t="b">
        <f>IFERROR(OR('Upload Data Outputs'!H176 = "", IFERROR(_xlfn.NUMBERVALUE('Upload Data Outputs'!H176) &gt; 0, FALSE)), FALSE)</f>
        <v>1</v>
      </c>
      <c r="P189" s="56" t="b">
        <f>IFERROR(OR('Upload Data Outputs'!H176 = "", IFERROR(MATCH('Upload Data Outputs'!I176, listWeightUnits, 0), FALSE)), FALSE)</f>
        <v>1</v>
      </c>
      <c r="Q189" s="56" t="b">
        <f>IFERROR(OR('Upload Data Outputs'!J176 = "", IFERROR(MATCH('Upload Data Outputs'!J176, listFscClaimTypes, 0), FALSE)), FALSE)</f>
        <v>1</v>
      </c>
      <c r="R189" s="56" t="b">
        <f>IFERROR(OR(AND('Upload Data Outputs'!J176 = refClaimFsc100, OR('Upload Data Outputs'!K176 = "", 'Upload Data Outputs'!K176 = 100)), AND('Upload Data Outputs'!J176 = refClaimFscCW, OR('Upload Data Outputs'!K176 = "", 'Upload Data Outputs'!K176 = 0)), AND('Upload Data Outputs'!J176 = refClaimFscMix, 'Upload Data Outputs'!K176 &lt;&gt; "", _xlfn.NUMBERVALUE('Upload Data Outputs'!K176) &gt;= 0, _xlfn.NUMBERVALUE('Upload Data Outputs'!K176) &lt;= 100), AND('Upload Data Outputs'!J176 = refClaimFscMixCredit, OR('Upload Data Outputs'!K176 = "", 'Upload Data Outputs'!K176 = 100)), AND('Upload Data Outputs'!J176 = refClaimFscRecycled, 'Upload Data Outputs'!K176 =""), 'Upload Data Outputs'!J176 = ""), FALSE)</f>
        <v>1</v>
      </c>
      <c r="S189" s="56" t="b">
        <f>IFERROR(OR('Upload Data Outputs'!L176 = "", IFERROR(MATCH('Upload Data Outputs'!L176, listMaterialsAccountingMethods, 0), FALSE)), FALSE)</f>
        <v>1</v>
      </c>
      <c r="T189" s="56" t="b">
        <f>IFERROR(OR('Upload Data Outputs'!M176 = "", ISNUMBER('Upload Data Outputs'!M176), IFERROR(DATEVALUE('Upload Data Outputs'!M176) &gt; 0, FALSE)), FALSE)</f>
        <v>1</v>
      </c>
      <c r="U189" s="56" t="b">
        <f>IFERROR(OR('Upload Data Outputs'!N176 = "", ISNUMBER('Upload Data Outputs'!N176), IFERROR(DATEVALUE('Upload Data Outputs'!N176) &gt; 0, FALSE)), FALSE)</f>
        <v>1</v>
      </c>
      <c r="V189" s="56" t="b">
        <f>IFERROR(OR('Upload Data Outputs'!O176 = "", IFERROR(MATCH('Upload Data Outputs'!O176, listCountryIsoCodes, FALSE), FALSE)), FALSE)</f>
        <v>1</v>
      </c>
      <c r="W189" s="57" t="s">
        <v>593</v>
      </c>
      <c r="X189" s="56"/>
      <c r="Y189" s="56"/>
      <c r="AA189" s="56">
        <f>IFERROR(COUNTIFS('Upload Data Outputs'!B:B, 'Upload Data Outputs'!B176), 0)</f>
        <v>0</v>
      </c>
    </row>
    <row r="190" spans="1:27">
      <c r="A190" s="55">
        <f t="shared" si="15"/>
        <v>177</v>
      </c>
      <c r="B190" s="54" t="b">
        <f>NOT(IFERROR('Upload Data Outputs'!A177 = "ERROR", TRUE))</f>
        <v>1</v>
      </c>
      <c r="C190" s="54">
        <f t="shared" si="16"/>
        <v>177</v>
      </c>
      <c r="D190" s="56" t="b">
        <f>IF(B190, ('Upload Data Outputs'!A177 &amp; 'Upload Data Outputs'!B177 &amp; 'Upload Data Outputs'!C177 &amp; 'Upload Data Outputs'!D177 &amp; 'Upload Data Outputs'!E177 &amp; 'Upload Data Outputs'!F177 &amp; 'Upload Data Outputs'!G177 &amp; 'Upload Data Outputs'!H177 &amp; 'Upload Data Outputs'!I177 &amp; 'Upload Data Outputs'!J177 &amp; 'Upload Data Outputs'!K177 &amp; 'Upload Data Outputs'!L177 &amp; 'Upload Data Outputs'!M177 &amp; 'Upload Data Outputs'!N177 &amp; 'Upload Data Outputs'!O177 &amp; 'Upload Data Outputs'!P177) &lt;&gt; "", FALSE)</f>
        <v>0</v>
      </c>
      <c r="E190" s="56" t="str">
        <f t="shared" si="17"/>
        <v/>
      </c>
      <c r="F190" s="56" t="str">
        <f t="shared" si="18"/>
        <v/>
      </c>
      <c r="G190" s="56" t="b">
        <f t="shared" si="14"/>
        <v>1</v>
      </c>
      <c r="H190" s="57" t="s">
        <v>593</v>
      </c>
      <c r="I190" s="56" t="b">
        <f t="shared" si="19"/>
        <v>1</v>
      </c>
      <c r="J190" s="56" t="b">
        <f>IFERROR(OR(NOT($D190), 'Upload Data Outputs'!C177 &lt;&gt; ""), FALSE)</f>
        <v>1</v>
      </c>
      <c r="K190" s="57" t="s">
        <v>593</v>
      </c>
      <c r="L190" s="56" t="b">
        <f>IFERROR(OR(AND(NOT(D190), 'Upload Data Outputs'!E177 = ""), IFERROR(_xlfn.NUMBERVALUE('Upload Data Outputs'!E177) &gt; 0, FALSE)), FALSE)</f>
        <v>1</v>
      </c>
      <c r="M190" s="56" t="b">
        <f>IFERROR(OR('Upload Data Outputs'!F177 = "", IFERROR(_xlfn.NUMBERVALUE('Upload Data Outputs'!F177) &gt; 0, FALSE)), FALSE)</f>
        <v>1</v>
      </c>
      <c r="N190" s="56" t="b">
        <f>IFERROR(OR('Upload Data Outputs'!F177 = "", IFERROR(MATCH('Upload Data Outputs'!G177, listVolumeUnits, 0), FALSE)), FALSE)</f>
        <v>1</v>
      </c>
      <c r="O190" s="56" t="b">
        <f>IFERROR(OR('Upload Data Outputs'!H177 = "", IFERROR(_xlfn.NUMBERVALUE('Upload Data Outputs'!H177) &gt; 0, FALSE)), FALSE)</f>
        <v>1</v>
      </c>
      <c r="P190" s="56" t="b">
        <f>IFERROR(OR('Upload Data Outputs'!H177 = "", IFERROR(MATCH('Upload Data Outputs'!I177, listWeightUnits, 0), FALSE)), FALSE)</f>
        <v>1</v>
      </c>
      <c r="Q190" s="56" t="b">
        <f>IFERROR(OR('Upload Data Outputs'!J177 = "", IFERROR(MATCH('Upload Data Outputs'!J177, listFscClaimTypes, 0), FALSE)), FALSE)</f>
        <v>1</v>
      </c>
      <c r="R190" s="56" t="b">
        <f>IFERROR(OR(AND('Upload Data Outputs'!J177 = refClaimFsc100, OR('Upload Data Outputs'!K177 = "", 'Upload Data Outputs'!K177 = 100)), AND('Upload Data Outputs'!J177 = refClaimFscCW, OR('Upload Data Outputs'!K177 = "", 'Upload Data Outputs'!K177 = 0)), AND('Upload Data Outputs'!J177 = refClaimFscMix, 'Upload Data Outputs'!K177 &lt;&gt; "", _xlfn.NUMBERVALUE('Upload Data Outputs'!K177) &gt;= 0, _xlfn.NUMBERVALUE('Upload Data Outputs'!K177) &lt;= 100), AND('Upload Data Outputs'!J177 = refClaimFscMixCredit, OR('Upload Data Outputs'!K177 = "", 'Upload Data Outputs'!K177 = 100)), AND('Upload Data Outputs'!J177 = refClaimFscRecycled, 'Upload Data Outputs'!K177 =""), 'Upload Data Outputs'!J177 = ""), FALSE)</f>
        <v>1</v>
      </c>
      <c r="S190" s="56" t="b">
        <f>IFERROR(OR('Upload Data Outputs'!L177 = "", IFERROR(MATCH('Upload Data Outputs'!L177, listMaterialsAccountingMethods, 0), FALSE)), FALSE)</f>
        <v>1</v>
      </c>
      <c r="T190" s="56" t="b">
        <f>IFERROR(OR('Upload Data Outputs'!M177 = "", ISNUMBER('Upload Data Outputs'!M177), IFERROR(DATEVALUE('Upload Data Outputs'!M177) &gt; 0, FALSE)), FALSE)</f>
        <v>1</v>
      </c>
      <c r="U190" s="56" t="b">
        <f>IFERROR(OR('Upload Data Outputs'!N177 = "", ISNUMBER('Upload Data Outputs'!N177), IFERROR(DATEVALUE('Upload Data Outputs'!N177) &gt; 0, FALSE)), FALSE)</f>
        <v>1</v>
      </c>
      <c r="V190" s="56" t="b">
        <f>IFERROR(OR('Upload Data Outputs'!O177 = "", IFERROR(MATCH('Upload Data Outputs'!O177, listCountryIsoCodes, FALSE), FALSE)), FALSE)</f>
        <v>1</v>
      </c>
      <c r="W190" s="57" t="s">
        <v>593</v>
      </c>
      <c r="X190" s="56"/>
      <c r="Y190" s="56"/>
      <c r="AA190" s="56">
        <f>IFERROR(COUNTIFS('Upload Data Outputs'!B:B, 'Upload Data Outputs'!B177), 0)</f>
        <v>0</v>
      </c>
    </row>
    <row r="191" spans="1:27">
      <c r="A191" s="55">
        <f t="shared" si="15"/>
        <v>178</v>
      </c>
      <c r="B191" s="54" t="b">
        <f>NOT(IFERROR('Upload Data Outputs'!A178 = "ERROR", TRUE))</f>
        <v>1</v>
      </c>
      <c r="C191" s="54">
        <f t="shared" si="16"/>
        <v>178</v>
      </c>
      <c r="D191" s="56" t="b">
        <f>IF(B191, ('Upload Data Outputs'!A178 &amp; 'Upload Data Outputs'!B178 &amp; 'Upload Data Outputs'!C178 &amp; 'Upload Data Outputs'!D178 &amp; 'Upload Data Outputs'!E178 &amp; 'Upload Data Outputs'!F178 &amp; 'Upload Data Outputs'!G178 &amp; 'Upload Data Outputs'!H178 &amp; 'Upload Data Outputs'!I178 &amp; 'Upload Data Outputs'!J178 &amp; 'Upload Data Outputs'!K178 &amp; 'Upload Data Outputs'!L178 &amp; 'Upload Data Outputs'!M178 &amp; 'Upload Data Outputs'!N178 &amp; 'Upload Data Outputs'!O178 &amp; 'Upload Data Outputs'!P178) &lt;&gt; "", FALSE)</f>
        <v>0</v>
      </c>
      <c r="E191" s="56" t="str">
        <f t="shared" si="17"/>
        <v/>
      </c>
      <c r="F191" s="56" t="str">
        <f t="shared" si="18"/>
        <v/>
      </c>
      <c r="G191" s="56" t="b">
        <f t="shared" si="14"/>
        <v>1</v>
      </c>
      <c r="H191" s="57" t="s">
        <v>593</v>
      </c>
      <c r="I191" s="56" t="b">
        <f t="shared" si="19"/>
        <v>1</v>
      </c>
      <c r="J191" s="56" t="b">
        <f>IFERROR(OR(NOT($D191), 'Upload Data Outputs'!C178 &lt;&gt; ""), FALSE)</f>
        <v>1</v>
      </c>
      <c r="K191" s="57" t="s">
        <v>593</v>
      </c>
      <c r="L191" s="56" t="b">
        <f>IFERROR(OR(AND(NOT(D191), 'Upload Data Outputs'!E178 = ""), IFERROR(_xlfn.NUMBERVALUE('Upload Data Outputs'!E178) &gt; 0, FALSE)), FALSE)</f>
        <v>1</v>
      </c>
      <c r="M191" s="56" t="b">
        <f>IFERROR(OR('Upload Data Outputs'!F178 = "", IFERROR(_xlfn.NUMBERVALUE('Upload Data Outputs'!F178) &gt; 0, FALSE)), FALSE)</f>
        <v>1</v>
      </c>
      <c r="N191" s="56" t="b">
        <f>IFERROR(OR('Upload Data Outputs'!F178 = "", IFERROR(MATCH('Upload Data Outputs'!G178, listVolumeUnits, 0), FALSE)), FALSE)</f>
        <v>1</v>
      </c>
      <c r="O191" s="56" t="b">
        <f>IFERROR(OR('Upload Data Outputs'!H178 = "", IFERROR(_xlfn.NUMBERVALUE('Upload Data Outputs'!H178) &gt; 0, FALSE)), FALSE)</f>
        <v>1</v>
      </c>
      <c r="P191" s="56" t="b">
        <f>IFERROR(OR('Upload Data Outputs'!H178 = "", IFERROR(MATCH('Upload Data Outputs'!I178, listWeightUnits, 0), FALSE)), FALSE)</f>
        <v>1</v>
      </c>
      <c r="Q191" s="56" t="b">
        <f>IFERROR(OR('Upload Data Outputs'!J178 = "", IFERROR(MATCH('Upload Data Outputs'!J178, listFscClaimTypes, 0), FALSE)), FALSE)</f>
        <v>1</v>
      </c>
      <c r="R191" s="56" t="b">
        <f>IFERROR(OR(AND('Upload Data Outputs'!J178 = refClaimFsc100, OR('Upload Data Outputs'!K178 = "", 'Upload Data Outputs'!K178 = 100)), AND('Upload Data Outputs'!J178 = refClaimFscCW, OR('Upload Data Outputs'!K178 = "", 'Upload Data Outputs'!K178 = 0)), AND('Upload Data Outputs'!J178 = refClaimFscMix, 'Upload Data Outputs'!K178 &lt;&gt; "", _xlfn.NUMBERVALUE('Upload Data Outputs'!K178) &gt;= 0, _xlfn.NUMBERVALUE('Upload Data Outputs'!K178) &lt;= 100), AND('Upload Data Outputs'!J178 = refClaimFscMixCredit, OR('Upload Data Outputs'!K178 = "", 'Upload Data Outputs'!K178 = 100)), AND('Upload Data Outputs'!J178 = refClaimFscRecycled, 'Upload Data Outputs'!K178 =""), 'Upload Data Outputs'!J178 = ""), FALSE)</f>
        <v>1</v>
      </c>
      <c r="S191" s="56" t="b">
        <f>IFERROR(OR('Upload Data Outputs'!L178 = "", IFERROR(MATCH('Upload Data Outputs'!L178, listMaterialsAccountingMethods, 0), FALSE)), FALSE)</f>
        <v>1</v>
      </c>
      <c r="T191" s="56" t="b">
        <f>IFERROR(OR('Upload Data Outputs'!M178 = "", ISNUMBER('Upload Data Outputs'!M178), IFERROR(DATEVALUE('Upload Data Outputs'!M178) &gt; 0, FALSE)), FALSE)</f>
        <v>1</v>
      </c>
      <c r="U191" s="56" t="b">
        <f>IFERROR(OR('Upload Data Outputs'!N178 = "", ISNUMBER('Upload Data Outputs'!N178), IFERROR(DATEVALUE('Upload Data Outputs'!N178) &gt; 0, FALSE)), FALSE)</f>
        <v>1</v>
      </c>
      <c r="V191" s="56" t="b">
        <f>IFERROR(OR('Upload Data Outputs'!O178 = "", IFERROR(MATCH('Upload Data Outputs'!O178, listCountryIsoCodes, FALSE), FALSE)), FALSE)</f>
        <v>1</v>
      </c>
      <c r="W191" s="57" t="s">
        <v>593</v>
      </c>
      <c r="X191" s="56"/>
      <c r="Y191" s="56"/>
      <c r="AA191" s="56">
        <f>IFERROR(COUNTIFS('Upload Data Outputs'!B:B, 'Upload Data Outputs'!B178), 0)</f>
        <v>0</v>
      </c>
    </row>
    <row r="192" spans="1:27">
      <c r="A192" s="55">
        <f t="shared" si="15"/>
        <v>179</v>
      </c>
      <c r="B192" s="54" t="b">
        <f>NOT(IFERROR('Upload Data Outputs'!A179 = "ERROR", TRUE))</f>
        <v>1</v>
      </c>
      <c r="C192" s="54">
        <f t="shared" si="16"/>
        <v>179</v>
      </c>
      <c r="D192" s="56" t="b">
        <f>IF(B192, ('Upload Data Outputs'!A179 &amp; 'Upload Data Outputs'!B179 &amp; 'Upload Data Outputs'!C179 &amp; 'Upload Data Outputs'!D179 &amp; 'Upload Data Outputs'!E179 &amp; 'Upload Data Outputs'!F179 &amp; 'Upload Data Outputs'!G179 &amp; 'Upload Data Outputs'!H179 &amp; 'Upload Data Outputs'!I179 &amp; 'Upload Data Outputs'!J179 &amp; 'Upload Data Outputs'!K179 &amp; 'Upload Data Outputs'!L179 &amp; 'Upload Data Outputs'!M179 &amp; 'Upload Data Outputs'!N179 &amp; 'Upload Data Outputs'!O179 &amp; 'Upload Data Outputs'!P179) &lt;&gt; "", FALSE)</f>
        <v>0</v>
      </c>
      <c r="E192" s="56" t="str">
        <f t="shared" si="17"/>
        <v/>
      </c>
      <c r="F192" s="56" t="str">
        <f t="shared" si="18"/>
        <v/>
      </c>
      <c r="G192" s="56" t="b">
        <f t="shared" si="14"/>
        <v>1</v>
      </c>
      <c r="H192" s="57" t="s">
        <v>593</v>
      </c>
      <c r="I192" s="56" t="b">
        <f t="shared" si="19"/>
        <v>1</v>
      </c>
      <c r="J192" s="56" t="b">
        <f>IFERROR(OR(NOT($D192), 'Upload Data Outputs'!C179 &lt;&gt; ""), FALSE)</f>
        <v>1</v>
      </c>
      <c r="K192" s="57" t="s">
        <v>593</v>
      </c>
      <c r="L192" s="56" t="b">
        <f>IFERROR(OR(AND(NOT(D192), 'Upload Data Outputs'!E179 = ""), IFERROR(_xlfn.NUMBERVALUE('Upload Data Outputs'!E179) &gt; 0, FALSE)), FALSE)</f>
        <v>1</v>
      </c>
      <c r="M192" s="56" t="b">
        <f>IFERROR(OR('Upload Data Outputs'!F179 = "", IFERROR(_xlfn.NUMBERVALUE('Upload Data Outputs'!F179) &gt; 0, FALSE)), FALSE)</f>
        <v>1</v>
      </c>
      <c r="N192" s="56" t="b">
        <f>IFERROR(OR('Upload Data Outputs'!F179 = "", IFERROR(MATCH('Upload Data Outputs'!G179, listVolumeUnits, 0), FALSE)), FALSE)</f>
        <v>1</v>
      </c>
      <c r="O192" s="56" t="b">
        <f>IFERROR(OR('Upload Data Outputs'!H179 = "", IFERROR(_xlfn.NUMBERVALUE('Upload Data Outputs'!H179) &gt; 0, FALSE)), FALSE)</f>
        <v>1</v>
      </c>
      <c r="P192" s="56" t="b">
        <f>IFERROR(OR('Upload Data Outputs'!H179 = "", IFERROR(MATCH('Upload Data Outputs'!I179, listWeightUnits, 0), FALSE)), FALSE)</f>
        <v>1</v>
      </c>
      <c r="Q192" s="56" t="b">
        <f>IFERROR(OR('Upload Data Outputs'!J179 = "", IFERROR(MATCH('Upload Data Outputs'!J179, listFscClaimTypes, 0), FALSE)), FALSE)</f>
        <v>1</v>
      </c>
      <c r="R192" s="56" t="b">
        <f>IFERROR(OR(AND('Upload Data Outputs'!J179 = refClaimFsc100, OR('Upload Data Outputs'!K179 = "", 'Upload Data Outputs'!K179 = 100)), AND('Upload Data Outputs'!J179 = refClaimFscCW, OR('Upload Data Outputs'!K179 = "", 'Upload Data Outputs'!K179 = 0)), AND('Upload Data Outputs'!J179 = refClaimFscMix, 'Upload Data Outputs'!K179 &lt;&gt; "", _xlfn.NUMBERVALUE('Upload Data Outputs'!K179) &gt;= 0, _xlfn.NUMBERVALUE('Upload Data Outputs'!K179) &lt;= 100), AND('Upload Data Outputs'!J179 = refClaimFscMixCredit, OR('Upload Data Outputs'!K179 = "", 'Upload Data Outputs'!K179 = 100)), AND('Upload Data Outputs'!J179 = refClaimFscRecycled, 'Upload Data Outputs'!K179 =""), 'Upload Data Outputs'!J179 = ""), FALSE)</f>
        <v>1</v>
      </c>
      <c r="S192" s="56" t="b">
        <f>IFERROR(OR('Upload Data Outputs'!L179 = "", IFERROR(MATCH('Upload Data Outputs'!L179, listMaterialsAccountingMethods, 0), FALSE)), FALSE)</f>
        <v>1</v>
      </c>
      <c r="T192" s="56" t="b">
        <f>IFERROR(OR('Upload Data Outputs'!M179 = "", ISNUMBER('Upload Data Outputs'!M179), IFERROR(DATEVALUE('Upload Data Outputs'!M179) &gt; 0, FALSE)), FALSE)</f>
        <v>1</v>
      </c>
      <c r="U192" s="56" t="b">
        <f>IFERROR(OR('Upload Data Outputs'!N179 = "", ISNUMBER('Upload Data Outputs'!N179), IFERROR(DATEVALUE('Upload Data Outputs'!N179) &gt; 0, FALSE)), FALSE)</f>
        <v>1</v>
      </c>
      <c r="V192" s="56" t="b">
        <f>IFERROR(OR('Upload Data Outputs'!O179 = "", IFERROR(MATCH('Upload Data Outputs'!O179, listCountryIsoCodes, FALSE), FALSE)), FALSE)</f>
        <v>1</v>
      </c>
      <c r="W192" s="57" t="s">
        <v>593</v>
      </c>
      <c r="X192" s="56"/>
      <c r="Y192" s="56"/>
      <c r="AA192" s="56">
        <f>IFERROR(COUNTIFS('Upload Data Outputs'!B:B, 'Upload Data Outputs'!B179), 0)</f>
        <v>0</v>
      </c>
    </row>
    <row r="193" spans="1:27">
      <c r="A193" s="55">
        <f t="shared" si="15"/>
        <v>180</v>
      </c>
      <c r="B193" s="54" t="b">
        <f>NOT(IFERROR('Upload Data Outputs'!A180 = "ERROR", TRUE))</f>
        <v>1</v>
      </c>
      <c r="C193" s="54">
        <f t="shared" si="16"/>
        <v>180</v>
      </c>
      <c r="D193" s="56" t="b">
        <f>IF(B193, ('Upload Data Outputs'!A180 &amp; 'Upload Data Outputs'!B180 &amp; 'Upload Data Outputs'!C180 &amp; 'Upload Data Outputs'!D180 &amp; 'Upload Data Outputs'!E180 &amp; 'Upload Data Outputs'!F180 &amp; 'Upload Data Outputs'!G180 &amp; 'Upload Data Outputs'!H180 &amp; 'Upload Data Outputs'!I180 &amp; 'Upload Data Outputs'!J180 &amp; 'Upload Data Outputs'!K180 &amp; 'Upload Data Outputs'!L180 &amp; 'Upload Data Outputs'!M180 &amp; 'Upload Data Outputs'!N180 &amp; 'Upload Data Outputs'!O180 &amp; 'Upload Data Outputs'!P180) &lt;&gt; "", FALSE)</f>
        <v>0</v>
      </c>
      <c r="E193" s="56" t="str">
        <f t="shared" si="17"/>
        <v/>
      </c>
      <c r="F193" s="56" t="str">
        <f t="shared" si="18"/>
        <v/>
      </c>
      <c r="G193" s="56" t="b">
        <f t="shared" si="14"/>
        <v>1</v>
      </c>
      <c r="H193" s="57" t="s">
        <v>593</v>
      </c>
      <c r="I193" s="56" t="b">
        <f t="shared" si="19"/>
        <v>1</v>
      </c>
      <c r="J193" s="56" t="b">
        <f>IFERROR(OR(NOT($D193), 'Upload Data Outputs'!C180 &lt;&gt; ""), FALSE)</f>
        <v>1</v>
      </c>
      <c r="K193" s="57" t="s">
        <v>593</v>
      </c>
      <c r="L193" s="56" t="b">
        <f>IFERROR(OR(AND(NOT(D193), 'Upload Data Outputs'!E180 = ""), IFERROR(_xlfn.NUMBERVALUE('Upload Data Outputs'!E180) &gt; 0, FALSE)), FALSE)</f>
        <v>1</v>
      </c>
      <c r="M193" s="56" t="b">
        <f>IFERROR(OR('Upload Data Outputs'!F180 = "", IFERROR(_xlfn.NUMBERVALUE('Upload Data Outputs'!F180) &gt; 0, FALSE)), FALSE)</f>
        <v>1</v>
      </c>
      <c r="N193" s="56" t="b">
        <f>IFERROR(OR('Upload Data Outputs'!F180 = "", IFERROR(MATCH('Upload Data Outputs'!G180, listVolumeUnits, 0), FALSE)), FALSE)</f>
        <v>1</v>
      </c>
      <c r="O193" s="56" t="b">
        <f>IFERROR(OR('Upload Data Outputs'!H180 = "", IFERROR(_xlfn.NUMBERVALUE('Upload Data Outputs'!H180) &gt; 0, FALSE)), FALSE)</f>
        <v>1</v>
      </c>
      <c r="P193" s="56" t="b">
        <f>IFERROR(OR('Upload Data Outputs'!H180 = "", IFERROR(MATCH('Upload Data Outputs'!I180, listWeightUnits, 0), FALSE)), FALSE)</f>
        <v>1</v>
      </c>
      <c r="Q193" s="56" t="b">
        <f>IFERROR(OR('Upload Data Outputs'!J180 = "", IFERROR(MATCH('Upload Data Outputs'!J180, listFscClaimTypes, 0), FALSE)), FALSE)</f>
        <v>1</v>
      </c>
      <c r="R193" s="56" t="b">
        <f>IFERROR(OR(AND('Upload Data Outputs'!J180 = refClaimFsc100, OR('Upload Data Outputs'!K180 = "", 'Upload Data Outputs'!K180 = 100)), AND('Upload Data Outputs'!J180 = refClaimFscCW, OR('Upload Data Outputs'!K180 = "", 'Upload Data Outputs'!K180 = 0)), AND('Upload Data Outputs'!J180 = refClaimFscMix, 'Upload Data Outputs'!K180 &lt;&gt; "", _xlfn.NUMBERVALUE('Upload Data Outputs'!K180) &gt;= 0, _xlfn.NUMBERVALUE('Upload Data Outputs'!K180) &lt;= 100), AND('Upload Data Outputs'!J180 = refClaimFscMixCredit, OR('Upload Data Outputs'!K180 = "", 'Upload Data Outputs'!K180 = 100)), AND('Upload Data Outputs'!J180 = refClaimFscRecycled, 'Upload Data Outputs'!K180 =""), 'Upload Data Outputs'!J180 = ""), FALSE)</f>
        <v>1</v>
      </c>
      <c r="S193" s="56" t="b">
        <f>IFERROR(OR('Upload Data Outputs'!L180 = "", IFERROR(MATCH('Upload Data Outputs'!L180, listMaterialsAccountingMethods, 0), FALSE)), FALSE)</f>
        <v>1</v>
      </c>
      <c r="T193" s="56" t="b">
        <f>IFERROR(OR('Upload Data Outputs'!M180 = "", ISNUMBER('Upload Data Outputs'!M180), IFERROR(DATEVALUE('Upload Data Outputs'!M180) &gt; 0, FALSE)), FALSE)</f>
        <v>1</v>
      </c>
      <c r="U193" s="56" t="b">
        <f>IFERROR(OR('Upload Data Outputs'!N180 = "", ISNUMBER('Upload Data Outputs'!N180), IFERROR(DATEVALUE('Upload Data Outputs'!N180) &gt; 0, FALSE)), FALSE)</f>
        <v>1</v>
      </c>
      <c r="V193" s="56" t="b">
        <f>IFERROR(OR('Upload Data Outputs'!O180 = "", IFERROR(MATCH('Upload Data Outputs'!O180, listCountryIsoCodes, FALSE), FALSE)), FALSE)</f>
        <v>1</v>
      </c>
      <c r="W193" s="57" t="s">
        <v>593</v>
      </c>
      <c r="X193" s="56"/>
      <c r="Y193" s="56"/>
      <c r="AA193" s="56">
        <f>IFERROR(COUNTIFS('Upload Data Outputs'!B:B, 'Upload Data Outputs'!B180), 0)</f>
        <v>0</v>
      </c>
    </row>
    <row r="194" spans="1:27">
      <c r="A194" s="55">
        <f t="shared" si="15"/>
        <v>181</v>
      </c>
      <c r="B194" s="54" t="b">
        <f>NOT(IFERROR('Upload Data Outputs'!A181 = "ERROR", TRUE))</f>
        <v>1</v>
      </c>
      <c r="C194" s="54">
        <f t="shared" si="16"/>
        <v>181</v>
      </c>
      <c r="D194" s="56" t="b">
        <f>IF(B194, ('Upload Data Outputs'!A181 &amp; 'Upload Data Outputs'!B181 &amp; 'Upload Data Outputs'!C181 &amp; 'Upload Data Outputs'!D181 &amp; 'Upload Data Outputs'!E181 &amp; 'Upload Data Outputs'!F181 &amp; 'Upload Data Outputs'!G181 &amp; 'Upload Data Outputs'!H181 &amp; 'Upload Data Outputs'!I181 &amp; 'Upload Data Outputs'!J181 &amp; 'Upload Data Outputs'!K181 &amp; 'Upload Data Outputs'!L181 &amp; 'Upload Data Outputs'!M181 &amp; 'Upload Data Outputs'!N181 &amp; 'Upload Data Outputs'!O181 &amp; 'Upload Data Outputs'!P181) &lt;&gt; "", FALSE)</f>
        <v>0</v>
      </c>
      <c r="E194" s="56" t="str">
        <f t="shared" si="17"/>
        <v/>
      </c>
      <c r="F194" s="56" t="str">
        <f t="shared" si="18"/>
        <v/>
      </c>
      <c r="G194" s="56" t="b">
        <f t="shared" si="14"/>
        <v>1</v>
      </c>
      <c r="H194" s="57" t="s">
        <v>593</v>
      </c>
      <c r="I194" s="56" t="b">
        <f t="shared" si="19"/>
        <v>1</v>
      </c>
      <c r="J194" s="56" t="b">
        <f>IFERROR(OR(NOT($D194), 'Upload Data Outputs'!C181 &lt;&gt; ""), FALSE)</f>
        <v>1</v>
      </c>
      <c r="K194" s="57" t="s">
        <v>593</v>
      </c>
      <c r="L194" s="56" t="b">
        <f>IFERROR(OR(AND(NOT(D194), 'Upload Data Outputs'!E181 = ""), IFERROR(_xlfn.NUMBERVALUE('Upload Data Outputs'!E181) &gt; 0, FALSE)), FALSE)</f>
        <v>1</v>
      </c>
      <c r="M194" s="56" t="b">
        <f>IFERROR(OR('Upload Data Outputs'!F181 = "", IFERROR(_xlfn.NUMBERVALUE('Upload Data Outputs'!F181) &gt; 0, FALSE)), FALSE)</f>
        <v>1</v>
      </c>
      <c r="N194" s="56" t="b">
        <f>IFERROR(OR('Upload Data Outputs'!F181 = "", IFERROR(MATCH('Upload Data Outputs'!G181, listVolumeUnits, 0), FALSE)), FALSE)</f>
        <v>1</v>
      </c>
      <c r="O194" s="56" t="b">
        <f>IFERROR(OR('Upload Data Outputs'!H181 = "", IFERROR(_xlfn.NUMBERVALUE('Upload Data Outputs'!H181) &gt; 0, FALSE)), FALSE)</f>
        <v>1</v>
      </c>
      <c r="P194" s="56" t="b">
        <f>IFERROR(OR('Upload Data Outputs'!H181 = "", IFERROR(MATCH('Upload Data Outputs'!I181, listWeightUnits, 0), FALSE)), FALSE)</f>
        <v>1</v>
      </c>
      <c r="Q194" s="56" t="b">
        <f>IFERROR(OR('Upload Data Outputs'!J181 = "", IFERROR(MATCH('Upload Data Outputs'!J181, listFscClaimTypes, 0), FALSE)), FALSE)</f>
        <v>1</v>
      </c>
      <c r="R194" s="56" t="b">
        <f>IFERROR(OR(AND('Upload Data Outputs'!J181 = refClaimFsc100, OR('Upload Data Outputs'!K181 = "", 'Upload Data Outputs'!K181 = 100)), AND('Upload Data Outputs'!J181 = refClaimFscCW, OR('Upload Data Outputs'!K181 = "", 'Upload Data Outputs'!K181 = 0)), AND('Upload Data Outputs'!J181 = refClaimFscMix, 'Upload Data Outputs'!K181 &lt;&gt; "", _xlfn.NUMBERVALUE('Upload Data Outputs'!K181) &gt;= 0, _xlfn.NUMBERVALUE('Upload Data Outputs'!K181) &lt;= 100), AND('Upload Data Outputs'!J181 = refClaimFscMixCredit, OR('Upload Data Outputs'!K181 = "", 'Upload Data Outputs'!K181 = 100)), AND('Upload Data Outputs'!J181 = refClaimFscRecycled, 'Upload Data Outputs'!K181 =""), 'Upload Data Outputs'!J181 = ""), FALSE)</f>
        <v>1</v>
      </c>
      <c r="S194" s="56" t="b">
        <f>IFERROR(OR('Upload Data Outputs'!L181 = "", IFERROR(MATCH('Upload Data Outputs'!L181, listMaterialsAccountingMethods, 0), FALSE)), FALSE)</f>
        <v>1</v>
      </c>
      <c r="T194" s="56" t="b">
        <f>IFERROR(OR('Upload Data Outputs'!M181 = "", ISNUMBER('Upload Data Outputs'!M181), IFERROR(DATEVALUE('Upload Data Outputs'!M181) &gt; 0, FALSE)), FALSE)</f>
        <v>1</v>
      </c>
      <c r="U194" s="56" t="b">
        <f>IFERROR(OR('Upload Data Outputs'!N181 = "", ISNUMBER('Upload Data Outputs'!N181), IFERROR(DATEVALUE('Upload Data Outputs'!N181) &gt; 0, FALSE)), FALSE)</f>
        <v>1</v>
      </c>
      <c r="V194" s="56" t="b">
        <f>IFERROR(OR('Upload Data Outputs'!O181 = "", IFERROR(MATCH('Upload Data Outputs'!O181, listCountryIsoCodes, FALSE), FALSE)), FALSE)</f>
        <v>1</v>
      </c>
      <c r="W194" s="57" t="s">
        <v>593</v>
      </c>
      <c r="X194" s="56"/>
      <c r="Y194" s="56"/>
      <c r="AA194" s="56">
        <f>IFERROR(COUNTIFS('Upload Data Outputs'!B:B, 'Upload Data Outputs'!B181), 0)</f>
        <v>0</v>
      </c>
    </row>
    <row r="195" spans="1:27">
      <c r="A195" s="55">
        <f t="shared" si="15"/>
        <v>182</v>
      </c>
      <c r="B195" s="54" t="b">
        <f>NOT(IFERROR('Upload Data Outputs'!A182 = "ERROR", TRUE))</f>
        <v>1</v>
      </c>
      <c r="C195" s="54">
        <f t="shared" si="16"/>
        <v>182</v>
      </c>
      <c r="D195" s="56" t="b">
        <f>IF(B195, ('Upload Data Outputs'!A182 &amp; 'Upload Data Outputs'!B182 &amp; 'Upload Data Outputs'!C182 &amp; 'Upload Data Outputs'!D182 &amp; 'Upload Data Outputs'!E182 &amp; 'Upload Data Outputs'!F182 &amp; 'Upload Data Outputs'!G182 &amp; 'Upload Data Outputs'!H182 &amp; 'Upload Data Outputs'!I182 &amp; 'Upload Data Outputs'!J182 &amp; 'Upload Data Outputs'!K182 &amp; 'Upload Data Outputs'!L182 &amp; 'Upload Data Outputs'!M182 &amp; 'Upload Data Outputs'!N182 &amp; 'Upload Data Outputs'!O182 &amp; 'Upload Data Outputs'!P182) &lt;&gt; "", FALSE)</f>
        <v>0</v>
      </c>
      <c r="E195" s="56" t="str">
        <f t="shared" si="17"/>
        <v/>
      </c>
      <c r="F195" s="56" t="str">
        <f t="shared" si="18"/>
        <v/>
      </c>
      <c r="G195" s="56" t="b">
        <f t="shared" si="14"/>
        <v>1</v>
      </c>
      <c r="H195" s="57" t="s">
        <v>593</v>
      </c>
      <c r="I195" s="56" t="b">
        <f t="shared" si="19"/>
        <v>1</v>
      </c>
      <c r="J195" s="56" t="b">
        <f>IFERROR(OR(NOT($D195), 'Upload Data Outputs'!C182 &lt;&gt; ""), FALSE)</f>
        <v>1</v>
      </c>
      <c r="K195" s="57" t="s">
        <v>593</v>
      </c>
      <c r="L195" s="56" t="b">
        <f>IFERROR(OR(AND(NOT(D195), 'Upload Data Outputs'!E182 = ""), IFERROR(_xlfn.NUMBERVALUE('Upload Data Outputs'!E182) &gt; 0, FALSE)), FALSE)</f>
        <v>1</v>
      </c>
      <c r="M195" s="56" t="b">
        <f>IFERROR(OR('Upload Data Outputs'!F182 = "", IFERROR(_xlfn.NUMBERVALUE('Upload Data Outputs'!F182) &gt; 0, FALSE)), FALSE)</f>
        <v>1</v>
      </c>
      <c r="N195" s="56" t="b">
        <f>IFERROR(OR('Upload Data Outputs'!F182 = "", IFERROR(MATCH('Upload Data Outputs'!G182, listVolumeUnits, 0), FALSE)), FALSE)</f>
        <v>1</v>
      </c>
      <c r="O195" s="56" t="b">
        <f>IFERROR(OR('Upload Data Outputs'!H182 = "", IFERROR(_xlfn.NUMBERVALUE('Upload Data Outputs'!H182) &gt; 0, FALSE)), FALSE)</f>
        <v>1</v>
      </c>
      <c r="P195" s="56" t="b">
        <f>IFERROR(OR('Upload Data Outputs'!H182 = "", IFERROR(MATCH('Upload Data Outputs'!I182, listWeightUnits, 0), FALSE)), FALSE)</f>
        <v>1</v>
      </c>
      <c r="Q195" s="56" t="b">
        <f>IFERROR(OR('Upload Data Outputs'!J182 = "", IFERROR(MATCH('Upload Data Outputs'!J182, listFscClaimTypes, 0), FALSE)), FALSE)</f>
        <v>1</v>
      </c>
      <c r="R195" s="56" t="b">
        <f>IFERROR(OR(AND('Upload Data Outputs'!J182 = refClaimFsc100, OR('Upload Data Outputs'!K182 = "", 'Upload Data Outputs'!K182 = 100)), AND('Upload Data Outputs'!J182 = refClaimFscCW, OR('Upload Data Outputs'!K182 = "", 'Upload Data Outputs'!K182 = 0)), AND('Upload Data Outputs'!J182 = refClaimFscMix, 'Upload Data Outputs'!K182 &lt;&gt; "", _xlfn.NUMBERVALUE('Upload Data Outputs'!K182) &gt;= 0, _xlfn.NUMBERVALUE('Upload Data Outputs'!K182) &lt;= 100), AND('Upload Data Outputs'!J182 = refClaimFscMixCredit, OR('Upload Data Outputs'!K182 = "", 'Upload Data Outputs'!K182 = 100)), AND('Upload Data Outputs'!J182 = refClaimFscRecycled, 'Upload Data Outputs'!K182 =""), 'Upload Data Outputs'!J182 = ""), FALSE)</f>
        <v>1</v>
      </c>
      <c r="S195" s="56" t="b">
        <f>IFERROR(OR('Upload Data Outputs'!L182 = "", IFERROR(MATCH('Upload Data Outputs'!L182, listMaterialsAccountingMethods, 0), FALSE)), FALSE)</f>
        <v>1</v>
      </c>
      <c r="T195" s="56" t="b">
        <f>IFERROR(OR('Upload Data Outputs'!M182 = "", ISNUMBER('Upload Data Outputs'!M182), IFERROR(DATEVALUE('Upload Data Outputs'!M182) &gt; 0, FALSE)), FALSE)</f>
        <v>1</v>
      </c>
      <c r="U195" s="56" t="b">
        <f>IFERROR(OR('Upload Data Outputs'!N182 = "", ISNUMBER('Upload Data Outputs'!N182), IFERROR(DATEVALUE('Upload Data Outputs'!N182) &gt; 0, FALSE)), FALSE)</f>
        <v>1</v>
      </c>
      <c r="V195" s="56" t="b">
        <f>IFERROR(OR('Upload Data Outputs'!O182 = "", IFERROR(MATCH('Upload Data Outputs'!O182, listCountryIsoCodes, FALSE), FALSE)), FALSE)</f>
        <v>1</v>
      </c>
      <c r="W195" s="57" t="s">
        <v>593</v>
      </c>
      <c r="X195" s="56"/>
      <c r="Y195" s="56"/>
      <c r="AA195" s="56">
        <f>IFERROR(COUNTIFS('Upload Data Outputs'!B:B, 'Upload Data Outputs'!B182), 0)</f>
        <v>0</v>
      </c>
    </row>
    <row r="196" spans="1:27">
      <c r="A196" s="55">
        <f t="shared" si="15"/>
        <v>183</v>
      </c>
      <c r="B196" s="54" t="b">
        <f>NOT(IFERROR('Upload Data Outputs'!A183 = "ERROR", TRUE))</f>
        <v>1</v>
      </c>
      <c r="C196" s="54">
        <f t="shared" si="16"/>
        <v>183</v>
      </c>
      <c r="D196" s="56" t="b">
        <f>IF(B196, ('Upload Data Outputs'!A183 &amp; 'Upload Data Outputs'!B183 &amp; 'Upload Data Outputs'!C183 &amp; 'Upload Data Outputs'!D183 &amp; 'Upload Data Outputs'!E183 &amp; 'Upload Data Outputs'!F183 &amp; 'Upload Data Outputs'!G183 &amp; 'Upload Data Outputs'!H183 &amp; 'Upload Data Outputs'!I183 &amp; 'Upload Data Outputs'!J183 &amp; 'Upload Data Outputs'!K183 &amp; 'Upload Data Outputs'!L183 &amp; 'Upload Data Outputs'!M183 &amp; 'Upload Data Outputs'!N183 &amp; 'Upload Data Outputs'!O183 &amp; 'Upload Data Outputs'!P183) &lt;&gt; "", FALSE)</f>
        <v>0</v>
      </c>
      <c r="E196" s="56" t="str">
        <f t="shared" si="17"/>
        <v/>
      </c>
      <c r="F196" s="56" t="str">
        <f t="shared" si="18"/>
        <v/>
      </c>
      <c r="G196" s="56" t="b">
        <f t="shared" si="14"/>
        <v>1</v>
      </c>
      <c r="H196" s="57" t="s">
        <v>593</v>
      </c>
      <c r="I196" s="56" t="b">
        <f t="shared" si="19"/>
        <v>1</v>
      </c>
      <c r="J196" s="56" t="b">
        <f>IFERROR(OR(NOT($D196), 'Upload Data Outputs'!C183 &lt;&gt; ""), FALSE)</f>
        <v>1</v>
      </c>
      <c r="K196" s="57" t="s">
        <v>593</v>
      </c>
      <c r="L196" s="56" t="b">
        <f>IFERROR(OR(AND(NOT(D196), 'Upload Data Outputs'!E183 = ""), IFERROR(_xlfn.NUMBERVALUE('Upload Data Outputs'!E183) &gt; 0, FALSE)), FALSE)</f>
        <v>1</v>
      </c>
      <c r="M196" s="56" t="b">
        <f>IFERROR(OR('Upload Data Outputs'!F183 = "", IFERROR(_xlfn.NUMBERVALUE('Upload Data Outputs'!F183) &gt; 0, FALSE)), FALSE)</f>
        <v>1</v>
      </c>
      <c r="N196" s="56" t="b">
        <f>IFERROR(OR('Upload Data Outputs'!F183 = "", IFERROR(MATCH('Upload Data Outputs'!G183, listVolumeUnits, 0), FALSE)), FALSE)</f>
        <v>1</v>
      </c>
      <c r="O196" s="56" t="b">
        <f>IFERROR(OR('Upload Data Outputs'!H183 = "", IFERROR(_xlfn.NUMBERVALUE('Upload Data Outputs'!H183) &gt; 0, FALSE)), FALSE)</f>
        <v>1</v>
      </c>
      <c r="P196" s="56" t="b">
        <f>IFERROR(OR('Upload Data Outputs'!H183 = "", IFERROR(MATCH('Upload Data Outputs'!I183, listWeightUnits, 0), FALSE)), FALSE)</f>
        <v>1</v>
      </c>
      <c r="Q196" s="56" t="b">
        <f>IFERROR(OR('Upload Data Outputs'!J183 = "", IFERROR(MATCH('Upload Data Outputs'!J183, listFscClaimTypes, 0), FALSE)), FALSE)</f>
        <v>1</v>
      </c>
      <c r="R196" s="56" t="b">
        <f>IFERROR(OR(AND('Upload Data Outputs'!J183 = refClaimFsc100, OR('Upload Data Outputs'!K183 = "", 'Upload Data Outputs'!K183 = 100)), AND('Upload Data Outputs'!J183 = refClaimFscCW, OR('Upload Data Outputs'!K183 = "", 'Upload Data Outputs'!K183 = 0)), AND('Upload Data Outputs'!J183 = refClaimFscMix, 'Upload Data Outputs'!K183 &lt;&gt; "", _xlfn.NUMBERVALUE('Upload Data Outputs'!K183) &gt;= 0, _xlfn.NUMBERVALUE('Upload Data Outputs'!K183) &lt;= 100), AND('Upload Data Outputs'!J183 = refClaimFscMixCredit, OR('Upload Data Outputs'!K183 = "", 'Upload Data Outputs'!K183 = 100)), AND('Upload Data Outputs'!J183 = refClaimFscRecycled, 'Upload Data Outputs'!K183 =""), 'Upload Data Outputs'!J183 = ""), FALSE)</f>
        <v>1</v>
      </c>
      <c r="S196" s="56" t="b">
        <f>IFERROR(OR('Upload Data Outputs'!L183 = "", IFERROR(MATCH('Upload Data Outputs'!L183, listMaterialsAccountingMethods, 0), FALSE)), FALSE)</f>
        <v>1</v>
      </c>
      <c r="T196" s="56" t="b">
        <f>IFERROR(OR('Upload Data Outputs'!M183 = "", ISNUMBER('Upload Data Outputs'!M183), IFERROR(DATEVALUE('Upload Data Outputs'!M183) &gt; 0, FALSE)), FALSE)</f>
        <v>1</v>
      </c>
      <c r="U196" s="56" t="b">
        <f>IFERROR(OR('Upload Data Outputs'!N183 = "", ISNUMBER('Upload Data Outputs'!N183), IFERROR(DATEVALUE('Upload Data Outputs'!N183) &gt; 0, FALSE)), FALSE)</f>
        <v>1</v>
      </c>
      <c r="V196" s="56" t="b">
        <f>IFERROR(OR('Upload Data Outputs'!O183 = "", IFERROR(MATCH('Upload Data Outputs'!O183, listCountryIsoCodes, FALSE), FALSE)), FALSE)</f>
        <v>1</v>
      </c>
      <c r="W196" s="57" t="s">
        <v>593</v>
      </c>
      <c r="X196" s="56"/>
      <c r="Y196" s="56"/>
      <c r="AA196" s="56">
        <f>IFERROR(COUNTIFS('Upload Data Outputs'!B:B, 'Upload Data Outputs'!B183), 0)</f>
        <v>0</v>
      </c>
    </row>
    <row r="197" spans="1:27">
      <c r="A197" s="55">
        <f t="shared" si="15"/>
        <v>184</v>
      </c>
      <c r="B197" s="54" t="b">
        <f>NOT(IFERROR('Upload Data Outputs'!A184 = "ERROR", TRUE))</f>
        <v>1</v>
      </c>
      <c r="C197" s="54">
        <f t="shared" si="16"/>
        <v>184</v>
      </c>
      <c r="D197" s="56" t="b">
        <f>IF(B197, ('Upload Data Outputs'!A184 &amp; 'Upload Data Outputs'!B184 &amp; 'Upload Data Outputs'!C184 &amp; 'Upload Data Outputs'!D184 &amp; 'Upload Data Outputs'!E184 &amp; 'Upload Data Outputs'!F184 &amp; 'Upload Data Outputs'!G184 &amp; 'Upload Data Outputs'!H184 &amp; 'Upload Data Outputs'!I184 &amp; 'Upload Data Outputs'!J184 &amp; 'Upload Data Outputs'!K184 &amp; 'Upload Data Outputs'!L184 &amp; 'Upload Data Outputs'!M184 &amp; 'Upload Data Outputs'!N184 &amp; 'Upload Data Outputs'!O184 &amp; 'Upload Data Outputs'!P184) &lt;&gt; "", FALSE)</f>
        <v>0</v>
      </c>
      <c r="E197" s="56" t="str">
        <f t="shared" si="17"/>
        <v/>
      </c>
      <c r="F197" s="56" t="str">
        <f t="shared" si="18"/>
        <v/>
      </c>
      <c r="G197" s="56" t="b">
        <f t="shared" si="14"/>
        <v>1</v>
      </c>
      <c r="H197" s="57" t="s">
        <v>593</v>
      </c>
      <c r="I197" s="56" t="b">
        <f t="shared" si="19"/>
        <v>1</v>
      </c>
      <c r="J197" s="56" t="b">
        <f>IFERROR(OR(NOT($D197), 'Upload Data Outputs'!C184 &lt;&gt; ""), FALSE)</f>
        <v>1</v>
      </c>
      <c r="K197" s="57" t="s">
        <v>593</v>
      </c>
      <c r="L197" s="56" t="b">
        <f>IFERROR(OR(AND(NOT(D197), 'Upload Data Outputs'!E184 = ""), IFERROR(_xlfn.NUMBERVALUE('Upload Data Outputs'!E184) &gt; 0, FALSE)), FALSE)</f>
        <v>1</v>
      </c>
      <c r="M197" s="56" t="b">
        <f>IFERROR(OR('Upload Data Outputs'!F184 = "", IFERROR(_xlfn.NUMBERVALUE('Upload Data Outputs'!F184) &gt; 0, FALSE)), FALSE)</f>
        <v>1</v>
      </c>
      <c r="N197" s="56" t="b">
        <f>IFERROR(OR('Upload Data Outputs'!F184 = "", IFERROR(MATCH('Upload Data Outputs'!G184, listVolumeUnits, 0), FALSE)), FALSE)</f>
        <v>1</v>
      </c>
      <c r="O197" s="56" t="b">
        <f>IFERROR(OR('Upload Data Outputs'!H184 = "", IFERROR(_xlfn.NUMBERVALUE('Upload Data Outputs'!H184) &gt; 0, FALSE)), FALSE)</f>
        <v>1</v>
      </c>
      <c r="P197" s="56" t="b">
        <f>IFERROR(OR('Upload Data Outputs'!H184 = "", IFERROR(MATCH('Upload Data Outputs'!I184, listWeightUnits, 0), FALSE)), FALSE)</f>
        <v>1</v>
      </c>
      <c r="Q197" s="56" t="b">
        <f>IFERROR(OR('Upload Data Outputs'!J184 = "", IFERROR(MATCH('Upload Data Outputs'!J184, listFscClaimTypes, 0), FALSE)), FALSE)</f>
        <v>1</v>
      </c>
      <c r="R197" s="56" t="b">
        <f>IFERROR(OR(AND('Upload Data Outputs'!J184 = refClaimFsc100, OR('Upload Data Outputs'!K184 = "", 'Upload Data Outputs'!K184 = 100)), AND('Upload Data Outputs'!J184 = refClaimFscCW, OR('Upload Data Outputs'!K184 = "", 'Upload Data Outputs'!K184 = 0)), AND('Upload Data Outputs'!J184 = refClaimFscMix, 'Upload Data Outputs'!K184 &lt;&gt; "", _xlfn.NUMBERVALUE('Upload Data Outputs'!K184) &gt;= 0, _xlfn.NUMBERVALUE('Upload Data Outputs'!K184) &lt;= 100), AND('Upload Data Outputs'!J184 = refClaimFscMixCredit, OR('Upload Data Outputs'!K184 = "", 'Upload Data Outputs'!K184 = 100)), AND('Upload Data Outputs'!J184 = refClaimFscRecycled, 'Upload Data Outputs'!K184 =""), 'Upload Data Outputs'!J184 = ""), FALSE)</f>
        <v>1</v>
      </c>
      <c r="S197" s="56" t="b">
        <f>IFERROR(OR('Upload Data Outputs'!L184 = "", IFERROR(MATCH('Upload Data Outputs'!L184, listMaterialsAccountingMethods, 0), FALSE)), FALSE)</f>
        <v>1</v>
      </c>
      <c r="T197" s="56" t="b">
        <f>IFERROR(OR('Upload Data Outputs'!M184 = "", ISNUMBER('Upload Data Outputs'!M184), IFERROR(DATEVALUE('Upload Data Outputs'!M184) &gt; 0, FALSE)), FALSE)</f>
        <v>1</v>
      </c>
      <c r="U197" s="56" t="b">
        <f>IFERROR(OR('Upload Data Outputs'!N184 = "", ISNUMBER('Upload Data Outputs'!N184), IFERROR(DATEVALUE('Upload Data Outputs'!N184) &gt; 0, FALSE)), FALSE)</f>
        <v>1</v>
      </c>
      <c r="V197" s="56" t="b">
        <f>IFERROR(OR('Upload Data Outputs'!O184 = "", IFERROR(MATCH('Upload Data Outputs'!O184, listCountryIsoCodes, FALSE), FALSE)), FALSE)</f>
        <v>1</v>
      </c>
      <c r="W197" s="57" t="s">
        <v>593</v>
      </c>
      <c r="X197" s="56"/>
      <c r="Y197" s="56"/>
      <c r="AA197" s="56">
        <f>IFERROR(COUNTIFS('Upload Data Outputs'!B:B, 'Upload Data Outputs'!B184), 0)</f>
        <v>0</v>
      </c>
    </row>
    <row r="198" spans="1:27">
      <c r="A198" s="55">
        <f t="shared" si="15"/>
        <v>185</v>
      </c>
      <c r="B198" s="54" t="b">
        <f>NOT(IFERROR('Upload Data Outputs'!A185 = "ERROR", TRUE))</f>
        <v>1</v>
      </c>
      <c r="C198" s="54">
        <f t="shared" si="16"/>
        <v>185</v>
      </c>
      <c r="D198" s="56" t="b">
        <f>IF(B198, ('Upload Data Outputs'!A185 &amp; 'Upload Data Outputs'!B185 &amp; 'Upload Data Outputs'!C185 &amp; 'Upload Data Outputs'!D185 &amp; 'Upload Data Outputs'!E185 &amp; 'Upload Data Outputs'!F185 &amp; 'Upload Data Outputs'!G185 &amp; 'Upload Data Outputs'!H185 &amp; 'Upload Data Outputs'!I185 &amp; 'Upload Data Outputs'!J185 &amp; 'Upload Data Outputs'!K185 &amp; 'Upload Data Outputs'!L185 &amp; 'Upload Data Outputs'!M185 &amp; 'Upload Data Outputs'!N185 &amp; 'Upload Data Outputs'!O185 &amp; 'Upload Data Outputs'!P185) &lt;&gt; "", FALSE)</f>
        <v>0</v>
      </c>
      <c r="E198" s="56" t="str">
        <f t="shared" si="17"/>
        <v/>
      </c>
      <c r="F198" s="56" t="str">
        <f t="shared" si="18"/>
        <v/>
      </c>
      <c r="G198" s="56" t="b">
        <f t="shared" si="14"/>
        <v>1</v>
      </c>
      <c r="H198" s="57" t="s">
        <v>593</v>
      </c>
      <c r="I198" s="56" t="b">
        <f t="shared" si="19"/>
        <v>1</v>
      </c>
      <c r="J198" s="56" t="b">
        <f>IFERROR(OR(NOT($D198), 'Upload Data Outputs'!C185 &lt;&gt; ""), FALSE)</f>
        <v>1</v>
      </c>
      <c r="K198" s="57" t="s">
        <v>593</v>
      </c>
      <c r="L198" s="56" t="b">
        <f>IFERROR(OR(AND(NOT(D198), 'Upload Data Outputs'!E185 = ""), IFERROR(_xlfn.NUMBERVALUE('Upload Data Outputs'!E185) &gt; 0, FALSE)), FALSE)</f>
        <v>1</v>
      </c>
      <c r="M198" s="56" t="b">
        <f>IFERROR(OR('Upload Data Outputs'!F185 = "", IFERROR(_xlfn.NUMBERVALUE('Upload Data Outputs'!F185) &gt; 0, FALSE)), FALSE)</f>
        <v>1</v>
      </c>
      <c r="N198" s="56" t="b">
        <f>IFERROR(OR('Upload Data Outputs'!F185 = "", IFERROR(MATCH('Upload Data Outputs'!G185, listVolumeUnits, 0), FALSE)), FALSE)</f>
        <v>1</v>
      </c>
      <c r="O198" s="56" t="b">
        <f>IFERROR(OR('Upload Data Outputs'!H185 = "", IFERROR(_xlfn.NUMBERVALUE('Upload Data Outputs'!H185) &gt; 0, FALSE)), FALSE)</f>
        <v>1</v>
      </c>
      <c r="P198" s="56" t="b">
        <f>IFERROR(OR('Upload Data Outputs'!H185 = "", IFERROR(MATCH('Upload Data Outputs'!I185, listWeightUnits, 0), FALSE)), FALSE)</f>
        <v>1</v>
      </c>
      <c r="Q198" s="56" t="b">
        <f>IFERROR(OR('Upload Data Outputs'!J185 = "", IFERROR(MATCH('Upload Data Outputs'!J185, listFscClaimTypes, 0), FALSE)), FALSE)</f>
        <v>1</v>
      </c>
      <c r="R198" s="56" t="b">
        <f>IFERROR(OR(AND('Upload Data Outputs'!J185 = refClaimFsc100, OR('Upload Data Outputs'!K185 = "", 'Upload Data Outputs'!K185 = 100)), AND('Upload Data Outputs'!J185 = refClaimFscCW, OR('Upload Data Outputs'!K185 = "", 'Upload Data Outputs'!K185 = 0)), AND('Upload Data Outputs'!J185 = refClaimFscMix, 'Upload Data Outputs'!K185 &lt;&gt; "", _xlfn.NUMBERVALUE('Upload Data Outputs'!K185) &gt;= 0, _xlfn.NUMBERVALUE('Upload Data Outputs'!K185) &lt;= 100), AND('Upload Data Outputs'!J185 = refClaimFscMixCredit, OR('Upload Data Outputs'!K185 = "", 'Upload Data Outputs'!K185 = 100)), AND('Upload Data Outputs'!J185 = refClaimFscRecycled, 'Upload Data Outputs'!K185 =""), 'Upload Data Outputs'!J185 = ""), FALSE)</f>
        <v>1</v>
      </c>
      <c r="S198" s="56" t="b">
        <f>IFERROR(OR('Upload Data Outputs'!L185 = "", IFERROR(MATCH('Upload Data Outputs'!L185, listMaterialsAccountingMethods, 0), FALSE)), FALSE)</f>
        <v>1</v>
      </c>
      <c r="T198" s="56" t="b">
        <f>IFERROR(OR('Upload Data Outputs'!M185 = "", ISNUMBER('Upload Data Outputs'!M185), IFERROR(DATEVALUE('Upload Data Outputs'!M185) &gt; 0, FALSE)), FALSE)</f>
        <v>1</v>
      </c>
      <c r="U198" s="56" t="b">
        <f>IFERROR(OR('Upload Data Outputs'!N185 = "", ISNUMBER('Upload Data Outputs'!N185), IFERROR(DATEVALUE('Upload Data Outputs'!N185) &gt; 0, FALSE)), FALSE)</f>
        <v>1</v>
      </c>
      <c r="V198" s="56" t="b">
        <f>IFERROR(OR('Upload Data Outputs'!O185 = "", IFERROR(MATCH('Upload Data Outputs'!O185, listCountryIsoCodes, FALSE), FALSE)), FALSE)</f>
        <v>1</v>
      </c>
      <c r="W198" s="57" t="s">
        <v>593</v>
      </c>
      <c r="X198" s="56"/>
      <c r="Y198" s="56"/>
      <c r="AA198" s="56">
        <f>IFERROR(COUNTIFS('Upload Data Outputs'!B:B, 'Upload Data Outputs'!B185), 0)</f>
        <v>0</v>
      </c>
    </row>
    <row r="199" spans="1:27">
      <c r="A199" s="55">
        <f t="shared" si="15"/>
        <v>186</v>
      </c>
      <c r="B199" s="54" t="b">
        <f>NOT(IFERROR('Upload Data Outputs'!A186 = "ERROR", TRUE))</f>
        <v>1</v>
      </c>
      <c r="C199" s="54">
        <f t="shared" si="16"/>
        <v>186</v>
      </c>
      <c r="D199" s="56" t="b">
        <f>IF(B199, ('Upload Data Outputs'!A186 &amp; 'Upload Data Outputs'!B186 &amp; 'Upload Data Outputs'!C186 &amp; 'Upload Data Outputs'!D186 &amp; 'Upload Data Outputs'!E186 &amp; 'Upload Data Outputs'!F186 &amp; 'Upload Data Outputs'!G186 &amp; 'Upload Data Outputs'!H186 &amp; 'Upload Data Outputs'!I186 &amp; 'Upload Data Outputs'!J186 &amp; 'Upload Data Outputs'!K186 &amp; 'Upload Data Outputs'!L186 &amp; 'Upload Data Outputs'!M186 &amp; 'Upload Data Outputs'!N186 &amp; 'Upload Data Outputs'!O186 &amp; 'Upload Data Outputs'!P186) &lt;&gt; "", FALSE)</f>
        <v>0</v>
      </c>
      <c r="E199" s="56" t="str">
        <f t="shared" si="17"/>
        <v/>
      </c>
      <c r="F199" s="56" t="str">
        <f t="shared" si="18"/>
        <v/>
      </c>
      <c r="G199" s="56" t="b">
        <f t="shared" si="14"/>
        <v>1</v>
      </c>
      <c r="H199" s="57" t="s">
        <v>593</v>
      </c>
      <c r="I199" s="56" t="b">
        <f t="shared" si="19"/>
        <v>1</v>
      </c>
      <c r="J199" s="56" t="b">
        <f>IFERROR(OR(NOT($D199), 'Upload Data Outputs'!C186 &lt;&gt; ""), FALSE)</f>
        <v>1</v>
      </c>
      <c r="K199" s="57" t="s">
        <v>593</v>
      </c>
      <c r="L199" s="56" t="b">
        <f>IFERROR(OR(AND(NOT(D199), 'Upload Data Outputs'!E186 = ""), IFERROR(_xlfn.NUMBERVALUE('Upload Data Outputs'!E186) &gt; 0, FALSE)), FALSE)</f>
        <v>1</v>
      </c>
      <c r="M199" s="56" t="b">
        <f>IFERROR(OR('Upload Data Outputs'!F186 = "", IFERROR(_xlfn.NUMBERVALUE('Upload Data Outputs'!F186) &gt; 0, FALSE)), FALSE)</f>
        <v>1</v>
      </c>
      <c r="N199" s="56" t="b">
        <f>IFERROR(OR('Upload Data Outputs'!F186 = "", IFERROR(MATCH('Upload Data Outputs'!G186, listVolumeUnits, 0), FALSE)), FALSE)</f>
        <v>1</v>
      </c>
      <c r="O199" s="56" t="b">
        <f>IFERROR(OR('Upload Data Outputs'!H186 = "", IFERROR(_xlfn.NUMBERVALUE('Upload Data Outputs'!H186) &gt; 0, FALSE)), FALSE)</f>
        <v>1</v>
      </c>
      <c r="P199" s="56" t="b">
        <f>IFERROR(OR('Upload Data Outputs'!H186 = "", IFERROR(MATCH('Upload Data Outputs'!I186, listWeightUnits, 0), FALSE)), FALSE)</f>
        <v>1</v>
      </c>
      <c r="Q199" s="56" t="b">
        <f>IFERROR(OR('Upload Data Outputs'!J186 = "", IFERROR(MATCH('Upload Data Outputs'!J186, listFscClaimTypes, 0), FALSE)), FALSE)</f>
        <v>1</v>
      </c>
      <c r="R199" s="56" t="b">
        <f>IFERROR(OR(AND('Upload Data Outputs'!J186 = refClaimFsc100, OR('Upload Data Outputs'!K186 = "", 'Upload Data Outputs'!K186 = 100)), AND('Upload Data Outputs'!J186 = refClaimFscCW, OR('Upload Data Outputs'!K186 = "", 'Upload Data Outputs'!K186 = 0)), AND('Upload Data Outputs'!J186 = refClaimFscMix, 'Upload Data Outputs'!K186 &lt;&gt; "", _xlfn.NUMBERVALUE('Upload Data Outputs'!K186) &gt;= 0, _xlfn.NUMBERVALUE('Upload Data Outputs'!K186) &lt;= 100), AND('Upload Data Outputs'!J186 = refClaimFscMixCredit, OR('Upload Data Outputs'!K186 = "", 'Upload Data Outputs'!K186 = 100)), AND('Upload Data Outputs'!J186 = refClaimFscRecycled, 'Upload Data Outputs'!K186 =""), 'Upload Data Outputs'!J186 = ""), FALSE)</f>
        <v>1</v>
      </c>
      <c r="S199" s="56" t="b">
        <f>IFERROR(OR('Upload Data Outputs'!L186 = "", IFERROR(MATCH('Upload Data Outputs'!L186, listMaterialsAccountingMethods, 0), FALSE)), FALSE)</f>
        <v>1</v>
      </c>
      <c r="T199" s="56" t="b">
        <f>IFERROR(OR('Upload Data Outputs'!M186 = "", ISNUMBER('Upload Data Outputs'!M186), IFERROR(DATEVALUE('Upload Data Outputs'!M186) &gt; 0, FALSE)), FALSE)</f>
        <v>1</v>
      </c>
      <c r="U199" s="56" t="b">
        <f>IFERROR(OR('Upload Data Outputs'!N186 = "", ISNUMBER('Upload Data Outputs'!N186), IFERROR(DATEVALUE('Upload Data Outputs'!N186) &gt; 0, FALSE)), FALSE)</f>
        <v>1</v>
      </c>
      <c r="V199" s="56" t="b">
        <f>IFERROR(OR('Upload Data Outputs'!O186 = "", IFERROR(MATCH('Upload Data Outputs'!O186, listCountryIsoCodes, FALSE), FALSE)), FALSE)</f>
        <v>1</v>
      </c>
      <c r="W199" s="57" t="s">
        <v>593</v>
      </c>
      <c r="X199" s="56"/>
      <c r="Y199" s="56"/>
      <c r="AA199" s="56">
        <f>IFERROR(COUNTIFS('Upload Data Outputs'!B:B, 'Upload Data Outputs'!B186), 0)</f>
        <v>0</v>
      </c>
    </row>
    <row r="200" spans="1:27">
      <c r="A200" s="55">
        <f t="shared" si="15"/>
        <v>187</v>
      </c>
      <c r="B200" s="54" t="b">
        <f>NOT(IFERROR('Upload Data Outputs'!A187 = "ERROR", TRUE))</f>
        <v>1</v>
      </c>
      <c r="C200" s="54">
        <f t="shared" si="16"/>
        <v>187</v>
      </c>
      <c r="D200" s="56" t="b">
        <f>IF(B200, ('Upload Data Outputs'!A187 &amp; 'Upload Data Outputs'!B187 &amp; 'Upload Data Outputs'!C187 &amp; 'Upload Data Outputs'!D187 &amp; 'Upload Data Outputs'!E187 &amp; 'Upload Data Outputs'!F187 &amp; 'Upload Data Outputs'!G187 &amp; 'Upload Data Outputs'!H187 &amp; 'Upload Data Outputs'!I187 &amp; 'Upload Data Outputs'!J187 &amp; 'Upload Data Outputs'!K187 &amp; 'Upload Data Outputs'!L187 &amp; 'Upload Data Outputs'!M187 &amp; 'Upload Data Outputs'!N187 &amp; 'Upload Data Outputs'!O187 &amp; 'Upload Data Outputs'!P187) &lt;&gt; "", FALSE)</f>
        <v>0</v>
      </c>
      <c r="E200" s="56" t="str">
        <f t="shared" si="17"/>
        <v/>
      </c>
      <c r="F200" s="56" t="str">
        <f t="shared" si="18"/>
        <v/>
      </c>
      <c r="G200" s="56" t="b">
        <f t="shared" si="14"/>
        <v>1</v>
      </c>
      <c r="H200" s="57" t="s">
        <v>593</v>
      </c>
      <c r="I200" s="56" t="b">
        <f t="shared" si="19"/>
        <v>1</v>
      </c>
      <c r="J200" s="56" t="b">
        <f>IFERROR(OR(NOT($D200), 'Upload Data Outputs'!C187 &lt;&gt; ""), FALSE)</f>
        <v>1</v>
      </c>
      <c r="K200" s="57" t="s">
        <v>593</v>
      </c>
      <c r="L200" s="56" t="b">
        <f>IFERROR(OR(AND(NOT(D200), 'Upload Data Outputs'!E187 = ""), IFERROR(_xlfn.NUMBERVALUE('Upload Data Outputs'!E187) &gt; 0, FALSE)), FALSE)</f>
        <v>1</v>
      </c>
      <c r="M200" s="56" t="b">
        <f>IFERROR(OR('Upload Data Outputs'!F187 = "", IFERROR(_xlfn.NUMBERVALUE('Upload Data Outputs'!F187) &gt; 0, FALSE)), FALSE)</f>
        <v>1</v>
      </c>
      <c r="N200" s="56" t="b">
        <f>IFERROR(OR('Upload Data Outputs'!F187 = "", IFERROR(MATCH('Upload Data Outputs'!G187, listVolumeUnits, 0), FALSE)), FALSE)</f>
        <v>1</v>
      </c>
      <c r="O200" s="56" t="b">
        <f>IFERROR(OR('Upload Data Outputs'!H187 = "", IFERROR(_xlfn.NUMBERVALUE('Upload Data Outputs'!H187) &gt; 0, FALSE)), FALSE)</f>
        <v>1</v>
      </c>
      <c r="P200" s="56" t="b">
        <f>IFERROR(OR('Upload Data Outputs'!H187 = "", IFERROR(MATCH('Upload Data Outputs'!I187, listWeightUnits, 0), FALSE)), FALSE)</f>
        <v>1</v>
      </c>
      <c r="Q200" s="56" t="b">
        <f>IFERROR(OR('Upload Data Outputs'!J187 = "", IFERROR(MATCH('Upload Data Outputs'!J187, listFscClaimTypes, 0), FALSE)), FALSE)</f>
        <v>1</v>
      </c>
      <c r="R200" s="56" t="b">
        <f>IFERROR(OR(AND('Upload Data Outputs'!J187 = refClaimFsc100, OR('Upload Data Outputs'!K187 = "", 'Upload Data Outputs'!K187 = 100)), AND('Upload Data Outputs'!J187 = refClaimFscCW, OR('Upload Data Outputs'!K187 = "", 'Upload Data Outputs'!K187 = 0)), AND('Upload Data Outputs'!J187 = refClaimFscMix, 'Upload Data Outputs'!K187 &lt;&gt; "", _xlfn.NUMBERVALUE('Upload Data Outputs'!K187) &gt;= 0, _xlfn.NUMBERVALUE('Upload Data Outputs'!K187) &lt;= 100), AND('Upload Data Outputs'!J187 = refClaimFscMixCredit, OR('Upload Data Outputs'!K187 = "", 'Upload Data Outputs'!K187 = 100)), AND('Upload Data Outputs'!J187 = refClaimFscRecycled, 'Upload Data Outputs'!K187 =""), 'Upload Data Outputs'!J187 = ""), FALSE)</f>
        <v>1</v>
      </c>
      <c r="S200" s="56" t="b">
        <f>IFERROR(OR('Upload Data Outputs'!L187 = "", IFERROR(MATCH('Upload Data Outputs'!L187, listMaterialsAccountingMethods, 0), FALSE)), FALSE)</f>
        <v>1</v>
      </c>
      <c r="T200" s="56" t="b">
        <f>IFERROR(OR('Upload Data Outputs'!M187 = "", ISNUMBER('Upload Data Outputs'!M187), IFERROR(DATEVALUE('Upload Data Outputs'!M187) &gt; 0, FALSE)), FALSE)</f>
        <v>1</v>
      </c>
      <c r="U200" s="56" t="b">
        <f>IFERROR(OR('Upload Data Outputs'!N187 = "", ISNUMBER('Upload Data Outputs'!N187), IFERROR(DATEVALUE('Upload Data Outputs'!N187) &gt; 0, FALSE)), FALSE)</f>
        <v>1</v>
      </c>
      <c r="V200" s="56" t="b">
        <f>IFERROR(OR('Upload Data Outputs'!O187 = "", IFERROR(MATCH('Upload Data Outputs'!O187, listCountryIsoCodes, FALSE), FALSE)), FALSE)</f>
        <v>1</v>
      </c>
      <c r="W200" s="57" t="s">
        <v>593</v>
      </c>
      <c r="X200" s="56"/>
      <c r="Y200" s="56"/>
      <c r="AA200" s="56">
        <f>IFERROR(COUNTIFS('Upload Data Outputs'!B:B, 'Upload Data Outputs'!B187), 0)</f>
        <v>0</v>
      </c>
    </row>
    <row r="201" spans="1:27">
      <c r="A201" s="55">
        <f t="shared" si="15"/>
        <v>188</v>
      </c>
      <c r="B201" s="54" t="b">
        <f>NOT(IFERROR('Upload Data Outputs'!A188 = "ERROR", TRUE))</f>
        <v>1</v>
      </c>
      <c r="C201" s="54">
        <f t="shared" si="16"/>
        <v>188</v>
      </c>
      <c r="D201" s="56" t="b">
        <f>IF(B201, ('Upload Data Outputs'!A188 &amp; 'Upload Data Outputs'!B188 &amp; 'Upload Data Outputs'!C188 &amp; 'Upload Data Outputs'!D188 &amp; 'Upload Data Outputs'!E188 &amp; 'Upload Data Outputs'!F188 &amp; 'Upload Data Outputs'!G188 &amp; 'Upload Data Outputs'!H188 &amp; 'Upload Data Outputs'!I188 &amp; 'Upload Data Outputs'!J188 &amp; 'Upload Data Outputs'!K188 &amp; 'Upload Data Outputs'!L188 &amp; 'Upload Data Outputs'!M188 &amp; 'Upload Data Outputs'!N188 &amp; 'Upload Data Outputs'!O188 &amp; 'Upload Data Outputs'!P188) &lt;&gt; "", FALSE)</f>
        <v>0</v>
      </c>
      <c r="E201" s="56" t="str">
        <f t="shared" si="17"/>
        <v/>
      </c>
      <c r="F201" s="56" t="str">
        <f t="shared" si="18"/>
        <v/>
      </c>
      <c r="G201" s="56" t="b">
        <f t="shared" si="14"/>
        <v>1</v>
      </c>
      <c r="H201" s="57" t="s">
        <v>593</v>
      </c>
      <c r="I201" s="56" t="b">
        <f t="shared" si="19"/>
        <v>1</v>
      </c>
      <c r="J201" s="56" t="b">
        <f>IFERROR(OR(NOT($D201), 'Upload Data Outputs'!C188 &lt;&gt; ""), FALSE)</f>
        <v>1</v>
      </c>
      <c r="K201" s="57" t="s">
        <v>593</v>
      </c>
      <c r="L201" s="56" t="b">
        <f>IFERROR(OR(AND(NOT(D201), 'Upload Data Outputs'!E188 = ""), IFERROR(_xlfn.NUMBERVALUE('Upload Data Outputs'!E188) &gt; 0, FALSE)), FALSE)</f>
        <v>1</v>
      </c>
      <c r="M201" s="56" t="b">
        <f>IFERROR(OR('Upload Data Outputs'!F188 = "", IFERROR(_xlfn.NUMBERVALUE('Upload Data Outputs'!F188) &gt; 0, FALSE)), FALSE)</f>
        <v>1</v>
      </c>
      <c r="N201" s="56" t="b">
        <f>IFERROR(OR('Upload Data Outputs'!F188 = "", IFERROR(MATCH('Upload Data Outputs'!G188, listVolumeUnits, 0), FALSE)), FALSE)</f>
        <v>1</v>
      </c>
      <c r="O201" s="56" t="b">
        <f>IFERROR(OR('Upload Data Outputs'!H188 = "", IFERROR(_xlfn.NUMBERVALUE('Upload Data Outputs'!H188) &gt; 0, FALSE)), FALSE)</f>
        <v>1</v>
      </c>
      <c r="P201" s="56" t="b">
        <f>IFERROR(OR('Upload Data Outputs'!H188 = "", IFERROR(MATCH('Upload Data Outputs'!I188, listWeightUnits, 0), FALSE)), FALSE)</f>
        <v>1</v>
      </c>
      <c r="Q201" s="56" t="b">
        <f>IFERROR(OR('Upload Data Outputs'!J188 = "", IFERROR(MATCH('Upload Data Outputs'!J188, listFscClaimTypes, 0), FALSE)), FALSE)</f>
        <v>1</v>
      </c>
      <c r="R201" s="56" t="b">
        <f>IFERROR(OR(AND('Upload Data Outputs'!J188 = refClaimFsc100, OR('Upload Data Outputs'!K188 = "", 'Upload Data Outputs'!K188 = 100)), AND('Upload Data Outputs'!J188 = refClaimFscCW, OR('Upload Data Outputs'!K188 = "", 'Upload Data Outputs'!K188 = 0)), AND('Upload Data Outputs'!J188 = refClaimFscMix, 'Upload Data Outputs'!K188 &lt;&gt; "", _xlfn.NUMBERVALUE('Upload Data Outputs'!K188) &gt;= 0, _xlfn.NUMBERVALUE('Upload Data Outputs'!K188) &lt;= 100), AND('Upload Data Outputs'!J188 = refClaimFscMixCredit, OR('Upload Data Outputs'!K188 = "", 'Upload Data Outputs'!K188 = 100)), AND('Upload Data Outputs'!J188 = refClaimFscRecycled, 'Upload Data Outputs'!K188 =""), 'Upload Data Outputs'!J188 = ""), FALSE)</f>
        <v>1</v>
      </c>
      <c r="S201" s="56" t="b">
        <f>IFERROR(OR('Upload Data Outputs'!L188 = "", IFERROR(MATCH('Upload Data Outputs'!L188, listMaterialsAccountingMethods, 0), FALSE)), FALSE)</f>
        <v>1</v>
      </c>
      <c r="T201" s="56" t="b">
        <f>IFERROR(OR('Upload Data Outputs'!M188 = "", ISNUMBER('Upload Data Outputs'!M188), IFERROR(DATEVALUE('Upload Data Outputs'!M188) &gt; 0, FALSE)), FALSE)</f>
        <v>1</v>
      </c>
      <c r="U201" s="56" t="b">
        <f>IFERROR(OR('Upload Data Outputs'!N188 = "", ISNUMBER('Upload Data Outputs'!N188), IFERROR(DATEVALUE('Upload Data Outputs'!N188) &gt; 0, FALSE)), FALSE)</f>
        <v>1</v>
      </c>
      <c r="V201" s="56" t="b">
        <f>IFERROR(OR('Upload Data Outputs'!O188 = "", IFERROR(MATCH('Upload Data Outputs'!O188, listCountryIsoCodes, FALSE), FALSE)), FALSE)</f>
        <v>1</v>
      </c>
      <c r="W201" s="57" t="s">
        <v>593</v>
      </c>
      <c r="X201" s="56"/>
      <c r="Y201" s="56"/>
      <c r="AA201" s="56">
        <f>IFERROR(COUNTIFS('Upload Data Outputs'!B:B, 'Upload Data Outputs'!B188), 0)</f>
        <v>0</v>
      </c>
    </row>
    <row r="202" spans="1:27">
      <c r="A202" s="55">
        <f t="shared" si="15"/>
        <v>189</v>
      </c>
      <c r="B202" s="54" t="b">
        <f>NOT(IFERROR('Upload Data Outputs'!A189 = "ERROR", TRUE))</f>
        <v>1</v>
      </c>
      <c r="C202" s="54">
        <f t="shared" si="16"/>
        <v>189</v>
      </c>
      <c r="D202" s="56" t="b">
        <f>IF(B202, ('Upload Data Outputs'!A189 &amp; 'Upload Data Outputs'!B189 &amp; 'Upload Data Outputs'!C189 &amp; 'Upload Data Outputs'!D189 &amp; 'Upload Data Outputs'!E189 &amp; 'Upload Data Outputs'!F189 &amp; 'Upload Data Outputs'!G189 &amp; 'Upload Data Outputs'!H189 &amp; 'Upload Data Outputs'!I189 &amp; 'Upload Data Outputs'!J189 &amp; 'Upload Data Outputs'!K189 &amp; 'Upload Data Outputs'!L189 &amp; 'Upload Data Outputs'!M189 &amp; 'Upload Data Outputs'!N189 &amp; 'Upload Data Outputs'!O189 &amp; 'Upload Data Outputs'!P189) &lt;&gt; "", FALSE)</f>
        <v>0</v>
      </c>
      <c r="E202" s="56" t="str">
        <f t="shared" si="17"/>
        <v/>
      </c>
      <c r="F202" s="56" t="str">
        <f t="shared" si="18"/>
        <v/>
      </c>
      <c r="G202" s="56" t="b">
        <f t="shared" si="14"/>
        <v>1</v>
      </c>
      <c r="H202" s="57" t="s">
        <v>593</v>
      </c>
      <c r="I202" s="56" t="b">
        <f t="shared" si="19"/>
        <v>1</v>
      </c>
      <c r="J202" s="56" t="b">
        <f>IFERROR(OR(NOT($D202), 'Upload Data Outputs'!C189 &lt;&gt; ""), FALSE)</f>
        <v>1</v>
      </c>
      <c r="K202" s="57" t="s">
        <v>593</v>
      </c>
      <c r="L202" s="56" t="b">
        <f>IFERROR(OR(AND(NOT(D202), 'Upload Data Outputs'!E189 = ""), IFERROR(_xlfn.NUMBERVALUE('Upload Data Outputs'!E189) &gt; 0, FALSE)), FALSE)</f>
        <v>1</v>
      </c>
      <c r="M202" s="56" t="b">
        <f>IFERROR(OR('Upload Data Outputs'!F189 = "", IFERROR(_xlfn.NUMBERVALUE('Upload Data Outputs'!F189) &gt; 0, FALSE)), FALSE)</f>
        <v>1</v>
      </c>
      <c r="N202" s="56" t="b">
        <f>IFERROR(OR('Upload Data Outputs'!F189 = "", IFERROR(MATCH('Upload Data Outputs'!G189, listVolumeUnits, 0), FALSE)), FALSE)</f>
        <v>1</v>
      </c>
      <c r="O202" s="56" t="b">
        <f>IFERROR(OR('Upload Data Outputs'!H189 = "", IFERROR(_xlfn.NUMBERVALUE('Upload Data Outputs'!H189) &gt; 0, FALSE)), FALSE)</f>
        <v>1</v>
      </c>
      <c r="P202" s="56" t="b">
        <f>IFERROR(OR('Upload Data Outputs'!H189 = "", IFERROR(MATCH('Upload Data Outputs'!I189, listWeightUnits, 0), FALSE)), FALSE)</f>
        <v>1</v>
      </c>
      <c r="Q202" s="56" t="b">
        <f>IFERROR(OR('Upload Data Outputs'!J189 = "", IFERROR(MATCH('Upload Data Outputs'!J189, listFscClaimTypes, 0), FALSE)), FALSE)</f>
        <v>1</v>
      </c>
      <c r="R202" s="56" t="b">
        <f>IFERROR(OR(AND('Upload Data Outputs'!J189 = refClaimFsc100, OR('Upload Data Outputs'!K189 = "", 'Upload Data Outputs'!K189 = 100)), AND('Upload Data Outputs'!J189 = refClaimFscCW, OR('Upload Data Outputs'!K189 = "", 'Upload Data Outputs'!K189 = 0)), AND('Upload Data Outputs'!J189 = refClaimFscMix, 'Upload Data Outputs'!K189 &lt;&gt; "", _xlfn.NUMBERVALUE('Upload Data Outputs'!K189) &gt;= 0, _xlfn.NUMBERVALUE('Upload Data Outputs'!K189) &lt;= 100), AND('Upload Data Outputs'!J189 = refClaimFscMixCredit, OR('Upload Data Outputs'!K189 = "", 'Upload Data Outputs'!K189 = 100)), AND('Upload Data Outputs'!J189 = refClaimFscRecycled, 'Upload Data Outputs'!K189 =""), 'Upload Data Outputs'!J189 = ""), FALSE)</f>
        <v>1</v>
      </c>
      <c r="S202" s="56" t="b">
        <f>IFERROR(OR('Upload Data Outputs'!L189 = "", IFERROR(MATCH('Upload Data Outputs'!L189, listMaterialsAccountingMethods, 0), FALSE)), FALSE)</f>
        <v>1</v>
      </c>
      <c r="T202" s="56" t="b">
        <f>IFERROR(OR('Upload Data Outputs'!M189 = "", ISNUMBER('Upload Data Outputs'!M189), IFERROR(DATEVALUE('Upload Data Outputs'!M189) &gt; 0, FALSE)), FALSE)</f>
        <v>1</v>
      </c>
      <c r="U202" s="56" t="b">
        <f>IFERROR(OR('Upload Data Outputs'!N189 = "", ISNUMBER('Upload Data Outputs'!N189), IFERROR(DATEVALUE('Upload Data Outputs'!N189) &gt; 0, FALSE)), FALSE)</f>
        <v>1</v>
      </c>
      <c r="V202" s="56" t="b">
        <f>IFERROR(OR('Upload Data Outputs'!O189 = "", IFERROR(MATCH('Upload Data Outputs'!O189, listCountryIsoCodes, FALSE), FALSE)), FALSE)</f>
        <v>1</v>
      </c>
      <c r="W202" s="57" t="s">
        <v>593</v>
      </c>
      <c r="X202" s="56"/>
      <c r="Y202" s="56"/>
      <c r="AA202" s="56">
        <f>IFERROR(COUNTIFS('Upload Data Outputs'!B:B, 'Upload Data Outputs'!B189), 0)</f>
        <v>0</v>
      </c>
    </row>
    <row r="203" spans="1:27">
      <c r="A203" s="55">
        <f t="shared" si="15"/>
        <v>190</v>
      </c>
      <c r="B203" s="54" t="b">
        <f>NOT(IFERROR('Upload Data Outputs'!A190 = "ERROR", TRUE))</f>
        <v>1</v>
      </c>
      <c r="C203" s="54">
        <f t="shared" si="16"/>
        <v>190</v>
      </c>
      <c r="D203" s="56" t="b">
        <f>IF(B203, ('Upload Data Outputs'!A190 &amp; 'Upload Data Outputs'!B190 &amp; 'Upload Data Outputs'!C190 &amp; 'Upload Data Outputs'!D190 &amp; 'Upload Data Outputs'!E190 &amp; 'Upload Data Outputs'!F190 &amp; 'Upload Data Outputs'!G190 &amp; 'Upload Data Outputs'!H190 &amp; 'Upload Data Outputs'!I190 &amp; 'Upload Data Outputs'!J190 &amp; 'Upload Data Outputs'!K190 &amp; 'Upload Data Outputs'!L190 &amp; 'Upload Data Outputs'!M190 &amp; 'Upload Data Outputs'!N190 &amp; 'Upload Data Outputs'!O190 &amp; 'Upload Data Outputs'!P190) &lt;&gt; "", FALSE)</f>
        <v>0</v>
      </c>
      <c r="E203" s="56" t="str">
        <f t="shared" si="17"/>
        <v/>
      </c>
      <c r="F203" s="56" t="str">
        <f t="shared" si="18"/>
        <v/>
      </c>
      <c r="G203" s="56" t="b">
        <f t="shared" si="14"/>
        <v>1</v>
      </c>
      <c r="H203" s="57" t="s">
        <v>593</v>
      </c>
      <c r="I203" s="56" t="b">
        <f t="shared" si="19"/>
        <v>1</v>
      </c>
      <c r="J203" s="56" t="b">
        <f>IFERROR(OR(NOT($D203), 'Upload Data Outputs'!C190 &lt;&gt; ""), FALSE)</f>
        <v>1</v>
      </c>
      <c r="K203" s="57" t="s">
        <v>593</v>
      </c>
      <c r="L203" s="56" t="b">
        <f>IFERROR(OR(AND(NOT(D203), 'Upload Data Outputs'!E190 = ""), IFERROR(_xlfn.NUMBERVALUE('Upload Data Outputs'!E190) &gt; 0, FALSE)), FALSE)</f>
        <v>1</v>
      </c>
      <c r="M203" s="56" t="b">
        <f>IFERROR(OR('Upload Data Outputs'!F190 = "", IFERROR(_xlfn.NUMBERVALUE('Upload Data Outputs'!F190) &gt; 0, FALSE)), FALSE)</f>
        <v>1</v>
      </c>
      <c r="N203" s="56" t="b">
        <f>IFERROR(OR('Upload Data Outputs'!F190 = "", IFERROR(MATCH('Upload Data Outputs'!G190, listVolumeUnits, 0), FALSE)), FALSE)</f>
        <v>1</v>
      </c>
      <c r="O203" s="56" t="b">
        <f>IFERROR(OR('Upload Data Outputs'!H190 = "", IFERROR(_xlfn.NUMBERVALUE('Upload Data Outputs'!H190) &gt; 0, FALSE)), FALSE)</f>
        <v>1</v>
      </c>
      <c r="P203" s="56" t="b">
        <f>IFERROR(OR('Upload Data Outputs'!H190 = "", IFERROR(MATCH('Upload Data Outputs'!I190, listWeightUnits, 0), FALSE)), FALSE)</f>
        <v>1</v>
      </c>
      <c r="Q203" s="56" t="b">
        <f>IFERROR(OR('Upload Data Outputs'!J190 = "", IFERROR(MATCH('Upload Data Outputs'!J190, listFscClaimTypes, 0), FALSE)), FALSE)</f>
        <v>1</v>
      </c>
      <c r="R203" s="56" t="b">
        <f>IFERROR(OR(AND('Upload Data Outputs'!J190 = refClaimFsc100, OR('Upload Data Outputs'!K190 = "", 'Upload Data Outputs'!K190 = 100)), AND('Upload Data Outputs'!J190 = refClaimFscCW, OR('Upload Data Outputs'!K190 = "", 'Upload Data Outputs'!K190 = 0)), AND('Upload Data Outputs'!J190 = refClaimFscMix, 'Upload Data Outputs'!K190 &lt;&gt; "", _xlfn.NUMBERVALUE('Upload Data Outputs'!K190) &gt;= 0, _xlfn.NUMBERVALUE('Upload Data Outputs'!K190) &lt;= 100), AND('Upload Data Outputs'!J190 = refClaimFscMixCredit, OR('Upload Data Outputs'!K190 = "", 'Upload Data Outputs'!K190 = 100)), AND('Upload Data Outputs'!J190 = refClaimFscRecycled, 'Upload Data Outputs'!K190 =""), 'Upload Data Outputs'!J190 = ""), FALSE)</f>
        <v>1</v>
      </c>
      <c r="S203" s="56" t="b">
        <f>IFERROR(OR('Upload Data Outputs'!L190 = "", IFERROR(MATCH('Upload Data Outputs'!L190, listMaterialsAccountingMethods, 0), FALSE)), FALSE)</f>
        <v>1</v>
      </c>
      <c r="T203" s="56" t="b">
        <f>IFERROR(OR('Upload Data Outputs'!M190 = "", ISNUMBER('Upload Data Outputs'!M190), IFERROR(DATEVALUE('Upload Data Outputs'!M190) &gt; 0, FALSE)), FALSE)</f>
        <v>1</v>
      </c>
      <c r="U203" s="56" t="b">
        <f>IFERROR(OR('Upload Data Outputs'!N190 = "", ISNUMBER('Upload Data Outputs'!N190), IFERROR(DATEVALUE('Upload Data Outputs'!N190) &gt; 0, FALSE)), FALSE)</f>
        <v>1</v>
      </c>
      <c r="V203" s="56" t="b">
        <f>IFERROR(OR('Upload Data Outputs'!O190 = "", IFERROR(MATCH('Upload Data Outputs'!O190, listCountryIsoCodes, FALSE), FALSE)), FALSE)</f>
        <v>1</v>
      </c>
      <c r="W203" s="57" t="s">
        <v>593</v>
      </c>
      <c r="X203" s="56"/>
      <c r="Y203" s="56"/>
      <c r="AA203" s="56">
        <f>IFERROR(COUNTIFS('Upload Data Outputs'!B:B, 'Upload Data Outputs'!B190), 0)</f>
        <v>0</v>
      </c>
    </row>
    <row r="204" spans="1:27">
      <c r="A204" s="55">
        <f t="shared" si="15"/>
        <v>191</v>
      </c>
      <c r="B204" s="54" t="b">
        <f>NOT(IFERROR('Upload Data Outputs'!A191 = "ERROR", TRUE))</f>
        <v>1</v>
      </c>
      <c r="C204" s="54">
        <f t="shared" si="16"/>
        <v>191</v>
      </c>
      <c r="D204" s="56" t="b">
        <f>IF(B204, ('Upload Data Outputs'!A191 &amp; 'Upload Data Outputs'!B191 &amp; 'Upload Data Outputs'!C191 &amp; 'Upload Data Outputs'!D191 &amp; 'Upload Data Outputs'!E191 &amp; 'Upload Data Outputs'!F191 &amp; 'Upload Data Outputs'!G191 &amp; 'Upload Data Outputs'!H191 &amp; 'Upload Data Outputs'!I191 &amp; 'Upload Data Outputs'!J191 &amp; 'Upload Data Outputs'!K191 &amp; 'Upload Data Outputs'!L191 &amp; 'Upload Data Outputs'!M191 &amp; 'Upload Data Outputs'!N191 &amp; 'Upload Data Outputs'!O191 &amp; 'Upload Data Outputs'!P191) &lt;&gt; "", FALSE)</f>
        <v>0</v>
      </c>
      <c r="E204" s="56" t="str">
        <f t="shared" si="17"/>
        <v/>
      </c>
      <c r="F204" s="56" t="str">
        <f t="shared" si="18"/>
        <v/>
      </c>
      <c r="G204" s="56" t="b">
        <f t="shared" si="14"/>
        <v>1</v>
      </c>
      <c r="H204" s="57" t="s">
        <v>593</v>
      </c>
      <c r="I204" s="56" t="b">
        <f t="shared" si="19"/>
        <v>1</v>
      </c>
      <c r="J204" s="56" t="b">
        <f>IFERROR(OR(NOT($D204), 'Upload Data Outputs'!C191 &lt;&gt; ""), FALSE)</f>
        <v>1</v>
      </c>
      <c r="K204" s="57" t="s">
        <v>593</v>
      </c>
      <c r="L204" s="56" t="b">
        <f>IFERROR(OR(AND(NOT(D204), 'Upload Data Outputs'!E191 = ""), IFERROR(_xlfn.NUMBERVALUE('Upload Data Outputs'!E191) &gt; 0, FALSE)), FALSE)</f>
        <v>1</v>
      </c>
      <c r="M204" s="56" t="b">
        <f>IFERROR(OR('Upload Data Outputs'!F191 = "", IFERROR(_xlfn.NUMBERVALUE('Upload Data Outputs'!F191) &gt; 0, FALSE)), FALSE)</f>
        <v>1</v>
      </c>
      <c r="N204" s="56" t="b">
        <f>IFERROR(OR('Upload Data Outputs'!F191 = "", IFERROR(MATCH('Upload Data Outputs'!G191, listVolumeUnits, 0), FALSE)), FALSE)</f>
        <v>1</v>
      </c>
      <c r="O204" s="56" t="b">
        <f>IFERROR(OR('Upload Data Outputs'!H191 = "", IFERROR(_xlfn.NUMBERVALUE('Upload Data Outputs'!H191) &gt; 0, FALSE)), FALSE)</f>
        <v>1</v>
      </c>
      <c r="P204" s="56" t="b">
        <f>IFERROR(OR('Upload Data Outputs'!H191 = "", IFERROR(MATCH('Upload Data Outputs'!I191, listWeightUnits, 0), FALSE)), FALSE)</f>
        <v>1</v>
      </c>
      <c r="Q204" s="56" t="b">
        <f>IFERROR(OR('Upload Data Outputs'!J191 = "", IFERROR(MATCH('Upload Data Outputs'!J191, listFscClaimTypes, 0), FALSE)), FALSE)</f>
        <v>1</v>
      </c>
      <c r="R204" s="56" t="b">
        <f>IFERROR(OR(AND('Upload Data Outputs'!J191 = refClaimFsc100, OR('Upload Data Outputs'!K191 = "", 'Upload Data Outputs'!K191 = 100)), AND('Upload Data Outputs'!J191 = refClaimFscCW, OR('Upload Data Outputs'!K191 = "", 'Upload Data Outputs'!K191 = 0)), AND('Upload Data Outputs'!J191 = refClaimFscMix, 'Upload Data Outputs'!K191 &lt;&gt; "", _xlfn.NUMBERVALUE('Upload Data Outputs'!K191) &gt;= 0, _xlfn.NUMBERVALUE('Upload Data Outputs'!K191) &lt;= 100), AND('Upload Data Outputs'!J191 = refClaimFscMixCredit, OR('Upload Data Outputs'!K191 = "", 'Upload Data Outputs'!K191 = 100)), AND('Upload Data Outputs'!J191 = refClaimFscRecycled, 'Upload Data Outputs'!K191 =""), 'Upload Data Outputs'!J191 = ""), FALSE)</f>
        <v>1</v>
      </c>
      <c r="S204" s="56" t="b">
        <f>IFERROR(OR('Upload Data Outputs'!L191 = "", IFERROR(MATCH('Upload Data Outputs'!L191, listMaterialsAccountingMethods, 0), FALSE)), FALSE)</f>
        <v>1</v>
      </c>
      <c r="T204" s="56" t="b">
        <f>IFERROR(OR('Upload Data Outputs'!M191 = "", ISNUMBER('Upload Data Outputs'!M191), IFERROR(DATEVALUE('Upload Data Outputs'!M191) &gt; 0, FALSE)), FALSE)</f>
        <v>1</v>
      </c>
      <c r="U204" s="56" t="b">
        <f>IFERROR(OR('Upload Data Outputs'!N191 = "", ISNUMBER('Upload Data Outputs'!N191), IFERROR(DATEVALUE('Upload Data Outputs'!N191) &gt; 0, FALSE)), FALSE)</f>
        <v>1</v>
      </c>
      <c r="V204" s="56" t="b">
        <f>IFERROR(OR('Upload Data Outputs'!O191 = "", IFERROR(MATCH('Upload Data Outputs'!O191, listCountryIsoCodes, FALSE), FALSE)), FALSE)</f>
        <v>1</v>
      </c>
      <c r="W204" s="57" t="s">
        <v>593</v>
      </c>
      <c r="X204" s="56"/>
      <c r="Y204" s="56"/>
      <c r="AA204" s="56">
        <f>IFERROR(COUNTIFS('Upload Data Outputs'!B:B, 'Upload Data Outputs'!B191), 0)</f>
        <v>0</v>
      </c>
    </row>
    <row r="205" spans="1:27">
      <c r="A205" s="55">
        <f t="shared" si="15"/>
        <v>192</v>
      </c>
      <c r="B205" s="54" t="b">
        <f>NOT(IFERROR('Upload Data Outputs'!A192 = "ERROR", TRUE))</f>
        <v>1</v>
      </c>
      <c r="C205" s="54">
        <f t="shared" si="16"/>
        <v>192</v>
      </c>
      <c r="D205" s="56" t="b">
        <f>IF(B205, ('Upload Data Outputs'!A192 &amp; 'Upload Data Outputs'!B192 &amp; 'Upload Data Outputs'!C192 &amp; 'Upload Data Outputs'!D192 &amp; 'Upload Data Outputs'!E192 &amp; 'Upload Data Outputs'!F192 &amp; 'Upload Data Outputs'!G192 &amp; 'Upload Data Outputs'!H192 &amp; 'Upload Data Outputs'!I192 &amp; 'Upload Data Outputs'!J192 &amp; 'Upload Data Outputs'!K192 &amp; 'Upload Data Outputs'!L192 &amp; 'Upload Data Outputs'!M192 &amp; 'Upload Data Outputs'!N192 &amp; 'Upload Data Outputs'!O192 &amp; 'Upload Data Outputs'!P192) &lt;&gt; "", FALSE)</f>
        <v>0</v>
      </c>
      <c r="E205" s="56" t="str">
        <f t="shared" si="17"/>
        <v/>
      </c>
      <c r="F205" s="56" t="str">
        <f t="shared" si="18"/>
        <v/>
      </c>
      <c r="G205" s="56" t="b">
        <f t="shared" si="14"/>
        <v>1</v>
      </c>
      <c r="H205" s="57" t="s">
        <v>593</v>
      </c>
      <c r="I205" s="56" t="b">
        <f t="shared" si="19"/>
        <v>1</v>
      </c>
      <c r="J205" s="56" t="b">
        <f>IFERROR(OR(NOT($D205), 'Upload Data Outputs'!C192 &lt;&gt; ""), FALSE)</f>
        <v>1</v>
      </c>
      <c r="K205" s="57" t="s">
        <v>593</v>
      </c>
      <c r="L205" s="56" t="b">
        <f>IFERROR(OR(AND(NOT(D205), 'Upload Data Outputs'!E192 = ""), IFERROR(_xlfn.NUMBERVALUE('Upload Data Outputs'!E192) &gt; 0, FALSE)), FALSE)</f>
        <v>1</v>
      </c>
      <c r="M205" s="56" t="b">
        <f>IFERROR(OR('Upload Data Outputs'!F192 = "", IFERROR(_xlfn.NUMBERVALUE('Upload Data Outputs'!F192) &gt; 0, FALSE)), FALSE)</f>
        <v>1</v>
      </c>
      <c r="N205" s="56" t="b">
        <f>IFERROR(OR('Upload Data Outputs'!F192 = "", IFERROR(MATCH('Upload Data Outputs'!G192, listVolumeUnits, 0), FALSE)), FALSE)</f>
        <v>1</v>
      </c>
      <c r="O205" s="56" t="b">
        <f>IFERROR(OR('Upload Data Outputs'!H192 = "", IFERROR(_xlfn.NUMBERVALUE('Upload Data Outputs'!H192) &gt; 0, FALSE)), FALSE)</f>
        <v>1</v>
      </c>
      <c r="P205" s="56" t="b">
        <f>IFERROR(OR('Upload Data Outputs'!H192 = "", IFERROR(MATCH('Upload Data Outputs'!I192, listWeightUnits, 0), FALSE)), FALSE)</f>
        <v>1</v>
      </c>
      <c r="Q205" s="56" t="b">
        <f>IFERROR(OR('Upload Data Outputs'!J192 = "", IFERROR(MATCH('Upload Data Outputs'!J192, listFscClaimTypes, 0), FALSE)), FALSE)</f>
        <v>1</v>
      </c>
      <c r="R205" s="56" t="b">
        <f>IFERROR(OR(AND('Upload Data Outputs'!J192 = refClaimFsc100, OR('Upload Data Outputs'!K192 = "", 'Upload Data Outputs'!K192 = 100)), AND('Upload Data Outputs'!J192 = refClaimFscCW, OR('Upload Data Outputs'!K192 = "", 'Upload Data Outputs'!K192 = 0)), AND('Upload Data Outputs'!J192 = refClaimFscMix, 'Upload Data Outputs'!K192 &lt;&gt; "", _xlfn.NUMBERVALUE('Upload Data Outputs'!K192) &gt;= 0, _xlfn.NUMBERVALUE('Upload Data Outputs'!K192) &lt;= 100), AND('Upload Data Outputs'!J192 = refClaimFscMixCredit, OR('Upload Data Outputs'!K192 = "", 'Upload Data Outputs'!K192 = 100)), AND('Upload Data Outputs'!J192 = refClaimFscRecycled, 'Upload Data Outputs'!K192 =""), 'Upload Data Outputs'!J192 = ""), FALSE)</f>
        <v>1</v>
      </c>
      <c r="S205" s="56" t="b">
        <f>IFERROR(OR('Upload Data Outputs'!L192 = "", IFERROR(MATCH('Upload Data Outputs'!L192, listMaterialsAccountingMethods, 0), FALSE)), FALSE)</f>
        <v>1</v>
      </c>
      <c r="T205" s="56" t="b">
        <f>IFERROR(OR('Upload Data Outputs'!M192 = "", ISNUMBER('Upload Data Outputs'!M192), IFERROR(DATEVALUE('Upload Data Outputs'!M192) &gt; 0, FALSE)), FALSE)</f>
        <v>1</v>
      </c>
      <c r="U205" s="56" t="b">
        <f>IFERROR(OR('Upload Data Outputs'!N192 = "", ISNUMBER('Upload Data Outputs'!N192), IFERROR(DATEVALUE('Upload Data Outputs'!N192) &gt; 0, FALSE)), FALSE)</f>
        <v>1</v>
      </c>
      <c r="V205" s="56" t="b">
        <f>IFERROR(OR('Upload Data Outputs'!O192 = "", IFERROR(MATCH('Upload Data Outputs'!O192, listCountryIsoCodes, FALSE), FALSE)), FALSE)</f>
        <v>1</v>
      </c>
      <c r="W205" s="57" t="s">
        <v>593</v>
      </c>
      <c r="X205" s="56"/>
      <c r="Y205" s="56"/>
      <c r="AA205" s="56">
        <f>IFERROR(COUNTIFS('Upload Data Outputs'!B:B, 'Upload Data Outputs'!B192), 0)</f>
        <v>0</v>
      </c>
    </row>
    <row r="206" spans="1:27">
      <c r="A206" s="55">
        <f t="shared" si="15"/>
        <v>193</v>
      </c>
      <c r="B206" s="54" t="b">
        <f>NOT(IFERROR('Upload Data Outputs'!A193 = "ERROR", TRUE))</f>
        <v>1</v>
      </c>
      <c r="C206" s="54">
        <f t="shared" si="16"/>
        <v>193</v>
      </c>
      <c r="D206" s="56" t="b">
        <f>IF(B206, ('Upload Data Outputs'!A193 &amp; 'Upload Data Outputs'!B193 &amp; 'Upload Data Outputs'!C193 &amp; 'Upload Data Outputs'!D193 &amp; 'Upload Data Outputs'!E193 &amp; 'Upload Data Outputs'!F193 &amp; 'Upload Data Outputs'!G193 &amp; 'Upload Data Outputs'!H193 &amp; 'Upload Data Outputs'!I193 &amp; 'Upload Data Outputs'!J193 &amp; 'Upload Data Outputs'!K193 &amp; 'Upload Data Outputs'!L193 &amp; 'Upload Data Outputs'!M193 &amp; 'Upload Data Outputs'!N193 &amp; 'Upload Data Outputs'!O193 &amp; 'Upload Data Outputs'!P193) &lt;&gt; "", FALSE)</f>
        <v>0</v>
      </c>
      <c r="E206" s="56" t="str">
        <f t="shared" si="17"/>
        <v/>
      </c>
      <c r="F206" s="56" t="str">
        <f t="shared" si="18"/>
        <v/>
      </c>
      <c r="G206" s="56" t="b">
        <f t="shared" si="14"/>
        <v>1</v>
      </c>
      <c r="H206" s="57" t="s">
        <v>593</v>
      </c>
      <c r="I206" s="56" t="b">
        <f t="shared" si="19"/>
        <v>1</v>
      </c>
      <c r="J206" s="56" t="b">
        <f>IFERROR(OR(NOT($D206), 'Upload Data Outputs'!C193 &lt;&gt; ""), FALSE)</f>
        <v>1</v>
      </c>
      <c r="K206" s="57" t="s">
        <v>593</v>
      </c>
      <c r="L206" s="56" t="b">
        <f>IFERROR(OR(AND(NOT(D206), 'Upload Data Outputs'!E193 = ""), IFERROR(_xlfn.NUMBERVALUE('Upload Data Outputs'!E193) &gt; 0, FALSE)), FALSE)</f>
        <v>1</v>
      </c>
      <c r="M206" s="56" t="b">
        <f>IFERROR(OR('Upload Data Outputs'!F193 = "", IFERROR(_xlfn.NUMBERVALUE('Upload Data Outputs'!F193) &gt; 0, FALSE)), FALSE)</f>
        <v>1</v>
      </c>
      <c r="N206" s="56" t="b">
        <f>IFERROR(OR('Upload Data Outputs'!F193 = "", IFERROR(MATCH('Upload Data Outputs'!G193, listVolumeUnits, 0), FALSE)), FALSE)</f>
        <v>1</v>
      </c>
      <c r="O206" s="56" t="b">
        <f>IFERROR(OR('Upload Data Outputs'!H193 = "", IFERROR(_xlfn.NUMBERVALUE('Upload Data Outputs'!H193) &gt; 0, FALSE)), FALSE)</f>
        <v>1</v>
      </c>
      <c r="P206" s="56" t="b">
        <f>IFERROR(OR('Upload Data Outputs'!H193 = "", IFERROR(MATCH('Upload Data Outputs'!I193, listWeightUnits, 0), FALSE)), FALSE)</f>
        <v>1</v>
      </c>
      <c r="Q206" s="56" t="b">
        <f>IFERROR(OR('Upload Data Outputs'!J193 = "", IFERROR(MATCH('Upload Data Outputs'!J193, listFscClaimTypes, 0), FALSE)), FALSE)</f>
        <v>1</v>
      </c>
      <c r="R206" s="56" t="b">
        <f>IFERROR(OR(AND('Upload Data Outputs'!J193 = refClaimFsc100, OR('Upload Data Outputs'!K193 = "", 'Upload Data Outputs'!K193 = 100)), AND('Upload Data Outputs'!J193 = refClaimFscCW, OR('Upload Data Outputs'!K193 = "", 'Upload Data Outputs'!K193 = 0)), AND('Upload Data Outputs'!J193 = refClaimFscMix, 'Upload Data Outputs'!K193 &lt;&gt; "", _xlfn.NUMBERVALUE('Upload Data Outputs'!K193) &gt;= 0, _xlfn.NUMBERVALUE('Upload Data Outputs'!K193) &lt;= 100), AND('Upload Data Outputs'!J193 = refClaimFscMixCredit, OR('Upload Data Outputs'!K193 = "", 'Upload Data Outputs'!K193 = 100)), AND('Upload Data Outputs'!J193 = refClaimFscRecycled, 'Upload Data Outputs'!K193 =""), 'Upload Data Outputs'!J193 = ""), FALSE)</f>
        <v>1</v>
      </c>
      <c r="S206" s="56" t="b">
        <f>IFERROR(OR('Upload Data Outputs'!L193 = "", IFERROR(MATCH('Upload Data Outputs'!L193, listMaterialsAccountingMethods, 0), FALSE)), FALSE)</f>
        <v>1</v>
      </c>
      <c r="T206" s="56" t="b">
        <f>IFERROR(OR('Upload Data Outputs'!M193 = "", ISNUMBER('Upload Data Outputs'!M193), IFERROR(DATEVALUE('Upload Data Outputs'!M193) &gt; 0, FALSE)), FALSE)</f>
        <v>1</v>
      </c>
      <c r="U206" s="56" t="b">
        <f>IFERROR(OR('Upload Data Outputs'!N193 = "", ISNUMBER('Upload Data Outputs'!N193), IFERROR(DATEVALUE('Upload Data Outputs'!N193) &gt; 0, FALSE)), FALSE)</f>
        <v>1</v>
      </c>
      <c r="V206" s="56" t="b">
        <f>IFERROR(OR('Upload Data Outputs'!O193 = "", IFERROR(MATCH('Upload Data Outputs'!O193, listCountryIsoCodes, FALSE), FALSE)), FALSE)</f>
        <v>1</v>
      </c>
      <c r="W206" s="57" t="s">
        <v>593</v>
      </c>
      <c r="X206" s="56"/>
      <c r="Y206" s="56"/>
      <c r="AA206" s="56">
        <f>IFERROR(COUNTIFS('Upload Data Outputs'!B:B, 'Upload Data Outputs'!B193), 0)</f>
        <v>0</v>
      </c>
    </row>
    <row r="207" spans="1:27">
      <c r="A207" s="55">
        <f t="shared" si="15"/>
        <v>194</v>
      </c>
      <c r="B207" s="54" t="b">
        <f>NOT(IFERROR('Upload Data Outputs'!A194 = "ERROR", TRUE))</f>
        <v>1</v>
      </c>
      <c r="C207" s="54">
        <f t="shared" si="16"/>
        <v>194</v>
      </c>
      <c r="D207" s="56" t="b">
        <f>IF(B207, ('Upload Data Outputs'!A194 &amp; 'Upload Data Outputs'!B194 &amp; 'Upload Data Outputs'!C194 &amp; 'Upload Data Outputs'!D194 &amp; 'Upload Data Outputs'!E194 &amp; 'Upload Data Outputs'!F194 &amp; 'Upload Data Outputs'!G194 &amp; 'Upload Data Outputs'!H194 &amp; 'Upload Data Outputs'!I194 &amp; 'Upload Data Outputs'!J194 &amp; 'Upload Data Outputs'!K194 &amp; 'Upload Data Outputs'!L194 &amp; 'Upload Data Outputs'!M194 &amp; 'Upload Data Outputs'!N194 &amp; 'Upload Data Outputs'!O194 &amp; 'Upload Data Outputs'!P194) &lt;&gt; "", FALSE)</f>
        <v>0</v>
      </c>
      <c r="E207" s="56" t="str">
        <f t="shared" si="17"/>
        <v/>
      </c>
      <c r="F207" s="56" t="str">
        <f t="shared" si="18"/>
        <v/>
      </c>
      <c r="G207" s="56" t="b">
        <f t="shared" ref="G207:G270" si="20">AND(H207:W207)</f>
        <v>1</v>
      </c>
      <c r="H207" s="57" t="s">
        <v>593</v>
      </c>
      <c r="I207" s="56" t="b">
        <f t="shared" si="19"/>
        <v>1</v>
      </c>
      <c r="J207" s="56" t="b">
        <f>IFERROR(OR(NOT($D207), 'Upload Data Outputs'!C194 &lt;&gt; ""), FALSE)</f>
        <v>1</v>
      </c>
      <c r="K207" s="57" t="s">
        <v>593</v>
      </c>
      <c r="L207" s="56" t="b">
        <f>IFERROR(OR(AND(NOT(D207), 'Upload Data Outputs'!E194 = ""), IFERROR(_xlfn.NUMBERVALUE('Upload Data Outputs'!E194) &gt; 0, FALSE)), FALSE)</f>
        <v>1</v>
      </c>
      <c r="M207" s="56" t="b">
        <f>IFERROR(OR('Upload Data Outputs'!F194 = "", IFERROR(_xlfn.NUMBERVALUE('Upload Data Outputs'!F194) &gt; 0, FALSE)), FALSE)</f>
        <v>1</v>
      </c>
      <c r="N207" s="56" t="b">
        <f>IFERROR(OR('Upload Data Outputs'!F194 = "", IFERROR(MATCH('Upload Data Outputs'!G194, listVolumeUnits, 0), FALSE)), FALSE)</f>
        <v>1</v>
      </c>
      <c r="O207" s="56" t="b">
        <f>IFERROR(OR('Upload Data Outputs'!H194 = "", IFERROR(_xlfn.NUMBERVALUE('Upload Data Outputs'!H194) &gt; 0, FALSE)), FALSE)</f>
        <v>1</v>
      </c>
      <c r="P207" s="56" t="b">
        <f>IFERROR(OR('Upload Data Outputs'!H194 = "", IFERROR(MATCH('Upload Data Outputs'!I194, listWeightUnits, 0), FALSE)), FALSE)</f>
        <v>1</v>
      </c>
      <c r="Q207" s="56" t="b">
        <f>IFERROR(OR('Upload Data Outputs'!J194 = "", IFERROR(MATCH('Upload Data Outputs'!J194, listFscClaimTypes, 0), FALSE)), FALSE)</f>
        <v>1</v>
      </c>
      <c r="R207" s="56" t="b">
        <f>IFERROR(OR(AND('Upload Data Outputs'!J194 = refClaimFsc100, OR('Upload Data Outputs'!K194 = "", 'Upload Data Outputs'!K194 = 100)), AND('Upload Data Outputs'!J194 = refClaimFscCW, OR('Upload Data Outputs'!K194 = "", 'Upload Data Outputs'!K194 = 0)), AND('Upload Data Outputs'!J194 = refClaimFscMix, 'Upload Data Outputs'!K194 &lt;&gt; "", _xlfn.NUMBERVALUE('Upload Data Outputs'!K194) &gt;= 0, _xlfn.NUMBERVALUE('Upload Data Outputs'!K194) &lt;= 100), AND('Upload Data Outputs'!J194 = refClaimFscMixCredit, OR('Upload Data Outputs'!K194 = "", 'Upload Data Outputs'!K194 = 100)), AND('Upload Data Outputs'!J194 = refClaimFscRecycled, 'Upload Data Outputs'!K194 =""), 'Upload Data Outputs'!J194 = ""), FALSE)</f>
        <v>1</v>
      </c>
      <c r="S207" s="56" t="b">
        <f>IFERROR(OR('Upload Data Outputs'!L194 = "", IFERROR(MATCH('Upload Data Outputs'!L194, listMaterialsAccountingMethods, 0), FALSE)), FALSE)</f>
        <v>1</v>
      </c>
      <c r="T207" s="56" t="b">
        <f>IFERROR(OR('Upload Data Outputs'!M194 = "", ISNUMBER('Upload Data Outputs'!M194), IFERROR(DATEVALUE('Upload Data Outputs'!M194) &gt; 0, FALSE)), FALSE)</f>
        <v>1</v>
      </c>
      <c r="U207" s="56" t="b">
        <f>IFERROR(OR('Upload Data Outputs'!N194 = "", ISNUMBER('Upload Data Outputs'!N194), IFERROR(DATEVALUE('Upload Data Outputs'!N194) &gt; 0, FALSE)), FALSE)</f>
        <v>1</v>
      </c>
      <c r="V207" s="56" t="b">
        <f>IFERROR(OR('Upload Data Outputs'!O194 = "", IFERROR(MATCH('Upload Data Outputs'!O194, listCountryIsoCodes, FALSE), FALSE)), FALSE)</f>
        <v>1</v>
      </c>
      <c r="W207" s="57" t="s">
        <v>593</v>
      </c>
      <c r="X207" s="56"/>
      <c r="Y207" s="56"/>
      <c r="AA207" s="56">
        <f>IFERROR(COUNTIFS('Upload Data Outputs'!B:B, 'Upload Data Outputs'!B194), 0)</f>
        <v>0</v>
      </c>
    </row>
    <row r="208" spans="1:27">
      <c r="A208" s="55">
        <f t="shared" ref="A208:A271" si="21">IF(B208, C208, 0)</f>
        <v>195</v>
      </c>
      <c r="B208" s="54" t="b">
        <f>NOT(IFERROR('Upload Data Outputs'!A195 = "ERROR", TRUE))</f>
        <v>1</v>
      </c>
      <c r="C208" s="54">
        <f t="shared" ref="C208:C271" si="22">IF(B208, C207 + 1, C207)</f>
        <v>195</v>
      </c>
      <c r="D208" s="56" t="b">
        <f>IF(B208, ('Upload Data Outputs'!A195 &amp; 'Upload Data Outputs'!B195 &amp; 'Upload Data Outputs'!C195 &amp; 'Upload Data Outputs'!D195 &amp; 'Upload Data Outputs'!E195 &amp; 'Upload Data Outputs'!F195 &amp; 'Upload Data Outputs'!G195 &amp; 'Upload Data Outputs'!H195 &amp; 'Upload Data Outputs'!I195 &amp; 'Upload Data Outputs'!J195 &amp; 'Upload Data Outputs'!K195 &amp; 'Upload Data Outputs'!L195 &amp; 'Upload Data Outputs'!M195 &amp; 'Upload Data Outputs'!N195 &amp; 'Upload Data Outputs'!O195 &amp; 'Upload Data Outputs'!P195) &lt;&gt; "", FALSE)</f>
        <v>0</v>
      </c>
      <c r="E208" s="56" t="str">
        <f t="shared" ref="E208:E271" si="23">IF(AND(D208, G208), A208, "")</f>
        <v/>
      </c>
      <c r="F208" s="56" t="str">
        <f t="shared" ref="F208:F271" si="24">IF(AND(D208, NOT(G208)), A208, "")</f>
        <v/>
      </c>
      <c r="G208" s="56" t="b">
        <f t="shared" si="20"/>
        <v>1</v>
      </c>
      <c r="H208" s="57" t="s">
        <v>593</v>
      </c>
      <c r="I208" s="56" t="b">
        <f t="shared" ref="I208:I271" si="25">OR(NOT($D208), AA208 = 1)</f>
        <v>1</v>
      </c>
      <c r="J208" s="56" t="b">
        <f>IFERROR(OR(NOT($D208), 'Upload Data Outputs'!C195 &lt;&gt; ""), FALSE)</f>
        <v>1</v>
      </c>
      <c r="K208" s="57" t="s">
        <v>593</v>
      </c>
      <c r="L208" s="56" t="b">
        <f>IFERROR(OR(AND(NOT(D208), 'Upload Data Outputs'!E195 = ""), IFERROR(_xlfn.NUMBERVALUE('Upload Data Outputs'!E195) &gt; 0, FALSE)), FALSE)</f>
        <v>1</v>
      </c>
      <c r="M208" s="56" t="b">
        <f>IFERROR(OR('Upload Data Outputs'!F195 = "", IFERROR(_xlfn.NUMBERVALUE('Upload Data Outputs'!F195) &gt; 0, FALSE)), FALSE)</f>
        <v>1</v>
      </c>
      <c r="N208" s="56" t="b">
        <f>IFERROR(OR('Upload Data Outputs'!F195 = "", IFERROR(MATCH('Upload Data Outputs'!G195, listVolumeUnits, 0), FALSE)), FALSE)</f>
        <v>1</v>
      </c>
      <c r="O208" s="56" t="b">
        <f>IFERROR(OR('Upload Data Outputs'!H195 = "", IFERROR(_xlfn.NUMBERVALUE('Upload Data Outputs'!H195) &gt; 0, FALSE)), FALSE)</f>
        <v>1</v>
      </c>
      <c r="P208" s="56" t="b">
        <f>IFERROR(OR('Upload Data Outputs'!H195 = "", IFERROR(MATCH('Upload Data Outputs'!I195, listWeightUnits, 0), FALSE)), FALSE)</f>
        <v>1</v>
      </c>
      <c r="Q208" s="56" t="b">
        <f>IFERROR(OR('Upload Data Outputs'!J195 = "", IFERROR(MATCH('Upload Data Outputs'!J195, listFscClaimTypes, 0), FALSE)), FALSE)</f>
        <v>1</v>
      </c>
      <c r="R208" s="56" t="b">
        <f>IFERROR(OR(AND('Upload Data Outputs'!J195 = refClaimFsc100, OR('Upload Data Outputs'!K195 = "", 'Upload Data Outputs'!K195 = 100)), AND('Upload Data Outputs'!J195 = refClaimFscCW, OR('Upload Data Outputs'!K195 = "", 'Upload Data Outputs'!K195 = 0)), AND('Upload Data Outputs'!J195 = refClaimFscMix, 'Upload Data Outputs'!K195 &lt;&gt; "", _xlfn.NUMBERVALUE('Upload Data Outputs'!K195) &gt;= 0, _xlfn.NUMBERVALUE('Upload Data Outputs'!K195) &lt;= 100), AND('Upload Data Outputs'!J195 = refClaimFscMixCredit, OR('Upload Data Outputs'!K195 = "", 'Upload Data Outputs'!K195 = 100)), AND('Upload Data Outputs'!J195 = refClaimFscRecycled, 'Upload Data Outputs'!K195 =""), 'Upload Data Outputs'!J195 = ""), FALSE)</f>
        <v>1</v>
      </c>
      <c r="S208" s="56" t="b">
        <f>IFERROR(OR('Upload Data Outputs'!L195 = "", IFERROR(MATCH('Upload Data Outputs'!L195, listMaterialsAccountingMethods, 0), FALSE)), FALSE)</f>
        <v>1</v>
      </c>
      <c r="T208" s="56" t="b">
        <f>IFERROR(OR('Upload Data Outputs'!M195 = "", ISNUMBER('Upload Data Outputs'!M195), IFERROR(DATEVALUE('Upload Data Outputs'!M195) &gt; 0, FALSE)), FALSE)</f>
        <v>1</v>
      </c>
      <c r="U208" s="56" t="b">
        <f>IFERROR(OR('Upload Data Outputs'!N195 = "", ISNUMBER('Upload Data Outputs'!N195), IFERROR(DATEVALUE('Upload Data Outputs'!N195) &gt; 0, FALSE)), FALSE)</f>
        <v>1</v>
      </c>
      <c r="V208" s="56" t="b">
        <f>IFERROR(OR('Upload Data Outputs'!O195 = "", IFERROR(MATCH('Upload Data Outputs'!O195, listCountryIsoCodes, FALSE), FALSE)), FALSE)</f>
        <v>1</v>
      </c>
      <c r="W208" s="57" t="s">
        <v>593</v>
      </c>
      <c r="X208" s="56"/>
      <c r="Y208" s="56"/>
      <c r="AA208" s="56">
        <f>IFERROR(COUNTIFS('Upload Data Outputs'!B:B, 'Upload Data Outputs'!B195), 0)</f>
        <v>0</v>
      </c>
    </row>
    <row r="209" spans="1:27">
      <c r="A209" s="55">
        <f t="shared" si="21"/>
        <v>196</v>
      </c>
      <c r="B209" s="54" t="b">
        <f>NOT(IFERROR('Upload Data Outputs'!A196 = "ERROR", TRUE))</f>
        <v>1</v>
      </c>
      <c r="C209" s="54">
        <f t="shared" si="22"/>
        <v>196</v>
      </c>
      <c r="D209" s="56" t="b">
        <f>IF(B209, ('Upload Data Outputs'!A196 &amp; 'Upload Data Outputs'!B196 &amp; 'Upload Data Outputs'!C196 &amp; 'Upload Data Outputs'!D196 &amp; 'Upload Data Outputs'!E196 &amp; 'Upload Data Outputs'!F196 &amp; 'Upload Data Outputs'!G196 &amp; 'Upload Data Outputs'!H196 &amp; 'Upload Data Outputs'!I196 &amp; 'Upload Data Outputs'!J196 &amp; 'Upload Data Outputs'!K196 &amp; 'Upload Data Outputs'!L196 &amp; 'Upload Data Outputs'!M196 &amp; 'Upload Data Outputs'!N196 &amp; 'Upload Data Outputs'!O196 &amp; 'Upload Data Outputs'!P196) &lt;&gt; "", FALSE)</f>
        <v>0</v>
      </c>
      <c r="E209" s="56" t="str">
        <f t="shared" si="23"/>
        <v/>
      </c>
      <c r="F209" s="56" t="str">
        <f t="shared" si="24"/>
        <v/>
      </c>
      <c r="G209" s="56" t="b">
        <f t="shared" si="20"/>
        <v>1</v>
      </c>
      <c r="H209" s="57" t="s">
        <v>593</v>
      </c>
      <c r="I209" s="56" t="b">
        <f t="shared" si="25"/>
        <v>1</v>
      </c>
      <c r="J209" s="56" t="b">
        <f>IFERROR(OR(NOT($D209), 'Upload Data Outputs'!C196 &lt;&gt; ""), FALSE)</f>
        <v>1</v>
      </c>
      <c r="K209" s="57" t="s">
        <v>593</v>
      </c>
      <c r="L209" s="56" t="b">
        <f>IFERROR(OR(AND(NOT(D209), 'Upload Data Outputs'!E196 = ""), IFERROR(_xlfn.NUMBERVALUE('Upload Data Outputs'!E196) &gt; 0, FALSE)), FALSE)</f>
        <v>1</v>
      </c>
      <c r="M209" s="56" t="b">
        <f>IFERROR(OR('Upload Data Outputs'!F196 = "", IFERROR(_xlfn.NUMBERVALUE('Upload Data Outputs'!F196) &gt; 0, FALSE)), FALSE)</f>
        <v>1</v>
      </c>
      <c r="N209" s="56" t="b">
        <f>IFERROR(OR('Upload Data Outputs'!F196 = "", IFERROR(MATCH('Upload Data Outputs'!G196, listVolumeUnits, 0), FALSE)), FALSE)</f>
        <v>1</v>
      </c>
      <c r="O209" s="56" t="b">
        <f>IFERROR(OR('Upload Data Outputs'!H196 = "", IFERROR(_xlfn.NUMBERVALUE('Upload Data Outputs'!H196) &gt; 0, FALSE)), FALSE)</f>
        <v>1</v>
      </c>
      <c r="P209" s="56" t="b">
        <f>IFERROR(OR('Upload Data Outputs'!H196 = "", IFERROR(MATCH('Upload Data Outputs'!I196, listWeightUnits, 0), FALSE)), FALSE)</f>
        <v>1</v>
      </c>
      <c r="Q209" s="56" t="b">
        <f>IFERROR(OR('Upload Data Outputs'!J196 = "", IFERROR(MATCH('Upload Data Outputs'!J196, listFscClaimTypes, 0), FALSE)), FALSE)</f>
        <v>1</v>
      </c>
      <c r="R209" s="56" t="b">
        <f>IFERROR(OR(AND('Upload Data Outputs'!J196 = refClaimFsc100, OR('Upload Data Outputs'!K196 = "", 'Upload Data Outputs'!K196 = 100)), AND('Upload Data Outputs'!J196 = refClaimFscCW, OR('Upload Data Outputs'!K196 = "", 'Upload Data Outputs'!K196 = 0)), AND('Upload Data Outputs'!J196 = refClaimFscMix, 'Upload Data Outputs'!K196 &lt;&gt; "", _xlfn.NUMBERVALUE('Upload Data Outputs'!K196) &gt;= 0, _xlfn.NUMBERVALUE('Upload Data Outputs'!K196) &lt;= 100), AND('Upload Data Outputs'!J196 = refClaimFscMixCredit, OR('Upload Data Outputs'!K196 = "", 'Upload Data Outputs'!K196 = 100)), AND('Upload Data Outputs'!J196 = refClaimFscRecycled, 'Upload Data Outputs'!K196 =""), 'Upload Data Outputs'!J196 = ""), FALSE)</f>
        <v>1</v>
      </c>
      <c r="S209" s="56" t="b">
        <f>IFERROR(OR('Upload Data Outputs'!L196 = "", IFERROR(MATCH('Upload Data Outputs'!L196, listMaterialsAccountingMethods, 0), FALSE)), FALSE)</f>
        <v>1</v>
      </c>
      <c r="T209" s="56" t="b">
        <f>IFERROR(OR('Upload Data Outputs'!M196 = "", ISNUMBER('Upload Data Outputs'!M196), IFERROR(DATEVALUE('Upload Data Outputs'!M196) &gt; 0, FALSE)), FALSE)</f>
        <v>1</v>
      </c>
      <c r="U209" s="56" t="b">
        <f>IFERROR(OR('Upload Data Outputs'!N196 = "", ISNUMBER('Upload Data Outputs'!N196), IFERROR(DATEVALUE('Upload Data Outputs'!N196) &gt; 0, FALSE)), FALSE)</f>
        <v>1</v>
      </c>
      <c r="V209" s="56" t="b">
        <f>IFERROR(OR('Upload Data Outputs'!O196 = "", IFERROR(MATCH('Upload Data Outputs'!O196, listCountryIsoCodes, FALSE), FALSE)), FALSE)</f>
        <v>1</v>
      </c>
      <c r="W209" s="57" t="s">
        <v>593</v>
      </c>
      <c r="X209" s="56"/>
      <c r="Y209" s="56"/>
      <c r="AA209" s="56">
        <f>IFERROR(COUNTIFS('Upload Data Outputs'!B:B, 'Upload Data Outputs'!B196), 0)</f>
        <v>0</v>
      </c>
    </row>
    <row r="210" spans="1:27">
      <c r="A210" s="55">
        <f t="shared" si="21"/>
        <v>197</v>
      </c>
      <c r="B210" s="54" t="b">
        <f>NOT(IFERROR('Upload Data Outputs'!A197 = "ERROR", TRUE))</f>
        <v>1</v>
      </c>
      <c r="C210" s="54">
        <f t="shared" si="22"/>
        <v>197</v>
      </c>
      <c r="D210" s="56" t="b">
        <f>IF(B210, ('Upload Data Outputs'!A197 &amp; 'Upload Data Outputs'!B197 &amp; 'Upload Data Outputs'!C197 &amp; 'Upload Data Outputs'!D197 &amp; 'Upload Data Outputs'!E197 &amp; 'Upload Data Outputs'!F197 &amp; 'Upload Data Outputs'!G197 &amp; 'Upload Data Outputs'!H197 &amp; 'Upload Data Outputs'!I197 &amp; 'Upload Data Outputs'!J197 &amp; 'Upload Data Outputs'!K197 &amp; 'Upload Data Outputs'!L197 &amp; 'Upload Data Outputs'!M197 &amp; 'Upload Data Outputs'!N197 &amp; 'Upload Data Outputs'!O197 &amp; 'Upload Data Outputs'!P197) &lt;&gt; "", FALSE)</f>
        <v>0</v>
      </c>
      <c r="E210" s="56" t="str">
        <f t="shared" si="23"/>
        <v/>
      </c>
      <c r="F210" s="56" t="str">
        <f t="shared" si="24"/>
        <v/>
      </c>
      <c r="G210" s="56" t="b">
        <f t="shared" si="20"/>
        <v>1</v>
      </c>
      <c r="H210" s="57" t="s">
        <v>593</v>
      </c>
      <c r="I210" s="56" t="b">
        <f t="shared" si="25"/>
        <v>1</v>
      </c>
      <c r="J210" s="56" t="b">
        <f>IFERROR(OR(NOT($D210), 'Upload Data Outputs'!C197 &lt;&gt; ""), FALSE)</f>
        <v>1</v>
      </c>
      <c r="K210" s="57" t="s">
        <v>593</v>
      </c>
      <c r="L210" s="56" t="b">
        <f>IFERROR(OR(AND(NOT(D210), 'Upload Data Outputs'!E197 = ""), IFERROR(_xlfn.NUMBERVALUE('Upload Data Outputs'!E197) &gt; 0, FALSE)), FALSE)</f>
        <v>1</v>
      </c>
      <c r="M210" s="56" t="b">
        <f>IFERROR(OR('Upload Data Outputs'!F197 = "", IFERROR(_xlfn.NUMBERVALUE('Upload Data Outputs'!F197) &gt; 0, FALSE)), FALSE)</f>
        <v>1</v>
      </c>
      <c r="N210" s="56" t="b">
        <f>IFERROR(OR('Upload Data Outputs'!F197 = "", IFERROR(MATCH('Upload Data Outputs'!G197, listVolumeUnits, 0), FALSE)), FALSE)</f>
        <v>1</v>
      </c>
      <c r="O210" s="56" t="b">
        <f>IFERROR(OR('Upload Data Outputs'!H197 = "", IFERROR(_xlfn.NUMBERVALUE('Upload Data Outputs'!H197) &gt; 0, FALSE)), FALSE)</f>
        <v>1</v>
      </c>
      <c r="P210" s="56" t="b">
        <f>IFERROR(OR('Upload Data Outputs'!H197 = "", IFERROR(MATCH('Upload Data Outputs'!I197, listWeightUnits, 0), FALSE)), FALSE)</f>
        <v>1</v>
      </c>
      <c r="Q210" s="56" t="b">
        <f>IFERROR(OR('Upload Data Outputs'!J197 = "", IFERROR(MATCH('Upload Data Outputs'!J197, listFscClaimTypes, 0), FALSE)), FALSE)</f>
        <v>1</v>
      </c>
      <c r="R210" s="56" t="b">
        <f>IFERROR(OR(AND('Upload Data Outputs'!J197 = refClaimFsc100, OR('Upload Data Outputs'!K197 = "", 'Upload Data Outputs'!K197 = 100)), AND('Upload Data Outputs'!J197 = refClaimFscCW, OR('Upload Data Outputs'!K197 = "", 'Upload Data Outputs'!K197 = 0)), AND('Upload Data Outputs'!J197 = refClaimFscMix, 'Upload Data Outputs'!K197 &lt;&gt; "", _xlfn.NUMBERVALUE('Upload Data Outputs'!K197) &gt;= 0, _xlfn.NUMBERVALUE('Upload Data Outputs'!K197) &lt;= 100), AND('Upload Data Outputs'!J197 = refClaimFscMixCredit, OR('Upload Data Outputs'!K197 = "", 'Upload Data Outputs'!K197 = 100)), AND('Upload Data Outputs'!J197 = refClaimFscRecycled, 'Upload Data Outputs'!K197 =""), 'Upload Data Outputs'!J197 = ""), FALSE)</f>
        <v>1</v>
      </c>
      <c r="S210" s="56" t="b">
        <f>IFERROR(OR('Upload Data Outputs'!L197 = "", IFERROR(MATCH('Upload Data Outputs'!L197, listMaterialsAccountingMethods, 0), FALSE)), FALSE)</f>
        <v>1</v>
      </c>
      <c r="T210" s="56" t="b">
        <f>IFERROR(OR('Upload Data Outputs'!M197 = "", ISNUMBER('Upload Data Outputs'!M197), IFERROR(DATEVALUE('Upload Data Outputs'!M197) &gt; 0, FALSE)), FALSE)</f>
        <v>1</v>
      </c>
      <c r="U210" s="56" t="b">
        <f>IFERROR(OR('Upload Data Outputs'!N197 = "", ISNUMBER('Upload Data Outputs'!N197), IFERROR(DATEVALUE('Upload Data Outputs'!N197) &gt; 0, FALSE)), FALSE)</f>
        <v>1</v>
      </c>
      <c r="V210" s="56" t="b">
        <f>IFERROR(OR('Upload Data Outputs'!O197 = "", IFERROR(MATCH('Upload Data Outputs'!O197, listCountryIsoCodes, FALSE), FALSE)), FALSE)</f>
        <v>1</v>
      </c>
      <c r="W210" s="57" t="s">
        <v>593</v>
      </c>
      <c r="X210" s="56"/>
      <c r="Y210" s="56"/>
      <c r="AA210" s="56">
        <f>IFERROR(COUNTIFS('Upload Data Outputs'!B:B, 'Upload Data Outputs'!B197), 0)</f>
        <v>0</v>
      </c>
    </row>
    <row r="211" spans="1:27">
      <c r="A211" s="55">
        <f t="shared" si="21"/>
        <v>198</v>
      </c>
      <c r="B211" s="54" t="b">
        <f>NOT(IFERROR('Upload Data Outputs'!A198 = "ERROR", TRUE))</f>
        <v>1</v>
      </c>
      <c r="C211" s="54">
        <f t="shared" si="22"/>
        <v>198</v>
      </c>
      <c r="D211" s="56" t="b">
        <f>IF(B211, ('Upload Data Outputs'!A198 &amp; 'Upload Data Outputs'!B198 &amp; 'Upload Data Outputs'!C198 &amp; 'Upload Data Outputs'!D198 &amp; 'Upload Data Outputs'!E198 &amp; 'Upload Data Outputs'!F198 &amp; 'Upload Data Outputs'!G198 &amp; 'Upload Data Outputs'!H198 &amp; 'Upload Data Outputs'!I198 &amp; 'Upload Data Outputs'!J198 &amp; 'Upload Data Outputs'!K198 &amp; 'Upload Data Outputs'!L198 &amp; 'Upload Data Outputs'!M198 &amp; 'Upload Data Outputs'!N198 &amp; 'Upload Data Outputs'!O198 &amp; 'Upload Data Outputs'!P198) &lt;&gt; "", FALSE)</f>
        <v>0</v>
      </c>
      <c r="E211" s="56" t="str">
        <f t="shared" si="23"/>
        <v/>
      </c>
      <c r="F211" s="56" t="str">
        <f t="shared" si="24"/>
        <v/>
      </c>
      <c r="G211" s="56" t="b">
        <f t="shared" si="20"/>
        <v>1</v>
      </c>
      <c r="H211" s="57" t="s">
        <v>593</v>
      </c>
      <c r="I211" s="56" t="b">
        <f t="shared" si="25"/>
        <v>1</v>
      </c>
      <c r="J211" s="56" t="b">
        <f>IFERROR(OR(NOT($D211), 'Upload Data Outputs'!C198 &lt;&gt; ""), FALSE)</f>
        <v>1</v>
      </c>
      <c r="K211" s="57" t="s">
        <v>593</v>
      </c>
      <c r="L211" s="56" t="b">
        <f>IFERROR(OR(AND(NOT(D211), 'Upload Data Outputs'!E198 = ""), IFERROR(_xlfn.NUMBERVALUE('Upload Data Outputs'!E198) &gt; 0, FALSE)), FALSE)</f>
        <v>1</v>
      </c>
      <c r="M211" s="56" t="b">
        <f>IFERROR(OR('Upload Data Outputs'!F198 = "", IFERROR(_xlfn.NUMBERVALUE('Upload Data Outputs'!F198) &gt; 0, FALSE)), FALSE)</f>
        <v>1</v>
      </c>
      <c r="N211" s="56" t="b">
        <f>IFERROR(OR('Upload Data Outputs'!F198 = "", IFERROR(MATCH('Upload Data Outputs'!G198, listVolumeUnits, 0), FALSE)), FALSE)</f>
        <v>1</v>
      </c>
      <c r="O211" s="56" t="b">
        <f>IFERROR(OR('Upload Data Outputs'!H198 = "", IFERROR(_xlfn.NUMBERVALUE('Upload Data Outputs'!H198) &gt; 0, FALSE)), FALSE)</f>
        <v>1</v>
      </c>
      <c r="P211" s="56" t="b">
        <f>IFERROR(OR('Upload Data Outputs'!H198 = "", IFERROR(MATCH('Upload Data Outputs'!I198, listWeightUnits, 0), FALSE)), FALSE)</f>
        <v>1</v>
      </c>
      <c r="Q211" s="56" t="b">
        <f>IFERROR(OR('Upload Data Outputs'!J198 = "", IFERROR(MATCH('Upload Data Outputs'!J198, listFscClaimTypes, 0), FALSE)), FALSE)</f>
        <v>1</v>
      </c>
      <c r="R211" s="56" t="b">
        <f>IFERROR(OR(AND('Upload Data Outputs'!J198 = refClaimFsc100, OR('Upload Data Outputs'!K198 = "", 'Upload Data Outputs'!K198 = 100)), AND('Upload Data Outputs'!J198 = refClaimFscCW, OR('Upload Data Outputs'!K198 = "", 'Upload Data Outputs'!K198 = 0)), AND('Upload Data Outputs'!J198 = refClaimFscMix, 'Upload Data Outputs'!K198 &lt;&gt; "", _xlfn.NUMBERVALUE('Upload Data Outputs'!K198) &gt;= 0, _xlfn.NUMBERVALUE('Upload Data Outputs'!K198) &lt;= 100), AND('Upload Data Outputs'!J198 = refClaimFscMixCredit, OR('Upload Data Outputs'!K198 = "", 'Upload Data Outputs'!K198 = 100)), AND('Upload Data Outputs'!J198 = refClaimFscRecycled, 'Upload Data Outputs'!K198 =""), 'Upload Data Outputs'!J198 = ""), FALSE)</f>
        <v>1</v>
      </c>
      <c r="S211" s="56" t="b">
        <f>IFERROR(OR('Upload Data Outputs'!L198 = "", IFERROR(MATCH('Upload Data Outputs'!L198, listMaterialsAccountingMethods, 0), FALSE)), FALSE)</f>
        <v>1</v>
      </c>
      <c r="T211" s="56" t="b">
        <f>IFERROR(OR('Upload Data Outputs'!M198 = "", ISNUMBER('Upload Data Outputs'!M198), IFERROR(DATEVALUE('Upload Data Outputs'!M198) &gt; 0, FALSE)), FALSE)</f>
        <v>1</v>
      </c>
      <c r="U211" s="56" t="b">
        <f>IFERROR(OR('Upload Data Outputs'!N198 = "", ISNUMBER('Upload Data Outputs'!N198), IFERROR(DATEVALUE('Upload Data Outputs'!N198) &gt; 0, FALSE)), FALSE)</f>
        <v>1</v>
      </c>
      <c r="V211" s="56" t="b">
        <f>IFERROR(OR('Upload Data Outputs'!O198 = "", IFERROR(MATCH('Upload Data Outputs'!O198, listCountryIsoCodes, FALSE), FALSE)), FALSE)</f>
        <v>1</v>
      </c>
      <c r="W211" s="57" t="s">
        <v>593</v>
      </c>
      <c r="X211" s="56"/>
      <c r="Y211" s="56"/>
      <c r="AA211" s="56">
        <f>IFERROR(COUNTIFS('Upload Data Outputs'!B:B, 'Upload Data Outputs'!B198), 0)</f>
        <v>0</v>
      </c>
    </row>
    <row r="212" spans="1:27">
      <c r="A212" s="55">
        <f t="shared" si="21"/>
        <v>199</v>
      </c>
      <c r="B212" s="54" t="b">
        <f>NOT(IFERROR('Upload Data Outputs'!A199 = "ERROR", TRUE))</f>
        <v>1</v>
      </c>
      <c r="C212" s="54">
        <f t="shared" si="22"/>
        <v>199</v>
      </c>
      <c r="D212" s="56" t="b">
        <f>IF(B212, ('Upload Data Outputs'!A199 &amp; 'Upload Data Outputs'!B199 &amp; 'Upload Data Outputs'!C199 &amp; 'Upload Data Outputs'!D199 &amp; 'Upload Data Outputs'!E199 &amp; 'Upload Data Outputs'!F199 &amp; 'Upload Data Outputs'!G199 &amp; 'Upload Data Outputs'!H199 &amp; 'Upload Data Outputs'!I199 &amp; 'Upload Data Outputs'!J199 &amp; 'Upload Data Outputs'!K199 &amp; 'Upload Data Outputs'!L199 &amp; 'Upload Data Outputs'!M199 &amp; 'Upload Data Outputs'!N199 &amp; 'Upload Data Outputs'!O199 &amp; 'Upload Data Outputs'!P199) &lt;&gt; "", FALSE)</f>
        <v>0</v>
      </c>
      <c r="E212" s="56" t="str">
        <f t="shared" si="23"/>
        <v/>
      </c>
      <c r="F212" s="56" t="str">
        <f t="shared" si="24"/>
        <v/>
      </c>
      <c r="G212" s="56" t="b">
        <f t="shared" si="20"/>
        <v>1</v>
      </c>
      <c r="H212" s="57" t="s">
        <v>593</v>
      </c>
      <c r="I212" s="56" t="b">
        <f t="shared" si="25"/>
        <v>1</v>
      </c>
      <c r="J212" s="56" t="b">
        <f>IFERROR(OR(NOT($D212), 'Upload Data Outputs'!C199 &lt;&gt; ""), FALSE)</f>
        <v>1</v>
      </c>
      <c r="K212" s="57" t="s">
        <v>593</v>
      </c>
      <c r="L212" s="56" t="b">
        <f>IFERROR(OR(AND(NOT(D212), 'Upload Data Outputs'!E199 = ""), IFERROR(_xlfn.NUMBERVALUE('Upload Data Outputs'!E199) &gt; 0, FALSE)), FALSE)</f>
        <v>1</v>
      </c>
      <c r="M212" s="56" t="b">
        <f>IFERROR(OR('Upload Data Outputs'!F199 = "", IFERROR(_xlfn.NUMBERVALUE('Upload Data Outputs'!F199) &gt; 0, FALSE)), FALSE)</f>
        <v>1</v>
      </c>
      <c r="N212" s="56" t="b">
        <f>IFERROR(OR('Upload Data Outputs'!F199 = "", IFERROR(MATCH('Upload Data Outputs'!G199, listVolumeUnits, 0), FALSE)), FALSE)</f>
        <v>1</v>
      </c>
      <c r="O212" s="56" t="b">
        <f>IFERROR(OR('Upload Data Outputs'!H199 = "", IFERROR(_xlfn.NUMBERVALUE('Upload Data Outputs'!H199) &gt; 0, FALSE)), FALSE)</f>
        <v>1</v>
      </c>
      <c r="P212" s="56" t="b">
        <f>IFERROR(OR('Upload Data Outputs'!H199 = "", IFERROR(MATCH('Upload Data Outputs'!I199, listWeightUnits, 0), FALSE)), FALSE)</f>
        <v>1</v>
      </c>
      <c r="Q212" s="56" t="b">
        <f>IFERROR(OR('Upload Data Outputs'!J199 = "", IFERROR(MATCH('Upload Data Outputs'!J199, listFscClaimTypes, 0), FALSE)), FALSE)</f>
        <v>1</v>
      </c>
      <c r="R212" s="56" t="b">
        <f>IFERROR(OR(AND('Upload Data Outputs'!J199 = refClaimFsc100, OR('Upload Data Outputs'!K199 = "", 'Upload Data Outputs'!K199 = 100)), AND('Upload Data Outputs'!J199 = refClaimFscCW, OR('Upload Data Outputs'!K199 = "", 'Upload Data Outputs'!K199 = 0)), AND('Upload Data Outputs'!J199 = refClaimFscMix, 'Upload Data Outputs'!K199 &lt;&gt; "", _xlfn.NUMBERVALUE('Upload Data Outputs'!K199) &gt;= 0, _xlfn.NUMBERVALUE('Upload Data Outputs'!K199) &lt;= 100), AND('Upload Data Outputs'!J199 = refClaimFscMixCredit, OR('Upload Data Outputs'!K199 = "", 'Upload Data Outputs'!K199 = 100)), AND('Upload Data Outputs'!J199 = refClaimFscRecycled, 'Upload Data Outputs'!K199 =""), 'Upload Data Outputs'!J199 = ""), FALSE)</f>
        <v>1</v>
      </c>
      <c r="S212" s="56" t="b">
        <f>IFERROR(OR('Upload Data Outputs'!L199 = "", IFERROR(MATCH('Upload Data Outputs'!L199, listMaterialsAccountingMethods, 0), FALSE)), FALSE)</f>
        <v>1</v>
      </c>
      <c r="T212" s="56" t="b">
        <f>IFERROR(OR('Upload Data Outputs'!M199 = "", ISNUMBER('Upload Data Outputs'!M199), IFERROR(DATEVALUE('Upload Data Outputs'!M199) &gt; 0, FALSE)), FALSE)</f>
        <v>1</v>
      </c>
      <c r="U212" s="56" t="b">
        <f>IFERROR(OR('Upload Data Outputs'!N199 = "", ISNUMBER('Upload Data Outputs'!N199), IFERROR(DATEVALUE('Upload Data Outputs'!N199) &gt; 0, FALSE)), FALSE)</f>
        <v>1</v>
      </c>
      <c r="V212" s="56" t="b">
        <f>IFERROR(OR('Upload Data Outputs'!O199 = "", IFERROR(MATCH('Upload Data Outputs'!O199, listCountryIsoCodes, FALSE), FALSE)), FALSE)</f>
        <v>1</v>
      </c>
      <c r="W212" s="57" t="s">
        <v>593</v>
      </c>
      <c r="X212" s="56"/>
      <c r="Y212" s="56"/>
      <c r="AA212" s="56">
        <f>IFERROR(COUNTIFS('Upload Data Outputs'!B:B, 'Upload Data Outputs'!B199), 0)</f>
        <v>0</v>
      </c>
    </row>
    <row r="213" spans="1:27">
      <c r="A213" s="55">
        <f t="shared" si="21"/>
        <v>200</v>
      </c>
      <c r="B213" s="54" t="b">
        <f>NOT(IFERROR('Upload Data Outputs'!A200 = "ERROR", TRUE))</f>
        <v>1</v>
      </c>
      <c r="C213" s="54">
        <f t="shared" si="22"/>
        <v>200</v>
      </c>
      <c r="D213" s="56" t="b">
        <f>IF(B213, ('Upload Data Outputs'!A200 &amp; 'Upload Data Outputs'!B200 &amp; 'Upload Data Outputs'!C200 &amp; 'Upload Data Outputs'!D200 &amp; 'Upload Data Outputs'!E200 &amp; 'Upload Data Outputs'!F200 &amp; 'Upload Data Outputs'!G200 &amp; 'Upload Data Outputs'!H200 &amp; 'Upload Data Outputs'!I200 &amp; 'Upload Data Outputs'!J200 &amp; 'Upload Data Outputs'!K200 &amp; 'Upload Data Outputs'!L200 &amp; 'Upload Data Outputs'!M200 &amp; 'Upload Data Outputs'!N200 &amp; 'Upload Data Outputs'!O200 &amp; 'Upload Data Outputs'!P200) &lt;&gt; "", FALSE)</f>
        <v>0</v>
      </c>
      <c r="E213" s="56" t="str">
        <f t="shared" si="23"/>
        <v/>
      </c>
      <c r="F213" s="56" t="str">
        <f t="shared" si="24"/>
        <v/>
      </c>
      <c r="G213" s="56" t="b">
        <f t="shared" si="20"/>
        <v>1</v>
      </c>
      <c r="H213" s="57" t="s">
        <v>593</v>
      </c>
      <c r="I213" s="56" t="b">
        <f t="shared" si="25"/>
        <v>1</v>
      </c>
      <c r="J213" s="56" t="b">
        <f>IFERROR(OR(NOT($D213), 'Upload Data Outputs'!C200 &lt;&gt; ""), FALSE)</f>
        <v>1</v>
      </c>
      <c r="K213" s="57" t="s">
        <v>593</v>
      </c>
      <c r="L213" s="56" t="b">
        <f>IFERROR(OR(AND(NOT(D213), 'Upload Data Outputs'!E200 = ""), IFERROR(_xlfn.NUMBERVALUE('Upload Data Outputs'!E200) &gt; 0, FALSE)), FALSE)</f>
        <v>1</v>
      </c>
      <c r="M213" s="56" t="b">
        <f>IFERROR(OR('Upload Data Outputs'!F200 = "", IFERROR(_xlfn.NUMBERVALUE('Upload Data Outputs'!F200) &gt; 0, FALSE)), FALSE)</f>
        <v>1</v>
      </c>
      <c r="N213" s="56" t="b">
        <f>IFERROR(OR('Upload Data Outputs'!F200 = "", IFERROR(MATCH('Upload Data Outputs'!G200, listVolumeUnits, 0), FALSE)), FALSE)</f>
        <v>1</v>
      </c>
      <c r="O213" s="56" t="b">
        <f>IFERROR(OR('Upload Data Outputs'!H200 = "", IFERROR(_xlfn.NUMBERVALUE('Upload Data Outputs'!H200) &gt; 0, FALSE)), FALSE)</f>
        <v>1</v>
      </c>
      <c r="P213" s="56" t="b">
        <f>IFERROR(OR('Upload Data Outputs'!H200 = "", IFERROR(MATCH('Upload Data Outputs'!I200, listWeightUnits, 0), FALSE)), FALSE)</f>
        <v>1</v>
      </c>
      <c r="Q213" s="56" t="b">
        <f>IFERROR(OR('Upload Data Outputs'!J200 = "", IFERROR(MATCH('Upload Data Outputs'!J200, listFscClaimTypes, 0), FALSE)), FALSE)</f>
        <v>1</v>
      </c>
      <c r="R213" s="56" t="b">
        <f>IFERROR(OR(AND('Upload Data Outputs'!J200 = refClaimFsc100, OR('Upload Data Outputs'!K200 = "", 'Upload Data Outputs'!K200 = 100)), AND('Upload Data Outputs'!J200 = refClaimFscCW, OR('Upload Data Outputs'!K200 = "", 'Upload Data Outputs'!K200 = 0)), AND('Upload Data Outputs'!J200 = refClaimFscMix, 'Upload Data Outputs'!K200 &lt;&gt; "", _xlfn.NUMBERVALUE('Upload Data Outputs'!K200) &gt;= 0, _xlfn.NUMBERVALUE('Upload Data Outputs'!K200) &lt;= 100), AND('Upload Data Outputs'!J200 = refClaimFscMixCredit, OR('Upload Data Outputs'!K200 = "", 'Upload Data Outputs'!K200 = 100)), AND('Upload Data Outputs'!J200 = refClaimFscRecycled, 'Upload Data Outputs'!K200 =""), 'Upload Data Outputs'!J200 = ""), FALSE)</f>
        <v>1</v>
      </c>
      <c r="S213" s="56" t="b">
        <f>IFERROR(OR('Upload Data Outputs'!L200 = "", IFERROR(MATCH('Upload Data Outputs'!L200, listMaterialsAccountingMethods, 0), FALSE)), FALSE)</f>
        <v>1</v>
      </c>
      <c r="T213" s="56" t="b">
        <f>IFERROR(OR('Upload Data Outputs'!M200 = "", ISNUMBER('Upload Data Outputs'!M200), IFERROR(DATEVALUE('Upload Data Outputs'!M200) &gt; 0, FALSE)), FALSE)</f>
        <v>1</v>
      </c>
      <c r="U213" s="56" t="b">
        <f>IFERROR(OR('Upload Data Outputs'!N200 = "", ISNUMBER('Upload Data Outputs'!N200), IFERROR(DATEVALUE('Upload Data Outputs'!N200) &gt; 0, FALSE)), FALSE)</f>
        <v>1</v>
      </c>
      <c r="V213" s="56" t="b">
        <f>IFERROR(OR('Upload Data Outputs'!O200 = "", IFERROR(MATCH('Upload Data Outputs'!O200, listCountryIsoCodes, FALSE), FALSE)), FALSE)</f>
        <v>1</v>
      </c>
      <c r="W213" s="57" t="s">
        <v>593</v>
      </c>
      <c r="X213" s="56"/>
      <c r="Y213" s="56"/>
      <c r="AA213" s="56">
        <f>IFERROR(COUNTIFS('Upload Data Outputs'!B:B, 'Upload Data Outputs'!B200), 0)</f>
        <v>0</v>
      </c>
    </row>
    <row r="214" spans="1:27">
      <c r="A214" s="55">
        <f t="shared" si="21"/>
        <v>201</v>
      </c>
      <c r="B214" s="54" t="b">
        <f>NOT(IFERROR('Upload Data Outputs'!A201 = "ERROR", TRUE))</f>
        <v>1</v>
      </c>
      <c r="C214" s="54">
        <f t="shared" si="22"/>
        <v>201</v>
      </c>
      <c r="D214" s="56" t="b">
        <f>IF(B214, ('Upload Data Outputs'!A201 &amp; 'Upload Data Outputs'!B201 &amp; 'Upload Data Outputs'!C201 &amp; 'Upload Data Outputs'!D201 &amp; 'Upload Data Outputs'!E201 &amp; 'Upload Data Outputs'!F201 &amp; 'Upload Data Outputs'!G201 &amp; 'Upload Data Outputs'!H201 &amp; 'Upload Data Outputs'!I201 &amp; 'Upload Data Outputs'!J201 &amp; 'Upload Data Outputs'!K201 &amp; 'Upload Data Outputs'!L201 &amp; 'Upload Data Outputs'!M201 &amp; 'Upload Data Outputs'!N201 &amp; 'Upload Data Outputs'!O201 &amp; 'Upload Data Outputs'!P201) &lt;&gt; "", FALSE)</f>
        <v>0</v>
      </c>
      <c r="E214" s="56" t="str">
        <f t="shared" si="23"/>
        <v/>
      </c>
      <c r="F214" s="56" t="str">
        <f t="shared" si="24"/>
        <v/>
      </c>
      <c r="G214" s="56" t="b">
        <f t="shared" si="20"/>
        <v>1</v>
      </c>
      <c r="H214" s="57" t="s">
        <v>593</v>
      </c>
      <c r="I214" s="56" t="b">
        <f t="shared" si="25"/>
        <v>1</v>
      </c>
      <c r="J214" s="56" t="b">
        <f>IFERROR(OR(NOT($D214), 'Upload Data Outputs'!C201 &lt;&gt; ""), FALSE)</f>
        <v>1</v>
      </c>
      <c r="K214" s="57" t="s">
        <v>593</v>
      </c>
      <c r="L214" s="56" t="b">
        <f>IFERROR(OR(AND(NOT(D214), 'Upload Data Outputs'!E201 = ""), IFERROR(_xlfn.NUMBERVALUE('Upload Data Outputs'!E201) &gt; 0, FALSE)), FALSE)</f>
        <v>1</v>
      </c>
      <c r="M214" s="56" t="b">
        <f>IFERROR(OR('Upload Data Outputs'!F201 = "", IFERROR(_xlfn.NUMBERVALUE('Upload Data Outputs'!F201) &gt; 0, FALSE)), FALSE)</f>
        <v>1</v>
      </c>
      <c r="N214" s="56" t="b">
        <f>IFERROR(OR('Upload Data Outputs'!F201 = "", IFERROR(MATCH('Upload Data Outputs'!G201, listVolumeUnits, 0), FALSE)), FALSE)</f>
        <v>1</v>
      </c>
      <c r="O214" s="56" t="b">
        <f>IFERROR(OR('Upload Data Outputs'!H201 = "", IFERROR(_xlfn.NUMBERVALUE('Upload Data Outputs'!H201) &gt; 0, FALSE)), FALSE)</f>
        <v>1</v>
      </c>
      <c r="P214" s="56" t="b">
        <f>IFERROR(OR('Upload Data Outputs'!H201 = "", IFERROR(MATCH('Upload Data Outputs'!I201, listWeightUnits, 0), FALSE)), FALSE)</f>
        <v>1</v>
      </c>
      <c r="Q214" s="56" t="b">
        <f>IFERROR(OR('Upload Data Outputs'!J201 = "", IFERROR(MATCH('Upload Data Outputs'!J201, listFscClaimTypes, 0), FALSE)), FALSE)</f>
        <v>1</v>
      </c>
      <c r="R214" s="56" t="b">
        <f>IFERROR(OR(AND('Upload Data Outputs'!J201 = refClaimFsc100, OR('Upload Data Outputs'!K201 = "", 'Upload Data Outputs'!K201 = 100)), AND('Upload Data Outputs'!J201 = refClaimFscCW, OR('Upload Data Outputs'!K201 = "", 'Upload Data Outputs'!K201 = 0)), AND('Upload Data Outputs'!J201 = refClaimFscMix, 'Upload Data Outputs'!K201 &lt;&gt; "", _xlfn.NUMBERVALUE('Upload Data Outputs'!K201) &gt;= 0, _xlfn.NUMBERVALUE('Upload Data Outputs'!K201) &lt;= 100), AND('Upload Data Outputs'!J201 = refClaimFscMixCredit, OR('Upload Data Outputs'!K201 = "", 'Upload Data Outputs'!K201 = 100)), AND('Upload Data Outputs'!J201 = refClaimFscRecycled, 'Upload Data Outputs'!K201 =""), 'Upload Data Outputs'!J201 = ""), FALSE)</f>
        <v>1</v>
      </c>
      <c r="S214" s="56" t="b">
        <f>IFERROR(OR('Upload Data Outputs'!L201 = "", IFERROR(MATCH('Upload Data Outputs'!L201, listMaterialsAccountingMethods, 0), FALSE)), FALSE)</f>
        <v>1</v>
      </c>
      <c r="T214" s="56" t="b">
        <f>IFERROR(OR('Upload Data Outputs'!M201 = "", ISNUMBER('Upload Data Outputs'!M201), IFERROR(DATEVALUE('Upload Data Outputs'!M201) &gt; 0, FALSE)), FALSE)</f>
        <v>1</v>
      </c>
      <c r="U214" s="56" t="b">
        <f>IFERROR(OR('Upload Data Outputs'!N201 = "", ISNUMBER('Upload Data Outputs'!N201), IFERROR(DATEVALUE('Upload Data Outputs'!N201) &gt; 0, FALSE)), FALSE)</f>
        <v>1</v>
      </c>
      <c r="V214" s="56" t="b">
        <f>IFERROR(OR('Upload Data Outputs'!O201 = "", IFERROR(MATCH('Upload Data Outputs'!O201, listCountryIsoCodes, FALSE), FALSE)), FALSE)</f>
        <v>1</v>
      </c>
      <c r="W214" s="57" t="s">
        <v>593</v>
      </c>
      <c r="X214" s="56"/>
      <c r="Y214" s="56"/>
      <c r="AA214" s="56">
        <f>IFERROR(COUNTIFS('Upload Data Outputs'!B:B, 'Upload Data Outputs'!B201), 0)</f>
        <v>0</v>
      </c>
    </row>
    <row r="215" spans="1:27">
      <c r="A215" s="55">
        <f t="shared" si="21"/>
        <v>202</v>
      </c>
      <c r="B215" s="54" t="b">
        <f>NOT(IFERROR('Upload Data Outputs'!A202 = "ERROR", TRUE))</f>
        <v>1</v>
      </c>
      <c r="C215" s="54">
        <f t="shared" si="22"/>
        <v>202</v>
      </c>
      <c r="D215" s="56" t="b">
        <f>IF(B215, ('Upload Data Outputs'!A202 &amp; 'Upload Data Outputs'!B202 &amp; 'Upload Data Outputs'!C202 &amp; 'Upload Data Outputs'!D202 &amp; 'Upload Data Outputs'!E202 &amp; 'Upload Data Outputs'!F202 &amp; 'Upload Data Outputs'!G202 &amp; 'Upload Data Outputs'!H202 &amp; 'Upload Data Outputs'!I202 &amp; 'Upload Data Outputs'!J202 &amp; 'Upload Data Outputs'!K202 &amp; 'Upload Data Outputs'!L202 &amp; 'Upload Data Outputs'!M202 &amp; 'Upload Data Outputs'!N202 &amp; 'Upload Data Outputs'!O202 &amp; 'Upload Data Outputs'!P202) &lt;&gt; "", FALSE)</f>
        <v>0</v>
      </c>
      <c r="E215" s="56" t="str">
        <f t="shared" si="23"/>
        <v/>
      </c>
      <c r="F215" s="56" t="str">
        <f t="shared" si="24"/>
        <v/>
      </c>
      <c r="G215" s="56" t="b">
        <f t="shared" si="20"/>
        <v>1</v>
      </c>
      <c r="H215" s="57" t="s">
        <v>593</v>
      </c>
      <c r="I215" s="56" t="b">
        <f t="shared" si="25"/>
        <v>1</v>
      </c>
      <c r="J215" s="56" t="b">
        <f>IFERROR(OR(NOT($D215), 'Upload Data Outputs'!C202 &lt;&gt; ""), FALSE)</f>
        <v>1</v>
      </c>
      <c r="K215" s="57" t="s">
        <v>593</v>
      </c>
      <c r="L215" s="56" t="b">
        <f>IFERROR(OR(AND(NOT(D215), 'Upload Data Outputs'!E202 = ""), IFERROR(_xlfn.NUMBERVALUE('Upload Data Outputs'!E202) &gt; 0, FALSE)), FALSE)</f>
        <v>1</v>
      </c>
      <c r="M215" s="56" t="b">
        <f>IFERROR(OR('Upload Data Outputs'!F202 = "", IFERROR(_xlfn.NUMBERVALUE('Upload Data Outputs'!F202) &gt; 0, FALSE)), FALSE)</f>
        <v>1</v>
      </c>
      <c r="N215" s="56" t="b">
        <f>IFERROR(OR('Upload Data Outputs'!F202 = "", IFERROR(MATCH('Upload Data Outputs'!G202, listVolumeUnits, 0), FALSE)), FALSE)</f>
        <v>1</v>
      </c>
      <c r="O215" s="56" t="b">
        <f>IFERROR(OR('Upload Data Outputs'!H202 = "", IFERROR(_xlfn.NUMBERVALUE('Upload Data Outputs'!H202) &gt; 0, FALSE)), FALSE)</f>
        <v>1</v>
      </c>
      <c r="P215" s="56" t="b">
        <f>IFERROR(OR('Upload Data Outputs'!H202 = "", IFERROR(MATCH('Upload Data Outputs'!I202, listWeightUnits, 0), FALSE)), FALSE)</f>
        <v>1</v>
      </c>
      <c r="Q215" s="56" t="b">
        <f>IFERROR(OR('Upload Data Outputs'!J202 = "", IFERROR(MATCH('Upload Data Outputs'!J202, listFscClaimTypes, 0), FALSE)), FALSE)</f>
        <v>1</v>
      </c>
      <c r="R215" s="56" t="b">
        <f>IFERROR(OR(AND('Upload Data Outputs'!J202 = refClaimFsc100, OR('Upload Data Outputs'!K202 = "", 'Upload Data Outputs'!K202 = 100)), AND('Upload Data Outputs'!J202 = refClaimFscCW, OR('Upload Data Outputs'!K202 = "", 'Upload Data Outputs'!K202 = 0)), AND('Upload Data Outputs'!J202 = refClaimFscMix, 'Upload Data Outputs'!K202 &lt;&gt; "", _xlfn.NUMBERVALUE('Upload Data Outputs'!K202) &gt;= 0, _xlfn.NUMBERVALUE('Upload Data Outputs'!K202) &lt;= 100), AND('Upload Data Outputs'!J202 = refClaimFscMixCredit, OR('Upload Data Outputs'!K202 = "", 'Upload Data Outputs'!K202 = 100)), AND('Upload Data Outputs'!J202 = refClaimFscRecycled, 'Upload Data Outputs'!K202 =""), 'Upload Data Outputs'!J202 = ""), FALSE)</f>
        <v>1</v>
      </c>
      <c r="S215" s="56" t="b">
        <f>IFERROR(OR('Upload Data Outputs'!L202 = "", IFERROR(MATCH('Upload Data Outputs'!L202, listMaterialsAccountingMethods, 0), FALSE)), FALSE)</f>
        <v>1</v>
      </c>
      <c r="T215" s="56" t="b">
        <f>IFERROR(OR('Upload Data Outputs'!M202 = "", ISNUMBER('Upload Data Outputs'!M202), IFERROR(DATEVALUE('Upload Data Outputs'!M202) &gt; 0, FALSE)), FALSE)</f>
        <v>1</v>
      </c>
      <c r="U215" s="56" t="b">
        <f>IFERROR(OR('Upload Data Outputs'!N202 = "", ISNUMBER('Upload Data Outputs'!N202), IFERROR(DATEVALUE('Upload Data Outputs'!N202) &gt; 0, FALSE)), FALSE)</f>
        <v>1</v>
      </c>
      <c r="V215" s="56" t="b">
        <f>IFERROR(OR('Upload Data Outputs'!O202 = "", IFERROR(MATCH('Upload Data Outputs'!O202, listCountryIsoCodes, FALSE), FALSE)), FALSE)</f>
        <v>1</v>
      </c>
      <c r="W215" s="57" t="s">
        <v>593</v>
      </c>
      <c r="X215" s="56"/>
      <c r="Y215" s="56"/>
      <c r="AA215" s="56">
        <f>IFERROR(COUNTIFS('Upload Data Outputs'!B:B, 'Upload Data Outputs'!B202), 0)</f>
        <v>0</v>
      </c>
    </row>
    <row r="216" spans="1:27">
      <c r="A216" s="55">
        <f t="shared" si="21"/>
        <v>203</v>
      </c>
      <c r="B216" s="54" t="b">
        <f>NOT(IFERROR('Upload Data Outputs'!A203 = "ERROR", TRUE))</f>
        <v>1</v>
      </c>
      <c r="C216" s="54">
        <f t="shared" si="22"/>
        <v>203</v>
      </c>
      <c r="D216" s="56" t="b">
        <f>IF(B216, ('Upload Data Outputs'!A203 &amp; 'Upload Data Outputs'!B203 &amp; 'Upload Data Outputs'!C203 &amp; 'Upload Data Outputs'!D203 &amp; 'Upload Data Outputs'!E203 &amp; 'Upload Data Outputs'!F203 &amp; 'Upload Data Outputs'!G203 &amp; 'Upload Data Outputs'!H203 &amp; 'Upload Data Outputs'!I203 &amp; 'Upload Data Outputs'!J203 &amp; 'Upload Data Outputs'!K203 &amp; 'Upload Data Outputs'!L203 &amp; 'Upload Data Outputs'!M203 &amp; 'Upload Data Outputs'!N203 &amp; 'Upload Data Outputs'!O203 &amp; 'Upload Data Outputs'!P203) &lt;&gt; "", FALSE)</f>
        <v>0</v>
      </c>
      <c r="E216" s="56" t="str">
        <f t="shared" si="23"/>
        <v/>
      </c>
      <c r="F216" s="56" t="str">
        <f t="shared" si="24"/>
        <v/>
      </c>
      <c r="G216" s="56" t="b">
        <f t="shared" si="20"/>
        <v>1</v>
      </c>
      <c r="H216" s="57" t="s">
        <v>593</v>
      </c>
      <c r="I216" s="56" t="b">
        <f t="shared" si="25"/>
        <v>1</v>
      </c>
      <c r="J216" s="56" t="b">
        <f>IFERROR(OR(NOT($D216), 'Upload Data Outputs'!C203 &lt;&gt; ""), FALSE)</f>
        <v>1</v>
      </c>
      <c r="K216" s="57" t="s">
        <v>593</v>
      </c>
      <c r="L216" s="56" t="b">
        <f>IFERROR(OR(AND(NOT(D216), 'Upload Data Outputs'!E203 = ""), IFERROR(_xlfn.NUMBERVALUE('Upload Data Outputs'!E203) &gt; 0, FALSE)), FALSE)</f>
        <v>1</v>
      </c>
      <c r="M216" s="56" t="b">
        <f>IFERROR(OR('Upload Data Outputs'!F203 = "", IFERROR(_xlfn.NUMBERVALUE('Upload Data Outputs'!F203) &gt; 0, FALSE)), FALSE)</f>
        <v>1</v>
      </c>
      <c r="N216" s="56" t="b">
        <f>IFERROR(OR('Upload Data Outputs'!F203 = "", IFERROR(MATCH('Upload Data Outputs'!G203, listVolumeUnits, 0), FALSE)), FALSE)</f>
        <v>1</v>
      </c>
      <c r="O216" s="56" t="b">
        <f>IFERROR(OR('Upload Data Outputs'!H203 = "", IFERROR(_xlfn.NUMBERVALUE('Upload Data Outputs'!H203) &gt; 0, FALSE)), FALSE)</f>
        <v>1</v>
      </c>
      <c r="P216" s="56" t="b">
        <f>IFERROR(OR('Upload Data Outputs'!H203 = "", IFERROR(MATCH('Upload Data Outputs'!I203, listWeightUnits, 0), FALSE)), FALSE)</f>
        <v>1</v>
      </c>
      <c r="Q216" s="56" t="b">
        <f>IFERROR(OR('Upload Data Outputs'!J203 = "", IFERROR(MATCH('Upload Data Outputs'!J203, listFscClaimTypes, 0), FALSE)), FALSE)</f>
        <v>1</v>
      </c>
      <c r="R216" s="56" t="b">
        <f>IFERROR(OR(AND('Upload Data Outputs'!J203 = refClaimFsc100, OR('Upload Data Outputs'!K203 = "", 'Upload Data Outputs'!K203 = 100)), AND('Upload Data Outputs'!J203 = refClaimFscCW, OR('Upload Data Outputs'!K203 = "", 'Upload Data Outputs'!K203 = 0)), AND('Upload Data Outputs'!J203 = refClaimFscMix, 'Upload Data Outputs'!K203 &lt;&gt; "", _xlfn.NUMBERVALUE('Upload Data Outputs'!K203) &gt;= 0, _xlfn.NUMBERVALUE('Upload Data Outputs'!K203) &lt;= 100), AND('Upload Data Outputs'!J203 = refClaimFscMixCredit, OR('Upload Data Outputs'!K203 = "", 'Upload Data Outputs'!K203 = 100)), AND('Upload Data Outputs'!J203 = refClaimFscRecycled, 'Upload Data Outputs'!K203 =""), 'Upload Data Outputs'!J203 = ""), FALSE)</f>
        <v>1</v>
      </c>
      <c r="S216" s="56" t="b">
        <f>IFERROR(OR('Upload Data Outputs'!L203 = "", IFERROR(MATCH('Upload Data Outputs'!L203, listMaterialsAccountingMethods, 0), FALSE)), FALSE)</f>
        <v>1</v>
      </c>
      <c r="T216" s="56" t="b">
        <f>IFERROR(OR('Upload Data Outputs'!M203 = "", ISNUMBER('Upload Data Outputs'!M203), IFERROR(DATEVALUE('Upload Data Outputs'!M203) &gt; 0, FALSE)), FALSE)</f>
        <v>1</v>
      </c>
      <c r="U216" s="56" t="b">
        <f>IFERROR(OR('Upload Data Outputs'!N203 = "", ISNUMBER('Upload Data Outputs'!N203), IFERROR(DATEVALUE('Upload Data Outputs'!N203) &gt; 0, FALSE)), FALSE)</f>
        <v>1</v>
      </c>
      <c r="V216" s="56" t="b">
        <f>IFERROR(OR('Upload Data Outputs'!O203 = "", IFERROR(MATCH('Upload Data Outputs'!O203, listCountryIsoCodes, FALSE), FALSE)), FALSE)</f>
        <v>1</v>
      </c>
      <c r="W216" s="57" t="s">
        <v>593</v>
      </c>
      <c r="X216" s="56"/>
      <c r="Y216" s="56"/>
      <c r="AA216" s="56">
        <f>IFERROR(COUNTIFS('Upload Data Outputs'!B:B, 'Upload Data Outputs'!B203), 0)</f>
        <v>0</v>
      </c>
    </row>
    <row r="217" spans="1:27">
      <c r="A217" s="55">
        <f t="shared" si="21"/>
        <v>204</v>
      </c>
      <c r="B217" s="54" t="b">
        <f>NOT(IFERROR('Upload Data Outputs'!A204 = "ERROR", TRUE))</f>
        <v>1</v>
      </c>
      <c r="C217" s="54">
        <f t="shared" si="22"/>
        <v>204</v>
      </c>
      <c r="D217" s="56" t="b">
        <f>IF(B217, ('Upload Data Outputs'!A204 &amp; 'Upload Data Outputs'!B204 &amp; 'Upload Data Outputs'!C204 &amp; 'Upload Data Outputs'!D204 &amp; 'Upload Data Outputs'!E204 &amp; 'Upload Data Outputs'!F204 &amp; 'Upload Data Outputs'!G204 &amp; 'Upload Data Outputs'!H204 &amp; 'Upload Data Outputs'!I204 &amp; 'Upload Data Outputs'!J204 &amp; 'Upload Data Outputs'!K204 &amp; 'Upload Data Outputs'!L204 &amp; 'Upload Data Outputs'!M204 &amp; 'Upload Data Outputs'!N204 &amp; 'Upload Data Outputs'!O204 &amp; 'Upload Data Outputs'!P204) &lt;&gt; "", FALSE)</f>
        <v>0</v>
      </c>
      <c r="E217" s="56" t="str">
        <f t="shared" si="23"/>
        <v/>
      </c>
      <c r="F217" s="56" t="str">
        <f t="shared" si="24"/>
        <v/>
      </c>
      <c r="G217" s="56" t="b">
        <f t="shared" si="20"/>
        <v>1</v>
      </c>
      <c r="H217" s="57" t="s">
        <v>593</v>
      </c>
      <c r="I217" s="56" t="b">
        <f t="shared" si="25"/>
        <v>1</v>
      </c>
      <c r="J217" s="56" t="b">
        <f>IFERROR(OR(NOT($D217), 'Upload Data Outputs'!C204 &lt;&gt; ""), FALSE)</f>
        <v>1</v>
      </c>
      <c r="K217" s="57" t="s">
        <v>593</v>
      </c>
      <c r="L217" s="56" t="b">
        <f>IFERROR(OR(AND(NOT(D217), 'Upload Data Outputs'!E204 = ""), IFERROR(_xlfn.NUMBERVALUE('Upload Data Outputs'!E204) &gt; 0, FALSE)), FALSE)</f>
        <v>1</v>
      </c>
      <c r="M217" s="56" t="b">
        <f>IFERROR(OR('Upload Data Outputs'!F204 = "", IFERROR(_xlfn.NUMBERVALUE('Upload Data Outputs'!F204) &gt; 0, FALSE)), FALSE)</f>
        <v>1</v>
      </c>
      <c r="N217" s="56" t="b">
        <f>IFERROR(OR('Upload Data Outputs'!F204 = "", IFERROR(MATCH('Upload Data Outputs'!G204, listVolumeUnits, 0), FALSE)), FALSE)</f>
        <v>1</v>
      </c>
      <c r="O217" s="56" t="b">
        <f>IFERROR(OR('Upload Data Outputs'!H204 = "", IFERROR(_xlfn.NUMBERVALUE('Upload Data Outputs'!H204) &gt; 0, FALSE)), FALSE)</f>
        <v>1</v>
      </c>
      <c r="P217" s="56" t="b">
        <f>IFERROR(OR('Upload Data Outputs'!H204 = "", IFERROR(MATCH('Upload Data Outputs'!I204, listWeightUnits, 0), FALSE)), FALSE)</f>
        <v>1</v>
      </c>
      <c r="Q217" s="56" t="b">
        <f>IFERROR(OR('Upload Data Outputs'!J204 = "", IFERROR(MATCH('Upload Data Outputs'!J204, listFscClaimTypes, 0), FALSE)), FALSE)</f>
        <v>1</v>
      </c>
      <c r="R217" s="56" t="b">
        <f>IFERROR(OR(AND('Upload Data Outputs'!J204 = refClaimFsc100, OR('Upload Data Outputs'!K204 = "", 'Upload Data Outputs'!K204 = 100)), AND('Upload Data Outputs'!J204 = refClaimFscCW, OR('Upload Data Outputs'!K204 = "", 'Upload Data Outputs'!K204 = 0)), AND('Upload Data Outputs'!J204 = refClaimFscMix, 'Upload Data Outputs'!K204 &lt;&gt; "", _xlfn.NUMBERVALUE('Upload Data Outputs'!K204) &gt;= 0, _xlfn.NUMBERVALUE('Upload Data Outputs'!K204) &lt;= 100), AND('Upload Data Outputs'!J204 = refClaimFscMixCredit, OR('Upload Data Outputs'!K204 = "", 'Upload Data Outputs'!K204 = 100)), AND('Upload Data Outputs'!J204 = refClaimFscRecycled, 'Upload Data Outputs'!K204 =""), 'Upload Data Outputs'!J204 = ""), FALSE)</f>
        <v>1</v>
      </c>
      <c r="S217" s="56" t="b">
        <f>IFERROR(OR('Upload Data Outputs'!L204 = "", IFERROR(MATCH('Upload Data Outputs'!L204, listMaterialsAccountingMethods, 0), FALSE)), FALSE)</f>
        <v>1</v>
      </c>
      <c r="T217" s="56" t="b">
        <f>IFERROR(OR('Upload Data Outputs'!M204 = "", ISNUMBER('Upload Data Outputs'!M204), IFERROR(DATEVALUE('Upload Data Outputs'!M204) &gt; 0, FALSE)), FALSE)</f>
        <v>1</v>
      </c>
      <c r="U217" s="56" t="b">
        <f>IFERROR(OR('Upload Data Outputs'!N204 = "", ISNUMBER('Upload Data Outputs'!N204), IFERROR(DATEVALUE('Upload Data Outputs'!N204) &gt; 0, FALSE)), FALSE)</f>
        <v>1</v>
      </c>
      <c r="V217" s="56" t="b">
        <f>IFERROR(OR('Upload Data Outputs'!O204 = "", IFERROR(MATCH('Upload Data Outputs'!O204, listCountryIsoCodes, FALSE), FALSE)), FALSE)</f>
        <v>1</v>
      </c>
      <c r="W217" s="57" t="s">
        <v>593</v>
      </c>
      <c r="X217" s="56"/>
      <c r="Y217" s="56"/>
      <c r="AA217" s="56">
        <f>IFERROR(COUNTIFS('Upload Data Outputs'!B:B, 'Upload Data Outputs'!B204), 0)</f>
        <v>0</v>
      </c>
    </row>
    <row r="218" spans="1:27">
      <c r="A218" s="55">
        <f t="shared" si="21"/>
        <v>205</v>
      </c>
      <c r="B218" s="54" t="b">
        <f>NOT(IFERROR('Upload Data Outputs'!A205 = "ERROR", TRUE))</f>
        <v>1</v>
      </c>
      <c r="C218" s="54">
        <f t="shared" si="22"/>
        <v>205</v>
      </c>
      <c r="D218" s="56" t="b">
        <f>IF(B218, ('Upload Data Outputs'!A205 &amp; 'Upload Data Outputs'!B205 &amp; 'Upload Data Outputs'!C205 &amp; 'Upload Data Outputs'!D205 &amp; 'Upload Data Outputs'!E205 &amp; 'Upload Data Outputs'!F205 &amp; 'Upload Data Outputs'!G205 &amp; 'Upload Data Outputs'!H205 &amp; 'Upload Data Outputs'!I205 &amp; 'Upload Data Outputs'!J205 &amp; 'Upload Data Outputs'!K205 &amp; 'Upload Data Outputs'!L205 &amp; 'Upload Data Outputs'!M205 &amp; 'Upload Data Outputs'!N205 &amp; 'Upload Data Outputs'!O205 &amp; 'Upload Data Outputs'!P205) &lt;&gt; "", FALSE)</f>
        <v>0</v>
      </c>
      <c r="E218" s="56" t="str">
        <f t="shared" si="23"/>
        <v/>
      </c>
      <c r="F218" s="56" t="str">
        <f t="shared" si="24"/>
        <v/>
      </c>
      <c r="G218" s="56" t="b">
        <f t="shared" si="20"/>
        <v>1</v>
      </c>
      <c r="H218" s="57" t="s">
        <v>593</v>
      </c>
      <c r="I218" s="56" t="b">
        <f t="shared" si="25"/>
        <v>1</v>
      </c>
      <c r="J218" s="56" t="b">
        <f>IFERROR(OR(NOT($D218), 'Upload Data Outputs'!C205 &lt;&gt; ""), FALSE)</f>
        <v>1</v>
      </c>
      <c r="K218" s="57" t="s">
        <v>593</v>
      </c>
      <c r="L218" s="56" t="b">
        <f>IFERROR(OR(AND(NOT(D218), 'Upload Data Outputs'!E205 = ""), IFERROR(_xlfn.NUMBERVALUE('Upload Data Outputs'!E205) &gt; 0, FALSE)), FALSE)</f>
        <v>1</v>
      </c>
      <c r="M218" s="56" t="b">
        <f>IFERROR(OR('Upload Data Outputs'!F205 = "", IFERROR(_xlfn.NUMBERVALUE('Upload Data Outputs'!F205) &gt; 0, FALSE)), FALSE)</f>
        <v>1</v>
      </c>
      <c r="N218" s="56" t="b">
        <f>IFERROR(OR('Upload Data Outputs'!F205 = "", IFERROR(MATCH('Upload Data Outputs'!G205, listVolumeUnits, 0), FALSE)), FALSE)</f>
        <v>1</v>
      </c>
      <c r="O218" s="56" t="b">
        <f>IFERROR(OR('Upload Data Outputs'!H205 = "", IFERROR(_xlfn.NUMBERVALUE('Upload Data Outputs'!H205) &gt; 0, FALSE)), FALSE)</f>
        <v>1</v>
      </c>
      <c r="P218" s="56" t="b">
        <f>IFERROR(OR('Upload Data Outputs'!H205 = "", IFERROR(MATCH('Upload Data Outputs'!I205, listWeightUnits, 0), FALSE)), FALSE)</f>
        <v>1</v>
      </c>
      <c r="Q218" s="56" t="b">
        <f>IFERROR(OR('Upload Data Outputs'!J205 = "", IFERROR(MATCH('Upload Data Outputs'!J205, listFscClaimTypes, 0), FALSE)), FALSE)</f>
        <v>1</v>
      </c>
      <c r="R218" s="56" t="b">
        <f>IFERROR(OR(AND('Upload Data Outputs'!J205 = refClaimFsc100, OR('Upload Data Outputs'!K205 = "", 'Upload Data Outputs'!K205 = 100)), AND('Upload Data Outputs'!J205 = refClaimFscCW, OR('Upload Data Outputs'!K205 = "", 'Upload Data Outputs'!K205 = 0)), AND('Upload Data Outputs'!J205 = refClaimFscMix, 'Upload Data Outputs'!K205 &lt;&gt; "", _xlfn.NUMBERVALUE('Upload Data Outputs'!K205) &gt;= 0, _xlfn.NUMBERVALUE('Upload Data Outputs'!K205) &lt;= 100), AND('Upload Data Outputs'!J205 = refClaimFscMixCredit, OR('Upload Data Outputs'!K205 = "", 'Upload Data Outputs'!K205 = 100)), AND('Upload Data Outputs'!J205 = refClaimFscRecycled, 'Upload Data Outputs'!K205 =""), 'Upload Data Outputs'!J205 = ""), FALSE)</f>
        <v>1</v>
      </c>
      <c r="S218" s="56" t="b">
        <f>IFERROR(OR('Upload Data Outputs'!L205 = "", IFERROR(MATCH('Upload Data Outputs'!L205, listMaterialsAccountingMethods, 0), FALSE)), FALSE)</f>
        <v>1</v>
      </c>
      <c r="T218" s="56" t="b">
        <f>IFERROR(OR('Upload Data Outputs'!M205 = "", ISNUMBER('Upload Data Outputs'!M205), IFERROR(DATEVALUE('Upload Data Outputs'!M205) &gt; 0, FALSE)), FALSE)</f>
        <v>1</v>
      </c>
      <c r="U218" s="56" t="b">
        <f>IFERROR(OR('Upload Data Outputs'!N205 = "", ISNUMBER('Upload Data Outputs'!N205), IFERROR(DATEVALUE('Upload Data Outputs'!N205) &gt; 0, FALSE)), FALSE)</f>
        <v>1</v>
      </c>
      <c r="V218" s="56" t="b">
        <f>IFERROR(OR('Upload Data Outputs'!O205 = "", IFERROR(MATCH('Upload Data Outputs'!O205, listCountryIsoCodes, FALSE), FALSE)), FALSE)</f>
        <v>1</v>
      </c>
      <c r="W218" s="57" t="s">
        <v>593</v>
      </c>
      <c r="X218" s="56"/>
      <c r="Y218" s="56"/>
      <c r="AA218" s="56">
        <f>IFERROR(COUNTIFS('Upload Data Outputs'!B:B, 'Upload Data Outputs'!B205), 0)</f>
        <v>0</v>
      </c>
    </row>
    <row r="219" spans="1:27">
      <c r="A219" s="55">
        <f t="shared" si="21"/>
        <v>206</v>
      </c>
      <c r="B219" s="54" t="b">
        <f>NOT(IFERROR('Upload Data Outputs'!A206 = "ERROR", TRUE))</f>
        <v>1</v>
      </c>
      <c r="C219" s="54">
        <f t="shared" si="22"/>
        <v>206</v>
      </c>
      <c r="D219" s="56" t="b">
        <f>IF(B219, ('Upload Data Outputs'!A206 &amp; 'Upload Data Outputs'!B206 &amp; 'Upload Data Outputs'!C206 &amp; 'Upload Data Outputs'!D206 &amp; 'Upload Data Outputs'!E206 &amp; 'Upload Data Outputs'!F206 &amp; 'Upload Data Outputs'!G206 &amp; 'Upload Data Outputs'!H206 &amp; 'Upload Data Outputs'!I206 &amp; 'Upload Data Outputs'!J206 &amp; 'Upload Data Outputs'!K206 &amp; 'Upload Data Outputs'!L206 &amp; 'Upload Data Outputs'!M206 &amp; 'Upload Data Outputs'!N206 &amp; 'Upload Data Outputs'!O206 &amp; 'Upload Data Outputs'!P206) &lt;&gt; "", FALSE)</f>
        <v>0</v>
      </c>
      <c r="E219" s="56" t="str">
        <f t="shared" si="23"/>
        <v/>
      </c>
      <c r="F219" s="56" t="str">
        <f t="shared" si="24"/>
        <v/>
      </c>
      <c r="G219" s="56" t="b">
        <f t="shared" si="20"/>
        <v>1</v>
      </c>
      <c r="H219" s="57" t="s">
        <v>593</v>
      </c>
      <c r="I219" s="56" t="b">
        <f t="shared" si="25"/>
        <v>1</v>
      </c>
      <c r="J219" s="56" t="b">
        <f>IFERROR(OR(NOT($D219), 'Upload Data Outputs'!C206 &lt;&gt; ""), FALSE)</f>
        <v>1</v>
      </c>
      <c r="K219" s="57" t="s">
        <v>593</v>
      </c>
      <c r="L219" s="56" t="b">
        <f>IFERROR(OR(AND(NOT(D219), 'Upload Data Outputs'!E206 = ""), IFERROR(_xlfn.NUMBERVALUE('Upload Data Outputs'!E206) &gt; 0, FALSE)), FALSE)</f>
        <v>1</v>
      </c>
      <c r="M219" s="56" t="b">
        <f>IFERROR(OR('Upload Data Outputs'!F206 = "", IFERROR(_xlfn.NUMBERVALUE('Upload Data Outputs'!F206) &gt; 0, FALSE)), FALSE)</f>
        <v>1</v>
      </c>
      <c r="N219" s="56" t="b">
        <f>IFERROR(OR('Upload Data Outputs'!F206 = "", IFERROR(MATCH('Upload Data Outputs'!G206, listVolumeUnits, 0), FALSE)), FALSE)</f>
        <v>1</v>
      </c>
      <c r="O219" s="56" t="b">
        <f>IFERROR(OR('Upload Data Outputs'!H206 = "", IFERROR(_xlfn.NUMBERVALUE('Upload Data Outputs'!H206) &gt; 0, FALSE)), FALSE)</f>
        <v>1</v>
      </c>
      <c r="P219" s="56" t="b">
        <f>IFERROR(OR('Upload Data Outputs'!H206 = "", IFERROR(MATCH('Upload Data Outputs'!I206, listWeightUnits, 0), FALSE)), FALSE)</f>
        <v>1</v>
      </c>
      <c r="Q219" s="56" t="b">
        <f>IFERROR(OR('Upload Data Outputs'!J206 = "", IFERROR(MATCH('Upload Data Outputs'!J206, listFscClaimTypes, 0), FALSE)), FALSE)</f>
        <v>1</v>
      </c>
      <c r="R219" s="56" t="b">
        <f>IFERROR(OR(AND('Upload Data Outputs'!J206 = refClaimFsc100, OR('Upload Data Outputs'!K206 = "", 'Upload Data Outputs'!K206 = 100)), AND('Upload Data Outputs'!J206 = refClaimFscCW, OR('Upload Data Outputs'!K206 = "", 'Upload Data Outputs'!K206 = 0)), AND('Upload Data Outputs'!J206 = refClaimFscMix, 'Upload Data Outputs'!K206 &lt;&gt; "", _xlfn.NUMBERVALUE('Upload Data Outputs'!K206) &gt;= 0, _xlfn.NUMBERVALUE('Upload Data Outputs'!K206) &lt;= 100), AND('Upload Data Outputs'!J206 = refClaimFscMixCredit, OR('Upload Data Outputs'!K206 = "", 'Upload Data Outputs'!K206 = 100)), AND('Upload Data Outputs'!J206 = refClaimFscRecycled, 'Upload Data Outputs'!K206 =""), 'Upload Data Outputs'!J206 = ""), FALSE)</f>
        <v>1</v>
      </c>
      <c r="S219" s="56" t="b">
        <f>IFERROR(OR('Upload Data Outputs'!L206 = "", IFERROR(MATCH('Upload Data Outputs'!L206, listMaterialsAccountingMethods, 0), FALSE)), FALSE)</f>
        <v>1</v>
      </c>
      <c r="T219" s="56" t="b">
        <f>IFERROR(OR('Upload Data Outputs'!M206 = "", ISNUMBER('Upload Data Outputs'!M206), IFERROR(DATEVALUE('Upload Data Outputs'!M206) &gt; 0, FALSE)), FALSE)</f>
        <v>1</v>
      </c>
      <c r="U219" s="56" t="b">
        <f>IFERROR(OR('Upload Data Outputs'!N206 = "", ISNUMBER('Upload Data Outputs'!N206), IFERROR(DATEVALUE('Upload Data Outputs'!N206) &gt; 0, FALSE)), FALSE)</f>
        <v>1</v>
      </c>
      <c r="V219" s="56" t="b">
        <f>IFERROR(OR('Upload Data Outputs'!O206 = "", IFERROR(MATCH('Upload Data Outputs'!O206, listCountryIsoCodes, FALSE), FALSE)), FALSE)</f>
        <v>1</v>
      </c>
      <c r="W219" s="57" t="s">
        <v>593</v>
      </c>
      <c r="X219" s="56"/>
      <c r="Y219" s="56"/>
      <c r="AA219" s="56">
        <f>IFERROR(COUNTIFS('Upload Data Outputs'!B:B, 'Upload Data Outputs'!B206), 0)</f>
        <v>0</v>
      </c>
    </row>
    <row r="220" spans="1:27">
      <c r="A220" s="55">
        <f t="shared" si="21"/>
        <v>207</v>
      </c>
      <c r="B220" s="54" t="b">
        <f>NOT(IFERROR('Upload Data Outputs'!A207 = "ERROR", TRUE))</f>
        <v>1</v>
      </c>
      <c r="C220" s="54">
        <f t="shared" si="22"/>
        <v>207</v>
      </c>
      <c r="D220" s="56" t="b">
        <f>IF(B220, ('Upload Data Outputs'!A207 &amp; 'Upload Data Outputs'!B207 &amp; 'Upload Data Outputs'!C207 &amp; 'Upload Data Outputs'!D207 &amp; 'Upload Data Outputs'!E207 &amp; 'Upload Data Outputs'!F207 &amp; 'Upload Data Outputs'!G207 &amp; 'Upload Data Outputs'!H207 &amp; 'Upload Data Outputs'!I207 &amp; 'Upload Data Outputs'!J207 &amp; 'Upload Data Outputs'!K207 &amp; 'Upload Data Outputs'!L207 &amp; 'Upload Data Outputs'!M207 &amp; 'Upload Data Outputs'!N207 &amp; 'Upload Data Outputs'!O207 &amp; 'Upload Data Outputs'!P207) &lt;&gt; "", FALSE)</f>
        <v>0</v>
      </c>
      <c r="E220" s="56" t="str">
        <f t="shared" si="23"/>
        <v/>
      </c>
      <c r="F220" s="56" t="str">
        <f t="shared" si="24"/>
        <v/>
      </c>
      <c r="G220" s="56" t="b">
        <f t="shared" si="20"/>
        <v>1</v>
      </c>
      <c r="H220" s="57" t="s">
        <v>593</v>
      </c>
      <c r="I220" s="56" t="b">
        <f t="shared" si="25"/>
        <v>1</v>
      </c>
      <c r="J220" s="56" t="b">
        <f>IFERROR(OR(NOT($D220), 'Upload Data Outputs'!C207 &lt;&gt; ""), FALSE)</f>
        <v>1</v>
      </c>
      <c r="K220" s="57" t="s">
        <v>593</v>
      </c>
      <c r="L220" s="56" t="b">
        <f>IFERROR(OR(AND(NOT(D220), 'Upload Data Outputs'!E207 = ""), IFERROR(_xlfn.NUMBERVALUE('Upload Data Outputs'!E207) &gt; 0, FALSE)), FALSE)</f>
        <v>1</v>
      </c>
      <c r="M220" s="56" t="b">
        <f>IFERROR(OR('Upload Data Outputs'!F207 = "", IFERROR(_xlfn.NUMBERVALUE('Upload Data Outputs'!F207) &gt; 0, FALSE)), FALSE)</f>
        <v>1</v>
      </c>
      <c r="N220" s="56" t="b">
        <f>IFERROR(OR('Upload Data Outputs'!F207 = "", IFERROR(MATCH('Upload Data Outputs'!G207, listVolumeUnits, 0), FALSE)), FALSE)</f>
        <v>1</v>
      </c>
      <c r="O220" s="56" t="b">
        <f>IFERROR(OR('Upload Data Outputs'!H207 = "", IFERROR(_xlfn.NUMBERVALUE('Upload Data Outputs'!H207) &gt; 0, FALSE)), FALSE)</f>
        <v>1</v>
      </c>
      <c r="P220" s="56" t="b">
        <f>IFERROR(OR('Upload Data Outputs'!H207 = "", IFERROR(MATCH('Upload Data Outputs'!I207, listWeightUnits, 0), FALSE)), FALSE)</f>
        <v>1</v>
      </c>
      <c r="Q220" s="56" t="b">
        <f>IFERROR(OR('Upload Data Outputs'!J207 = "", IFERROR(MATCH('Upload Data Outputs'!J207, listFscClaimTypes, 0), FALSE)), FALSE)</f>
        <v>1</v>
      </c>
      <c r="R220" s="56" t="b">
        <f>IFERROR(OR(AND('Upload Data Outputs'!J207 = refClaimFsc100, OR('Upload Data Outputs'!K207 = "", 'Upload Data Outputs'!K207 = 100)), AND('Upload Data Outputs'!J207 = refClaimFscCW, OR('Upload Data Outputs'!K207 = "", 'Upload Data Outputs'!K207 = 0)), AND('Upload Data Outputs'!J207 = refClaimFscMix, 'Upload Data Outputs'!K207 &lt;&gt; "", _xlfn.NUMBERVALUE('Upload Data Outputs'!K207) &gt;= 0, _xlfn.NUMBERVALUE('Upload Data Outputs'!K207) &lt;= 100), AND('Upload Data Outputs'!J207 = refClaimFscMixCredit, OR('Upload Data Outputs'!K207 = "", 'Upload Data Outputs'!K207 = 100)), AND('Upload Data Outputs'!J207 = refClaimFscRecycled, 'Upload Data Outputs'!K207 =""), 'Upload Data Outputs'!J207 = ""), FALSE)</f>
        <v>1</v>
      </c>
      <c r="S220" s="56" t="b">
        <f>IFERROR(OR('Upload Data Outputs'!L207 = "", IFERROR(MATCH('Upload Data Outputs'!L207, listMaterialsAccountingMethods, 0), FALSE)), FALSE)</f>
        <v>1</v>
      </c>
      <c r="T220" s="56" t="b">
        <f>IFERROR(OR('Upload Data Outputs'!M207 = "", ISNUMBER('Upload Data Outputs'!M207), IFERROR(DATEVALUE('Upload Data Outputs'!M207) &gt; 0, FALSE)), FALSE)</f>
        <v>1</v>
      </c>
      <c r="U220" s="56" t="b">
        <f>IFERROR(OR('Upload Data Outputs'!N207 = "", ISNUMBER('Upload Data Outputs'!N207), IFERROR(DATEVALUE('Upload Data Outputs'!N207) &gt; 0, FALSE)), FALSE)</f>
        <v>1</v>
      </c>
      <c r="V220" s="56" t="b">
        <f>IFERROR(OR('Upload Data Outputs'!O207 = "", IFERROR(MATCH('Upload Data Outputs'!O207, listCountryIsoCodes, FALSE), FALSE)), FALSE)</f>
        <v>1</v>
      </c>
      <c r="W220" s="57" t="s">
        <v>593</v>
      </c>
      <c r="X220" s="56"/>
      <c r="Y220" s="56"/>
      <c r="AA220" s="56">
        <f>IFERROR(COUNTIFS('Upload Data Outputs'!B:B, 'Upload Data Outputs'!B207), 0)</f>
        <v>0</v>
      </c>
    </row>
    <row r="221" spans="1:27">
      <c r="A221" s="55">
        <f t="shared" si="21"/>
        <v>208</v>
      </c>
      <c r="B221" s="54" t="b">
        <f>NOT(IFERROR('Upload Data Outputs'!A208 = "ERROR", TRUE))</f>
        <v>1</v>
      </c>
      <c r="C221" s="54">
        <f t="shared" si="22"/>
        <v>208</v>
      </c>
      <c r="D221" s="56" t="b">
        <f>IF(B221, ('Upload Data Outputs'!A208 &amp; 'Upload Data Outputs'!B208 &amp; 'Upload Data Outputs'!C208 &amp; 'Upload Data Outputs'!D208 &amp; 'Upload Data Outputs'!E208 &amp; 'Upload Data Outputs'!F208 &amp; 'Upload Data Outputs'!G208 &amp; 'Upload Data Outputs'!H208 &amp; 'Upload Data Outputs'!I208 &amp; 'Upload Data Outputs'!J208 &amp; 'Upload Data Outputs'!K208 &amp; 'Upload Data Outputs'!L208 &amp; 'Upload Data Outputs'!M208 &amp; 'Upload Data Outputs'!N208 &amp; 'Upload Data Outputs'!O208 &amp; 'Upload Data Outputs'!P208) &lt;&gt; "", FALSE)</f>
        <v>0</v>
      </c>
      <c r="E221" s="56" t="str">
        <f t="shared" si="23"/>
        <v/>
      </c>
      <c r="F221" s="56" t="str">
        <f t="shared" si="24"/>
        <v/>
      </c>
      <c r="G221" s="56" t="b">
        <f t="shared" si="20"/>
        <v>1</v>
      </c>
      <c r="H221" s="57" t="s">
        <v>593</v>
      </c>
      <c r="I221" s="56" t="b">
        <f t="shared" si="25"/>
        <v>1</v>
      </c>
      <c r="J221" s="56" t="b">
        <f>IFERROR(OR(NOT($D221), 'Upload Data Outputs'!C208 &lt;&gt; ""), FALSE)</f>
        <v>1</v>
      </c>
      <c r="K221" s="57" t="s">
        <v>593</v>
      </c>
      <c r="L221" s="56" t="b">
        <f>IFERROR(OR(AND(NOT(D221), 'Upload Data Outputs'!E208 = ""), IFERROR(_xlfn.NUMBERVALUE('Upload Data Outputs'!E208) &gt; 0, FALSE)), FALSE)</f>
        <v>1</v>
      </c>
      <c r="M221" s="56" t="b">
        <f>IFERROR(OR('Upload Data Outputs'!F208 = "", IFERROR(_xlfn.NUMBERVALUE('Upload Data Outputs'!F208) &gt; 0, FALSE)), FALSE)</f>
        <v>1</v>
      </c>
      <c r="N221" s="56" t="b">
        <f>IFERROR(OR('Upload Data Outputs'!F208 = "", IFERROR(MATCH('Upload Data Outputs'!G208, listVolumeUnits, 0), FALSE)), FALSE)</f>
        <v>1</v>
      </c>
      <c r="O221" s="56" t="b">
        <f>IFERROR(OR('Upload Data Outputs'!H208 = "", IFERROR(_xlfn.NUMBERVALUE('Upload Data Outputs'!H208) &gt; 0, FALSE)), FALSE)</f>
        <v>1</v>
      </c>
      <c r="P221" s="56" t="b">
        <f>IFERROR(OR('Upload Data Outputs'!H208 = "", IFERROR(MATCH('Upload Data Outputs'!I208, listWeightUnits, 0), FALSE)), FALSE)</f>
        <v>1</v>
      </c>
      <c r="Q221" s="56" t="b">
        <f>IFERROR(OR('Upload Data Outputs'!J208 = "", IFERROR(MATCH('Upload Data Outputs'!J208, listFscClaimTypes, 0), FALSE)), FALSE)</f>
        <v>1</v>
      </c>
      <c r="R221" s="56" t="b">
        <f>IFERROR(OR(AND('Upload Data Outputs'!J208 = refClaimFsc100, OR('Upload Data Outputs'!K208 = "", 'Upload Data Outputs'!K208 = 100)), AND('Upload Data Outputs'!J208 = refClaimFscCW, OR('Upload Data Outputs'!K208 = "", 'Upload Data Outputs'!K208 = 0)), AND('Upload Data Outputs'!J208 = refClaimFscMix, 'Upload Data Outputs'!K208 &lt;&gt; "", _xlfn.NUMBERVALUE('Upload Data Outputs'!K208) &gt;= 0, _xlfn.NUMBERVALUE('Upload Data Outputs'!K208) &lt;= 100), AND('Upload Data Outputs'!J208 = refClaimFscMixCredit, OR('Upload Data Outputs'!K208 = "", 'Upload Data Outputs'!K208 = 100)), AND('Upload Data Outputs'!J208 = refClaimFscRecycled, 'Upload Data Outputs'!K208 =""), 'Upload Data Outputs'!J208 = ""), FALSE)</f>
        <v>1</v>
      </c>
      <c r="S221" s="56" t="b">
        <f>IFERROR(OR('Upload Data Outputs'!L208 = "", IFERROR(MATCH('Upload Data Outputs'!L208, listMaterialsAccountingMethods, 0), FALSE)), FALSE)</f>
        <v>1</v>
      </c>
      <c r="T221" s="56" t="b">
        <f>IFERROR(OR('Upload Data Outputs'!M208 = "", ISNUMBER('Upload Data Outputs'!M208), IFERROR(DATEVALUE('Upload Data Outputs'!M208) &gt; 0, FALSE)), FALSE)</f>
        <v>1</v>
      </c>
      <c r="U221" s="56" t="b">
        <f>IFERROR(OR('Upload Data Outputs'!N208 = "", ISNUMBER('Upload Data Outputs'!N208), IFERROR(DATEVALUE('Upload Data Outputs'!N208) &gt; 0, FALSE)), FALSE)</f>
        <v>1</v>
      </c>
      <c r="V221" s="56" t="b">
        <f>IFERROR(OR('Upload Data Outputs'!O208 = "", IFERROR(MATCH('Upload Data Outputs'!O208, listCountryIsoCodes, FALSE), FALSE)), FALSE)</f>
        <v>1</v>
      </c>
      <c r="W221" s="57" t="s">
        <v>593</v>
      </c>
      <c r="X221" s="56"/>
      <c r="Y221" s="56"/>
      <c r="AA221" s="56">
        <f>IFERROR(COUNTIFS('Upload Data Outputs'!B:B, 'Upload Data Outputs'!B208), 0)</f>
        <v>0</v>
      </c>
    </row>
    <row r="222" spans="1:27">
      <c r="A222" s="55">
        <f t="shared" si="21"/>
        <v>209</v>
      </c>
      <c r="B222" s="54" t="b">
        <f>NOT(IFERROR('Upload Data Outputs'!A209 = "ERROR", TRUE))</f>
        <v>1</v>
      </c>
      <c r="C222" s="54">
        <f t="shared" si="22"/>
        <v>209</v>
      </c>
      <c r="D222" s="56" t="b">
        <f>IF(B222, ('Upload Data Outputs'!A209 &amp; 'Upload Data Outputs'!B209 &amp; 'Upload Data Outputs'!C209 &amp; 'Upload Data Outputs'!D209 &amp; 'Upload Data Outputs'!E209 &amp; 'Upload Data Outputs'!F209 &amp; 'Upload Data Outputs'!G209 &amp; 'Upload Data Outputs'!H209 &amp; 'Upload Data Outputs'!I209 &amp; 'Upload Data Outputs'!J209 &amp; 'Upload Data Outputs'!K209 &amp; 'Upload Data Outputs'!L209 &amp; 'Upload Data Outputs'!M209 &amp; 'Upload Data Outputs'!N209 &amp; 'Upload Data Outputs'!O209 &amp; 'Upload Data Outputs'!P209) &lt;&gt; "", FALSE)</f>
        <v>0</v>
      </c>
      <c r="E222" s="56" t="str">
        <f t="shared" si="23"/>
        <v/>
      </c>
      <c r="F222" s="56" t="str">
        <f t="shared" si="24"/>
        <v/>
      </c>
      <c r="G222" s="56" t="b">
        <f t="shared" si="20"/>
        <v>1</v>
      </c>
      <c r="H222" s="57" t="s">
        <v>593</v>
      </c>
      <c r="I222" s="56" t="b">
        <f t="shared" si="25"/>
        <v>1</v>
      </c>
      <c r="J222" s="56" t="b">
        <f>IFERROR(OR(NOT($D222), 'Upload Data Outputs'!C209 &lt;&gt; ""), FALSE)</f>
        <v>1</v>
      </c>
      <c r="K222" s="57" t="s">
        <v>593</v>
      </c>
      <c r="L222" s="56" t="b">
        <f>IFERROR(OR(AND(NOT(D222), 'Upload Data Outputs'!E209 = ""), IFERROR(_xlfn.NUMBERVALUE('Upload Data Outputs'!E209) &gt; 0, FALSE)), FALSE)</f>
        <v>1</v>
      </c>
      <c r="M222" s="56" t="b">
        <f>IFERROR(OR('Upload Data Outputs'!F209 = "", IFERROR(_xlfn.NUMBERVALUE('Upload Data Outputs'!F209) &gt; 0, FALSE)), FALSE)</f>
        <v>1</v>
      </c>
      <c r="N222" s="56" t="b">
        <f>IFERROR(OR('Upload Data Outputs'!F209 = "", IFERROR(MATCH('Upload Data Outputs'!G209, listVolumeUnits, 0), FALSE)), FALSE)</f>
        <v>1</v>
      </c>
      <c r="O222" s="56" t="b">
        <f>IFERROR(OR('Upload Data Outputs'!H209 = "", IFERROR(_xlfn.NUMBERVALUE('Upload Data Outputs'!H209) &gt; 0, FALSE)), FALSE)</f>
        <v>1</v>
      </c>
      <c r="P222" s="56" t="b">
        <f>IFERROR(OR('Upload Data Outputs'!H209 = "", IFERROR(MATCH('Upload Data Outputs'!I209, listWeightUnits, 0), FALSE)), FALSE)</f>
        <v>1</v>
      </c>
      <c r="Q222" s="56" t="b">
        <f>IFERROR(OR('Upload Data Outputs'!J209 = "", IFERROR(MATCH('Upload Data Outputs'!J209, listFscClaimTypes, 0), FALSE)), FALSE)</f>
        <v>1</v>
      </c>
      <c r="R222" s="56" t="b">
        <f>IFERROR(OR(AND('Upload Data Outputs'!J209 = refClaimFsc100, OR('Upload Data Outputs'!K209 = "", 'Upload Data Outputs'!K209 = 100)), AND('Upload Data Outputs'!J209 = refClaimFscCW, OR('Upload Data Outputs'!K209 = "", 'Upload Data Outputs'!K209 = 0)), AND('Upload Data Outputs'!J209 = refClaimFscMix, 'Upload Data Outputs'!K209 &lt;&gt; "", _xlfn.NUMBERVALUE('Upload Data Outputs'!K209) &gt;= 0, _xlfn.NUMBERVALUE('Upload Data Outputs'!K209) &lt;= 100), AND('Upload Data Outputs'!J209 = refClaimFscMixCredit, OR('Upload Data Outputs'!K209 = "", 'Upload Data Outputs'!K209 = 100)), AND('Upload Data Outputs'!J209 = refClaimFscRecycled, 'Upload Data Outputs'!K209 =""), 'Upload Data Outputs'!J209 = ""), FALSE)</f>
        <v>1</v>
      </c>
      <c r="S222" s="56" t="b">
        <f>IFERROR(OR('Upload Data Outputs'!L209 = "", IFERROR(MATCH('Upload Data Outputs'!L209, listMaterialsAccountingMethods, 0), FALSE)), FALSE)</f>
        <v>1</v>
      </c>
      <c r="T222" s="56" t="b">
        <f>IFERROR(OR('Upload Data Outputs'!M209 = "", ISNUMBER('Upload Data Outputs'!M209), IFERROR(DATEVALUE('Upload Data Outputs'!M209) &gt; 0, FALSE)), FALSE)</f>
        <v>1</v>
      </c>
      <c r="U222" s="56" t="b">
        <f>IFERROR(OR('Upload Data Outputs'!N209 = "", ISNUMBER('Upload Data Outputs'!N209), IFERROR(DATEVALUE('Upload Data Outputs'!N209) &gt; 0, FALSE)), FALSE)</f>
        <v>1</v>
      </c>
      <c r="V222" s="56" t="b">
        <f>IFERROR(OR('Upload Data Outputs'!O209 = "", IFERROR(MATCH('Upload Data Outputs'!O209, listCountryIsoCodes, FALSE), FALSE)), FALSE)</f>
        <v>1</v>
      </c>
      <c r="W222" s="57" t="s">
        <v>593</v>
      </c>
      <c r="X222" s="56"/>
      <c r="Y222" s="56"/>
      <c r="AA222" s="56">
        <f>IFERROR(COUNTIFS('Upload Data Outputs'!B:B, 'Upload Data Outputs'!B209), 0)</f>
        <v>0</v>
      </c>
    </row>
    <row r="223" spans="1:27">
      <c r="A223" s="55">
        <f t="shared" si="21"/>
        <v>210</v>
      </c>
      <c r="B223" s="54" t="b">
        <f>NOT(IFERROR('Upload Data Outputs'!A210 = "ERROR", TRUE))</f>
        <v>1</v>
      </c>
      <c r="C223" s="54">
        <f t="shared" si="22"/>
        <v>210</v>
      </c>
      <c r="D223" s="56" t="b">
        <f>IF(B223, ('Upload Data Outputs'!A210 &amp; 'Upload Data Outputs'!B210 &amp; 'Upload Data Outputs'!C210 &amp; 'Upload Data Outputs'!D210 &amp; 'Upload Data Outputs'!E210 &amp; 'Upload Data Outputs'!F210 &amp; 'Upload Data Outputs'!G210 &amp; 'Upload Data Outputs'!H210 &amp; 'Upload Data Outputs'!I210 &amp; 'Upload Data Outputs'!J210 &amp; 'Upload Data Outputs'!K210 &amp; 'Upload Data Outputs'!L210 &amp; 'Upload Data Outputs'!M210 &amp; 'Upload Data Outputs'!N210 &amp; 'Upload Data Outputs'!O210 &amp; 'Upload Data Outputs'!P210) &lt;&gt; "", FALSE)</f>
        <v>0</v>
      </c>
      <c r="E223" s="56" t="str">
        <f t="shared" si="23"/>
        <v/>
      </c>
      <c r="F223" s="56" t="str">
        <f t="shared" si="24"/>
        <v/>
      </c>
      <c r="G223" s="56" t="b">
        <f t="shared" si="20"/>
        <v>1</v>
      </c>
      <c r="H223" s="57" t="s">
        <v>593</v>
      </c>
      <c r="I223" s="56" t="b">
        <f t="shared" si="25"/>
        <v>1</v>
      </c>
      <c r="J223" s="56" t="b">
        <f>IFERROR(OR(NOT($D223), 'Upload Data Outputs'!C210 &lt;&gt; ""), FALSE)</f>
        <v>1</v>
      </c>
      <c r="K223" s="57" t="s">
        <v>593</v>
      </c>
      <c r="L223" s="56" t="b">
        <f>IFERROR(OR(AND(NOT(D223), 'Upload Data Outputs'!E210 = ""), IFERROR(_xlfn.NUMBERVALUE('Upload Data Outputs'!E210) &gt; 0, FALSE)), FALSE)</f>
        <v>1</v>
      </c>
      <c r="M223" s="56" t="b">
        <f>IFERROR(OR('Upload Data Outputs'!F210 = "", IFERROR(_xlfn.NUMBERVALUE('Upload Data Outputs'!F210) &gt; 0, FALSE)), FALSE)</f>
        <v>1</v>
      </c>
      <c r="N223" s="56" t="b">
        <f>IFERROR(OR('Upload Data Outputs'!F210 = "", IFERROR(MATCH('Upload Data Outputs'!G210, listVolumeUnits, 0), FALSE)), FALSE)</f>
        <v>1</v>
      </c>
      <c r="O223" s="56" t="b">
        <f>IFERROR(OR('Upload Data Outputs'!H210 = "", IFERROR(_xlfn.NUMBERVALUE('Upload Data Outputs'!H210) &gt; 0, FALSE)), FALSE)</f>
        <v>1</v>
      </c>
      <c r="P223" s="56" t="b">
        <f>IFERROR(OR('Upload Data Outputs'!H210 = "", IFERROR(MATCH('Upload Data Outputs'!I210, listWeightUnits, 0), FALSE)), FALSE)</f>
        <v>1</v>
      </c>
      <c r="Q223" s="56" t="b">
        <f>IFERROR(OR('Upload Data Outputs'!J210 = "", IFERROR(MATCH('Upload Data Outputs'!J210, listFscClaimTypes, 0), FALSE)), FALSE)</f>
        <v>1</v>
      </c>
      <c r="R223" s="56" t="b">
        <f>IFERROR(OR(AND('Upload Data Outputs'!J210 = refClaimFsc100, OR('Upload Data Outputs'!K210 = "", 'Upload Data Outputs'!K210 = 100)), AND('Upload Data Outputs'!J210 = refClaimFscCW, OR('Upload Data Outputs'!K210 = "", 'Upload Data Outputs'!K210 = 0)), AND('Upload Data Outputs'!J210 = refClaimFscMix, 'Upload Data Outputs'!K210 &lt;&gt; "", _xlfn.NUMBERVALUE('Upload Data Outputs'!K210) &gt;= 0, _xlfn.NUMBERVALUE('Upload Data Outputs'!K210) &lt;= 100), AND('Upload Data Outputs'!J210 = refClaimFscMixCredit, OR('Upload Data Outputs'!K210 = "", 'Upload Data Outputs'!K210 = 100)), AND('Upload Data Outputs'!J210 = refClaimFscRecycled, 'Upload Data Outputs'!K210 =""), 'Upload Data Outputs'!J210 = ""), FALSE)</f>
        <v>1</v>
      </c>
      <c r="S223" s="56" t="b">
        <f>IFERROR(OR('Upload Data Outputs'!L210 = "", IFERROR(MATCH('Upload Data Outputs'!L210, listMaterialsAccountingMethods, 0), FALSE)), FALSE)</f>
        <v>1</v>
      </c>
      <c r="T223" s="56" t="b">
        <f>IFERROR(OR('Upload Data Outputs'!M210 = "", ISNUMBER('Upload Data Outputs'!M210), IFERROR(DATEVALUE('Upload Data Outputs'!M210) &gt; 0, FALSE)), FALSE)</f>
        <v>1</v>
      </c>
      <c r="U223" s="56" t="b">
        <f>IFERROR(OR('Upload Data Outputs'!N210 = "", ISNUMBER('Upload Data Outputs'!N210), IFERROR(DATEVALUE('Upload Data Outputs'!N210) &gt; 0, FALSE)), FALSE)</f>
        <v>1</v>
      </c>
      <c r="V223" s="56" t="b">
        <f>IFERROR(OR('Upload Data Outputs'!O210 = "", IFERROR(MATCH('Upload Data Outputs'!O210, listCountryIsoCodes, FALSE), FALSE)), FALSE)</f>
        <v>1</v>
      </c>
      <c r="W223" s="57" t="s">
        <v>593</v>
      </c>
      <c r="X223" s="56"/>
      <c r="Y223" s="56"/>
      <c r="AA223" s="56">
        <f>IFERROR(COUNTIFS('Upload Data Outputs'!B:B, 'Upload Data Outputs'!B210), 0)</f>
        <v>0</v>
      </c>
    </row>
    <row r="224" spans="1:27">
      <c r="A224" s="55">
        <f t="shared" si="21"/>
        <v>211</v>
      </c>
      <c r="B224" s="54" t="b">
        <f>NOT(IFERROR('Upload Data Outputs'!A211 = "ERROR", TRUE))</f>
        <v>1</v>
      </c>
      <c r="C224" s="54">
        <f t="shared" si="22"/>
        <v>211</v>
      </c>
      <c r="D224" s="56" t="b">
        <f>IF(B224, ('Upload Data Outputs'!A211 &amp; 'Upload Data Outputs'!B211 &amp; 'Upload Data Outputs'!C211 &amp; 'Upload Data Outputs'!D211 &amp; 'Upload Data Outputs'!E211 &amp; 'Upload Data Outputs'!F211 &amp; 'Upload Data Outputs'!G211 &amp; 'Upload Data Outputs'!H211 &amp; 'Upload Data Outputs'!I211 &amp; 'Upload Data Outputs'!J211 &amp; 'Upload Data Outputs'!K211 &amp; 'Upload Data Outputs'!L211 &amp; 'Upload Data Outputs'!M211 &amp; 'Upload Data Outputs'!N211 &amp; 'Upload Data Outputs'!O211 &amp; 'Upload Data Outputs'!P211) &lt;&gt; "", FALSE)</f>
        <v>0</v>
      </c>
      <c r="E224" s="56" t="str">
        <f t="shared" si="23"/>
        <v/>
      </c>
      <c r="F224" s="56" t="str">
        <f t="shared" si="24"/>
        <v/>
      </c>
      <c r="G224" s="56" t="b">
        <f t="shared" si="20"/>
        <v>1</v>
      </c>
      <c r="H224" s="57" t="s">
        <v>593</v>
      </c>
      <c r="I224" s="56" t="b">
        <f t="shared" si="25"/>
        <v>1</v>
      </c>
      <c r="J224" s="56" t="b">
        <f>IFERROR(OR(NOT($D224), 'Upload Data Outputs'!C211 &lt;&gt; ""), FALSE)</f>
        <v>1</v>
      </c>
      <c r="K224" s="57" t="s">
        <v>593</v>
      </c>
      <c r="L224" s="56" t="b">
        <f>IFERROR(OR(AND(NOT(D224), 'Upload Data Outputs'!E211 = ""), IFERROR(_xlfn.NUMBERVALUE('Upload Data Outputs'!E211) &gt; 0, FALSE)), FALSE)</f>
        <v>1</v>
      </c>
      <c r="M224" s="56" t="b">
        <f>IFERROR(OR('Upload Data Outputs'!F211 = "", IFERROR(_xlfn.NUMBERVALUE('Upload Data Outputs'!F211) &gt; 0, FALSE)), FALSE)</f>
        <v>1</v>
      </c>
      <c r="N224" s="56" t="b">
        <f>IFERROR(OR('Upload Data Outputs'!F211 = "", IFERROR(MATCH('Upload Data Outputs'!G211, listVolumeUnits, 0), FALSE)), FALSE)</f>
        <v>1</v>
      </c>
      <c r="O224" s="56" t="b">
        <f>IFERROR(OR('Upload Data Outputs'!H211 = "", IFERROR(_xlfn.NUMBERVALUE('Upload Data Outputs'!H211) &gt; 0, FALSE)), FALSE)</f>
        <v>1</v>
      </c>
      <c r="P224" s="56" t="b">
        <f>IFERROR(OR('Upload Data Outputs'!H211 = "", IFERROR(MATCH('Upload Data Outputs'!I211, listWeightUnits, 0), FALSE)), FALSE)</f>
        <v>1</v>
      </c>
      <c r="Q224" s="56" t="b">
        <f>IFERROR(OR('Upload Data Outputs'!J211 = "", IFERROR(MATCH('Upload Data Outputs'!J211, listFscClaimTypes, 0), FALSE)), FALSE)</f>
        <v>1</v>
      </c>
      <c r="R224" s="56" t="b">
        <f>IFERROR(OR(AND('Upload Data Outputs'!J211 = refClaimFsc100, OR('Upload Data Outputs'!K211 = "", 'Upload Data Outputs'!K211 = 100)), AND('Upload Data Outputs'!J211 = refClaimFscCW, OR('Upload Data Outputs'!K211 = "", 'Upload Data Outputs'!K211 = 0)), AND('Upload Data Outputs'!J211 = refClaimFscMix, 'Upload Data Outputs'!K211 &lt;&gt; "", _xlfn.NUMBERVALUE('Upload Data Outputs'!K211) &gt;= 0, _xlfn.NUMBERVALUE('Upload Data Outputs'!K211) &lt;= 100), AND('Upload Data Outputs'!J211 = refClaimFscMixCredit, OR('Upload Data Outputs'!K211 = "", 'Upload Data Outputs'!K211 = 100)), AND('Upload Data Outputs'!J211 = refClaimFscRecycled, 'Upload Data Outputs'!K211 =""), 'Upload Data Outputs'!J211 = ""), FALSE)</f>
        <v>1</v>
      </c>
      <c r="S224" s="56" t="b">
        <f>IFERROR(OR('Upload Data Outputs'!L211 = "", IFERROR(MATCH('Upload Data Outputs'!L211, listMaterialsAccountingMethods, 0), FALSE)), FALSE)</f>
        <v>1</v>
      </c>
      <c r="T224" s="56" t="b">
        <f>IFERROR(OR('Upload Data Outputs'!M211 = "", ISNUMBER('Upload Data Outputs'!M211), IFERROR(DATEVALUE('Upload Data Outputs'!M211) &gt; 0, FALSE)), FALSE)</f>
        <v>1</v>
      </c>
      <c r="U224" s="56" t="b">
        <f>IFERROR(OR('Upload Data Outputs'!N211 = "", ISNUMBER('Upload Data Outputs'!N211), IFERROR(DATEVALUE('Upload Data Outputs'!N211) &gt; 0, FALSE)), FALSE)</f>
        <v>1</v>
      </c>
      <c r="V224" s="56" t="b">
        <f>IFERROR(OR('Upload Data Outputs'!O211 = "", IFERROR(MATCH('Upload Data Outputs'!O211, listCountryIsoCodes, FALSE), FALSE)), FALSE)</f>
        <v>1</v>
      </c>
      <c r="W224" s="57" t="s">
        <v>593</v>
      </c>
      <c r="X224" s="56"/>
      <c r="Y224" s="56"/>
      <c r="AA224" s="56">
        <f>IFERROR(COUNTIFS('Upload Data Outputs'!B:B, 'Upload Data Outputs'!B211), 0)</f>
        <v>0</v>
      </c>
    </row>
    <row r="225" spans="1:27">
      <c r="A225" s="55">
        <f t="shared" si="21"/>
        <v>212</v>
      </c>
      <c r="B225" s="54" t="b">
        <f>NOT(IFERROR('Upload Data Outputs'!A212 = "ERROR", TRUE))</f>
        <v>1</v>
      </c>
      <c r="C225" s="54">
        <f t="shared" si="22"/>
        <v>212</v>
      </c>
      <c r="D225" s="56" t="b">
        <f>IF(B225, ('Upload Data Outputs'!A212 &amp; 'Upload Data Outputs'!B212 &amp; 'Upload Data Outputs'!C212 &amp; 'Upload Data Outputs'!D212 &amp; 'Upload Data Outputs'!E212 &amp; 'Upload Data Outputs'!F212 &amp; 'Upload Data Outputs'!G212 &amp; 'Upload Data Outputs'!H212 &amp; 'Upload Data Outputs'!I212 &amp; 'Upload Data Outputs'!J212 &amp; 'Upload Data Outputs'!K212 &amp; 'Upload Data Outputs'!L212 &amp; 'Upload Data Outputs'!M212 &amp; 'Upload Data Outputs'!N212 &amp; 'Upload Data Outputs'!O212 &amp; 'Upload Data Outputs'!P212) &lt;&gt; "", FALSE)</f>
        <v>0</v>
      </c>
      <c r="E225" s="56" t="str">
        <f t="shared" si="23"/>
        <v/>
      </c>
      <c r="F225" s="56" t="str">
        <f t="shared" si="24"/>
        <v/>
      </c>
      <c r="G225" s="56" t="b">
        <f t="shared" si="20"/>
        <v>1</v>
      </c>
      <c r="H225" s="57" t="s">
        <v>593</v>
      </c>
      <c r="I225" s="56" t="b">
        <f t="shared" si="25"/>
        <v>1</v>
      </c>
      <c r="J225" s="56" t="b">
        <f>IFERROR(OR(NOT($D225), 'Upload Data Outputs'!C212 &lt;&gt; ""), FALSE)</f>
        <v>1</v>
      </c>
      <c r="K225" s="57" t="s">
        <v>593</v>
      </c>
      <c r="L225" s="56" t="b">
        <f>IFERROR(OR(AND(NOT(D225), 'Upload Data Outputs'!E212 = ""), IFERROR(_xlfn.NUMBERVALUE('Upload Data Outputs'!E212) &gt; 0, FALSE)), FALSE)</f>
        <v>1</v>
      </c>
      <c r="M225" s="56" t="b">
        <f>IFERROR(OR('Upload Data Outputs'!F212 = "", IFERROR(_xlfn.NUMBERVALUE('Upload Data Outputs'!F212) &gt; 0, FALSE)), FALSE)</f>
        <v>1</v>
      </c>
      <c r="N225" s="56" t="b">
        <f>IFERROR(OR('Upload Data Outputs'!F212 = "", IFERROR(MATCH('Upload Data Outputs'!G212, listVolumeUnits, 0), FALSE)), FALSE)</f>
        <v>1</v>
      </c>
      <c r="O225" s="56" t="b">
        <f>IFERROR(OR('Upload Data Outputs'!H212 = "", IFERROR(_xlfn.NUMBERVALUE('Upload Data Outputs'!H212) &gt; 0, FALSE)), FALSE)</f>
        <v>1</v>
      </c>
      <c r="P225" s="56" t="b">
        <f>IFERROR(OR('Upload Data Outputs'!H212 = "", IFERROR(MATCH('Upload Data Outputs'!I212, listWeightUnits, 0), FALSE)), FALSE)</f>
        <v>1</v>
      </c>
      <c r="Q225" s="56" t="b">
        <f>IFERROR(OR('Upload Data Outputs'!J212 = "", IFERROR(MATCH('Upload Data Outputs'!J212, listFscClaimTypes, 0), FALSE)), FALSE)</f>
        <v>1</v>
      </c>
      <c r="R225" s="56" t="b">
        <f>IFERROR(OR(AND('Upload Data Outputs'!J212 = refClaimFsc100, OR('Upload Data Outputs'!K212 = "", 'Upload Data Outputs'!K212 = 100)), AND('Upload Data Outputs'!J212 = refClaimFscCW, OR('Upload Data Outputs'!K212 = "", 'Upload Data Outputs'!K212 = 0)), AND('Upload Data Outputs'!J212 = refClaimFscMix, 'Upload Data Outputs'!K212 &lt;&gt; "", _xlfn.NUMBERVALUE('Upload Data Outputs'!K212) &gt;= 0, _xlfn.NUMBERVALUE('Upload Data Outputs'!K212) &lt;= 100), AND('Upload Data Outputs'!J212 = refClaimFscMixCredit, OR('Upload Data Outputs'!K212 = "", 'Upload Data Outputs'!K212 = 100)), AND('Upload Data Outputs'!J212 = refClaimFscRecycled, 'Upload Data Outputs'!K212 =""), 'Upload Data Outputs'!J212 = ""), FALSE)</f>
        <v>1</v>
      </c>
      <c r="S225" s="56" t="b">
        <f>IFERROR(OR('Upload Data Outputs'!L212 = "", IFERROR(MATCH('Upload Data Outputs'!L212, listMaterialsAccountingMethods, 0), FALSE)), FALSE)</f>
        <v>1</v>
      </c>
      <c r="T225" s="56" t="b">
        <f>IFERROR(OR('Upload Data Outputs'!M212 = "", ISNUMBER('Upload Data Outputs'!M212), IFERROR(DATEVALUE('Upload Data Outputs'!M212) &gt; 0, FALSE)), FALSE)</f>
        <v>1</v>
      </c>
      <c r="U225" s="56" t="b">
        <f>IFERROR(OR('Upload Data Outputs'!N212 = "", ISNUMBER('Upload Data Outputs'!N212), IFERROR(DATEVALUE('Upload Data Outputs'!N212) &gt; 0, FALSE)), FALSE)</f>
        <v>1</v>
      </c>
      <c r="V225" s="56" t="b">
        <f>IFERROR(OR('Upload Data Outputs'!O212 = "", IFERROR(MATCH('Upload Data Outputs'!O212, listCountryIsoCodes, FALSE), FALSE)), FALSE)</f>
        <v>1</v>
      </c>
      <c r="W225" s="57" t="s">
        <v>593</v>
      </c>
      <c r="X225" s="56"/>
      <c r="Y225" s="56"/>
      <c r="AA225" s="56">
        <f>IFERROR(COUNTIFS('Upload Data Outputs'!B:B, 'Upload Data Outputs'!B212), 0)</f>
        <v>0</v>
      </c>
    </row>
    <row r="226" spans="1:27">
      <c r="A226" s="55">
        <f t="shared" si="21"/>
        <v>213</v>
      </c>
      <c r="B226" s="54" t="b">
        <f>NOT(IFERROR('Upload Data Outputs'!A213 = "ERROR", TRUE))</f>
        <v>1</v>
      </c>
      <c r="C226" s="54">
        <f t="shared" si="22"/>
        <v>213</v>
      </c>
      <c r="D226" s="56" t="b">
        <f>IF(B226, ('Upload Data Outputs'!A213 &amp; 'Upload Data Outputs'!B213 &amp; 'Upload Data Outputs'!C213 &amp; 'Upload Data Outputs'!D213 &amp; 'Upload Data Outputs'!E213 &amp; 'Upload Data Outputs'!F213 &amp; 'Upload Data Outputs'!G213 &amp; 'Upload Data Outputs'!H213 &amp; 'Upload Data Outputs'!I213 &amp; 'Upload Data Outputs'!J213 &amp; 'Upload Data Outputs'!K213 &amp; 'Upload Data Outputs'!L213 &amp; 'Upload Data Outputs'!M213 &amp; 'Upload Data Outputs'!N213 &amp; 'Upload Data Outputs'!O213 &amp; 'Upload Data Outputs'!P213) &lt;&gt; "", FALSE)</f>
        <v>0</v>
      </c>
      <c r="E226" s="56" t="str">
        <f t="shared" si="23"/>
        <v/>
      </c>
      <c r="F226" s="56" t="str">
        <f t="shared" si="24"/>
        <v/>
      </c>
      <c r="G226" s="56" t="b">
        <f t="shared" si="20"/>
        <v>1</v>
      </c>
      <c r="H226" s="57" t="s">
        <v>593</v>
      </c>
      <c r="I226" s="56" t="b">
        <f t="shared" si="25"/>
        <v>1</v>
      </c>
      <c r="J226" s="56" t="b">
        <f>IFERROR(OR(NOT($D226), 'Upload Data Outputs'!C213 &lt;&gt; ""), FALSE)</f>
        <v>1</v>
      </c>
      <c r="K226" s="57" t="s">
        <v>593</v>
      </c>
      <c r="L226" s="56" t="b">
        <f>IFERROR(OR(AND(NOT(D226), 'Upload Data Outputs'!E213 = ""), IFERROR(_xlfn.NUMBERVALUE('Upload Data Outputs'!E213) &gt; 0, FALSE)), FALSE)</f>
        <v>1</v>
      </c>
      <c r="M226" s="56" t="b">
        <f>IFERROR(OR('Upload Data Outputs'!F213 = "", IFERROR(_xlfn.NUMBERVALUE('Upload Data Outputs'!F213) &gt; 0, FALSE)), FALSE)</f>
        <v>1</v>
      </c>
      <c r="N226" s="56" t="b">
        <f>IFERROR(OR('Upload Data Outputs'!F213 = "", IFERROR(MATCH('Upload Data Outputs'!G213, listVolumeUnits, 0), FALSE)), FALSE)</f>
        <v>1</v>
      </c>
      <c r="O226" s="56" t="b">
        <f>IFERROR(OR('Upload Data Outputs'!H213 = "", IFERROR(_xlfn.NUMBERVALUE('Upload Data Outputs'!H213) &gt; 0, FALSE)), FALSE)</f>
        <v>1</v>
      </c>
      <c r="P226" s="56" t="b">
        <f>IFERROR(OR('Upload Data Outputs'!H213 = "", IFERROR(MATCH('Upload Data Outputs'!I213, listWeightUnits, 0), FALSE)), FALSE)</f>
        <v>1</v>
      </c>
      <c r="Q226" s="56" t="b">
        <f>IFERROR(OR('Upload Data Outputs'!J213 = "", IFERROR(MATCH('Upload Data Outputs'!J213, listFscClaimTypes, 0), FALSE)), FALSE)</f>
        <v>1</v>
      </c>
      <c r="R226" s="56" t="b">
        <f>IFERROR(OR(AND('Upload Data Outputs'!J213 = refClaimFsc100, OR('Upload Data Outputs'!K213 = "", 'Upload Data Outputs'!K213 = 100)), AND('Upload Data Outputs'!J213 = refClaimFscCW, OR('Upload Data Outputs'!K213 = "", 'Upload Data Outputs'!K213 = 0)), AND('Upload Data Outputs'!J213 = refClaimFscMix, 'Upload Data Outputs'!K213 &lt;&gt; "", _xlfn.NUMBERVALUE('Upload Data Outputs'!K213) &gt;= 0, _xlfn.NUMBERVALUE('Upload Data Outputs'!K213) &lt;= 100), AND('Upload Data Outputs'!J213 = refClaimFscMixCredit, OR('Upload Data Outputs'!K213 = "", 'Upload Data Outputs'!K213 = 100)), AND('Upload Data Outputs'!J213 = refClaimFscRecycled, 'Upload Data Outputs'!K213 =""), 'Upload Data Outputs'!J213 = ""), FALSE)</f>
        <v>1</v>
      </c>
      <c r="S226" s="56" t="b">
        <f>IFERROR(OR('Upload Data Outputs'!L213 = "", IFERROR(MATCH('Upload Data Outputs'!L213, listMaterialsAccountingMethods, 0), FALSE)), FALSE)</f>
        <v>1</v>
      </c>
      <c r="T226" s="56" t="b">
        <f>IFERROR(OR('Upload Data Outputs'!M213 = "", ISNUMBER('Upload Data Outputs'!M213), IFERROR(DATEVALUE('Upload Data Outputs'!M213) &gt; 0, FALSE)), FALSE)</f>
        <v>1</v>
      </c>
      <c r="U226" s="56" t="b">
        <f>IFERROR(OR('Upload Data Outputs'!N213 = "", ISNUMBER('Upload Data Outputs'!N213), IFERROR(DATEVALUE('Upload Data Outputs'!N213) &gt; 0, FALSE)), FALSE)</f>
        <v>1</v>
      </c>
      <c r="V226" s="56" t="b">
        <f>IFERROR(OR('Upload Data Outputs'!O213 = "", IFERROR(MATCH('Upload Data Outputs'!O213, listCountryIsoCodes, FALSE), FALSE)), FALSE)</f>
        <v>1</v>
      </c>
      <c r="W226" s="57" t="s">
        <v>593</v>
      </c>
      <c r="X226" s="56"/>
      <c r="Y226" s="56"/>
      <c r="AA226" s="56">
        <f>IFERROR(COUNTIFS('Upload Data Outputs'!B:B, 'Upload Data Outputs'!B213), 0)</f>
        <v>0</v>
      </c>
    </row>
    <row r="227" spans="1:27">
      <c r="A227" s="55">
        <f t="shared" si="21"/>
        <v>214</v>
      </c>
      <c r="B227" s="54" t="b">
        <f>NOT(IFERROR('Upload Data Outputs'!A214 = "ERROR", TRUE))</f>
        <v>1</v>
      </c>
      <c r="C227" s="54">
        <f t="shared" si="22"/>
        <v>214</v>
      </c>
      <c r="D227" s="56" t="b">
        <f>IF(B227, ('Upload Data Outputs'!A214 &amp; 'Upload Data Outputs'!B214 &amp; 'Upload Data Outputs'!C214 &amp; 'Upload Data Outputs'!D214 &amp; 'Upload Data Outputs'!E214 &amp; 'Upload Data Outputs'!F214 &amp; 'Upload Data Outputs'!G214 &amp; 'Upload Data Outputs'!H214 &amp; 'Upload Data Outputs'!I214 &amp; 'Upload Data Outputs'!J214 &amp; 'Upload Data Outputs'!K214 &amp; 'Upload Data Outputs'!L214 &amp; 'Upload Data Outputs'!M214 &amp; 'Upload Data Outputs'!N214 &amp; 'Upload Data Outputs'!O214 &amp; 'Upload Data Outputs'!P214) &lt;&gt; "", FALSE)</f>
        <v>0</v>
      </c>
      <c r="E227" s="56" t="str">
        <f t="shared" si="23"/>
        <v/>
      </c>
      <c r="F227" s="56" t="str">
        <f t="shared" si="24"/>
        <v/>
      </c>
      <c r="G227" s="56" t="b">
        <f t="shared" si="20"/>
        <v>1</v>
      </c>
      <c r="H227" s="57" t="s">
        <v>593</v>
      </c>
      <c r="I227" s="56" t="b">
        <f t="shared" si="25"/>
        <v>1</v>
      </c>
      <c r="J227" s="56" t="b">
        <f>IFERROR(OR(NOT($D227), 'Upload Data Outputs'!C214 &lt;&gt; ""), FALSE)</f>
        <v>1</v>
      </c>
      <c r="K227" s="57" t="s">
        <v>593</v>
      </c>
      <c r="L227" s="56" t="b">
        <f>IFERROR(OR(AND(NOT(D227), 'Upload Data Outputs'!E214 = ""), IFERROR(_xlfn.NUMBERVALUE('Upload Data Outputs'!E214) &gt; 0, FALSE)), FALSE)</f>
        <v>1</v>
      </c>
      <c r="M227" s="56" t="b">
        <f>IFERROR(OR('Upload Data Outputs'!F214 = "", IFERROR(_xlfn.NUMBERVALUE('Upload Data Outputs'!F214) &gt; 0, FALSE)), FALSE)</f>
        <v>1</v>
      </c>
      <c r="N227" s="56" t="b">
        <f>IFERROR(OR('Upload Data Outputs'!F214 = "", IFERROR(MATCH('Upload Data Outputs'!G214, listVolumeUnits, 0), FALSE)), FALSE)</f>
        <v>1</v>
      </c>
      <c r="O227" s="56" t="b">
        <f>IFERROR(OR('Upload Data Outputs'!H214 = "", IFERROR(_xlfn.NUMBERVALUE('Upload Data Outputs'!H214) &gt; 0, FALSE)), FALSE)</f>
        <v>1</v>
      </c>
      <c r="P227" s="56" t="b">
        <f>IFERROR(OR('Upload Data Outputs'!H214 = "", IFERROR(MATCH('Upload Data Outputs'!I214, listWeightUnits, 0), FALSE)), FALSE)</f>
        <v>1</v>
      </c>
      <c r="Q227" s="56" t="b">
        <f>IFERROR(OR('Upload Data Outputs'!J214 = "", IFERROR(MATCH('Upload Data Outputs'!J214, listFscClaimTypes, 0), FALSE)), FALSE)</f>
        <v>1</v>
      </c>
      <c r="R227" s="56" t="b">
        <f>IFERROR(OR(AND('Upload Data Outputs'!J214 = refClaimFsc100, OR('Upload Data Outputs'!K214 = "", 'Upload Data Outputs'!K214 = 100)), AND('Upload Data Outputs'!J214 = refClaimFscCW, OR('Upload Data Outputs'!K214 = "", 'Upload Data Outputs'!K214 = 0)), AND('Upload Data Outputs'!J214 = refClaimFscMix, 'Upload Data Outputs'!K214 &lt;&gt; "", _xlfn.NUMBERVALUE('Upload Data Outputs'!K214) &gt;= 0, _xlfn.NUMBERVALUE('Upload Data Outputs'!K214) &lt;= 100), AND('Upload Data Outputs'!J214 = refClaimFscMixCredit, OR('Upload Data Outputs'!K214 = "", 'Upload Data Outputs'!K214 = 100)), AND('Upload Data Outputs'!J214 = refClaimFscRecycled, 'Upload Data Outputs'!K214 =""), 'Upload Data Outputs'!J214 = ""), FALSE)</f>
        <v>1</v>
      </c>
      <c r="S227" s="56" t="b">
        <f>IFERROR(OR('Upload Data Outputs'!L214 = "", IFERROR(MATCH('Upload Data Outputs'!L214, listMaterialsAccountingMethods, 0), FALSE)), FALSE)</f>
        <v>1</v>
      </c>
      <c r="T227" s="56" t="b">
        <f>IFERROR(OR('Upload Data Outputs'!M214 = "", ISNUMBER('Upload Data Outputs'!M214), IFERROR(DATEVALUE('Upload Data Outputs'!M214) &gt; 0, FALSE)), FALSE)</f>
        <v>1</v>
      </c>
      <c r="U227" s="56" t="b">
        <f>IFERROR(OR('Upload Data Outputs'!N214 = "", ISNUMBER('Upload Data Outputs'!N214), IFERROR(DATEVALUE('Upload Data Outputs'!N214) &gt; 0, FALSE)), FALSE)</f>
        <v>1</v>
      </c>
      <c r="V227" s="56" t="b">
        <f>IFERROR(OR('Upload Data Outputs'!O214 = "", IFERROR(MATCH('Upload Data Outputs'!O214, listCountryIsoCodes, FALSE), FALSE)), FALSE)</f>
        <v>1</v>
      </c>
      <c r="W227" s="57" t="s">
        <v>593</v>
      </c>
      <c r="X227" s="56"/>
      <c r="Y227" s="56"/>
      <c r="AA227" s="56">
        <f>IFERROR(COUNTIFS('Upload Data Outputs'!B:B, 'Upload Data Outputs'!B214), 0)</f>
        <v>0</v>
      </c>
    </row>
    <row r="228" spans="1:27">
      <c r="A228" s="55">
        <f t="shared" si="21"/>
        <v>215</v>
      </c>
      <c r="B228" s="54" t="b">
        <f>NOT(IFERROR('Upload Data Outputs'!A215 = "ERROR", TRUE))</f>
        <v>1</v>
      </c>
      <c r="C228" s="54">
        <f t="shared" si="22"/>
        <v>215</v>
      </c>
      <c r="D228" s="56" t="b">
        <f>IF(B228, ('Upload Data Outputs'!A215 &amp; 'Upload Data Outputs'!B215 &amp; 'Upload Data Outputs'!C215 &amp; 'Upload Data Outputs'!D215 &amp; 'Upload Data Outputs'!E215 &amp; 'Upload Data Outputs'!F215 &amp; 'Upload Data Outputs'!G215 &amp; 'Upload Data Outputs'!H215 &amp; 'Upload Data Outputs'!I215 &amp; 'Upload Data Outputs'!J215 &amp; 'Upload Data Outputs'!K215 &amp; 'Upload Data Outputs'!L215 &amp; 'Upload Data Outputs'!M215 &amp; 'Upload Data Outputs'!N215 &amp; 'Upload Data Outputs'!O215 &amp; 'Upload Data Outputs'!P215) &lt;&gt; "", FALSE)</f>
        <v>0</v>
      </c>
      <c r="E228" s="56" t="str">
        <f t="shared" si="23"/>
        <v/>
      </c>
      <c r="F228" s="56" t="str">
        <f t="shared" si="24"/>
        <v/>
      </c>
      <c r="G228" s="56" t="b">
        <f t="shared" si="20"/>
        <v>1</v>
      </c>
      <c r="H228" s="57" t="s">
        <v>593</v>
      </c>
      <c r="I228" s="56" t="b">
        <f t="shared" si="25"/>
        <v>1</v>
      </c>
      <c r="J228" s="56" t="b">
        <f>IFERROR(OR(NOT($D228), 'Upload Data Outputs'!C215 &lt;&gt; ""), FALSE)</f>
        <v>1</v>
      </c>
      <c r="K228" s="57" t="s">
        <v>593</v>
      </c>
      <c r="L228" s="56" t="b">
        <f>IFERROR(OR(AND(NOT(D228), 'Upload Data Outputs'!E215 = ""), IFERROR(_xlfn.NUMBERVALUE('Upload Data Outputs'!E215) &gt; 0, FALSE)), FALSE)</f>
        <v>1</v>
      </c>
      <c r="M228" s="56" t="b">
        <f>IFERROR(OR('Upload Data Outputs'!F215 = "", IFERROR(_xlfn.NUMBERVALUE('Upload Data Outputs'!F215) &gt; 0, FALSE)), FALSE)</f>
        <v>1</v>
      </c>
      <c r="N228" s="56" t="b">
        <f>IFERROR(OR('Upload Data Outputs'!F215 = "", IFERROR(MATCH('Upload Data Outputs'!G215, listVolumeUnits, 0), FALSE)), FALSE)</f>
        <v>1</v>
      </c>
      <c r="O228" s="56" t="b">
        <f>IFERROR(OR('Upload Data Outputs'!H215 = "", IFERROR(_xlfn.NUMBERVALUE('Upload Data Outputs'!H215) &gt; 0, FALSE)), FALSE)</f>
        <v>1</v>
      </c>
      <c r="P228" s="56" t="b">
        <f>IFERROR(OR('Upload Data Outputs'!H215 = "", IFERROR(MATCH('Upload Data Outputs'!I215, listWeightUnits, 0), FALSE)), FALSE)</f>
        <v>1</v>
      </c>
      <c r="Q228" s="56" t="b">
        <f>IFERROR(OR('Upload Data Outputs'!J215 = "", IFERROR(MATCH('Upload Data Outputs'!J215, listFscClaimTypes, 0), FALSE)), FALSE)</f>
        <v>1</v>
      </c>
      <c r="R228" s="56" t="b">
        <f>IFERROR(OR(AND('Upload Data Outputs'!J215 = refClaimFsc100, OR('Upload Data Outputs'!K215 = "", 'Upload Data Outputs'!K215 = 100)), AND('Upload Data Outputs'!J215 = refClaimFscCW, OR('Upload Data Outputs'!K215 = "", 'Upload Data Outputs'!K215 = 0)), AND('Upload Data Outputs'!J215 = refClaimFscMix, 'Upload Data Outputs'!K215 &lt;&gt; "", _xlfn.NUMBERVALUE('Upload Data Outputs'!K215) &gt;= 0, _xlfn.NUMBERVALUE('Upload Data Outputs'!K215) &lt;= 100), AND('Upload Data Outputs'!J215 = refClaimFscMixCredit, OR('Upload Data Outputs'!K215 = "", 'Upload Data Outputs'!K215 = 100)), AND('Upload Data Outputs'!J215 = refClaimFscRecycled, 'Upload Data Outputs'!K215 =""), 'Upload Data Outputs'!J215 = ""), FALSE)</f>
        <v>1</v>
      </c>
      <c r="S228" s="56" t="b">
        <f>IFERROR(OR('Upload Data Outputs'!L215 = "", IFERROR(MATCH('Upload Data Outputs'!L215, listMaterialsAccountingMethods, 0), FALSE)), FALSE)</f>
        <v>1</v>
      </c>
      <c r="T228" s="56" t="b">
        <f>IFERROR(OR('Upload Data Outputs'!M215 = "", ISNUMBER('Upload Data Outputs'!M215), IFERROR(DATEVALUE('Upload Data Outputs'!M215) &gt; 0, FALSE)), FALSE)</f>
        <v>1</v>
      </c>
      <c r="U228" s="56" t="b">
        <f>IFERROR(OR('Upload Data Outputs'!N215 = "", ISNUMBER('Upload Data Outputs'!N215), IFERROR(DATEVALUE('Upload Data Outputs'!N215) &gt; 0, FALSE)), FALSE)</f>
        <v>1</v>
      </c>
      <c r="V228" s="56" t="b">
        <f>IFERROR(OR('Upload Data Outputs'!O215 = "", IFERROR(MATCH('Upload Data Outputs'!O215, listCountryIsoCodes, FALSE), FALSE)), FALSE)</f>
        <v>1</v>
      </c>
      <c r="W228" s="57" t="s">
        <v>593</v>
      </c>
      <c r="X228" s="56"/>
      <c r="Y228" s="56"/>
      <c r="AA228" s="56">
        <f>IFERROR(COUNTIFS('Upload Data Outputs'!B:B, 'Upload Data Outputs'!B215), 0)</f>
        <v>0</v>
      </c>
    </row>
    <row r="229" spans="1:27">
      <c r="A229" s="55">
        <f t="shared" si="21"/>
        <v>216</v>
      </c>
      <c r="B229" s="54" t="b">
        <f>NOT(IFERROR('Upload Data Outputs'!A216 = "ERROR", TRUE))</f>
        <v>1</v>
      </c>
      <c r="C229" s="54">
        <f t="shared" si="22"/>
        <v>216</v>
      </c>
      <c r="D229" s="56" t="b">
        <f>IF(B229, ('Upload Data Outputs'!A216 &amp; 'Upload Data Outputs'!B216 &amp; 'Upload Data Outputs'!C216 &amp; 'Upload Data Outputs'!D216 &amp; 'Upload Data Outputs'!E216 &amp; 'Upload Data Outputs'!F216 &amp; 'Upload Data Outputs'!G216 &amp; 'Upload Data Outputs'!H216 &amp; 'Upload Data Outputs'!I216 &amp; 'Upload Data Outputs'!J216 &amp; 'Upload Data Outputs'!K216 &amp; 'Upload Data Outputs'!L216 &amp; 'Upload Data Outputs'!M216 &amp; 'Upload Data Outputs'!N216 &amp; 'Upload Data Outputs'!O216 &amp; 'Upload Data Outputs'!P216) &lt;&gt; "", FALSE)</f>
        <v>0</v>
      </c>
      <c r="E229" s="56" t="str">
        <f t="shared" si="23"/>
        <v/>
      </c>
      <c r="F229" s="56" t="str">
        <f t="shared" si="24"/>
        <v/>
      </c>
      <c r="G229" s="56" t="b">
        <f t="shared" si="20"/>
        <v>1</v>
      </c>
      <c r="H229" s="57" t="s">
        <v>593</v>
      </c>
      <c r="I229" s="56" t="b">
        <f t="shared" si="25"/>
        <v>1</v>
      </c>
      <c r="J229" s="56" t="b">
        <f>IFERROR(OR(NOT($D229), 'Upload Data Outputs'!C216 &lt;&gt; ""), FALSE)</f>
        <v>1</v>
      </c>
      <c r="K229" s="57" t="s">
        <v>593</v>
      </c>
      <c r="L229" s="56" t="b">
        <f>IFERROR(OR(AND(NOT(D229), 'Upload Data Outputs'!E216 = ""), IFERROR(_xlfn.NUMBERVALUE('Upload Data Outputs'!E216) &gt; 0, FALSE)), FALSE)</f>
        <v>1</v>
      </c>
      <c r="M229" s="56" t="b">
        <f>IFERROR(OR('Upload Data Outputs'!F216 = "", IFERROR(_xlfn.NUMBERVALUE('Upload Data Outputs'!F216) &gt; 0, FALSE)), FALSE)</f>
        <v>1</v>
      </c>
      <c r="N229" s="56" t="b">
        <f>IFERROR(OR('Upload Data Outputs'!F216 = "", IFERROR(MATCH('Upload Data Outputs'!G216, listVolumeUnits, 0), FALSE)), FALSE)</f>
        <v>1</v>
      </c>
      <c r="O229" s="56" t="b">
        <f>IFERROR(OR('Upload Data Outputs'!H216 = "", IFERROR(_xlfn.NUMBERVALUE('Upload Data Outputs'!H216) &gt; 0, FALSE)), FALSE)</f>
        <v>1</v>
      </c>
      <c r="P229" s="56" t="b">
        <f>IFERROR(OR('Upload Data Outputs'!H216 = "", IFERROR(MATCH('Upload Data Outputs'!I216, listWeightUnits, 0), FALSE)), FALSE)</f>
        <v>1</v>
      </c>
      <c r="Q229" s="56" t="b">
        <f>IFERROR(OR('Upload Data Outputs'!J216 = "", IFERROR(MATCH('Upload Data Outputs'!J216, listFscClaimTypes, 0), FALSE)), FALSE)</f>
        <v>1</v>
      </c>
      <c r="R229" s="56" t="b">
        <f>IFERROR(OR(AND('Upload Data Outputs'!J216 = refClaimFsc100, OR('Upload Data Outputs'!K216 = "", 'Upload Data Outputs'!K216 = 100)), AND('Upload Data Outputs'!J216 = refClaimFscCW, OR('Upload Data Outputs'!K216 = "", 'Upload Data Outputs'!K216 = 0)), AND('Upload Data Outputs'!J216 = refClaimFscMix, 'Upload Data Outputs'!K216 &lt;&gt; "", _xlfn.NUMBERVALUE('Upload Data Outputs'!K216) &gt;= 0, _xlfn.NUMBERVALUE('Upload Data Outputs'!K216) &lt;= 100), AND('Upload Data Outputs'!J216 = refClaimFscMixCredit, OR('Upload Data Outputs'!K216 = "", 'Upload Data Outputs'!K216 = 100)), AND('Upload Data Outputs'!J216 = refClaimFscRecycled, 'Upload Data Outputs'!K216 =""), 'Upload Data Outputs'!J216 = ""), FALSE)</f>
        <v>1</v>
      </c>
      <c r="S229" s="56" t="b">
        <f>IFERROR(OR('Upload Data Outputs'!L216 = "", IFERROR(MATCH('Upload Data Outputs'!L216, listMaterialsAccountingMethods, 0), FALSE)), FALSE)</f>
        <v>1</v>
      </c>
      <c r="T229" s="56" t="b">
        <f>IFERROR(OR('Upload Data Outputs'!M216 = "", ISNUMBER('Upload Data Outputs'!M216), IFERROR(DATEVALUE('Upload Data Outputs'!M216) &gt; 0, FALSE)), FALSE)</f>
        <v>1</v>
      </c>
      <c r="U229" s="56" t="b">
        <f>IFERROR(OR('Upload Data Outputs'!N216 = "", ISNUMBER('Upload Data Outputs'!N216), IFERROR(DATEVALUE('Upload Data Outputs'!N216) &gt; 0, FALSE)), FALSE)</f>
        <v>1</v>
      </c>
      <c r="V229" s="56" t="b">
        <f>IFERROR(OR('Upload Data Outputs'!O216 = "", IFERROR(MATCH('Upload Data Outputs'!O216, listCountryIsoCodes, FALSE), FALSE)), FALSE)</f>
        <v>1</v>
      </c>
      <c r="W229" s="57" t="s">
        <v>593</v>
      </c>
      <c r="X229" s="56"/>
      <c r="Y229" s="56"/>
      <c r="AA229" s="56">
        <f>IFERROR(COUNTIFS('Upload Data Outputs'!B:B, 'Upload Data Outputs'!B216), 0)</f>
        <v>0</v>
      </c>
    </row>
    <row r="230" spans="1:27">
      <c r="A230" s="55">
        <f t="shared" si="21"/>
        <v>217</v>
      </c>
      <c r="B230" s="54" t="b">
        <f>NOT(IFERROR('Upload Data Outputs'!A217 = "ERROR", TRUE))</f>
        <v>1</v>
      </c>
      <c r="C230" s="54">
        <f t="shared" si="22"/>
        <v>217</v>
      </c>
      <c r="D230" s="56" t="b">
        <f>IF(B230, ('Upload Data Outputs'!A217 &amp; 'Upload Data Outputs'!B217 &amp; 'Upload Data Outputs'!C217 &amp; 'Upload Data Outputs'!D217 &amp; 'Upload Data Outputs'!E217 &amp; 'Upload Data Outputs'!F217 &amp; 'Upload Data Outputs'!G217 &amp; 'Upload Data Outputs'!H217 &amp; 'Upload Data Outputs'!I217 &amp; 'Upload Data Outputs'!J217 &amp; 'Upload Data Outputs'!K217 &amp; 'Upload Data Outputs'!L217 &amp; 'Upload Data Outputs'!M217 &amp; 'Upload Data Outputs'!N217 &amp; 'Upload Data Outputs'!O217 &amp; 'Upload Data Outputs'!P217) &lt;&gt; "", FALSE)</f>
        <v>0</v>
      </c>
      <c r="E230" s="56" t="str">
        <f t="shared" si="23"/>
        <v/>
      </c>
      <c r="F230" s="56" t="str">
        <f t="shared" si="24"/>
        <v/>
      </c>
      <c r="G230" s="56" t="b">
        <f t="shared" si="20"/>
        <v>1</v>
      </c>
      <c r="H230" s="57" t="s">
        <v>593</v>
      </c>
      <c r="I230" s="56" t="b">
        <f t="shared" si="25"/>
        <v>1</v>
      </c>
      <c r="J230" s="56" t="b">
        <f>IFERROR(OR(NOT($D230), 'Upload Data Outputs'!C217 &lt;&gt; ""), FALSE)</f>
        <v>1</v>
      </c>
      <c r="K230" s="57" t="s">
        <v>593</v>
      </c>
      <c r="L230" s="56" t="b">
        <f>IFERROR(OR(AND(NOT(D230), 'Upload Data Outputs'!E217 = ""), IFERROR(_xlfn.NUMBERVALUE('Upload Data Outputs'!E217) &gt; 0, FALSE)), FALSE)</f>
        <v>1</v>
      </c>
      <c r="M230" s="56" t="b">
        <f>IFERROR(OR('Upload Data Outputs'!F217 = "", IFERROR(_xlfn.NUMBERVALUE('Upload Data Outputs'!F217) &gt; 0, FALSE)), FALSE)</f>
        <v>1</v>
      </c>
      <c r="N230" s="56" t="b">
        <f>IFERROR(OR('Upload Data Outputs'!F217 = "", IFERROR(MATCH('Upload Data Outputs'!G217, listVolumeUnits, 0), FALSE)), FALSE)</f>
        <v>1</v>
      </c>
      <c r="O230" s="56" t="b">
        <f>IFERROR(OR('Upload Data Outputs'!H217 = "", IFERROR(_xlfn.NUMBERVALUE('Upload Data Outputs'!H217) &gt; 0, FALSE)), FALSE)</f>
        <v>1</v>
      </c>
      <c r="P230" s="56" t="b">
        <f>IFERROR(OR('Upload Data Outputs'!H217 = "", IFERROR(MATCH('Upload Data Outputs'!I217, listWeightUnits, 0), FALSE)), FALSE)</f>
        <v>1</v>
      </c>
      <c r="Q230" s="56" t="b">
        <f>IFERROR(OR('Upload Data Outputs'!J217 = "", IFERROR(MATCH('Upload Data Outputs'!J217, listFscClaimTypes, 0), FALSE)), FALSE)</f>
        <v>1</v>
      </c>
      <c r="R230" s="56" t="b">
        <f>IFERROR(OR(AND('Upload Data Outputs'!J217 = refClaimFsc100, OR('Upload Data Outputs'!K217 = "", 'Upload Data Outputs'!K217 = 100)), AND('Upload Data Outputs'!J217 = refClaimFscCW, OR('Upload Data Outputs'!K217 = "", 'Upload Data Outputs'!K217 = 0)), AND('Upload Data Outputs'!J217 = refClaimFscMix, 'Upload Data Outputs'!K217 &lt;&gt; "", _xlfn.NUMBERVALUE('Upload Data Outputs'!K217) &gt;= 0, _xlfn.NUMBERVALUE('Upload Data Outputs'!K217) &lt;= 100), AND('Upload Data Outputs'!J217 = refClaimFscMixCredit, OR('Upload Data Outputs'!K217 = "", 'Upload Data Outputs'!K217 = 100)), AND('Upload Data Outputs'!J217 = refClaimFscRecycled, 'Upload Data Outputs'!K217 =""), 'Upload Data Outputs'!J217 = ""), FALSE)</f>
        <v>1</v>
      </c>
      <c r="S230" s="56" t="b">
        <f>IFERROR(OR('Upload Data Outputs'!L217 = "", IFERROR(MATCH('Upload Data Outputs'!L217, listMaterialsAccountingMethods, 0), FALSE)), FALSE)</f>
        <v>1</v>
      </c>
      <c r="T230" s="56" t="b">
        <f>IFERROR(OR('Upload Data Outputs'!M217 = "", ISNUMBER('Upload Data Outputs'!M217), IFERROR(DATEVALUE('Upload Data Outputs'!M217) &gt; 0, FALSE)), FALSE)</f>
        <v>1</v>
      </c>
      <c r="U230" s="56" t="b">
        <f>IFERROR(OR('Upload Data Outputs'!N217 = "", ISNUMBER('Upload Data Outputs'!N217), IFERROR(DATEVALUE('Upload Data Outputs'!N217) &gt; 0, FALSE)), FALSE)</f>
        <v>1</v>
      </c>
      <c r="V230" s="56" t="b">
        <f>IFERROR(OR('Upload Data Outputs'!O217 = "", IFERROR(MATCH('Upload Data Outputs'!O217, listCountryIsoCodes, FALSE), FALSE)), FALSE)</f>
        <v>1</v>
      </c>
      <c r="W230" s="57" t="s">
        <v>593</v>
      </c>
      <c r="X230" s="56"/>
      <c r="Y230" s="56"/>
      <c r="AA230" s="56">
        <f>IFERROR(COUNTIFS('Upload Data Outputs'!B:B, 'Upload Data Outputs'!B217), 0)</f>
        <v>0</v>
      </c>
    </row>
    <row r="231" spans="1:27">
      <c r="A231" s="55">
        <f t="shared" si="21"/>
        <v>218</v>
      </c>
      <c r="B231" s="54" t="b">
        <f>NOT(IFERROR('Upload Data Outputs'!A218 = "ERROR", TRUE))</f>
        <v>1</v>
      </c>
      <c r="C231" s="54">
        <f t="shared" si="22"/>
        <v>218</v>
      </c>
      <c r="D231" s="56" t="b">
        <f>IF(B231, ('Upload Data Outputs'!A218 &amp; 'Upload Data Outputs'!B218 &amp; 'Upload Data Outputs'!C218 &amp; 'Upload Data Outputs'!D218 &amp; 'Upload Data Outputs'!E218 &amp; 'Upload Data Outputs'!F218 &amp; 'Upload Data Outputs'!G218 &amp; 'Upload Data Outputs'!H218 &amp; 'Upload Data Outputs'!I218 &amp; 'Upload Data Outputs'!J218 &amp; 'Upload Data Outputs'!K218 &amp; 'Upload Data Outputs'!L218 &amp; 'Upload Data Outputs'!M218 &amp; 'Upload Data Outputs'!N218 &amp; 'Upload Data Outputs'!O218 &amp; 'Upload Data Outputs'!P218) &lt;&gt; "", FALSE)</f>
        <v>0</v>
      </c>
      <c r="E231" s="56" t="str">
        <f t="shared" si="23"/>
        <v/>
      </c>
      <c r="F231" s="56" t="str">
        <f t="shared" si="24"/>
        <v/>
      </c>
      <c r="G231" s="56" t="b">
        <f t="shared" si="20"/>
        <v>1</v>
      </c>
      <c r="H231" s="57" t="s">
        <v>593</v>
      </c>
      <c r="I231" s="56" t="b">
        <f t="shared" si="25"/>
        <v>1</v>
      </c>
      <c r="J231" s="56" t="b">
        <f>IFERROR(OR(NOT($D231), 'Upload Data Outputs'!C218 &lt;&gt; ""), FALSE)</f>
        <v>1</v>
      </c>
      <c r="K231" s="57" t="s">
        <v>593</v>
      </c>
      <c r="L231" s="56" t="b">
        <f>IFERROR(OR(AND(NOT(D231), 'Upload Data Outputs'!E218 = ""), IFERROR(_xlfn.NUMBERVALUE('Upload Data Outputs'!E218) &gt; 0, FALSE)), FALSE)</f>
        <v>1</v>
      </c>
      <c r="M231" s="56" t="b">
        <f>IFERROR(OR('Upload Data Outputs'!F218 = "", IFERROR(_xlfn.NUMBERVALUE('Upload Data Outputs'!F218) &gt; 0, FALSE)), FALSE)</f>
        <v>1</v>
      </c>
      <c r="N231" s="56" t="b">
        <f>IFERROR(OR('Upload Data Outputs'!F218 = "", IFERROR(MATCH('Upload Data Outputs'!G218, listVolumeUnits, 0), FALSE)), FALSE)</f>
        <v>1</v>
      </c>
      <c r="O231" s="56" t="b">
        <f>IFERROR(OR('Upload Data Outputs'!H218 = "", IFERROR(_xlfn.NUMBERVALUE('Upload Data Outputs'!H218) &gt; 0, FALSE)), FALSE)</f>
        <v>1</v>
      </c>
      <c r="P231" s="56" t="b">
        <f>IFERROR(OR('Upload Data Outputs'!H218 = "", IFERROR(MATCH('Upload Data Outputs'!I218, listWeightUnits, 0), FALSE)), FALSE)</f>
        <v>1</v>
      </c>
      <c r="Q231" s="56" t="b">
        <f>IFERROR(OR('Upload Data Outputs'!J218 = "", IFERROR(MATCH('Upload Data Outputs'!J218, listFscClaimTypes, 0), FALSE)), FALSE)</f>
        <v>1</v>
      </c>
      <c r="R231" s="56" t="b">
        <f>IFERROR(OR(AND('Upload Data Outputs'!J218 = refClaimFsc100, OR('Upload Data Outputs'!K218 = "", 'Upload Data Outputs'!K218 = 100)), AND('Upload Data Outputs'!J218 = refClaimFscCW, OR('Upload Data Outputs'!K218 = "", 'Upload Data Outputs'!K218 = 0)), AND('Upload Data Outputs'!J218 = refClaimFscMix, 'Upload Data Outputs'!K218 &lt;&gt; "", _xlfn.NUMBERVALUE('Upload Data Outputs'!K218) &gt;= 0, _xlfn.NUMBERVALUE('Upload Data Outputs'!K218) &lt;= 100), AND('Upload Data Outputs'!J218 = refClaimFscMixCredit, OR('Upload Data Outputs'!K218 = "", 'Upload Data Outputs'!K218 = 100)), AND('Upload Data Outputs'!J218 = refClaimFscRecycled, 'Upload Data Outputs'!K218 =""), 'Upload Data Outputs'!J218 = ""), FALSE)</f>
        <v>1</v>
      </c>
      <c r="S231" s="56" t="b">
        <f>IFERROR(OR('Upload Data Outputs'!L218 = "", IFERROR(MATCH('Upload Data Outputs'!L218, listMaterialsAccountingMethods, 0), FALSE)), FALSE)</f>
        <v>1</v>
      </c>
      <c r="T231" s="56" t="b">
        <f>IFERROR(OR('Upload Data Outputs'!M218 = "", ISNUMBER('Upload Data Outputs'!M218), IFERROR(DATEVALUE('Upload Data Outputs'!M218) &gt; 0, FALSE)), FALSE)</f>
        <v>1</v>
      </c>
      <c r="U231" s="56" t="b">
        <f>IFERROR(OR('Upload Data Outputs'!N218 = "", ISNUMBER('Upload Data Outputs'!N218), IFERROR(DATEVALUE('Upload Data Outputs'!N218) &gt; 0, FALSE)), FALSE)</f>
        <v>1</v>
      </c>
      <c r="V231" s="56" t="b">
        <f>IFERROR(OR('Upload Data Outputs'!O218 = "", IFERROR(MATCH('Upload Data Outputs'!O218, listCountryIsoCodes, FALSE), FALSE)), FALSE)</f>
        <v>1</v>
      </c>
      <c r="W231" s="57" t="s">
        <v>593</v>
      </c>
      <c r="X231" s="56"/>
      <c r="Y231" s="56"/>
      <c r="AA231" s="56">
        <f>IFERROR(COUNTIFS('Upload Data Outputs'!B:B, 'Upload Data Outputs'!B218), 0)</f>
        <v>0</v>
      </c>
    </row>
    <row r="232" spans="1:27">
      <c r="A232" s="55">
        <f t="shared" si="21"/>
        <v>219</v>
      </c>
      <c r="B232" s="54" t="b">
        <f>NOT(IFERROR('Upload Data Outputs'!A219 = "ERROR", TRUE))</f>
        <v>1</v>
      </c>
      <c r="C232" s="54">
        <f t="shared" si="22"/>
        <v>219</v>
      </c>
      <c r="D232" s="56" t="b">
        <f>IF(B232, ('Upload Data Outputs'!A219 &amp; 'Upload Data Outputs'!B219 &amp; 'Upload Data Outputs'!C219 &amp; 'Upload Data Outputs'!D219 &amp; 'Upload Data Outputs'!E219 &amp; 'Upload Data Outputs'!F219 &amp; 'Upload Data Outputs'!G219 &amp; 'Upload Data Outputs'!H219 &amp; 'Upload Data Outputs'!I219 &amp; 'Upload Data Outputs'!J219 &amp; 'Upload Data Outputs'!K219 &amp; 'Upload Data Outputs'!L219 &amp; 'Upload Data Outputs'!M219 &amp; 'Upload Data Outputs'!N219 &amp; 'Upload Data Outputs'!O219 &amp; 'Upload Data Outputs'!P219) &lt;&gt; "", FALSE)</f>
        <v>0</v>
      </c>
      <c r="E232" s="56" t="str">
        <f t="shared" si="23"/>
        <v/>
      </c>
      <c r="F232" s="56" t="str">
        <f t="shared" si="24"/>
        <v/>
      </c>
      <c r="G232" s="56" t="b">
        <f t="shared" si="20"/>
        <v>1</v>
      </c>
      <c r="H232" s="57" t="s">
        <v>593</v>
      </c>
      <c r="I232" s="56" t="b">
        <f t="shared" si="25"/>
        <v>1</v>
      </c>
      <c r="J232" s="56" t="b">
        <f>IFERROR(OR(NOT($D232), 'Upload Data Outputs'!C219 &lt;&gt; ""), FALSE)</f>
        <v>1</v>
      </c>
      <c r="K232" s="57" t="s">
        <v>593</v>
      </c>
      <c r="L232" s="56" t="b">
        <f>IFERROR(OR(AND(NOT(D232), 'Upload Data Outputs'!E219 = ""), IFERROR(_xlfn.NUMBERVALUE('Upload Data Outputs'!E219) &gt; 0, FALSE)), FALSE)</f>
        <v>1</v>
      </c>
      <c r="M232" s="56" t="b">
        <f>IFERROR(OR('Upload Data Outputs'!F219 = "", IFERROR(_xlfn.NUMBERVALUE('Upload Data Outputs'!F219) &gt; 0, FALSE)), FALSE)</f>
        <v>1</v>
      </c>
      <c r="N232" s="56" t="b">
        <f>IFERROR(OR('Upload Data Outputs'!F219 = "", IFERROR(MATCH('Upload Data Outputs'!G219, listVolumeUnits, 0), FALSE)), FALSE)</f>
        <v>1</v>
      </c>
      <c r="O232" s="56" t="b">
        <f>IFERROR(OR('Upload Data Outputs'!H219 = "", IFERROR(_xlfn.NUMBERVALUE('Upload Data Outputs'!H219) &gt; 0, FALSE)), FALSE)</f>
        <v>1</v>
      </c>
      <c r="P232" s="56" t="b">
        <f>IFERROR(OR('Upload Data Outputs'!H219 = "", IFERROR(MATCH('Upload Data Outputs'!I219, listWeightUnits, 0), FALSE)), FALSE)</f>
        <v>1</v>
      </c>
      <c r="Q232" s="56" t="b">
        <f>IFERROR(OR('Upload Data Outputs'!J219 = "", IFERROR(MATCH('Upload Data Outputs'!J219, listFscClaimTypes, 0), FALSE)), FALSE)</f>
        <v>1</v>
      </c>
      <c r="R232" s="56" t="b">
        <f>IFERROR(OR(AND('Upload Data Outputs'!J219 = refClaimFsc100, OR('Upload Data Outputs'!K219 = "", 'Upload Data Outputs'!K219 = 100)), AND('Upload Data Outputs'!J219 = refClaimFscCW, OR('Upload Data Outputs'!K219 = "", 'Upload Data Outputs'!K219 = 0)), AND('Upload Data Outputs'!J219 = refClaimFscMix, 'Upload Data Outputs'!K219 &lt;&gt; "", _xlfn.NUMBERVALUE('Upload Data Outputs'!K219) &gt;= 0, _xlfn.NUMBERVALUE('Upload Data Outputs'!K219) &lt;= 100), AND('Upload Data Outputs'!J219 = refClaimFscMixCredit, OR('Upload Data Outputs'!K219 = "", 'Upload Data Outputs'!K219 = 100)), AND('Upload Data Outputs'!J219 = refClaimFscRecycled, 'Upload Data Outputs'!K219 =""), 'Upload Data Outputs'!J219 = ""), FALSE)</f>
        <v>1</v>
      </c>
      <c r="S232" s="56" t="b">
        <f>IFERROR(OR('Upload Data Outputs'!L219 = "", IFERROR(MATCH('Upload Data Outputs'!L219, listMaterialsAccountingMethods, 0), FALSE)), FALSE)</f>
        <v>1</v>
      </c>
      <c r="T232" s="56" t="b">
        <f>IFERROR(OR('Upload Data Outputs'!M219 = "", ISNUMBER('Upload Data Outputs'!M219), IFERROR(DATEVALUE('Upload Data Outputs'!M219) &gt; 0, FALSE)), FALSE)</f>
        <v>1</v>
      </c>
      <c r="U232" s="56" t="b">
        <f>IFERROR(OR('Upload Data Outputs'!N219 = "", ISNUMBER('Upload Data Outputs'!N219), IFERROR(DATEVALUE('Upload Data Outputs'!N219) &gt; 0, FALSE)), FALSE)</f>
        <v>1</v>
      </c>
      <c r="V232" s="56" t="b">
        <f>IFERROR(OR('Upload Data Outputs'!O219 = "", IFERROR(MATCH('Upload Data Outputs'!O219, listCountryIsoCodes, FALSE), FALSE)), FALSE)</f>
        <v>1</v>
      </c>
      <c r="W232" s="57" t="s">
        <v>593</v>
      </c>
      <c r="X232" s="56"/>
      <c r="Y232" s="56"/>
      <c r="AA232" s="56">
        <f>IFERROR(COUNTIFS('Upload Data Outputs'!B:B, 'Upload Data Outputs'!B219), 0)</f>
        <v>0</v>
      </c>
    </row>
    <row r="233" spans="1:27">
      <c r="A233" s="55">
        <f t="shared" si="21"/>
        <v>220</v>
      </c>
      <c r="B233" s="54" t="b">
        <f>NOT(IFERROR('Upload Data Outputs'!A220 = "ERROR", TRUE))</f>
        <v>1</v>
      </c>
      <c r="C233" s="54">
        <f t="shared" si="22"/>
        <v>220</v>
      </c>
      <c r="D233" s="56" t="b">
        <f>IF(B233, ('Upload Data Outputs'!A220 &amp; 'Upload Data Outputs'!B220 &amp; 'Upload Data Outputs'!C220 &amp; 'Upload Data Outputs'!D220 &amp; 'Upload Data Outputs'!E220 &amp; 'Upload Data Outputs'!F220 &amp; 'Upload Data Outputs'!G220 &amp; 'Upload Data Outputs'!H220 &amp; 'Upload Data Outputs'!I220 &amp; 'Upload Data Outputs'!J220 &amp; 'Upload Data Outputs'!K220 &amp; 'Upload Data Outputs'!L220 &amp; 'Upload Data Outputs'!M220 &amp; 'Upload Data Outputs'!N220 &amp; 'Upload Data Outputs'!O220 &amp; 'Upload Data Outputs'!P220) &lt;&gt; "", FALSE)</f>
        <v>0</v>
      </c>
      <c r="E233" s="56" t="str">
        <f t="shared" si="23"/>
        <v/>
      </c>
      <c r="F233" s="56" t="str">
        <f t="shared" si="24"/>
        <v/>
      </c>
      <c r="G233" s="56" t="b">
        <f t="shared" si="20"/>
        <v>1</v>
      </c>
      <c r="H233" s="57" t="s">
        <v>593</v>
      </c>
      <c r="I233" s="56" t="b">
        <f t="shared" si="25"/>
        <v>1</v>
      </c>
      <c r="J233" s="56" t="b">
        <f>IFERROR(OR(NOT($D233), 'Upload Data Outputs'!C220 &lt;&gt; ""), FALSE)</f>
        <v>1</v>
      </c>
      <c r="K233" s="57" t="s">
        <v>593</v>
      </c>
      <c r="L233" s="56" t="b">
        <f>IFERROR(OR(AND(NOT(D233), 'Upload Data Outputs'!E220 = ""), IFERROR(_xlfn.NUMBERVALUE('Upload Data Outputs'!E220) &gt; 0, FALSE)), FALSE)</f>
        <v>1</v>
      </c>
      <c r="M233" s="56" t="b">
        <f>IFERROR(OR('Upload Data Outputs'!F220 = "", IFERROR(_xlfn.NUMBERVALUE('Upload Data Outputs'!F220) &gt; 0, FALSE)), FALSE)</f>
        <v>1</v>
      </c>
      <c r="N233" s="56" t="b">
        <f>IFERROR(OR('Upload Data Outputs'!F220 = "", IFERROR(MATCH('Upload Data Outputs'!G220, listVolumeUnits, 0), FALSE)), FALSE)</f>
        <v>1</v>
      </c>
      <c r="O233" s="56" t="b">
        <f>IFERROR(OR('Upload Data Outputs'!H220 = "", IFERROR(_xlfn.NUMBERVALUE('Upload Data Outputs'!H220) &gt; 0, FALSE)), FALSE)</f>
        <v>1</v>
      </c>
      <c r="P233" s="56" t="b">
        <f>IFERROR(OR('Upload Data Outputs'!H220 = "", IFERROR(MATCH('Upload Data Outputs'!I220, listWeightUnits, 0), FALSE)), FALSE)</f>
        <v>1</v>
      </c>
      <c r="Q233" s="56" t="b">
        <f>IFERROR(OR('Upload Data Outputs'!J220 = "", IFERROR(MATCH('Upload Data Outputs'!J220, listFscClaimTypes, 0), FALSE)), FALSE)</f>
        <v>1</v>
      </c>
      <c r="R233" s="56" t="b">
        <f>IFERROR(OR(AND('Upload Data Outputs'!J220 = refClaimFsc100, OR('Upload Data Outputs'!K220 = "", 'Upload Data Outputs'!K220 = 100)), AND('Upload Data Outputs'!J220 = refClaimFscCW, OR('Upload Data Outputs'!K220 = "", 'Upload Data Outputs'!K220 = 0)), AND('Upload Data Outputs'!J220 = refClaimFscMix, 'Upload Data Outputs'!K220 &lt;&gt; "", _xlfn.NUMBERVALUE('Upload Data Outputs'!K220) &gt;= 0, _xlfn.NUMBERVALUE('Upload Data Outputs'!K220) &lt;= 100), AND('Upload Data Outputs'!J220 = refClaimFscMixCredit, OR('Upload Data Outputs'!K220 = "", 'Upload Data Outputs'!K220 = 100)), AND('Upload Data Outputs'!J220 = refClaimFscRecycled, 'Upload Data Outputs'!K220 =""), 'Upload Data Outputs'!J220 = ""), FALSE)</f>
        <v>1</v>
      </c>
      <c r="S233" s="56" t="b">
        <f>IFERROR(OR('Upload Data Outputs'!L220 = "", IFERROR(MATCH('Upload Data Outputs'!L220, listMaterialsAccountingMethods, 0), FALSE)), FALSE)</f>
        <v>1</v>
      </c>
      <c r="T233" s="56" t="b">
        <f>IFERROR(OR('Upload Data Outputs'!M220 = "", ISNUMBER('Upload Data Outputs'!M220), IFERROR(DATEVALUE('Upload Data Outputs'!M220) &gt; 0, FALSE)), FALSE)</f>
        <v>1</v>
      </c>
      <c r="U233" s="56" t="b">
        <f>IFERROR(OR('Upload Data Outputs'!N220 = "", ISNUMBER('Upload Data Outputs'!N220), IFERROR(DATEVALUE('Upload Data Outputs'!N220) &gt; 0, FALSE)), FALSE)</f>
        <v>1</v>
      </c>
      <c r="V233" s="56" t="b">
        <f>IFERROR(OR('Upload Data Outputs'!O220 = "", IFERROR(MATCH('Upload Data Outputs'!O220, listCountryIsoCodes, FALSE), FALSE)), FALSE)</f>
        <v>1</v>
      </c>
      <c r="W233" s="57" t="s">
        <v>593</v>
      </c>
      <c r="X233" s="56"/>
      <c r="Y233" s="56"/>
      <c r="AA233" s="56">
        <f>IFERROR(COUNTIFS('Upload Data Outputs'!B:B, 'Upload Data Outputs'!B220), 0)</f>
        <v>0</v>
      </c>
    </row>
    <row r="234" spans="1:27">
      <c r="A234" s="55">
        <f t="shared" si="21"/>
        <v>221</v>
      </c>
      <c r="B234" s="54" t="b">
        <f>NOT(IFERROR('Upload Data Outputs'!A221 = "ERROR", TRUE))</f>
        <v>1</v>
      </c>
      <c r="C234" s="54">
        <f t="shared" si="22"/>
        <v>221</v>
      </c>
      <c r="D234" s="56" t="b">
        <f>IF(B234, ('Upload Data Outputs'!A221 &amp; 'Upload Data Outputs'!B221 &amp; 'Upload Data Outputs'!C221 &amp; 'Upload Data Outputs'!D221 &amp; 'Upload Data Outputs'!E221 &amp; 'Upload Data Outputs'!F221 &amp; 'Upload Data Outputs'!G221 &amp; 'Upload Data Outputs'!H221 &amp; 'Upload Data Outputs'!I221 &amp; 'Upload Data Outputs'!J221 &amp; 'Upload Data Outputs'!K221 &amp; 'Upload Data Outputs'!L221 &amp; 'Upload Data Outputs'!M221 &amp; 'Upload Data Outputs'!N221 &amp; 'Upload Data Outputs'!O221 &amp; 'Upload Data Outputs'!P221) &lt;&gt; "", FALSE)</f>
        <v>0</v>
      </c>
      <c r="E234" s="56" t="str">
        <f t="shared" si="23"/>
        <v/>
      </c>
      <c r="F234" s="56" t="str">
        <f t="shared" si="24"/>
        <v/>
      </c>
      <c r="G234" s="56" t="b">
        <f t="shared" si="20"/>
        <v>1</v>
      </c>
      <c r="H234" s="57" t="s">
        <v>593</v>
      </c>
      <c r="I234" s="56" t="b">
        <f t="shared" si="25"/>
        <v>1</v>
      </c>
      <c r="J234" s="56" t="b">
        <f>IFERROR(OR(NOT($D234), 'Upload Data Outputs'!C221 &lt;&gt; ""), FALSE)</f>
        <v>1</v>
      </c>
      <c r="K234" s="57" t="s">
        <v>593</v>
      </c>
      <c r="L234" s="56" t="b">
        <f>IFERROR(OR(AND(NOT(D234), 'Upload Data Outputs'!E221 = ""), IFERROR(_xlfn.NUMBERVALUE('Upload Data Outputs'!E221) &gt; 0, FALSE)), FALSE)</f>
        <v>1</v>
      </c>
      <c r="M234" s="56" t="b">
        <f>IFERROR(OR('Upload Data Outputs'!F221 = "", IFERROR(_xlfn.NUMBERVALUE('Upload Data Outputs'!F221) &gt; 0, FALSE)), FALSE)</f>
        <v>1</v>
      </c>
      <c r="N234" s="56" t="b">
        <f>IFERROR(OR('Upload Data Outputs'!F221 = "", IFERROR(MATCH('Upload Data Outputs'!G221, listVolumeUnits, 0), FALSE)), FALSE)</f>
        <v>1</v>
      </c>
      <c r="O234" s="56" t="b">
        <f>IFERROR(OR('Upload Data Outputs'!H221 = "", IFERROR(_xlfn.NUMBERVALUE('Upload Data Outputs'!H221) &gt; 0, FALSE)), FALSE)</f>
        <v>1</v>
      </c>
      <c r="P234" s="56" t="b">
        <f>IFERROR(OR('Upload Data Outputs'!H221 = "", IFERROR(MATCH('Upload Data Outputs'!I221, listWeightUnits, 0), FALSE)), FALSE)</f>
        <v>1</v>
      </c>
      <c r="Q234" s="56" t="b">
        <f>IFERROR(OR('Upload Data Outputs'!J221 = "", IFERROR(MATCH('Upload Data Outputs'!J221, listFscClaimTypes, 0), FALSE)), FALSE)</f>
        <v>1</v>
      </c>
      <c r="R234" s="56" t="b">
        <f>IFERROR(OR(AND('Upload Data Outputs'!J221 = refClaimFsc100, OR('Upload Data Outputs'!K221 = "", 'Upload Data Outputs'!K221 = 100)), AND('Upload Data Outputs'!J221 = refClaimFscCW, OR('Upload Data Outputs'!K221 = "", 'Upload Data Outputs'!K221 = 0)), AND('Upload Data Outputs'!J221 = refClaimFscMix, 'Upload Data Outputs'!K221 &lt;&gt; "", _xlfn.NUMBERVALUE('Upload Data Outputs'!K221) &gt;= 0, _xlfn.NUMBERVALUE('Upload Data Outputs'!K221) &lt;= 100), AND('Upload Data Outputs'!J221 = refClaimFscMixCredit, OR('Upload Data Outputs'!K221 = "", 'Upload Data Outputs'!K221 = 100)), AND('Upload Data Outputs'!J221 = refClaimFscRecycled, 'Upload Data Outputs'!K221 =""), 'Upload Data Outputs'!J221 = ""), FALSE)</f>
        <v>1</v>
      </c>
      <c r="S234" s="56" t="b">
        <f>IFERROR(OR('Upload Data Outputs'!L221 = "", IFERROR(MATCH('Upload Data Outputs'!L221, listMaterialsAccountingMethods, 0), FALSE)), FALSE)</f>
        <v>1</v>
      </c>
      <c r="T234" s="56" t="b">
        <f>IFERROR(OR('Upload Data Outputs'!M221 = "", ISNUMBER('Upload Data Outputs'!M221), IFERROR(DATEVALUE('Upload Data Outputs'!M221) &gt; 0, FALSE)), FALSE)</f>
        <v>1</v>
      </c>
      <c r="U234" s="56" t="b">
        <f>IFERROR(OR('Upload Data Outputs'!N221 = "", ISNUMBER('Upload Data Outputs'!N221), IFERROR(DATEVALUE('Upload Data Outputs'!N221) &gt; 0, FALSE)), FALSE)</f>
        <v>1</v>
      </c>
      <c r="V234" s="56" t="b">
        <f>IFERROR(OR('Upload Data Outputs'!O221 = "", IFERROR(MATCH('Upload Data Outputs'!O221, listCountryIsoCodes, FALSE), FALSE)), FALSE)</f>
        <v>1</v>
      </c>
      <c r="W234" s="57" t="s">
        <v>593</v>
      </c>
      <c r="X234" s="56"/>
      <c r="Y234" s="56"/>
      <c r="AA234" s="56">
        <f>IFERROR(COUNTIFS('Upload Data Outputs'!B:B, 'Upload Data Outputs'!B221), 0)</f>
        <v>0</v>
      </c>
    </row>
    <row r="235" spans="1:27">
      <c r="A235" s="55">
        <f t="shared" si="21"/>
        <v>222</v>
      </c>
      <c r="B235" s="54" t="b">
        <f>NOT(IFERROR('Upload Data Outputs'!A222 = "ERROR", TRUE))</f>
        <v>1</v>
      </c>
      <c r="C235" s="54">
        <f t="shared" si="22"/>
        <v>222</v>
      </c>
      <c r="D235" s="56" t="b">
        <f>IF(B235, ('Upload Data Outputs'!A222 &amp; 'Upload Data Outputs'!B222 &amp; 'Upload Data Outputs'!C222 &amp; 'Upload Data Outputs'!D222 &amp; 'Upload Data Outputs'!E222 &amp; 'Upload Data Outputs'!F222 &amp; 'Upload Data Outputs'!G222 &amp; 'Upload Data Outputs'!H222 &amp; 'Upload Data Outputs'!I222 &amp; 'Upload Data Outputs'!J222 &amp; 'Upload Data Outputs'!K222 &amp; 'Upload Data Outputs'!L222 &amp; 'Upload Data Outputs'!M222 &amp; 'Upload Data Outputs'!N222 &amp; 'Upload Data Outputs'!O222 &amp; 'Upload Data Outputs'!P222) &lt;&gt; "", FALSE)</f>
        <v>0</v>
      </c>
      <c r="E235" s="56" t="str">
        <f t="shared" si="23"/>
        <v/>
      </c>
      <c r="F235" s="56" t="str">
        <f t="shared" si="24"/>
        <v/>
      </c>
      <c r="G235" s="56" t="b">
        <f t="shared" si="20"/>
        <v>1</v>
      </c>
      <c r="H235" s="57" t="s">
        <v>593</v>
      </c>
      <c r="I235" s="56" t="b">
        <f t="shared" si="25"/>
        <v>1</v>
      </c>
      <c r="J235" s="56" t="b">
        <f>IFERROR(OR(NOT($D235), 'Upload Data Outputs'!C222 &lt;&gt; ""), FALSE)</f>
        <v>1</v>
      </c>
      <c r="K235" s="57" t="s">
        <v>593</v>
      </c>
      <c r="L235" s="56" t="b">
        <f>IFERROR(OR(AND(NOT(D235), 'Upload Data Outputs'!E222 = ""), IFERROR(_xlfn.NUMBERVALUE('Upload Data Outputs'!E222) &gt; 0, FALSE)), FALSE)</f>
        <v>1</v>
      </c>
      <c r="M235" s="56" t="b">
        <f>IFERROR(OR('Upload Data Outputs'!F222 = "", IFERROR(_xlfn.NUMBERVALUE('Upload Data Outputs'!F222) &gt; 0, FALSE)), FALSE)</f>
        <v>1</v>
      </c>
      <c r="N235" s="56" t="b">
        <f>IFERROR(OR('Upload Data Outputs'!F222 = "", IFERROR(MATCH('Upload Data Outputs'!G222, listVolumeUnits, 0), FALSE)), FALSE)</f>
        <v>1</v>
      </c>
      <c r="O235" s="56" t="b">
        <f>IFERROR(OR('Upload Data Outputs'!H222 = "", IFERROR(_xlfn.NUMBERVALUE('Upload Data Outputs'!H222) &gt; 0, FALSE)), FALSE)</f>
        <v>1</v>
      </c>
      <c r="P235" s="56" t="b">
        <f>IFERROR(OR('Upload Data Outputs'!H222 = "", IFERROR(MATCH('Upload Data Outputs'!I222, listWeightUnits, 0), FALSE)), FALSE)</f>
        <v>1</v>
      </c>
      <c r="Q235" s="56" t="b">
        <f>IFERROR(OR('Upload Data Outputs'!J222 = "", IFERROR(MATCH('Upload Data Outputs'!J222, listFscClaimTypes, 0), FALSE)), FALSE)</f>
        <v>1</v>
      </c>
      <c r="R235" s="56" t="b">
        <f>IFERROR(OR(AND('Upload Data Outputs'!J222 = refClaimFsc100, OR('Upload Data Outputs'!K222 = "", 'Upload Data Outputs'!K222 = 100)), AND('Upload Data Outputs'!J222 = refClaimFscCW, OR('Upload Data Outputs'!K222 = "", 'Upload Data Outputs'!K222 = 0)), AND('Upload Data Outputs'!J222 = refClaimFscMix, 'Upload Data Outputs'!K222 &lt;&gt; "", _xlfn.NUMBERVALUE('Upload Data Outputs'!K222) &gt;= 0, _xlfn.NUMBERVALUE('Upload Data Outputs'!K222) &lt;= 100), AND('Upload Data Outputs'!J222 = refClaimFscMixCredit, OR('Upload Data Outputs'!K222 = "", 'Upload Data Outputs'!K222 = 100)), AND('Upload Data Outputs'!J222 = refClaimFscRecycled, 'Upload Data Outputs'!K222 =""), 'Upload Data Outputs'!J222 = ""), FALSE)</f>
        <v>1</v>
      </c>
      <c r="S235" s="56" t="b">
        <f>IFERROR(OR('Upload Data Outputs'!L222 = "", IFERROR(MATCH('Upload Data Outputs'!L222, listMaterialsAccountingMethods, 0), FALSE)), FALSE)</f>
        <v>1</v>
      </c>
      <c r="T235" s="56" t="b">
        <f>IFERROR(OR('Upload Data Outputs'!M222 = "", ISNUMBER('Upload Data Outputs'!M222), IFERROR(DATEVALUE('Upload Data Outputs'!M222) &gt; 0, FALSE)), FALSE)</f>
        <v>1</v>
      </c>
      <c r="U235" s="56" t="b">
        <f>IFERROR(OR('Upload Data Outputs'!N222 = "", ISNUMBER('Upload Data Outputs'!N222), IFERROR(DATEVALUE('Upload Data Outputs'!N222) &gt; 0, FALSE)), FALSE)</f>
        <v>1</v>
      </c>
      <c r="V235" s="56" t="b">
        <f>IFERROR(OR('Upload Data Outputs'!O222 = "", IFERROR(MATCH('Upload Data Outputs'!O222, listCountryIsoCodes, FALSE), FALSE)), FALSE)</f>
        <v>1</v>
      </c>
      <c r="W235" s="57" t="s">
        <v>593</v>
      </c>
      <c r="X235" s="56"/>
      <c r="Y235" s="56"/>
      <c r="AA235" s="56">
        <f>IFERROR(COUNTIFS('Upload Data Outputs'!B:B, 'Upload Data Outputs'!B222), 0)</f>
        <v>0</v>
      </c>
    </row>
    <row r="236" spans="1:27">
      <c r="A236" s="55">
        <f t="shared" si="21"/>
        <v>223</v>
      </c>
      <c r="B236" s="54" t="b">
        <f>NOT(IFERROR('Upload Data Outputs'!A223 = "ERROR", TRUE))</f>
        <v>1</v>
      </c>
      <c r="C236" s="54">
        <f t="shared" si="22"/>
        <v>223</v>
      </c>
      <c r="D236" s="56" t="b">
        <f>IF(B236, ('Upload Data Outputs'!A223 &amp; 'Upload Data Outputs'!B223 &amp; 'Upload Data Outputs'!C223 &amp; 'Upload Data Outputs'!D223 &amp; 'Upload Data Outputs'!E223 &amp; 'Upload Data Outputs'!F223 &amp; 'Upload Data Outputs'!G223 &amp; 'Upload Data Outputs'!H223 &amp; 'Upload Data Outputs'!I223 &amp; 'Upload Data Outputs'!J223 &amp; 'Upload Data Outputs'!K223 &amp; 'Upload Data Outputs'!L223 &amp; 'Upload Data Outputs'!M223 &amp; 'Upload Data Outputs'!N223 &amp; 'Upload Data Outputs'!O223 &amp; 'Upload Data Outputs'!P223) &lt;&gt; "", FALSE)</f>
        <v>0</v>
      </c>
      <c r="E236" s="56" t="str">
        <f t="shared" si="23"/>
        <v/>
      </c>
      <c r="F236" s="56" t="str">
        <f t="shared" si="24"/>
        <v/>
      </c>
      <c r="G236" s="56" t="b">
        <f t="shared" si="20"/>
        <v>1</v>
      </c>
      <c r="H236" s="57" t="s">
        <v>593</v>
      </c>
      <c r="I236" s="56" t="b">
        <f t="shared" si="25"/>
        <v>1</v>
      </c>
      <c r="J236" s="56" t="b">
        <f>IFERROR(OR(NOT($D236), 'Upload Data Outputs'!C223 &lt;&gt; ""), FALSE)</f>
        <v>1</v>
      </c>
      <c r="K236" s="57" t="s">
        <v>593</v>
      </c>
      <c r="L236" s="56" t="b">
        <f>IFERROR(OR(AND(NOT(D236), 'Upload Data Outputs'!E223 = ""), IFERROR(_xlfn.NUMBERVALUE('Upload Data Outputs'!E223) &gt; 0, FALSE)), FALSE)</f>
        <v>1</v>
      </c>
      <c r="M236" s="56" t="b">
        <f>IFERROR(OR('Upload Data Outputs'!F223 = "", IFERROR(_xlfn.NUMBERVALUE('Upload Data Outputs'!F223) &gt; 0, FALSE)), FALSE)</f>
        <v>1</v>
      </c>
      <c r="N236" s="56" t="b">
        <f>IFERROR(OR('Upload Data Outputs'!F223 = "", IFERROR(MATCH('Upload Data Outputs'!G223, listVolumeUnits, 0), FALSE)), FALSE)</f>
        <v>1</v>
      </c>
      <c r="O236" s="56" t="b">
        <f>IFERROR(OR('Upload Data Outputs'!H223 = "", IFERROR(_xlfn.NUMBERVALUE('Upload Data Outputs'!H223) &gt; 0, FALSE)), FALSE)</f>
        <v>1</v>
      </c>
      <c r="P236" s="56" t="b">
        <f>IFERROR(OR('Upload Data Outputs'!H223 = "", IFERROR(MATCH('Upload Data Outputs'!I223, listWeightUnits, 0), FALSE)), FALSE)</f>
        <v>1</v>
      </c>
      <c r="Q236" s="56" t="b">
        <f>IFERROR(OR('Upload Data Outputs'!J223 = "", IFERROR(MATCH('Upload Data Outputs'!J223, listFscClaimTypes, 0), FALSE)), FALSE)</f>
        <v>1</v>
      </c>
      <c r="R236" s="56" t="b">
        <f>IFERROR(OR(AND('Upload Data Outputs'!J223 = refClaimFsc100, OR('Upload Data Outputs'!K223 = "", 'Upload Data Outputs'!K223 = 100)), AND('Upload Data Outputs'!J223 = refClaimFscCW, OR('Upload Data Outputs'!K223 = "", 'Upload Data Outputs'!K223 = 0)), AND('Upload Data Outputs'!J223 = refClaimFscMix, 'Upload Data Outputs'!K223 &lt;&gt; "", _xlfn.NUMBERVALUE('Upload Data Outputs'!K223) &gt;= 0, _xlfn.NUMBERVALUE('Upload Data Outputs'!K223) &lt;= 100), AND('Upload Data Outputs'!J223 = refClaimFscMixCredit, OR('Upload Data Outputs'!K223 = "", 'Upload Data Outputs'!K223 = 100)), AND('Upload Data Outputs'!J223 = refClaimFscRecycled, 'Upload Data Outputs'!K223 =""), 'Upload Data Outputs'!J223 = ""), FALSE)</f>
        <v>1</v>
      </c>
      <c r="S236" s="56" t="b">
        <f>IFERROR(OR('Upload Data Outputs'!L223 = "", IFERROR(MATCH('Upload Data Outputs'!L223, listMaterialsAccountingMethods, 0), FALSE)), FALSE)</f>
        <v>1</v>
      </c>
      <c r="T236" s="56" t="b">
        <f>IFERROR(OR('Upload Data Outputs'!M223 = "", ISNUMBER('Upload Data Outputs'!M223), IFERROR(DATEVALUE('Upload Data Outputs'!M223) &gt; 0, FALSE)), FALSE)</f>
        <v>1</v>
      </c>
      <c r="U236" s="56" t="b">
        <f>IFERROR(OR('Upload Data Outputs'!N223 = "", ISNUMBER('Upload Data Outputs'!N223), IFERROR(DATEVALUE('Upload Data Outputs'!N223) &gt; 0, FALSE)), FALSE)</f>
        <v>1</v>
      </c>
      <c r="V236" s="56" t="b">
        <f>IFERROR(OR('Upload Data Outputs'!O223 = "", IFERROR(MATCH('Upload Data Outputs'!O223, listCountryIsoCodes, FALSE), FALSE)), FALSE)</f>
        <v>1</v>
      </c>
      <c r="W236" s="57" t="s">
        <v>593</v>
      </c>
      <c r="X236" s="56"/>
      <c r="Y236" s="56"/>
      <c r="AA236" s="56">
        <f>IFERROR(COUNTIFS('Upload Data Outputs'!B:B, 'Upload Data Outputs'!B223), 0)</f>
        <v>0</v>
      </c>
    </row>
    <row r="237" spans="1:27">
      <c r="A237" s="55">
        <f t="shared" si="21"/>
        <v>224</v>
      </c>
      <c r="B237" s="54" t="b">
        <f>NOT(IFERROR('Upload Data Outputs'!A224 = "ERROR", TRUE))</f>
        <v>1</v>
      </c>
      <c r="C237" s="54">
        <f t="shared" si="22"/>
        <v>224</v>
      </c>
      <c r="D237" s="56" t="b">
        <f>IF(B237, ('Upload Data Outputs'!A224 &amp; 'Upload Data Outputs'!B224 &amp; 'Upload Data Outputs'!C224 &amp; 'Upload Data Outputs'!D224 &amp; 'Upload Data Outputs'!E224 &amp; 'Upload Data Outputs'!F224 &amp; 'Upload Data Outputs'!G224 &amp; 'Upload Data Outputs'!H224 &amp; 'Upload Data Outputs'!I224 &amp; 'Upload Data Outputs'!J224 &amp; 'Upload Data Outputs'!K224 &amp; 'Upload Data Outputs'!L224 &amp; 'Upload Data Outputs'!M224 &amp; 'Upload Data Outputs'!N224 &amp; 'Upload Data Outputs'!O224 &amp; 'Upload Data Outputs'!P224) &lt;&gt; "", FALSE)</f>
        <v>0</v>
      </c>
      <c r="E237" s="56" t="str">
        <f t="shared" si="23"/>
        <v/>
      </c>
      <c r="F237" s="56" t="str">
        <f t="shared" si="24"/>
        <v/>
      </c>
      <c r="G237" s="56" t="b">
        <f t="shared" si="20"/>
        <v>1</v>
      </c>
      <c r="H237" s="57" t="s">
        <v>593</v>
      </c>
      <c r="I237" s="56" t="b">
        <f t="shared" si="25"/>
        <v>1</v>
      </c>
      <c r="J237" s="56" t="b">
        <f>IFERROR(OR(NOT($D237), 'Upload Data Outputs'!C224 &lt;&gt; ""), FALSE)</f>
        <v>1</v>
      </c>
      <c r="K237" s="57" t="s">
        <v>593</v>
      </c>
      <c r="L237" s="56" t="b">
        <f>IFERROR(OR(AND(NOT(D237), 'Upload Data Outputs'!E224 = ""), IFERROR(_xlfn.NUMBERVALUE('Upload Data Outputs'!E224) &gt; 0, FALSE)), FALSE)</f>
        <v>1</v>
      </c>
      <c r="M237" s="56" t="b">
        <f>IFERROR(OR('Upload Data Outputs'!F224 = "", IFERROR(_xlfn.NUMBERVALUE('Upload Data Outputs'!F224) &gt; 0, FALSE)), FALSE)</f>
        <v>1</v>
      </c>
      <c r="N237" s="56" t="b">
        <f>IFERROR(OR('Upload Data Outputs'!F224 = "", IFERROR(MATCH('Upload Data Outputs'!G224, listVolumeUnits, 0), FALSE)), FALSE)</f>
        <v>1</v>
      </c>
      <c r="O237" s="56" t="b">
        <f>IFERROR(OR('Upload Data Outputs'!H224 = "", IFERROR(_xlfn.NUMBERVALUE('Upload Data Outputs'!H224) &gt; 0, FALSE)), FALSE)</f>
        <v>1</v>
      </c>
      <c r="P237" s="56" t="b">
        <f>IFERROR(OR('Upload Data Outputs'!H224 = "", IFERROR(MATCH('Upload Data Outputs'!I224, listWeightUnits, 0), FALSE)), FALSE)</f>
        <v>1</v>
      </c>
      <c r="Q237" s="56" t="b">
        <f>IFERROR(OR('Upload Data Outputs'!J224 = "", IFERROR(MATCH('Upload Data Outputs'!J224, listFscClaimTypes, 0), FALSE)), FALSE)</f>
        <v>1</v>
      </c>
      <c r="R237" s="56" t="b">
        <f>IFERROR(OR(AND('Upload Data Outputs'!J224 = refClaimFsc100, OR('Upload Data Outputs'!K224 = "", 'Upload Data Outputs'!K224 = 100)), AND('Upload Data Outputs'!J224 = refClaimFscCW, OR('Upload Data Outputs'!K224 = "", 'Upload Data Outputs'!K224 = 0)), AND('Upload Data Outputs'!J224 = refClaimFscMix, 'Upload Data Outputs'!K224 &lt;&gt; "", _xlfn.NUMBERVALUE('Upload Data Outputs'!K224) &gt;= 0, _xlfn.NUMBERVALUE('Upload Data Outputs'!K224) &lt;= 100), AND('Upload Data Outputs'!J224 = refClaimFscMixCredit, OR('Upload Data Outputs'!K224 = "", 'Upload Data Outputs'!K224 = 100)), AND('Upload Data Outputs'!J224 = refClaimFscRecycled, 'Upload Data Outputs'!K224 =""), 'Upload Data Outputs'!J224 = ""), FALSE)</f>
        <v>1</v>
      </c>
      <c r="S237" s="56" t="b">
        <f>IFERROR(OR('Upload Data Outputs'!L224 = "", IFERROR(MATCH('Upload Data Outputs'!L224, listMaterialsAccountingMethods, 0), FALSE)), FALSE)</f>
        <v>1</v>
      </c>
      <c r="T237" s="56" t="b">
        <f>IFERROR(OR('Upload Data Outputs'!M224 = "", ISNUMBER('Upload Data Outputs'!M224), IFERROR(DATEVALUE('Upload Data Outputs'!M224) &gt; 0, FALSE)), FALSE)</f>
        <v>1</v>
      </c>
      <c r="U237" s="56" t="b">
        <f>IFERROR(OR('Upload Data Outputs'!N224 = "", ISNUMBER('Upload Data Outputs'!N224), IFERROR(DATEVALUE('Upload Data Outputs'!N224) &gt; 0, FALSE)), FALSE)</f>
        <v>1</v>
      </c>
      <c r="V237" s="56" t="b">
        <f>IFERROR(OR('Upload Data Outputs'!O224 = "", IFERROR(MATCH('Upload Data Outputs'!O224, listCountryIsoCodes, FALSE), FALSE)), FALSE)</f>
        <v>1</v>
      </c>
      <c r="W237" s="57" t="s">
        <v>593</v>
      </c>
      <c r="X237" s="56"/>
      <c r="Y237" s="56"/>
      <c r="AA237" s="56">
        <f>IFERROR(COUNTIFS('Upload Data Outputs'!B:B, 'Upload Data Outputs'!B224), 0)</f>
        <v>0</v>
      </c>
    </row>
    <row r="238" spans="1:27">
      <c r="A238" s="55">
        <f t="shared" si="21"/>
        <v>225</v>
      </c>
      <c r="B238" s="54" t="b">
        <f>NOT(IFERROR('Upload Data Outputs'!A225 = "ERROR", TRUE))</f>
        <v>1</v>
      </c>
      <c r="C238" s="54">
        <f t="shared" si="22"/>
        <v>225</v>
      </c>
      <c r="D238" s="56" t="b">
        <f>IF(B238, ('Upload Data Outputs'!A225 &amp; 'Upload Data Outputs'!B225 &amp; 'Upload Data Outputs'!C225 &amp; 'Upload Data Outputs'!D225 &amp; 'Upload Data Outputs'!E225 &amp; 'Upload Data Outputs'!F225 &amp; 'Upload Data Outputs'!G225 &amp; 'Upload Data Outputs'!H225 &amp; 'Upload Data Outputs'!I225 &amp; 'Upload Data Outputs'!J225 &amp; 'Upload Data Outputs'!K225 &amp; 'Upload Data Outputs'!L225 &amp; 'Upload Data Outputs'!M225 &amp; 'Upload Data Outputs'!N225 &amp; 'Upload Data Outputs'!O225 &amp; 'Upload Data Outputs'!P225) &lt;&gt; "", FALSE)</f>
        <v>0</v>
      </c>
      <c r="E238" s="56" t="str">
        <f t="shared" si="23"/>
        <v/>
      </c>
      <c r="F238" s="56" t="str">
        <f t="shared" si="24"/>
        <v/>
      </c>
      <c r="G238" s="56" t="b">
        <f t="shared" si="20"/>
        <v>1</v>
      </c>
      <c r="H238" s="57" t="s">
        <v>593</v>
      </c>
      <c r="I238" s="56" t="b">
        <f t="shared" si="25"/>
        <v>1</v>
      </c>
      <c r="J238" s="56" t="b">
        <f>IFERROR(OR(NOT($D238), 'Upload Data Outputs'!C225 &lt;&gt; ""), FALSE)</f>
        <v>1</v>
      </c>
      <c r="K238" s="57" t="s">
        <v>593</v>
      </c>
      <c r="L238" s="56" t="b">
        <f>IFERROR(OR(AND(NOT(D238), 'Upload Data Outputs'!E225 = ""), IFERROR(_xlfn.NUMBERVALUE('Upload Data Outputs'!E225) &gt; 0, FALSE)), FALSE)</f>
        <v>1</v>
      </c>
      <c r="M238" s="56" t="b">
        <f>IFERROR(OR('Upload Data Outputs'!F225 = "", IFERROR(_xlfn.NUMBERVALUE('Upload Data Outputs'!F225) &gt; 0, FALSE)), FALSE)</f>
        <v>1</v>
      </c>
      <c r="N238" s="56" t="b">
        <f>IFERROR(OR('Upload Data Outputs'!F225 = "", IFERROR(MATCH('Upload Data Outputs'!G225, listVolumeUnits, 0), FALSE)), FALSE)</f>
        <v>1</v>
      </c>
      <c r="O238" s="56" t="b">
        <f>IFERROR(OR('Upload Data Outputs'!H225 = "", IFERROR(_xlfn.NUMBERVALUE('Upload Data Outputs'!H225) &gt; 0, FALSE)), FALSE)</f>
        <v>1</v>
      </c>
      <c r="P238" s="56" t="b">
        <f>IFERROR(OR('Upload Data Outputs'!H225 = "", IFERROR(MATCH('Upload Data Outputs'!I225, listWeightUnits, 0), FALSE)), FALSE)</f>
        <v>1</v>
      </c>
      <c r="Q238" s="56" t="b">
        <f>IFERROR(OR('Upload Data Outputs'!J225 = "", IFERROR(MATCH('Upload Data Outputs'!J225, listFscClaimTypes, 0), FALSE)), FALSE)</f>
        <v>1</v>
      </c>
      <c r="R238" s="56" t="b">
        <f>IFERROR(OR(AND('Upload Data Outputs'!J225 = refClaimFsc100, OR('Upload Data Outputs'!K225 = "", 'Upload Data Outputs'!K225 = 100)), AND('Upload Data Outputs'!J225 = refClaimFscCW, OR('Upload Data Outputs'!K225 = "", 'Upload Data Outputs'!K225 = 0)), AND('Upload Data Outputs'!J225 = refClaimFscMix, 'Upload Data Outputs'!K225 &lt;&gt; "", _xlfn.NUMBERVALUE('Upload Data Outputs'!K225) &gt;= 0, _xlfn.NUMBERVALUE('Upload Data Outputs'!K225) &lt;= 100), AND('Upload Data Outputs'!J225 = refClaimFscMixCredit, OR('Upload Data Outputs'!K225 = "", 'Upload Data Outputs'!K225 = 100)), AND('Upload Data Outputs'!J225 = refClaimFscRecycled, 'Upload Data Outputs'!K225 =""), 'Upload Data Outputs'!J225 = ""), FALSE)</f>
        <v>1</v>
      </c>
      <c r="S238" s="56" t="b">
        <f>IFERROR(OR('Upload Data Outputs'!L225 = "", IFERROR(MATCH('Upload Data Outputs'!L225, listMaterialsAccountingMethods, 0), FALSE)), FALSE)</f>
        <v>1</v>
      </c>
      <c r="T238" s="56" t="b">
        <f>IFERROR(OR('Upload Data Outputs'!M225 = "", ISNUMBER('Upload Data Outputs'!M225), IFERROR(DATEVALUE('Upload Data Outputs'!M225) &gt; 0, FALSE)), FALSE)</f>
        <v>1</v>
      </c>
      <c r="U238" s="56" t="b">
        <f>IFERROR(OR('Upload Data Outputs'!N225 = "", ISNUMBER('Upload Data Outputs'!N225), IFERROR(DATEVALUE('Upload Data Outputs'!N225) &gt; 0, FALSE)), FALSE)</f>
        <v>1</v>
      </c>
      <c r="V238" s="56" t="b">
        <f>IFERROR(OR('Upload Data Outputs'!O225 = "", IFERROR(MATCH('Upload Data Outputs'!O225, listCountryIsoCodes, FALSE), FALSE)), FALSE)</f>
        <v>1</v>
      </c>
      <c r="W238" s="57" t="s">
        <v>593</v>
      </c>
      <c r="X238" s="56"/>
      <c r="Y238" s="56"/>
      <c r="AA238" s="56">
        <f>IFERROR(COUNTIFS('Upload Data Outputs'!B:B, 'Upload Data Outputs'!B225), 0)</f>
        <v>0</v>
      </c>
    </row>
    <row r="239" spans="1:27">
      <c r="A239" s="55">
        <f t="shared" si="21"/>
        <v>226</v>
      </c>
      <c r="B239" s="54" t="b">
        <f>NOT(IFERROR('Upload Data Outputs'!A226 = "ERROR", TRUE))</f>
        <v>1</v>
      </c>
      <c r="C239" s="54">
        <f t="shared" si="22"/>
        <v>226</v>
      </c>
      <c r="D239" s="56" t="b">
        <f>IF(B239, ('Upload Data Outputs'!A226 &amp; 'Upload Data Outputs'!B226 &amp; 'Upload Data Outputs'!C226 &amp; 'Upload Data Outputs'!D226 &amp; 'Upload Data Outputs'!E226 &amp; 'Upload Data Outputs'!F226 &amp; 'Upload Data Outputs'!G226 &amp; 'Upload Data Outputs'!H226 &amp; 'Upload Data Outputs'!I226 &amp; 'Upload Data Outputs'!J226 &amp; 'Upload Data Outputs'!K226 &amp; 'Upload Data Outputs'!L226 &amp; 'Upload Data Outputs'!M226 &amp; 'Upload Data Outputs'!N226 &amp; 'Upload Data Outputs'!O226 &amp; 'Upload Data Outputs'!P226) &lt;&gt; "", FALSE)</f>
        <v>0</v>
      </c>
      <c r="E239" s="56" t="str">
        <f t="shared" si="23"/>
        <v/>
      </c>
      <c r="F239" s="56" t="str">
        <f t="shared" si="24"/>
        <v/>
      </c>
      <c r="G239" s="56" t="b">
        <f t="shared" si="20"/>
        <v>1</v>
      </c>
      <c r="H239" s="57" t="s">
        <v>593</v>
      </c>
      <c r="I239" s="56" t="b">
        <f t="shared" si="25"/>
        <v>1</v>
      </c>
      <c r="J239" s="56" t="b">
        <f>IFERROR(OR(NOT($D239), 'Upload Data Outputs'!C226 &lt;&gt; ""), FALSE)</f>
        <v>1</v>
      </c>
      <c r="K239" s="57" t="s">
        <v>593</v>
      </c>
      <c r="L239" s="56" t="b">
        <f>IFERROR(OR(AND(NOT(D239), 'Upload Data Outputs'!E226 = ""), IFERROR(_xlfn.NUMBERVALUE('Upload Data Outputs'!E226) &gt; 0, FALSE)), FALSE)</f>
        <v>1</v>
      </c>
      <c r="M239" s="56" t="b">
        <f>IFERROR(OR('Upload Data Outputs'!F226 = "", IFERROR(_xlfn.NUMBERVALUE('Upload Data Outputs'!F226) &gt; 0, FALSE)), FALSE)</f>
        <v>1</v>
      </c>
      <c r="N239" s="56" t="b">
        <f>IFERROR(OR('Upload Data Outputs'!F226 = "", IFERROR(MATCH('Upload Data Outputs'!G226, listVolumeUnits, 0), FALSE)), FALSE)</f>
        <v>1</v>
      </c>
      <c r="O239" s="56" t="b">
        <f>IFERROR(OR('Upload Data Outputs'!H226 = "", IFERROR(_xlfn.NUMBERVALUE('Upload Data Outputs'!H226) &gt; 0, FALSE)), FALSE)</f>
        <v>1</v>
      </c>
      <c r="P239" s="56" t="b">
        <f>IFERROR(OR('Upload Data Outputs'!H226 = "", IFERROR(MATCH('Upload Data Outputs'!I226, listWeightUnits, 0), FALSE)), FALSE)</f>
        <v>1</v>
      </c>
      <c r="Q239" s="56" t="b">
        <f>IFERROR(OR('Upload Data Outputs'!J226 = "", IFERROR(MATCH('Upload Data Outputs'!J226, listFscClaimTypes, 0), FALSE)), FALSE)</f>
        <v>1</v>
      </c>
      <c r="R239" s="56" t="b">
        <f>IFERROR(OR(AND('Upload Data Outputs'!J226 = refClaimFsc100, OR('Upload Data Outputs'!K226 = "", 'Upload Data Outputs'!K226 = 100)), AND('Upload Data Outputs'!J226 = refClaimFscCW, OR('Upload Data Outputs'!K226 = "", 'Upload Data Outputs'!K226 = 0)), AND('Upload Data Outputs'!J226 = refClaimFscMix, 'Upload Data Outputs'!K226 &lt;&gt; "", _xlfn.NUMBERVALUE('Upload Data Outputs'!K226) &gt;= 0, _xlfn.NUMBERVALUE('Upload Data Outputs'!K226) &lt;= 100), AND('Upload Data Outputs'!J226 = refClaimFscMixCredit, OR('Upload Data Outputs'!K226 = "", 'Upload Data Outputs'!K226 = 100)), AND('Upload Data Outputs'!J226 = refClaimFscRecycled, 'Upload Data Outputs'!K226 =""), 'Upload Data Outputs'!J226 = ""), FALSE)</f>
        <v>1</v>
      </c>
      <c r="S239" s="56" t="b">
        <f>IFERROR(OR('Upload Data Outputs'!L226 = "", IFERROR(MATCH('Upload Data Outputs'!L226, listMaterialsAccountingMethods, 0), FALSE)), FALSE)</f>
        <v>1</v>
      </c>
      <c r="T239" s="56" t="b">
        <f>IFERROR(OR('Upload Data Outputs'!M226 = "", ISNUMBER('Upload Data Outputs'!M226), IFERROR(DATEVALUE('Upload Data Outputs'!M226) &gt; 0, FALSE)), FALSE)</f>
        <v>1</v>
      </c>
      <c r="U239" s="56" t="b">
        <f>IFERROR(OR('Upload Data Outputs'!N226 = "", ISNUMBER('Upload Data Outputs'!N226), IFERROR(DATEVALUE('Upload Data Outputs'!N226) &gt; 0, FALSE)), FALSE)</f>
        <v>1</v>
      </c>
      <c r="V239" s="56" t="b">
        <f>IFERROR(OR('Upload Data Outputs'!O226 = "", IFERROR(MATCH('Upload Data Outputs'!O226, listCountryIsoCodes, FALSE), FALSE)), FALSE)</f>
        <v>1</v>
      </c>
      <c r="W239" s="57" t="s">
        <v>593</v>
      </c>
      <c r="X239" s="56"/>
      <c r="Y239" s="56"/>
      <c r="AA239" s="56">
        <f>IFERROR(COUNTIFS('Upload Data Outputs'!B:B, 'Upload Data Outputs'!B226), 0)</f>
        <v>0</v>
      </c>
    </row>
    <row r="240" spans="1:27">
      <c r="A240" s="55">
        <f t="shared" si="21"/>
        <v>227</v>
      </c>
      <c r="B240" s="54" t="b">
        <f>NOT(IFERROR('Upload Data Outputs'!A227 = "ERROR", TRUE))</f>
        <v>1</v>
      </c>
      <c r="C240" s="54">
        <f t="shared" si="22"/>
        <v>227</v>
      </c>
      <c r="D240" s="56" t="b">
        <f>IF(B240, ('Upload Data Outputs'!A227 &amp; 'Upload Data Outputs'!B227 &amp; 'Upload Data Outputs'!C227 &amp; 'Upload Data Outputs'!D227 &amp; 'Upload Data Outputs'!E227 &amp; 'Upload Data Outputs'!F227 &amp; 'Upload Data Outputs'!G227 &amp; 'Upload Data Outputs'!H227 &amp; 'Upload Data Outputs'!I227 &amp; 'Upload Data Outputs'!J227 &amp; 'Upload Data Outputs'!K227 &amp; 'Upload Data Outputs'!L227 &amp; 'Upload Data Outputs'!M227 &amp; 'Upload Data Outputs'!N227 &amp; 'Upload Data Outputs'!O227 &amp; 'Upload Data Outputs'!P227) &lt;&gt; "", FALSE)</f>
        <v>0</v>
      </c>
      <c r="E240" s="56" t="str">
        <f t="shared" si="23"/>
        <v/>
      </c>
      <c r="F240" s="56" t="str">
        <f t="shared" si="24"/>
        <v/>
      </c>
      <c r="G240" s="56" t="b">
        <f t="shared" si="20"/>
        <v>1</v>
      </c>
      <c r="H240" s="57" t="s">
        <v>593</v>
      </c>
      <c r="I240" s="56" t="b">
        <f t="shared" si="25"/>
        <v>1</v>
      </c>
      <c r="J240" s="56" t="b">
        <f>IFERROR(OR(NOT($D240), 'Upload Data Outputs'!C227 &lt;&gt; ""), FALSE)</f>
        <v>1</v>
      </c>
      <c r="K240" s="57" t="s">
        <v>593</v>
      </c>
      <c r="L240" s="56" t="b">
        <f>IFERROR(OR(AND(NOT(D240), 'Upload Data Outputs'!E227 = ""), IFERROR(_xlfn.NUMBERVALUE('Upload Data Outputs'!E227) &gt; 0, FALSE)), FALSE)</f>
        <v>1</v>
      </c>
      <c r="M240" s="56" t="b">
        <f>IFERROR(OR('Upload Data Outputs'!F227 = "", IFERROR(_xlfn.NUMBERVALUE('Upload Data Outputs'!F227) &gt; 0, FALSE)), FALSE)</f>
        <v>1</v>
      </c>
      <c r="N240" s="56" t="b">
        <f>IFERROR(OR('Upload Data Outputs'!F227 = "", IFERROR(MATCH('Upload Data Outputs'!G227, listVolumeUnits, 0), FALSE)), FALSE)</f>
        <v>1</v>
      </c>
      <c r="O240" s="56" t="b">
        <f>IFERROR(OR('Upload Data Outputs'!H227 = "", IFERROR(_xlfn.NUMBERVALUE('Upload Data Outputs'!H227) &gt; 0, FALSE)), FALSE)</f>
        <v>1</v>
      </c>
      <c r="P240" s="56" t="b">
        <f>IFERROR(OR('Upload Data Outputs'!H227 = "", IFERROR(MATCH('Upload Data Outputs'!I227, listWeightUnits, 0), FALSE)), FALSE)</f>
        <v>1</v>
      </c>
      <c r="Q240" s="56" t="b">
        <f>IFERROR(OR('Upload Data Outputs'!J227 = "", IFERROR(MATCH('Upload Data Outputs'!J227, listFscClaimTypes, 0), FALSE)), FALSE)</f>
        <v>1</v>
      </c>
      <c r="R240" s="56" t="b">
        <f>IFERROR(OR(AND('Upload Data Outputs'!J227 = refClaimFsc100, OR('Upload Data Outputs'!K227 = "", 'Upload Data Outputs'!K227 = 100)), AND('Upload Data Outputs'!J227 = refClaimFscCW, OR('Upload Data Outputs'!K227 = "", 'Upload Data Outputs'!K227 = 0)), AND('Upload Data Outputs'!J227 = refClaimFscMix, 'Upload Data Outputs'!K227 &lt;&gt; "", _xlfn.NUMBERVALUE('Upload Data Outputs'!K227) &gt;= 0, _xlfn.NUMBERVALUE('Upload Data Outputs'!K227) &lt;= 100), AND('Upload Data Outputs'!J227 = refClaimFscMixCredit, OR('Upload Data Outputs'!K227 = "", 'Upload Data Outputs'!K227 = 100)), AND('Upload Data Outputs'!J227 = refClaimFscRecycled, 'Upload Data Outputs'!K227 =""), 'Upload Data Outputs'!J227 = ""), FALSE)</f>
        <v>1</v>
      </c>
      <c r="S240" s="56" t="b">
        <f>IFERROR(OR('Upload Data Outputs'!L227 = "", IFERROR(MATCH('Upload Data Outputs'!L227, listMaterialsAccountingMethods, 0), FALSE)), FALSE)</f>
        <v>1</v>
      </c>
      <c r="T240" s="56" t="b">
        <f>IFERROR(OR('Upload Data Outputs'!M227 = "", ISNUMBER('Upload Data Outputs'!M227), IFERROR(DATEVALUE('Upload Data Outputs'!M227) &gt; 0, FALSE)), FALSE)</f>
        <v>1</v>
      </c>
      <c r="U240" s="56" t="b">
        <f>IFERROR(OR('Upload Data Outputs'!N227 = "", ISNUMBER('Upload Data Outputs'!N227), IFERROR(DATEVALUE('Upload Data Outputs'!N227) &gt; 0, FALSE)), FALSE)</f>
        <v>1</v>
      </c>
      <c r="V240" s="56" t="b">
        <f>IFERROR(OR('Upload Data Outputs'!O227 = "", IFERROR(MATCH('Upload Data Outputs'!O227, listCountryIsoCodes, FALSE), FALSE)), FALSE)</f>
        <v>1</v>
      </c>
      <c r="W240" s="57" t="s">
        <v>593</v>
      </c>
      <c r="X240" s="56"/>
      <c r="Y240" s="56"/>
      <c r="AA240" s="56">
        <f>IFERROR(COUNTIFS('Upload Data Outputs'!B:B, 'Upload Data Outputs'!B227), 0)</f>
        <v>0</v>
      </c>
    </row>
    <row r="241" spans="1:27">
      <c r="A241" s="55">
        <f t="shared" si="21"/>
        <v>228</v>
      </c>
      <c r="B241" s="54" t="b">
        <f>NOT(IFERROR('Upload Data Outputs'!A228 = "ERROR", TRUE))</f>
        <v>1</v>
      </c>
      <c r="C241" s="54">
        <f t="shared" si="22"/>
        <v>228</v>
      </c>
      <c r="D241" s="56" t="b">
        <f>IF(B241, ('Upload Data Outputs'!A228 &amp; 'Upload Data Outputs'!B228 &amp; 'Upload Data Outputs'!C228 &amp; 'Upload Data Outputs'!D228 &amp; 'Upload Data Outputs'!E228 &amp; 'Upload Data Outputs'!F228 &amp; 'Upload Data Outputs'!G228 &amp; 'Upload Data Outputs'!H228 &amp; 'Upload Data Outputs'!I228 &amp; 'Upload Data Outputs'!J228 &amp; 'Upload Data Outputs'!K228 &amp; 'Upload Data Outputs'!L228 &amp; 'Upload Data Outputs'!M228 &amp; 'Upload Data Outputs'!N228 &amp; 'Upload Data Outputs'!O228 &amp; 'Upload Data Outputs'!P228) &lt;&gt; "", FALSE)</f>
        <v>0</v>
      </c>
      <c r="E241" s="56" t="str">
        <f t="shared" si="23"/>
        <v/>
      </c>
      <c r="F241" s="56" t="str">
        <f t="shared" si="24"/>
        <v/>
      </c>
      <c r="G241" s="56" t="b">
        <f t="shared" si="20"/>
        <v>1</v>
      </c>
      <c r="H241" s="57" t="s">
        <v>593</v>
      </c>
      <c r="I241" s="56" t="b">
        <f t="shared" si="25"/>
        <v>1</v>
      </c>
      <c r="J241" s="56" t="b">
        <f>IFERROR(OR(NOT($D241), 'Upload Data Outputs'!C228 &lt;&gt; ""), FALSE)</f>
        <v>1</v>
      </c>
      <c r="K241" s="57" t="s">
        <v>593</v>
      </c>
      <c r="L241" s="56" t="b">
        <f>IFERROR(OR(AND(NOT(D241), 'Upload Data Outputs'!E228 = ""), IFERROR(_xlfn.NUMBERVALUE('Upload Data Outputs'!E228) &gt; 0, FALSE)), FALSE)</f>
        <v>1</v>
      </c>
      <c r="M241" s="56" t="b">
        <f>IFERROR(OR('Upload Data Outputs'!F228 = "", IFERROR(_xlfn.NUMBERVALUE('Upload Data Outputs'!F228) &gt; 0, FALSE)), FALSE)</f>
        <v>1</v>
      </c>
      <c r="N241" s="56" t="b">
        <f>IFERROR(OR('Upload Data Outputs'!F228 = "", IFERROR(MATCH('Upload Data Outputs'!G228, listVolumeUnits, 0), FALSE)), FALSE)</f>
        <v>1</v>
      </c>
      <c r="O241" s="56" t="b">
        <f>IFERROR(OR('Upload Data Outputs'!H228 = "", IFERROR(_xlfn.NUMBERVALUE('Upload Data Outputs'!H228) &gt; 0, FALSE)), FALSE)</f>
        <v>1</v>
      </c>
      <c r="P241" s="56" t="b">
        <f>IFERROR(OR('Upload Data Outputs'!H228 = "", IFERROR(MATCH('Upload Data Outputs'!I228, listWeightUnits, 0), FALSE)), FALSE)</f>
        <v>1</v>
      </c>
      <c r="Q241" s="56" t="b">
        <f>IFERROR(OR('Upload Data Outputs'!J228 = "", IFERROR(MATCH('Upload Data Outputs'!J228, listFscClaimTypes, 0), FALSE)), FALSE)</f>
        <v>1</v>
      </c>
      <c r="R241" s="56" t="b">
        <f>IFERROR(OR(AND('Upload Data Outputs'!J228 = refClaimFsc100, OR('Upload Data Outputs'!K228 = "", 'Upload Data Outputs'!K228 = 100)), AND('Upload Data Outputs'!J228 = refClaimFscCW, OR('Upload Data Outputs'!K228 = "", 'Upload Data Outputs'!K228 = 0)), AND('Upload Data Outputs'!J228 = refClaimFscMix, 'Upload Data Outputs'!K228 &lt;&gt; "", _xlfn.NUMBERVALUE('Upload Data Outputs'!K228) &gt;= 0, _xlfn.NUMBERVALUE('Upload Data Outputs'!K228) &lt;= 100), AND('Upload Data Outputs'!J228 = refClaimFscMixCredit, OR('Upload Data Outputs'!K228 = "", 'Upload Data Outputs'!K228 = 100)), AND('Upload Data Outputs'!J228 = refClaimFscRecycled, 'Upload Data Outputs'!K228 =""), 'Upload Data Outputs'!J228 = ""), FALSE)</f>
        <v>1</v>
      </c>
      <c r="S241" s="56" t="b">
        <f>IFERROR(OR('Upload Data Outputs'!L228 = "", IFERROR(MATCH('Upload Data Outputs'!L228, listMaterialsAccountingMethods, 0), FALSE)), FALSE)</f>
        <v>1</v>
      </c>
      <c r="T241" s="56" t="b">
        <f>IFERROR(OR('Upload Data Outputs'!M228 = "", ISNUMBER('Upload Data Outputs'!M228), IFERROR(DATEVALUE('Upload Data Outputs'!M228) &gt; 0, FALSE)), FALSE)</f>
        <v>1</v>
      </c>
      <c r="U241" s="56" t="b">
        <f>IFERROR(OR('Upload Data Outputs'!N228 = "", ISNUMBER('Upload Data Outputs'!N228), IFERROR(DATEVALUE('Upload Data Outputs'!N228) &gt; 0, FALSE)), FALSE)</f>
        <v>1</v>
      </c>
      <c r="V241" s="56" t="b">
        <f>IFERROR(OR('Upload Data Outputs'!O228 = "", IFERROR(MATCH('Upload Data Outputs'!O228, listCountryIsoCodes, FALSE), FALSE)), FALSE)</f>
        <v>1</v>
      </c>
      <c r="W241" s="57" t="s">
        <v>593</v>
      </c>
      <c r="X241" s="56"/>
      <c r="Y241" s="56"/>
      <c r="AA241" s="56">
        <f>IFERROR(COUNTIFS('Upload Data Outputs'!B:B, 'Upload Data Outputs'!B228), 0)</f>
        <v>0</v>
      </c>
    </row>
    <row r="242" spans="1:27">
      <c r="A242" s="55">
        <f t="shared" si="21"/>
        <v>229</v>
      </c>
      <c r="B242" s="54" t="b">
        <f>NOT(IFERROR('Upload Data Outputs'!A229 = "ERROR", TRUE))</f>
        <v>1</v>
      </c>
      <c r="C242" s="54">
        <f t="shared" si="22"/>
        <v>229</v>
      </c>
      <c r="D242" s="56" t="b">
        <f>IF(B242, ('Upload Data Outputs'!A229 &amp; 'Upload Data Outputs'!B229 &amp; 'Upload Data Outputs'!C229 &amp; 'Upload Data Outputs'!D229 &amp; 'Upload Data Outputs'!E229 &amp; 'Upload Data Outputs'!F229 &amp; 'Upload Data Outputs'!G229 &amp; 'Upload Data Outputs'!H229 &amp; 'Upload Data Outputs'!I229 &amp; 'Upload Data Outputs'!J229 &amp; 'Upload Data Outputs'!K229 &amp; 'Upload Data Outputs'!L229 &amp; 'Upload Data Outputs'!M229 &amp; 'Upload Data Outputs'!N229 &amp; 'Upload Data Outputs'!O229 &amp; 'Upload Data Outputs'!P229) &lt;&gt; "", FALSE)</f>
        <v>0</v>
      </c>
      <c r="E242" s="56" t="str">
        <f t="shared" si="23"/>
        <v/>
      </c>
      <c r="F242" s="56" t="str">
        <f t="shared" si="24"/>
        <v/>
      </c>
      <c r="G242" s="56" t="b">
        <f t="shared" si="20"/>
        <v>1</v>
      </c>
      <c r="H242" s="57" t="s">
        <v>593</v>
      </c>
      <c r="I242" s="56" t="b">
        <f t="shared" si="25"/>
        <v>1</v>
      </c>
      <c r="J242" s="56" t="b">
        <f>IFERROR(OR(NOT($D242), 'Upload Data Outputs'!C229 &lt;&gt; ""), FALSE)</f>
        <v>1</v>
      </c>
      <c r="K242" s="57" t="s">
        <v>593</v>
      </c>
      <c r="L242" s="56" t="b">
        <f>IFERROR(OR(AND(NOT(D242), 'Upload Data Outputs'!E229 = ""), IFERROR(_xlfn.NUMBERVALUE('Upload Data Outputs'!E229) &gt; 0, FALSE)), FALSE)</f>
        <v>1</v>
      </c>
      <c r="M242" s="56" t="b">
        <f>IFERROR(OR('Upload Data Outputs'!F229 = "", IFERROR(_xlfn.NUMBERVALUE('Upload Data Outputs'!F229) &gt; 0, FALSE)), FALSE)</f>
        <v>1</v>
      </c>
      <c r="N242" s="56" t="b">
        <f>IFERROR(OR('Upload Data Outputs'!F229 = "", IFERROR(MATCH('Upload Data Outputs'!G229, listVolumeUnits, 0), FALSE)), FALSE)</f>
        <v>1</v>
      </c>
      <c r="O242" s="56" t="b">
        <f>IFERROR(OR('Upload Data Outputs'!H229 = "", IFERROR(_xlfn.NUMBERVALUE('Upload Data Outputs'!H229) &gt; 0, FALSE)), FALSE)</f>
        <v>1</v>
      </c>
      <c r="P242" s="56" t="b">
        <f>IFERROR(OR('Upload Data Outputs'!H229 = "", IFERROR(MATCH('Upload Data Outputs'!I229, listWeightUnits, 0), FALSE)), FALSE)</f>
        <v>1</v>
      </c>
      <c r="Q242" s="56" t="b">
        <f>IFERROR(OR('Upload Data Outputs'!J229 = "", IFERROR(MATCH('Upload Data Outputs'!J229, listFscClaimTypes, 0), FALSE)), FALSE)</f>
        <v>1</v>
      </c>
      <c r="R242" s="56" t="b">
        <f>IFERROR(OR(AND('Upload Data Outputs'!J229 = refClaimFsc100, OR('Upload Data Outputs'!K229 = "", 'Upload Data Outputs'!K229 = 100)), AND('Upload Data Outputs'!J229 = refClaimFscCW, OR('Upload Data Outputs'!K229 = "", 'Upload Data Outputs'!K229 = 0)), AND('Upload Data Outputs'!J229 = refClaimFscMix, 'Upload Data Outputs'!K229 &lt;&gt; "", _xlfn.NUMBERVALUE('Upload Data Outputs'!K229) &gt;= 0, _xlfn.NUMBERVALUE('Upload Data Outputs'!K229) &lt;= 100), AND('Upload Data Outputs'!J229 = refClaimFscMixCredit, OR('Upload Data Outputs'!K229 = "", 'Upload Data Outputs'!K229 = 100)), AND('Upload Data Outputs'!J229 = refClaimFscRecycled, 'Upload Data Outputs'!K229 =""), 'Upload Data Outputs'!J229 = ""), FALSE)</f>
        <v>1</v>
      </c>
      <c r="S242" s="56" t="b">
        <f>IFERROR(OR('Upload Data Outputs'!L229 = "", IFERROR(MATCH('Upload Data Outputs'!L229, listMaterialsAccountingMethods, 0), FALSE)), FALSE)</f>
        <v>1</v>
      </c>
      <c r="T242" s="56" t="b">
        <f>IFERROR(OR('Upload Data Outputs'!M229 = "", ISNUMBER('Upload Data Outputs'!M229), IFERROR(DATEVALUE('Upload Data Outputs'!M229) &gt; 0, FALSE)), FALSE)</f>
        <v>1</v>
      </c>
      <c r="U242" s="56" t="b">
        <f>IFERROR(OR('Upload Data Outputs'!N229 = "", ISNUMBER('Upload Data Outputs'!N229), IFERROR(DATEVALUE('Upload Data Outputs'!N229) &gt; 0, FALSE)), FALSE)</f>
        <v>1</v>
      </c>
      <c r="V242" s="56" t="b">
        <f>IFERROR(OR('Upload Data Outputs'!O229 = "", IFERROR(MATCH('Upload Data Outputs'!O229, listCountryIsoCodes, FALSE), FALSE)), FALSE)</f>
        <v>1</v>
      </c>
      <c r="W242" s="57" t="s">
        <v>593</v>
      </c>
      <c r="X242" s="56"/>
      <c r="Y242" s="56"/>
      <c r="AA242" s="56">
        <f>IFERROR(COUNTIFS('Upload Data Outputs'!B:B, 'Upload Data Outputs'!B229), 0)</f>
        <v>0</v>
      </c>
    </row>
    <row r="243" spans="1:27">
      <c r="A243" s="55">
        <f t="shared" si="21"/>
        <v>230</v>
      </c>
      <c r="B243" s="54" t="b">
        <f>NOT(IFERROR('Upload Data Outputs'!A230 = "ERROR", TRUE))</f>
        <v>1</v>
      </c>
      <c r="C243" s="54">
        <f t="shared" si="22"/>
        <v>230</v>
      </c>
      <c r="D243" s="56" t="b">
        <f>IF(B243, ('Upload Data Outputs'!A230 &amp; 'Upload Data Outputs'!B230 &amp; 'Upload Data Outputs'!C230 &amp; 'Upload Data Outputs'!D230 &amp; 'Upload Data Outputs'!E230 &amp; 'Upload Data Outputs'!F230 &amp; 'Upload Data Outputs'!G230 &amp; 'Upload Data Outputs'!H230 &amp; 'Upload Data Outputs'!I230 &amp; 'Upload Data Outputs'!J230 &amp; 'Upload Data Outputs'!K230 &amp; 'Upload Data Outputs'!L230 &amp; 'Upload Data Outputs'!M230 &amp; 'Upload Data Outputs'!N230 &amp; 'Upload Data Outputs'!O230 &amp; 'Upload Data Outputs'!P230) &lt;&gt; "", FALSE)</f>
        <v>0</v>
      </c>
      <c r="E243" s="56" t="str">
        <f t="shared" si="23"/>
        <v/>
      </c>
      <c r="F243" s="56" t="str">
        <f t="shared" si="24"/>
        <v/>
      </c>
      <c r="G243" s="56" t="b">
        <f t="shared" si="20"/>
        <v>1</v>
      </c>
      <c r="H243" s="57" t="s">
        <v>593</v>
      </c>
      <c r="I243" s="56" t="b">
        <f t="shared" si="25"/>
        <v>1</v>
      </c>
      <c r="J243" s="56" t="b">
        <f>IFERROR(OR(NOT($D243), 'Upload Data Outputs'!C230 &lt;&gt; ""), FALSE)</f>
        <v>1</v>
      </c>
      <c r="K243" s="57" t="s">
        <v>593</v>
      </c>
      <c r="L243" s="56" t="b">
        <f>IFERROR(OR(AND(NOT(D243), 'Upload Data Outputs'!E230 = ""), IFERROR(_xlfn.NUMBERVALUE('Upload Data Outputs'!E230) &gt; 0, FALSE)), FALSE)</f>
        <v>1</v>
      </c>
      <c r="M243" s="56" t="b">
        <f>IFERROR(OR('Upload Data Outputs'!F230 = "", IFERROR(_xlfn.NUMBERVALUE('Upload Data Outputs'!F230) &gt; 0, FALSE)), FALSE)</f>
        <v>1</v>
      </c>
      <c r="N243" s="56" t="b">
        <f>IFERROR(OR('Upload Data Outputs'!F230 = "", IFERROR(MATCH('Upload Data Outputs'!G230, listVolumeUnits, 0), FALSE)), FALSE)</f>
        <v>1</v>
      </c>
      <c r="O243" s="56" t="b">
        <f>IFERROR(OR('Upload Data Outputs'!H230 = "", IFERROR(_xlfn.NUMBERVALUE('Upload Data Outputs'!H230) &gt; 0, FALSE)), FALSE)</f>
        <v>1</v>
      </c>
      <c r="P243" s="56" t="b">
        <f>IFERROR(OR('Upload Data Outputs'!H230 = "", IFERROR(MATCH('Upload Data Outputs'!I230, listWeightUnits, 0), FALSE)), FALSE)</f>
        <v>1</v>
      </c>
      <c r="Q243" s="56" t="b">
        <f>IFERROR(OR('Upload Data Outputs'!J230 = "", IFERROR(MATCH('Upload Data Outputs'!J230, listFscClaimTypes, 0), FALSE)), FALSE)</f>
        <v>1</v>
      </c>
      <c r="R243" s="56" t="b">
        <f>IFERROR(OR(AND('Upload Data Outputs'!J230 = refClaimFsc100, OR('Upload Data Outputs'!K230 = "", 'Upload Data Outputs'!K230 = 100)), AND('Upload Data Outputs'!J230 = refClaimFscCW, OR('Upload Data Outputs'!K230 = "", 'Upload Data Outputs'!K230 = 0)), AND('Upload Data Outputs'!J230 = refClaimFscMix, 'Upload Data Outputs'!K230 &lt;&gt; "", _xlfn.NUMBERVALUE('Upload Data Outputs'!K230) &gt;= 0, _xlfn.NUMBERVALUE('Upload Data Outputs'!K230) &lt;= 100), AND('Upload Data Outputs'!J230 = refClaimFscMixCredit, OR('Upload Data Outputs'!K230 = "", 'Upload Data Outputs'!K230 = 100)), AND('Upload Data Outputs'!J230 = refClaimFscRecycled, 'Upload Data Outputs'!K230 =""), 'Upload Data Outputs'!J230 = ""), FALSE)</f>
        <v>1</v>
      </c>
      <c r="S243" s="56" t="b">
        <f>IFERROR(OR('Upload Data Outputs'!L230 = "", IFERROR(MATCH('Upload Data Outputs'!L230, listMaterialsAccountingMethods, 0), FALSE)), FALSE)</f>
        <v>1</v>
      </c>
      <c r="T243" s="56" t="b">
        <f>IFERROR(OR('Upload Data Outputs'!M230 = "", ISNUMBER('Upload Data Outputs'!M230), IFERROR(DATEVALUE('Upload Data Outputs'!M230) &gt; 0, FALSE)), FALSE)</f>
        <v>1</v>
      </c>
      <c r="U243" s="56" t="b">
        <f>IFERROR(OR('Upload Data Outputs'!N230 = "", ISNUMBER('Upload Data Outputs'!N230), IFERROR(DATEVALUE('Upload Data Outputs'!N230) &gt; 0, FALSE)), FALSE)</f>
        <v>1</v>
      </c>
      <c r="V243" s="56" t="b">
        <f>IFERROR(OR('Upload Data Outputs'!O230 = "", IFERROR(MATCH('Upload Data Outputs'!O230, listCountryIsoCodes, FALSE), FALSE)), FALSE)</f>
        <v>1</v>
      </c>
      <c r="W243" s="57" t="s">
        <v>593</v>
      </c>
      <c r="X243" s="56"/>
      <c r="Y243" s="56"/>
      <c r="AA243" s="56">
        <f>IFERROR(COUNTIFS('Upload Data Outputs'!B:B, 'Upload Data Outputs'!B230), 0)</f>
        <v>0</v>
      </c>
    </row>
    <row r="244" spans="1:27">
      <c r="A244" s="55">
        <f t="shared" si="21"/>
        <v>231</v>
      </c>
      <c r="B244" s="54" t="b">
        <f>NOT(IFERROR('Upload Data Outputs'!A231 = "ERROR", TRUE))</f>
        <v>1</v>
      </c>
      <c r="C244" s="54">
        <f t="shared" si="22"/>
        <v>231</v>
      </c>
      <c r="D244" s="56" t="b">
        <f>IF(B244, ('Upload Data Outputs'!A231 &amp; 'Upload Data Outputs'!B231 &amp; 'Upload Data Outputs'!C231 &amp; 'Upload Data Outputs'!D231 &amp; 'Upload Data Outputs'!E231 &amp; 'Upload Data Outputs'!F231 &amp; 'Upload Data Outputs'!G231 &amp; 'Upload Data Outputs'!H231 &amp; 'Upload Data Outputs'!I231 &amp; 'Upload Data Outputs'!J231 &amp; 'Upload Data Outputs'!K231 &amp; 'Upload Data Outputs'!L231 &amp; 'Upload Data Outputs'!M231 &amp; 'Upload Data Outputs'!N231 &amp; 'Upload Data Outputs'!O231 &amp; 'Upload Data Outputs'!P231) &lt;&gt; "", FALSE)</f>
        <v>0</v>
      </c>
      <c r="E244" s="56" t="str">
        <f t="shared" si="23"/>
        <v/>
      </c>
      <c r="F244" s="56" t="str">
        <f t="shared" si="24"/>
        <v/>
      </c>
      <c r="G244" s="56" t="b">
        <f t="shared" si="20"/>
        <v>1</v>
      </c>
      <c r="H244" s="57" t="s">
        <v>593</v>
      </c>
      <c r="I244" s="56" t="b">
        <f t="shared" si="25"/>
        <v>1</v>
      </c>
      <c r="J244" s="56" t="b">
        <f>IFERROR(OR(NOT($D244), 'Upload Data Outputs'!C231 &lt;&gt; ""), FALSE)</f>
        <v>1</v>
      </c>
      <c r="K244" s="57" t="s">
        <v>593</v>
      </c>
      <c r="L244" s="56" t="b">
        <f>IFERROR(OR(AND(NOT(D244), 'Upload Data Outputs'!E231 = ""), IFERROR(_xlfn.NUMBERVALUE('Upload Data Outputs'!E231) &gt; 0, FALSE)), FALSE)</f>
        <v>1</v>
      </c>
      <c r="M244" s="56" t="b">
        <f>IFERROR(OR('Upload Data Outputs'!F231 = "", IFERROR(_xlfn.NUMBERVALUE('Upload Data Outputs'!F231) &gt; 0, FALSE)), FALSE)</f>
        <v>1</v>
      </c>
      <c r="N244" s="56" t="b">
        <f>IFERROR(OR('Upload Data Outputs'!F231 = "", IFERROR(MATCH('Upload Data Outputs'!G231, listVolumeUnits, 0), FALSE)), FALSE)</f>
        <v>1</v>
      </c>
      <c r="O244" s="56" t="b">
        <f>IFERROR(OR('Upload Data Outputs'!H231 = "", IFERROR(_xlfn.NUMBERVALUE('Upload Data Outputs'!H231) &gt; 0, FALSE)), FALSE)</f>
        <v>1</v>
      </c>
      <c r="P244" s="56" t="b">
        <f>IFERROR(OR('Upload Data Outputs'!H231 = "", IFERROR(MATCH('Upload Data Outputs'!I231, listWeightUnits, 0), FALSE)), FALSE)</f>
        <v>1</v>
      </c>
      <c r="Q244" s="56" t="b">
        <f>IFERROR(OR('Upload Data Outputs'!J231 = "", IFERROR(MATCH('Upload Data Outputs'!J231, listFscClaimTypes, 0), FALSE)), FALSE)</f>
        <v>1</v>
      </c>
      <c r="R244" s="56" t="b">
        <f>IFERROR(OR(AND('Upload Data Outputs'!J231 = refClaimFsc100, OR('Upload Data Outputs'!K231 = "", 'Upload Data Outputs'!K231 = 100)), AND('Upload Data Outputs'!J231 = refClaimFscCW, OR('Upload Data Outputs'!K231 = "", 'Upload Data Outputs'!K231 = 0)), AND('Upload Data Outputs'!J231 = refClaimFscMix, 'Upload Data Outputs'!K231 &lt;&gt; "", _xlfn.NUMBERVALUE('Upload Data Outputs'!K231) &gt;= 0, _xlfn.NUMBERVALUE('Upload Data Outputs'!K231) &lt;= 100), AND('Upload Data Outputs'!J231 = refClaimFscMixCredit, OR('Upload Data Outputs'!K231 = "", 'Upload Data Outputs'!K231 = 100)), AND('Upload Data Outputs'!J231 = refClaimFscRecycled, 'Upload Data Outputs'!K231 =""), 'Upload Data Outputs'!J231 = ""), FALSE)</f>
        <v>1</v>
      </c>
      <c r="S244" s="56" t="b">
        <f>IFERROR(OR('Upload Data Outputs'!L231 = "", IFERROR(MATCH('Upload Data Outputs'!L231, listMaterialsAccountingMethods, 0), FALSE)), FALSE)</f>
        <v>1</v>
      </c>
      <c r="T244" s="56" t="b">
        <f>IFERROR(OR('Upload Data Outputs'!M231 = "", ISNUMBER('Upload Data Outputs'!M231), IFERROR(DATEVALUE('Upload Data Outputs'!M231) &gt; 0, FALSE)), FALSE)</f>
        <v>1</v>
      </c>
      <c r="U244" s="56" t="b">
        <f>IFERROR(OR('Upload Data Outputs'!N231 = "", ISNUMBER('Upload Data Outputs'!N231), IFERROR(DATEVALUE('Upload Data Outputs'!N231) &gt; 0, FALSE)), FALSE)</f>
        <v>1</v>
      </c>
      <c r="V244" s="56" t="b">
        <f>IFERROR(OR('Upload Data Outputs'!O231 = "", IFERROR(MATCH('Upload Data Outputs'!O231, listCountryIsoCodes, FALSE), FALSE)), FALSE)</f>
        <v>1</v>
      </c>
      <c r="W244" s="57" t="s">
        <v>593</v>
      </c>
      <c r="X244" s="56"/>
      <c r="Y244" s="56"/>
      <c r="AA244" s="56">
        <f>IFERROR(COUNTIFS('Upload Data Outputs'!B:B, 'Upload Data Outputs'!B231), 0)</f>
        <v>0</v>
      </c>
    </row>
    <row r="245" spans="1:27">
      <c r="A245" s="55">
        <f t="shared" si="21"/>
        <v>232</v>
      </c>
      <c r="B245" s="54" t="b">
        <f>NOT(IFERROR('Upload Data Outputs'!A232 = "ERROR", TRUE))</f>
        <v>1</v>
      </c>
      <c r="C245" s="54">
        <f t="shared" si="22"/>
        <v>232</v>
      </c>
      <c r="D245" s="56" t="b">
        <f>IF(B245, ('Upload Data Outputs'!A232 &amp; 'Upload Data Outputs'!B232 &amp; 'Upload Data Outputs'!C232 &amp; 'Upload Data Outputs'!D232 &amp; 'Upload Data Outputs'!E232 &amp; 'Upload Data Outputs'!F232 &amp; 'Upload Data Outputs'!G232 &amp; 'Upload Data Outputs'!H232 &amp; 'Upload Data Outputs'!I232 &amp; 'Upload Data Outputs'!J232 &amp; 'Upload Data Outputs'!K232 &amp; 'Upload Data Outputs'!L232 &amp; 'Upload Data Outputs'!M232 &amp; 'Upload Data Outputs'!N232 &amp; 'Upload Data Outputs'!O232 &amp; 'Upload Data Outputs'!P232) &lt;&gt; "", FALSE)</f>
        <v>0</v>
      </c>
      <c r="E245" s="56" t="str">
        <f t="shared" si="23"/>
        <v/>
      </c>
      <c r="F245" s="56" t="str">
        <f t="shared" si="24"/>
        <v/>
      </c>
      <c r="G245" s="56" t="b">
        <f t="shared" si="20"/>
        <v>1</v>
      </c>
      <c r="H245" s="57" t="s">
        <v>593</v>
      </c>
      <c r="I245" s="56" t="b">
        <f t="shared" si="25"/>
        <v>1</v>
      </c>
      <c r="J245" s="56" t="b">
        <f>IFERROR(OR(NOT($D245), 'Upload Data Outputs'!C232 &lt;&gt; ""), FALSE)</f>
        <v>1</v>
      </c>
      <c r="K245" s="57" t="s">
        <v>593</v>
      </c>
      <c r="L245" s="56" t="b">
        <f>IFERROR(OR(AND(NOT(D245), 'Upload Data Outputs'!E232 = ""), IFERROR(_xlfn.NUMBERVALUE('Upload Data Outputs'!E232) &gt; 0, FALSE)), FALSE)</f>
        <v>1</v>
      </c>
      <c r="M245" s="56" t="b">
        <f>IFERROR(OR('Upload Data Outputs'!F232 = "", IFERROR(_xlfn.NUMBERVALUE('Upload Data Outputs'!F232) &gt; 0, FALSE)), FALSE)</f>
        <v>1</v>
      </c>
      <c r="N245" s="56" t="b">
        <f>IFERROR(OR('Upload Data Outputs'!F232 = "", IFERROR(MATCH('Upload Data Outputs'!G232, listVolumeUnits, 0), FALSE)), FALSE)</f>
        <v>1</v>
      </c>
      <c r="O245" s="56" t="b">
        <f>IFERROR(OR('Upload Data Outputs'!H232 = "", IFERROR(_xlfn.NUMBERVALUE('Upload Data Outputs'!H232) &gt; 0, FALSE)), FALSE)</f>
        <v>1</v>
      </c>
      <c r="P245" s="56" t="b">
        <f>IFERROR(OR('Upload Data Outputs'!H232 = "", IFERROR(MATCH('Upload Data Outputs'!I232, listWeightUnits, 0), FALSE)), FALSE)</f>
        <v>1</v>
      </c>
      <c r="Q245" s="56" t="b">
        <f>IFERROR(OR('Upload Data Outputs'!J232 = "", IFERROR(MATCH('Upload Data Outputs'!J232, listFscClaimTypes, 0), FALSE)), FALSE)</f>
        <v>1</v>
      </c>
      <c r="R245" s="56" t="b">
        <f>IFERROR(OR(AND('Upload Data Outputs'!J232 = refClaimFsc100, OR('Upload Data Outputs'!K232 = "", 'Upload Data Outputs'!K232 = 100)), AND('Upload Data Outputs'!J232 = refClaimFscCW, OR('Upload Data Outputs'!K232 = "", 'Upload Data Outputs'!K232 = 0)), AND('Upload Data Outputs'!J232 = refClaimFscMix, 'Upload Data Outputs'!K232 &lt;&gt; "", _xlfn.NUMBERVALUE('Upload Data Outputs'!K232) &gt;= 0, _xlfn.NUMBERVALUE('Upload Data Outputs'!K232) &lt;= 100), AND('Upload Data Outputs'!J232 = refClaimFscMixCredit, OR('Upload Data Outputs'!K232 = "", 'Upload Data Outputs'!K232 = 100)), AND('Upload Data Outputs'!J232 = refClaimFscRecycled, 'Upload Data Outputs'!K232 =""), 'Upload Data Outputs'!J232 = ""), FALSE)</f>
        <v>1</v>
      </c>
      <c r="S245" s="56" t="b">
        <f>IFERROR(OR('Upload Data Outputs'!L232 = "", IFERROR(MATCH('Upload Data Outputs'!L232, listMaterialsAccountingMethods, 0), FALSE)), FALSE)</f>
        <v>1</v>
      </c>
      <c r="T245" s="56" t="b">
        <f>IFERROR(OR('Upload Data Outputs'!M232 = "", ISNUMBER('Upload Data Outputs'!M232), IFERROR(DATEVALUE('Upload Data Outputs'!M232) &gt; 0, FALSE)), FALSE)</f>
        <v>1</v>
      </c>
      <c r="U245" s="56" t="b">
        <f>IFERROR(OR('Upload Data Outputs'!N232 = "", ISNUMBER('Upload Data Outputs'!N232), IFERROR(DATEVALUE('Upload Data Outputs'!N232) &gt; 0, FALSE)), FALSE)</f>
        <v>1</v>
      </c>
      <c r="V245" s="56" t="b">
        <f>IFERROR(OR('Upload Data Outputs'!O232 = "", IFERROR(MATCH('Upload Data Outputs'!O232, listCountryIsoCodes, FALSE), FALSE)), FALSE)</f>
        <v>1</v>
      </c>
      <c r="W245" s="57" t="s">
        <v>593</v>
      </c>
      <c r="X245" s="56"/>
      <c r="Y245" s="56"/>
      <c r="AA245" s="56">
        <f>IFERROR(COUNTIFS('Upload Data Outputs'!B:B, 'Upload Data Outputs'!B232), 0)</f>
        <v>0</v>
      </c>
    </row>
    <row r="246" spans="1:27">
      <c r="A246" s="55">
        <f t="shared" si="21"/>
        <v>233</v>
      </c>
      <c r="B246" s="54" t="b">
        <f>NOT(IFERROR('Upload Data Outputs'!A233 = "ERROR", TRUE))</f>
        <v>1</v>
      </c>
      <c r="C246" s="54">
        <f t="shared" si="22"/>
        <v>233</v>
      </c>
      <c r="D246" s="56" t="b">
        <f>IF(B246, ('Upload Data Outputs'!A233 &amp; 'Upload Data Outputs'!B233 &amp; 'Upload Data Outputs'!C233 &amp; 'Upload Data Outputs'!D233 &amp; 'Upload Data Outputs'!E233 &amp; 'Upload Data Outputs'!F233 &amp; 'Upload Data Outputs'!G233 &amp; 'Upload Data Outputs'!H233 &amp; 'Upload Data Outputs'!I233 &amp; 'Upload Data Outputs'!J233 &amp; 'Upload Data Outputs'!K233 &amp; 'Upload Data Outputs'!L233 &amp; 'Upload Data Outputs'!M233 &amp; 'Upload Data Outputs'!N233 &amp; 'Upload Data Outputs'!O233 &amp; 'Upload Data Outputs'!P233) &lt;&gt; "", FALSE)</f>
        <v>0</v>
      </c>
      <c r="E246" s="56" t="str">
        <f t="shared" si="23"/>
        <v/>
      </c>
      <c r="F246" s="56" t="str">
        <f t="shared" si="24"/>
        <v/>
      </c>
      <c r="G246" s="56" t="b">
        <f t="shared" si="20"/>
        <v>1</v>
      </c>
      <c r="H246" s="57" t="s">
        <v>593</v>
      </c>
      <c r="I246" s="56" t="b">
        <f t="shared" si="25"/>
        <v>1</v>
      </c>
      <c r="J246" s="56" t="b">
        <f>IFERROR(OR(NOT($D246), 'Upload Data Outputs'!C233 &lt;&gt; ""), FALSE)</f>
        <v>1</v>
      </c>
      <c r="K246" s="57" t="s">
        <v>593</v>
      </c>
      <c r="L246" s="56" t="b">
        <f>IFERROR(OR(AND(NOT(D246), 'Upload Data Outputs'!E233 = ""), IFERROR(_xlfn.NUMBERVALUE('Upload Data Outputs'!E233) &gt; 0, FALSE)), FALSE)</f>
        <v>1</v>
      </c>
      <c r="M246" s="56" t="b">
        <f>IFERROR(OR('Upload Data Outputs'!F233 = "", IFERROR(_xlfn.NUMBERVALUE('Upload Data Outputs'!F233) &gt; 0, FALSE)), FALSE)</f>
        <v>1</v>
      </c>
      <c r="N246" s="56" t="b">
        <f>IFERROR(OR('Upload Data Outputs'!F233 = "", IFERROR(MATCH('Upload Data Outputs'!G233, listVolumeUnits, 0), FALSE)), FALSE)</f>
        <v>1</v>
      </c>
      <c r="O246" s="56" t="b">
        <f>IFERROR(OR('Upload Data Outputs'!H233 = "", IFERROR(_xlfn.NUMBERVALUE('Upload Data Outputs'!H233) &gt; 0, FALSE)), FALSE)</f>
        <v>1</v>
      </c>
      <c r="P246" s="56" t="b">
        <f>IFERROR(OR('Upload Data Outputs'!H233 = "", IFERROR(MATCH('Upload Data Outputs'!I233, listWeightUnits, 0), FALSE)), FALSE)</f>
        <v>1</v>
      </c>
      <c r="Q246" s="56" t="b">
        <f>IFERROR(OR('Upload Data Outputs'!J233 = "", IFERROR(MATCH('Upload Data Outputs'!J233, listFscClaimTypes, 0), FALSE)), FALSE)</f>
        <v>1</v>
      </c>
      <c r="R246" s="56" t="b">
        <f>IFERROR(OR(AND('Upload Data Outputs'!J233 = refClaimFsc100, OR('Upload Data Outputs'!K233 = "", 'Upload Data Outputs'!K233 = 100)), AND('Upload Data Outputs'!J233 = refClaimFscCW, OR('Upload Data Outputs'!K233 = "", 'Upload Data Outputs'!K233 = 0)), AND('Upload Data Outputs'!J233 = refClaimFscMix, 'Upload Data Outputs'!K233 &lt;&gt; "", _xlfn.NUMBERVALUE('Upload Data Outputs'!K233) &gt;= 0, _xlfn.NUMBERVALUE('Upload Data Outputs'!K233) &lt;= 100), AND('Upload Data Outputs'!J233 = refClaimFscMixCredit, OR('Upload Data Outputs'!K233 = "", 'Upload Data Outputs'!K233 = 100)), AND('Upload Data Outputs'!J233 = refClaimFscRecycled, 'Upload Data Outputs'!K233 =""), 'Upload Data Outputs'!J233 = ""), FALSE)</f>
        <v>1</v>
      </c>
      <c r="S246" s="56" t="b">
        <f>IFERROR(OR('Upload Data Outputs'!L233 = "", IFERROR(MATCH('Upload Data Outputs'!L233, listMaterialsAccountingMethods, 0), FALSE)), FALSE)</f>
        <v>1</v>
      </c>
      <c r="T246" s="56" t="b">
        <f>IFERROR(OR('Upload Data Outputs'!M233 = "", ISNUMBER('Upload Data Outputs'!M233), IFERROR(DATEVALUE('Upload Data Outputs'!M233) &gt; 0, FALSE)), FALSE)</f>
        <v>1</v>
      </c>
      <c r="U246" s="56" t="b">
        <f>IFERROR(OR('Upload Data Outputs'!N233 = "", ISNUMBER('Upload Data Outputs'!N233), IFERROR(DATEVALUE('Upload Data Outputs'!N233) &gt; 0, FALSE)), FALSE)</f>
        <v>1</v>
      </c>
      <c r="V246" s="56" t="b">
        <f>IFERROR(OR('Upload Data Outputs'!O233 = "", IFERROR(MATCH('Upload Data Outputs'!O233, listCountryIsoCodes, FALSE), FALSE)), FALSE)</f>
        <v>1</v>
      </c>
      <c r="W246" s="57" t="s">
        <v>593</v>
      </c>
      <c r="X246" s="56"/>
      <c r="Y246" s="56"/>
      <c r="AA246" s="56">
        <f>IFERROR(COUNTIFS('Upload Data Outputs'!B:B, 'Upload Data Outputs'!B233), 0)</f>
        <v>0</v>
      </c>
    </row>
    <row r="247" spans="1:27">
      <c r="A247" s="55">
        <f t="shared" si="21"/>
        <v>234</v>
      </c>
      <c r="B247" s="54" t="b">
        <f>NOT(IFERROR('Upload Data Outputs'!A234 = "ERROR", TRUE))</f>
        <v>1</v>
      </c>
      <c r="C247" s="54">
        <f t="shared" si="22"/>
        <v>234</v>
      </c>
      <c r="D247" s="56" t="b">
        <f>IF(B247, ('Upload Data Outputs'!A234 &amp; 'Upload Data Outputs'!B234 &amp; 'Upload Data Outputs'!C234 &amp; 'Upload Data Outputs'!D234 &amp; 'Upload Data Outputs'!E234 &amp; 'Upload Data Outputs'!F234 &amp; 'Upload Data Outputs'!G234 &amp; 'Upload Data Outputs'!H234 &amp; 'Upload Data Outputs'!I234 &amp; 'Upload Data Outputs'!J234 &amp; 'Upload Data Outputs'!K234 &amp; 'Upload Data Outputs'!L234 &amp; 'Upload Data Outputs'!M234 &amp; 'Upload Data Outputs'!N234 &amp; 'Upload Data Outputs'!O234 &amp; 'Upload Data Outputs'!P234) &lt;&gt; "", FALSE)</f>
        <v>0</v>
      </c>
      <c r="E247" s="56" t="str">
        <f t="shared" si="23"/>
        <v/>
      </c>
      <c r="F247" s="56" t="str">
        <f t="shared" si="24"/>
        <v/>
      </c>
      <c r="G247" s="56" t="b">
        <f t="shared" si="20"/>
        <v>1</v>
      </c>
      <c r="H247" s="57" t="s">
        <v>593</v>
      </c>
      <c r="I247" s="56" t="b">
        <f t="shared" si="25"/>
        <v>1</v>
      </c>
      <c r="J247" s="56" t="b">
        <f>IFERROR(OR(NOT($D247), 'Upload Data Outputs'!C234 &lt;&gt; ""), FALSE)</f>
        <v>1</v>
      </c>
      <c r="K247" s="57" t="s">
        <v>593</v>
      </c>
      <c r="L247" s="56" t="b">
        <f>IFERROR(OR(AND(NOT(D247), 'Upload Data Outputs'!E234 = ""), IFERROR(_xlfn.NUMBERVALUE('Upload Data Outputs'!E234) &gt; 0, FALSE)), FALSE)</f>
        <v>1</v>
      </c>
      <c r="M247" s="56" t="b">
        <f>IFERROR(OR('Upload Data Outputs'!F234 = "", IFERROR(_xlfn.NUMBERVALUE('Upload Data Outputs'!F234) &gt; 0, FALSE)), FALSE)</f>
        <v>1</v>
      </c>
      <c r="N247" s="56" t="b">
        <f>IFERROR(OR('Upload Data Outputs'!F234 = "", IFERROR(MATCH('Upload Data Outputs'!G234, listVolumeUnits, 0), FALSE)), FALSE)</f>
        <v>1</v>
      </c>
      <c r="O247" s="56" t="b">
        <f>IFERROR(OR('Upload Data Outputs'!H234 = "", IFERROR(_xlfn.NUMBERVALUE('Upload Data Outputs'!H234) &gt; 0, FALSE)), FALSE)</f>
        <v>1</v>
      </c>
      <c r="P247" s="56" t="b">
        <f>IFERROR(OR('Upload Data Outputs'!H234 = "", IFERROR(MATCH('Upload Data Outputs'!I234, listWeightUnits, 0), FALSE)), FALSE)</f>
        <v>1</v>
      </c>
      <c r="Q247" s="56" t="b">
        <f>IFERROR(OR('Upload Data Outputs'!J234 = "", IFERROR(MATCH('Upload Data Outputs'!J234, listFscClaimTypes, 0), FALSE)), FALSE)</f>
        <v>1</v>
      </c>
      <c r="R247" s="56" t="b">
        <f>IFERROR(OR(AND('Upload Data Outputs'!J234 = refClaimFsc100, OR('Upload Data Outputs'!K234 = "", 'Upload Data Outputs'!K234 = 100)), AND('Upload Data Outputs'!J234 = refClaimFscCW, OR('Upload Data Outputs'!K234 = "", 'Upload Data Outputs'!K234 = 0)), AND('Upload Data Outputs'!J234 = refClaimFscMix, 'Upload Data Outputs'!K234 &lt;&gt; "", _xlfn.NUMBERVALUE('Upload Data Outputs'!K234) &gt;= 0, _xlfn.NUMBERVALUE('Upload Data Outputs'!K234) &lt;= 100), AND('Upload Data Outputs'!J234 = refClaimFscMixCredit, OR('Upload Data Outputs'!K234 = "", 'Upload Data Outputs'!K234 = 100)), AND('Upload Data Outputs'!J234 = refClaimFscRecycled, 'Upload Data Outputs'!K234 =""), 'Upload Data Outputs'!J234 = ""), FALSE)</f>
        <v>1</v>
      </c>
      <c r="S247" s="56" t="b">
        <f>IFERROR(OR('Upload Data Outputs'!L234 = "", IFERROR(MATCH('Upload Data Outputs'!L234, listMaterialsAccountingMethods, 0), FALSE)), FALSE)</f>
        <v>1</v>
      </c>
      <c r="T247" s="56" t="b">
        <f>IFERROR(OR('Upload Data Outputs'!M234 = "", ISNUMBER('Upload Data Outputs'!M234), IFERROR(DATEVALUE('Upload Data Outputs'!M234) &gt; 0, FALSE)), FALSE)</f>
        <v>1</v>
      </c>
      <c r="U247" s="56" t="b">
        <f>IFERROR(OR('Upload Data Outputs'!N234 = "", ISNUMBER('Upload Data Outputs'!N234), IFERROR(DATEVALUE('Upload Data Outputs'!N234) &gt; 0, FALSE)), FALSE)</f>
        <v>1</v>
      </c>
      <c r="V247" s="56" t="b">
        <f>IFERROR(OR('Upload Data Outputs'!O234 = "", IFERROR(MATCH('Upload Data Outputs'!O234, listCountryIsoCodes, FALSE), FALSE)), FALSE)</f>
        <v>1</v>
      </c>
      <c r="W247" s="57" t="s">
        <v>593</v>
      </c>
      <c r="X247" s="56"/>
      <c r="Y247" s="56"/>
      <c r="AA247" s="56">
        <f>IFERROR(COUNTIFS('Upload Data Outputs'!B:B, 'Upload Data Outputs'!B234), 0)</f>
        <v>0</v>
      </c>
    </row>
    <row r="248" spans="1:27">
      <c r="A248" s="55">
        <f t="shared" si="21"/>
        <v>235</v>
      </c>
      <c r="B248" s="54" t="b">
        <f>NOT(IFERROR('Upload Data Outputs'!A235 = "ERROR", TRUE))</f>
        <v>1</v>
      </c>
      <c r="C248" s="54">
        <f t="shared" si="22"/>
        <v>235</v>
      </c>
      <c r="D248" s="56" t="b">
        <f>IF(B248, ('Upload Data Outputs'!A235 &amp; 'Upload Data Outputs'!B235 &amp; 'Upload Data Outputs'!C235 &amp; 'Upload Data Outputs'!D235 &amp; 'Upload Data Outputs'!E235 &amp; 'Upload Data Outputs'!F235 &amp; 'Upload Data Outputs'!G235 &amp; 'Upload Data Outputs'!H235 &amp; 'Upload Data Outputs'!I235 &amp; 'Upload Data Outputs'!J235 &amp; 'Upload Data Outputs'!K235 &amp; 'Upload Data Outputs'!L235 &amp; 'Upload Data Outputs'!M235 &amp; 'Upload Data Outputs'!N235 &amp; 'Upload Data Outputs'!O235 &amp; 'Upload Data Outputs'!P235) &lt;&gt; "", FALSE)</f>
        <v>0</v>
      </c>
      <c r="E248" s="56" t="str">
        <f t="shared" si="23"/>
        <v/>
      </c>
      <c r="F248" s="56" t="str">
        <f t="shared" si="24"/>
        <v/>
      </c>
      <c r="G248" s="56" t="b">
        <f t="shared" si="20"/>
        <v>1</v>
      </c>
      <c r="H248" s="57" t="s">
        <v>593</v>
      </c>
      <c r="I248" s="56" t="b">
        <f t="shared" si="25"/>
        <v>1</v>
      </c>
      <c r="J248" s="56" t="b">
        <f>IFERROR(OR(NOT($D248), 'Upload Data Outputs'!C235 &lt;&gt; ""), FALSE)</f>
        <v>1</v>
      </c>
      <c r="K248" s="57" t="s">
        <v>593</v>
      </c>
      <c r="L248" s="56" t="b">
        <f>IFERROR(OR(AND(NOT(D248), 'Upload Data Outputs'!E235 = ""), IFERROR(_xlfn.NUMBERVALUE('Upload Data Outputs'!E235) &gt; 0, FALSE)), FALSE)</f>
        <v>1</v>
      </c>
      <c r="M248" s="56" t="b">
        <f>IFERROR(OR('Upload Data Outputs'!F235 = "", IFERROR(_xlfn.NUMBERVALUE('Upload Data Outputs'!F235) &gt; 0, FALSE)), FALSE)</f>
        <v>1</v>
      </c>
      <c r="N248" s="56" t="b">
        <f>IFERROR(OR('Upload Data Outputs'!F235 = "", IFERROR(MATCH('Upload Data Outputs'!G235, listVolumeUnits, 0), FALSE)), FALSE)</f>
        <v>1</v>
      </c>
      <c r="O248" s="56" t="b">
        <f>IFERROR(OR('Upload Data Outputs'!H235 = "", IFERROR(_xlfn.NUMBERVALUE('Upload Data Outputs'!H235) &gt; 0, FALSE)), FALSE)</f>
        <v>1</v>
      </c>
      <c r="P248" s="56" t="b">
        <f>IFERROR(OR('Upload Data Outputs'!H235 = "", IFERROR(MATCH('Upload Data Outputs'!I235, listWeightUnits, 0), FALSE)), FALSE)</f>
        <v>1</v>
      </c>
      <c r="Q248" s="56" t="b">
        <f>IFERROR(OR('Upload Data Outputs'!J235 = "", IFERROR(MATCH('Upload Data Outputs'!J235, listFscClaimTypes, 0), FALSE)), FALSE)</f>
        <v>1</v>
      </c>
      <c r="R248" s="56" t="b">
        <f>IFERROR(OR(AND('Upload Data Outputs'!J235 = refClaimFsc100, OR('Upload Data Outputs'!K235 = "", 'Upload Data Outputs'!K235 = 100)), AND('Upload Data Outputs'!J235 = refClaimFscCW, OR('Upload Data Outputs'!K235 = "", 'Upload Data Outputs'!K235 = 0)), AND('Upload Data Outputs'!J235 = refClaimFscMix, 'Upload Data Outputs'!K235 &lt;&gt; "", _xlfn.NUMBERVALUE('Upload Data Outputs'!K235) &gt;= 0, _xlfn.NUMBERVALUE('Upload Data Outputs'!K235) &lt;= 100), AND('Upload Data Outputs'!J235 = refClaimFscMixCredit, OR('Upload Data Outputs'!K235 = "", 'Upload Data Outputs'!K235 = 100)), AND('Upload Data Outputs'!J235 = refClaimFscRecycled, 'Upload Data Outputs'!K235 =""), 'Upload Data Outputs'!J235 = ""), FALSE)</f>
        <v>1</v>
      </c>
      <c r="S248" s="56" t="b">
        <f>IFERROR(OR('Upload Data Outputs'!L235 = "", IFERROR(MATCH('Upload Data Outputs'!L235, listMaterialsAccountingMethods, 0), FALSE)), FALSE)</f>
        <v>1</v>
      </c>
      <c r="T248" s="56" t="b">
        <f>IFERROR(OR('Upload Data Outputs'!M235 = "", ISNUMBER('Upload Data Outputs'!M235), IFERROR(DATEVALUE('Upload Data Outputs'!M235) &gt; 0, FALSE)), FALSE)</f>
        <v>1</v>
      </c>
      <c r="U248" s="56" t="b">
        <f>IFERROR(OR('Upload Data Outputs'!N235 = "", ISNUMBER('Upload Data Outputs'!N235), IFERROR(DATEVALUE('Upload Data Outputs'!N235) &gt; 0, FALSE)), FALSE)</f>
        <v>1</v>
      </c>
      <c r="V248" s="56" t="b">
        <f>IFERROR(OR('Upload Data Outputs'!O235 = "", IFERROR(MATCH('Upload Data Outputs'!O235, listCountryIsoCodes, FALSE), FALSE)), FALSE)</f>
        <v>1</v>
      </c>
      <c r="W248" s="57" t="s">
        <v>593</v>
      </c>
      <c r="X248" s="56"/>
      <c r="Y248" s="56"/>
      <c r="AA248" s="56">
        <f>IFERROR(COUNTIFS('Upload Data Outputs'!B:B, 'Upload Data Outputs'!B235), 0)</f>
        <v>0</v>
      </c>
    </row>
    <row r="249" spans="1:27">
      <c r="A249" s="55">
        <f t="shared" si="21"/>
        <v>236</v>
      </c>
      <c r="B249" s="54" t="b">
        <f>NOT(IFERROR('Upload Data Outputs'!A236 = "ERROR", TRUE))</f>
        <v>1</v>
      </c>
      <c r="C249" s="54">
        <f t="shared" si="22"/>
        <v>236</v>
      </c>
      <c r="D249" s="56" t="b">
        <f>IF(B249, ('Upload Data Outputs'!A236 &amp; 'Upload Data Outputs'!B236 &amp; 'Upload Data Outputs'!C236 &amp; 'Upload Data Outputs'!D236 &amp; 'Upload Data Outputs'!E236 &amp; 'Upload Data Outputs'!F236 &amp; 'Upload Data Outputs'!G236 &amp; 'Upload Data Outputs'!H236 &amp; 'Upload Data Outputs'!I236 &amp; 'Upload Data Outputs'!J236 &amp; 'Upload Data Outputs'!K236 &amp; 'Upload Data Outputs'!L236 &amp; 'Upload Data Outputs'!M236 &amp; 'Upload Data Outputs'!N236 &amp; 'Upload Data Outputs'!O236 &amp; 'Upload Data Outputs'!P236) &lt;&gt; "", FALSE)</f>
        <v>0</v>
      </c>
      <c r="E249" s="56" t="str">
        <f t="shared" si="23"/>
        <v/>
      </c>
      <c r="F249" s="56" t="str">
        <f t="shared" si="24"/>
        <v/>
      </c>
      <c r="G249" s="56" t="b">
        <f t="shared" si="20"/>
        <v>1</v>
      </c>
      <c r="H249" s="57" t="s">
        <v>593</v>
      </c>
      <c r="I249" s="56" t="b">
        <f t="shared" si="25"/>
        <v>1</v>
      </c>
      <c r="J249" s="56" t="b">
        <f>IFERROR(OR(NOT($D249), 'Upload Data Outputs'!C236 &lt;&gt; ""), FALSE)</f>
        <v>1</v>
      </c>
      <c r="K249" s="57" t="s">
        <v>593</v>
      </c>
      <c r="L249" s="56" t="b">
        <f>IFERROR(OR(AND(NOT(D249), 'Upload Data Outputs'!E236 = ""), IFERROR(_xlfn.NUMBERVALUE('Upload Data Outputs'!E236) &gt; 0, FALSE)), FALSE)</f>
        <v>1</v>
      </c>
      <c r="M249" s="56" t="b">
        <f>IFERROR(OR('Upload Data Outputs'!F236 = "", IFERROR(_xlfn.NUMBERVALUE('Upload Data Outputs'!F236) &gt; 0, FALSE)), FALSE)</f>
        <v>1</v>
      </c>
      <c r="N249" s="56" t="b">
        <f>IFERROR(OR('Upload Data Outputs'!F236 = "", IFERROR(MATCH('Upload Data Outputs'!G236, listVolumeUnits, 0), FALSE)), FALSE)</f>
        <v>1</v>
      </c>
      <c r="O249" s="56" t="b">
        <f>IFERROR(OR('Upload Data Outputs'!H236 = "", IFERROR(_xlfn.NUMBERVALUE('Upload Data Outputs'!H236) &gt; 0, FALSE)), FALSE)</f>
        <v>1</v>
      </c>
      <c r="P249" s="56" t="b">
        <f>IFERROR(OR('Upload Data Outputs'!H236 = "", IFERROR(MATCH('Upload Data Outputs'!I236, listWeightUnits, 0), FALSE)), FALSE)</f>
        <v>1</v>
      </c>
      <c r="Q249" s="56" t="b">
        <f>IFERROR(OR('Upload Data Outputs'!J236 = "", IFERROR(MATCH('Upload Data Outputs'!J236, listFscClaimTypes, 0), FALSE)), FALSE)</f>
        <v>1</v>
      </c>
      <c r="R249" s="56" t="b">
        <f>IFERROR(OR(AND('Upload Data Outputs'!J236 = refClaimFsc100, OR('Upload Data Outputs'!K236 = "", 'Upload Data Outputs'!K236 = 100)), AND('Upload Data Outputs'!J236 = refClaimFscCW, OR('Upload Data Outputs'!K236 = "", 'Upload Data Outputs'!K236 = 0)), AND('Upload Data Outputs'!J236 = refClaimFscMix, 'Upload Data Outputs'!K236 &lt;&gt; "", _xlfn.NUMBERVALUE('Upload Data Outputs'!K236) &gt;= 0, _xlfn.NUMBERVALUE('Upload Data Outputs'!K236) &lt;= 100), AND('Upload Data Outputs'!J236 = refClaimFscMixCredit, OR('Upload Data Outputs'!K236 = "", 'Upload Data Outputs'!K236 = 100)), AND('Upload Data Outputs'!J236 = refClaimFscRecycled, 'Upload Data Outputs'!K236 =""), 'Upload Data Outputs'!J236 = ""), FALSE)</f>
        <v>1</v>
      </c>
      <c r="S249" s="56" t="b">
        <f>IFERROR(OR('Upload Data Outputs'!L236 = "", IFERROR(MATCH('Upload Data Outputs'!L236, listMaterialsAccountingMethods, 0), FALSE)), FALSE)</f>
        <v>1</v>
      </c>
      <c r="T249" s="56" t="b">
        <f>IFERROR(OR('Upload Data Outputs'!M236 = "", ISNUMBER('Upload Data Outputs'!M236), IFERROR(DATEVALUE('Upload Data Outputs'!M236) &gt; 0, FALSE)), FALSE)</f>
        <v>1</v>
      </c>
      <c r="U249" s="56" t="b">
        <f>IFERROR(OR('Upload Data Outputs'!N236 = "", ISNUMBER('Upload Data Outputs'!N236), IFERROR(DATEVALUE('Upload Data Outputs'!N236) &gt; 0, FALSE)), FALSE)</f>
        <v>1</v>
      </c>
      <c r="V249" s="56" t="b">
        <f>IFERROR(OR('Upload Data Outputs'!O236 = "", IFERROR(MATCH('Upload Data Outputs'!O236, listCountryIsoCodes, FALSE), FALSE)), FALSE)</f>
        <v>1</v>
      </c>
      <c r="W249" s="57" t="s">
        <v>593</v>
      </c>
      <c r="X249" s="56"/>
      <c r="Y249" s="56"/>
      <c r="AA249" s="56">
        <f>IFERROR(COUNTIFS('Upload Data Outputs'!B:B, 'Upload Data Outputs'!B236), 0)</f>
        <v>0</v>
      </c>
    </row>
    <row r="250" spans="1:27">
      <c r="A250" s="55">
        <f t="shared" si="21"/>
        <v>237</v>
      </c>
      <c r="B250" s="54" t="b">
        <f>NOT(IFERROR('Upload Data Outputs'!A237 = "ERROR", TRUE))</f>
        <v>1</v>
      </c>
      <c r="C250" s="54">
        <f t="shared" si="22"/>
        <v>237</v>
      </c>
      <c r="D250" s="56" t="b">
        <f>IF(B250, ('Upload Data Outputs'!A237 &amp; 'Upload Data Outputs'!B237 &amp; 'Upload Data Outputs'!C237 &amp; 'Upload Data Outputs'!D237 &amp; 'Upload Data Outputs'!E237 &amp; 'Upload Data Outputs'!F237 &amp; 'Upload Data Outputs'!G237 &amp; 'Upload Data Outputs'!H237 &amp; 'Upload Data Outputs'!I237 &amp; 'Upload Data Outputs'!J237 &amp; 'Upload Data Outputs'!K237 &amp; 'Upload Data Outputs'!L237 &amp; 'Upload Data Outputs'!M237 &amp; 'Upload Data Outputs'!N237 &amp; 'Upload Data Outputs'!O237 &amp; 'Upload Data Outputs'!P237) &lt;&gt; "", FALSE)</f>
        <v>0</v>
      </c>
      <c r="E250" s="56" t="str">
        <f t="shared" si="23"/>
        <v/>
      </c>
      <c r="F250" s="56" t="str">
        <f t="shared" si="24"/>
        <v/>
      </c>
      <c r="G250" s="56" t="b">
        <f t="shared" si="20"/>
        <v>1</v>
      </c>
      <c r="H250" s="57" t="s">
        <v>593</v>
      </c>
      <c r="I250" s="56" t="b">
        <f t="shared" si="25"/>
        <v>1</v>
      </c>
      <c r="J250" s="56" t="b">
        <f>IFERROR(OR(NOT($D250), 'Upload Data Outputs'!C237 &lt;&gt; ""), FALSE)</f>
        <v>1</v>
      </c>
      <c r="K250" s="57" t="s">
        <v>593</v>
      </c>
      <c r="L250" s="56" t="b">
        <f>IFERROR(OR(AND(NOT(D250), 'Upload Data Outputs'!E237 = ""), IFERROR(_xlfn.NUMBERVALUE('Upload Data Outputs'!E237) &gt; 0, FALSE)), FALSE)</f>
        <v>1</v>
      </c>
      <c r="M250" s="56" t="b">
        <f>IFERROR(OR('Upload Data Outputs'!F237 = "", IFERROR(_xlfn.NUMBERVALUE('Upload Data Outputs'!F237) &gt; 0, FALSE)), FALSE)</f>
        <v>1</v>
      </c>
      <c r="N250" s="56" t="b">
        <f>IFERROR(OR('Upload Data Outputs'!F237 = "", IFERROR(MATCH('Upload Data Outputs'!G237, listVolumeUnits, 0), FALSE)), FALSE)</f>
        <v>1</v>
      </c>
      <c r="O250" s="56" t="b">
        <f>IFERROR(OR('Upload Data Outputs'!H237 = "", IFERROR(_xlfn.NUMBERVALUE('Upload Data Outputs'!H237) &gt; 0, FALSE)), FALSE)</f>
        <v>1</v>
      </c>
      <c r="P250" s="56" t="b">
        <f>IFERROR(OR('Upload Data Outputs'!H237 = "", IFERROR(MATCH('Upload Data Outputs'!I237, listWeightUnits, 0), FALSE)), FALSE)</f>
        <v>1</v>
      </c>
      <c r="Q250" s="56" t="b">
        <f>IFERROR(OR('Upload Data Outputs'!J237 = "", IFERROR(MATCH('Upload Data Outputs'!J237, listFscClaimTypes, 0), FALSE)), FALSE)</f>
        <v>1</v>
      </c>
      <c r="R250" s="56" t="b">
        <f>IFERROR(OR(AND('Upload Data Outputs'!J237 = refClaimFsc100, OR('Upload Data Outputs'!K237 = "", 'Upload Data Outputs'!K237 = 100)), AND('Upload Data Outputs'!J237 = refClaimFscCW, OR('Upload Data Outputs'!K237 = "", 'Upload Data Outputs'!K237 = 0)), AND('Upload Data Outputs'!J237 = refClaimFscMix, 'Upload Data Outputs'!K237 &lt;&gt; "", _xlfn.NUMBERVALUE('Upload Data Outputs'!K237) &gt;= 0, _xlfn.NUMBERVALUE('Upload Data Outputs'!K237) &lt;= 100), AND('Upload Data Outputs'!J237 = refClaimFscMixCredit, OR('Upload Data Outputs'!K237 = "", 'Upload Data Outputs'!K237 = 100)), AND('Upload Data Outputs'!J237 = refClaimFscRecycled, 'Upload Data Outputs'!K237 =""), 'Upload Data Outputs'!J237 = ""), FALSE)</f>
        <v>1</v>
      </c>
      <c r="S250" s="56" t="b">
        <f>IFERROR(OR('Upload Data Outputs'!L237 = "", IFERROR(MATCH('Upload Data Outputs'!L237, listMaterialsAccountingMethods, 0), FALSE)), FALSE)</f>
        <v>1</v>
      </c>
      <c r="T250" s="56" t="b">
        <f>IFERROR(OR('Upload Data Outputs'!M237 = "", ISNUMBER('Upload Data Outputs'!M237), IFERROR(DATEVALUE('Upload Data Outputs'!M237) &gt; 0, FALSE)), FALSE)</f>
        <v>1</v>
      </c>
      <c r="U250" s="56" t="b">
        <f>IFERROR(OR('Upload Data Outputs'!N237 = "", ISNUMBER('Upload Data Outputs'!N237), IFERROR(DATEVALUE('Upload Data Outputs'!N237) &gt; 0, FALSE)), FALSE)</f>
        <v>1</v>
      </c>
      <c r="V250" s="56" t="b">
        <f>IFERROR(OR('Upload Data Outputs'!O237 = "", IFERROR(MATCH('Upload Data Outputs'!O237, listCountryIsoCodes, FALSE), FALSE)), FALSE)</f>
        <v>1</v>
      </c>
      <c r="W250" s="57" t="s">
        <v>593</v>
      </c>
      <c r="X250" s="56"/>
      <c r="Y250" s="56"/>
      <c r="AA250" s="56">
        <f>IFERROR(COUNTIFS('Upload Data Outputs'!B:B, 'Upload Data Outputs'!B237), 0)</f>
        <v>0</v>
      </c>
    </row>
    <row r="251" spans="1:27">
      <c r="A251" s="55">
        <f t="shared" si="21"/>
        <v>238</v>
      </c>
      <c r="B251" s="54" t="b">
        <f>NOT(IFERROR('Upload Data Outputs'!A238 = "ERROR", TRUE))</f>
        <v>1</v>
      </c>
      <c r="C251" s="54">
        <f t="shared" si="22"/>
        <v>238</v>
      </c>
      <c r="D251" s="56" t="b">
        <f>IF(B251, ('Upload Data Outputs'!A238 &amp; 'Upload Data Outputs'!B238 &amp; 'Upload Data Outputs'!C238 &amp; 'Upload Data Outputs'!D238 &amp; 'Upload Data Outputs'!E238 &amp; 'Upload Data Outputs'!F238 &amp; 'Upload Data Outputs'!G238 &amp; 'Upload Data Outputs'!H238 &amp; 'Upload Data Outputs'!I238 &amp; 'Upload Data Outputs'!J238 &amp; 'Upload Data Outputs'!K238 &amp; 'Upload Data Outputs'!L238 &amp; 'Upload Data Outputs'!M238 &amp; 'Upload Data Outputs'!N238 &amp; 'Upload Data Outputs'!O238 &amp; 'Upload Data Outputs'!P238) &lt;&gt; "", FALSE)</f>
        <v>0</v>
      </c>
      <c r="E251" s="56" t="str">
        <f t="shared" si="23"/>
        <v/>
      </c>
      <c r="F251" s="56" t="str">
        <f t="shared" si="24"/>
        <v/>
      </c>
      <c r="G251" s="56" t="b">
        <f t="shared" si="20"/>
        <v>1</v>
      </c>
      <c r="H251" s="57" t="s">
        <v>593</v>
      </c>
      <c r="I251" s="56" t="b">
        <f t="shared" si="25"/>
        <v>1</v>
      </c>
      <c r="J251" s="56" t="b">
        <f>IFERROR(OR(NOT($D251), 'Upload Data Outputs'!C238 &lt;&gt; ""), FALSE)</f>
        <v>1</v>
      </c>
      <c r="K251" s="57" t="s">
        <v>593</v>
      </c>
      <c r="L251" s="56" t="b">
        <f>IFERROR(OR(AND(NOT(D251), 'Upload Data Outputs'!E238 = ""), IFERROR(_xlfn.NUMBERVALUE('Upload Data Outputs'!E238) &gt; 0, FALSE)), FALSE)</f>
        <v>1</v>
      </c>
      <c r="M251" s="56" t="b">
        <f>IFERROR(OR('Upload Data Outputs'!F238 = "", IFERROR(_xlfn.NUMBERVALUE('Upload Data Outputs'!F238) &gt; 0, FALSE)), FALSE)</f>
        <v>1</v>
      </c>
      <c r="N251" s="56" t="b">
        <f>IFERROR(OR('Upload Data Outputs'!F238 = "", IFERROR(MATCH('Upload Data Outputs'!G238, listVolumeUnits, 0), FALSE)), FALSE)</f>
        <v>1</v>
      </c>
      <c r="O251" s="56" t="b">
        <f>IFERROR(OR('Upload Data Outputs'!H238 = "", IFERROR(_xlfn.NUMBERVALUE('Upload Data Outputs'!H238) &gt; 0, FALSE)), FALSE)</f>
        <v>1</v>
      </c>
      <c r="P251" s="56" t="b">
        <f>IFERROR(OR('Upload Data Outputs'!H238 = "", IFERROR(MATCH('Upload Data Outputs'!I238, listWeightUnits, 0), FALSE)), FALSE)</f>
        <v>1</v>
      </c>
      <c r="Q251" s="56" t="b">
        <f>IFERROR(OR('Upload Data Outputs'!J238 = "", IFERROR(MATCH('Upload Data Outputs'!J238, listFscClaimTypes, 0), FALSE)), FALSE)</f>
        <v>1</v>
      </c>
      <c r="R251" s="56" t="b">
        <f>IFERROR(OR(AND('Upload Data Outputs'!J238 = refClaimFsc100, OR('Upload Data Outputs'!K238 = "", 'Upload Data Outputs'!K238 = 100)), AND('Upload Data Outputs'!J238 = refClaimFscCW, OR('Upload Data Outputs'!K238 = "", 'Upload Data Outputs'!K238 = 0)), AND('Upload Data Outputs'!J238 = refClaimFscMix, 'Upload Data Outputs'!K238 &lt;&gt; "", _xlfn.NUMBERVALUE('Upload Data Outputs'!K238) &gt;= 0, _xlfn.NUMBERVALUE('Upload Data Outputs'!K238) &lt;= 100), AND('Upload Data Outputs'!J238 = refClaimFscMixCredit, OR('Upload Data Outputs'!K238 = "", 'Upload Data Outputs'!K238 = 100)), AND('Upload Data Outputs'!J238 = refClaimFscRecycled, 'Upload Data Outputs'!K238 =""), 'Upload Data Outputs'!J238 = ""), FALSE)</f>
        <v>1</v>
      </c>
      <c r="S251" s="56" t="b">
        <f>IFERROR(OR('Upload Data Outputs'!L238 = "", IFERROR(MATCH('Upload Data Outputs'!L238, listMaterialsAccountingMethods, 0), FALSE)), FALSE)</f>
        <v>1</v>
      </c>
      <c r="T251" s="56" t="b">
        <f>IFERROR(OR('Upload Data Outputs'!M238 = "", ISNUMBER('Upload Data Outputs'!M238), IFERROR(DATEVALUE('Upload Data Outputs'!M238) &gt; 0, FALSE)), FALSE)</f>
        <v>1</v>
      </c>
      <c r="U251" s="56" t="b">
        <f>IFERROR(OR('Upload Data Outputs'!N238 = "", ISNUMBER('Upload Data Outputs'!N238), IFERROR(DATEVALUE('Upload Data Outputs'!N238) &gt; 0, FALSE)), FALSE)</f>
        <v>1</v>
      </c>
      <c r="V251" s="56" t="b">
        <f>IFERROR(OR('Upload Data Outputs'!O238 = "", IFERROR(MATCH('Upload Data Outputs'!O238, listCountryIsoCodes, FALSE), FALSE)), FALSE)</f>
        <v>1</v>
      </c>
      <c r="W251" s="57" t="s">
        <v>593</v>
      </c>
      <c r="X251" s="56"/>
      <c r="Y251" s="56"/>
      <c r="AA251" s="56">
        <f>IFERROR(COUNTIFS('Upload Data Outputs'!B:B, 'Upload Data Outputs'!B238), 0)</f>
        <v>0</v>
      </c>
    </row>
    <row r="252" spans="1:27">
      <c r="A252" s="55">
        <f t="shared" si="21"/>
        <v>239</v>
      </c>
      <c r="B252" s="54" t="b">
        <f>NOT(IFERROR('Upload Data Outputs'!A239 = "ERROR", TRUE))</f>
        <v>1</v>
      </c>
      <c r="C252" s="54">
        <f t="shared" si="22"/>
        <v>239</v>
      </c>
      <c r="D252" s="56" t="b">
        <f>IF(B252, ('Upload Data Outputs'!A239 &amp; 'Upload Data Outputs'!B239 &amp; 'Upload Data Outputs'!C239 &amp; 'Upload Data Outputs'!D239 &amp; 'Upload Data Outputs'!E239 &amp; 'Upload Data Outputs'!F239 &amp; 'Upload Data Outputs'!G239 &amp; 'Upload Data Outputs'!H239 &amp; 'Upload Data Outputs'!I239 &amp; 'Upload Data Outputs'!J239 &amp; 'Upload Data Outputs'!K239 &amp; 'Upload Data Outputs'!L239 &amp; 'Upload Data Outputs'!M239 &amp; 'Upload Data Outputs'!N239 &amp; 'Upload Data Outputs'!O239 &amp; 'Upload Data Outputs'!P239) &lt;&gt; "", FALSE)</f>
        <v>0</v>
      </c>
      <c r="E252" s="56" t="str">
        <f t="shared" si="23"/>
        <v/>
      </c>
      <c r="F252" s="56" t="str">
        <f t="shared" si="24"/>
        <v/>
      </c>
      <c r="G252" s="56" t="b">
        <f t="shared" si="20"/>
        <v>1</v>
      </c>
      <c r="H252" s="57" t="s">
        <v>593</v>
      </c>
      <c r="I252" s="56" t="b">
        <f t="shared" si="25"/>
        <v>1</v>
      </c>
      <c r="J252" s="56" t="b">
        <f>IFERROR(OR(NOT($D252), 'Upload Data Outputs'!C239 &lt;&gt; ""), FALSE)</f>
        <v>1</v>
      </c>
      <c r="K252" s="57" t="s">
        <v>593</v>
      </c>
      <c r="L252" s="56" t="b">
        <f>IFERROR(OR(AND(NOT(D252), 'Upload Data Outputs'!E239 = ""), IFERROR(_xlfn.NUMBERVALUE('Upload Data Outputs'!E239) &gt; 0, FALSE)), FALSE)</f>
        <v>1</v>
      </c>
      <c r="M252" s="56" t="b">
        <f>IFERROR(OR('Upload Data Outputs'!F239 = "", IFERROR(_xlfn.NUMBERVALUE('Upload Data Outputs'!F239) &gt; 0, FALSE)), FALSE)</f>
        <v>1</v>
      </c>
      <c r="N252" s="56" t="b">
        <f>IFERROR(OR('Upload Data Outputs'!F239 = "", IFERROR(MATCH('Upload Data Outputs'!G239, listVolumeUnits, 0), FALSE)), FALSE)</f>
        <v>1</v>
      </c>
      <c r="O252" s="56" t="b">
        <f>IFERROR(OR('Upload Data Outputs'!H239 = "", IFERROR(_xlfn.NUMBERVALUE('Upload Data Outputs'!H239) &gt; 0, FALSE)), FALSE)</f>
        <v>1</v>
      </c>
      <c r="P252" s="56" t="b">
        <f>IFERROR(OR('Upload Data Outputs'!H239 = "", IFERROR(MATCH('Upload Data Outputs'!I239, listWeightUnits, 0), FALSE)), FALSE)</f>
        <v>1</v>
      </c>
      <c r="Q252" s="56" t="b">
        <f>IFERROR(OR('Upload Data Outputs'!J239 = "", IFERROR(MATCH('Upload Data Outputs'!J239, listFscClaimTypes, 0), FALSE)), FALSE)</f>
        <v>1</v>
      </c>
      <c r="R252" s="56" t="b">
        <f>IFERROR(OR(AND('Upload Data Outputs'!J239 = refClaimFsc100, OR('Upload Data Outputs'!K239 = "", 'Upload Data Outputs'!K239 = 100)), AND('Upload Data Outputs'!J239 = refClaimFscCW, OR('Upload Data Outputs'!K239 = "", 'Upload Data Outputs'!K239 = 0)), AND('Upload Data Outputs'!J239 = refClaimFscMix, 'Upload Data Outputs'!K239 &lt;&gt; "", _xlfn.NUMBERVALUE('Upload Data Outputs'!K239) &gt;= 0, _xlfn.NUMBERVALUE('Upload Data Outputs'!K239) &lt;= 100), AND('Upload Data Outputs'!J239 = refClaimFscMixCredit, OR('Upload Data Outputs'!K239 = "", 'Upload Data Outputs'!K239 = 100)), AND('Upload Data Outputs'!J239 = refClaimFscRecycled, 'Upload Data Outputs'!K239 =""), 'Upload Data Outputs'!J239 = ""), FALSE)</f>
        <v>1</v>
      </c>
      <c r="S252" s="56" t="b">
        <f>IFERROR(OR('Upload Data Outputs'!L239 = "", IFERROR(MATCH('Upload Data Outputs'!L239, listMaterialsAccountingMethods, 0), FALSE)), FALSE)</f>
        <v>1</v>
      </c>
      <c r="T252" s="56" t="b">
        <f>IFERROR(OR('Upload Data Outputs'!M239 = "", ISNUMBER('Upload Data Outputs'!M239), IFERROR(DATEVALUE('Upload Data Outputs'!M239) &gt; 0, FALSE)), FALSE)</f>
        <v>1</v>
      </c>
      <c r="U252" s="56" t="b">
        <f>IFERROR(OR('Upload Data Outputs'!N239 = "", ISNUMBER('Upload Data Outputs'!N239), IFERROR(DATEVALUE('Upload Data Outputs'!N239) &gt; 0, FALSE)), FALSE)</f>
        <v>1</v>
      </c>
      <c r="V252" s="56" t="b">
        <f>IFERROR(OR('Upload Data Outputs'!O239 = "", IFERROR(MATCH('Upload Data Outputs'!O239, listCountryIsoCodes, FALSE), FALSE)), FALSE)</f>
        <v>1</v>
      </c>
      <c r="W252" s="57" t="s">
        <v>593</v>
      </c>
      <c r="X252" s="56"/>
      <c r="Y252" s="56"/>
      <c r="AA252" s="56">
        <f>IFERROR(COUNTIFS('Upload Data Outputs'!B:B, 'Upload Data Outputs'!B239), 0)</f>
        <v>0</v>
      </c>
    </row>
    <row r="253" spans="1:27">
      <c r="A253" s="55">
        <f t="shared" si="21"/>
        <v>240</v>
      </c>
      <c r="B253" s="54" t="b">
        <f>NOT(IFERROR('Upload Data Outputs'!A240 = "ERROR", TRUE))</f>
        <v>1</v>
      </c>
      <c r="C253" s="54">
        <f t="shared" si="22"/>
        <v>240</v>
      </c>
      <c r="D253" s="56" t="b">
        <f>IF(B253, ('Upload Data Outputs'!A240 &amp; 'Upload Data Outputs'!B240 &amp; 'Upload Data Outputs'!C240 &amp; 'Upload Data Outputs'!D240 &amp; 'Upload Data Outputs'!E240 &amp; 'Upload Data Outputs'!F240 &amp; 'Upload Data Outputs'!G240 &amp; 'Upload Data Outputs'!H240 &amp; 'Upload Data Outputs'!I240 &amp; 'Upload Data Outputs'!J240 &amp; 'Upload Data Outputs'!K240 &amp; 'Upload Data Outputs'!L240 &amp; 'Upload Data Outputs'!M240 &amp; 'Upload Data Outputs'!N240 &amp; 'Upload Data Outputs'!O240 &amp; 'Upload Data Outputs'!P240) &lt;&gt; "", FALSE)</f>
        <v>0</v>
      </c>
      <c r="E253" s="56" t="str">
        <f t="shared" si="23"/>
        <v/>
      </c>
      <c r="F253" s="56" t="str">
        <f t="shared" si="24"/>
        <v/>
      </c>
      <c r="G253" s="56" t="b">
        <f t="shared" si="20"/>
        <v>1</v>
      </c>
      <c r="H253" s="57" t="s">
        <v>593</v>
      </c>
      <c r="I253" s="56" t="b">
        <f t="shared" si="25"/>
        <v>1</v>
      </c>
      <c r="J253" s="56" t="b">
        <f>IFERROR(OR(NOT($D253), 'Upload Data Outputs'!C240 &lt;&gt; ""), FALSE)</f>
        <v>1</v>
      </c>
      <c r="K253" s="57" t="s">
        <v>593</v>
      </c>
      <c r="L253" s="56" t="b">
        <f>IFERROR(OR(AND(NOT(D253), 'Upload Data Outputs'!E240 = ""), IFERROR(_xlfn.NUMBERVALUE('Upload Data Outputs'!E240) &gt; 0, FALSE)), FALSE)</f>
        <v>1</v>
      </c>
      <c r="M253" s="56" t="b">
        <f>IFERROR(OR('Upload Data Outputs'!F240 = "", IFERROR(_xlfn.NUMBERVALUE('Upload Data Outputs'!F240) &gt; 0, FALSE)), FALSE)</f>
        <v>1</v>
      </c>
      <c r="N253" s="56" t="b">
        <f>IFERROR(OR('Upload Data Outputs'!F240 = "", IFERROR(MATCH('Upload Data Outputs'!G240, listVolumeUnits, 0), FALSE)), FALSE)</f>
        <v>1</v>
      </c>
      <c r="O253" s="56" t="b">
        <f>IFERROR(OR('Upload Data Outputs'!H240 = "", IFERROR(_xlfn.NUMBERVALUE('Upload Data Outputs'!H240) &gt; 0, FALSE)), FALSE)</f>
        <v>1</v>
      </c>
      <c r="P253" s="56" t="b">
        <f>IFERROR(OR('Upload Data Outputs'!H240 = "", IFERROR(MATCH('Upload Data Outputs'!I240, listWeightUnits, 0), FALSE)), FALSE)</f>
        <v>1</v>
      </c>
      <c r="Q253" s="56" t="b">
        <f>IFERROR(OR('Upload Data Outputs'!J240 = "", IFERROR(MATCH('Upload Data Outputs'!J240, listFscClaimTypes, 0), FALSE)), FALSE)</f>
        <v>1</v>
      </c>
      <c r="R253" s="56" t="b">
        <f>IFERROR(OR(AND('Upload Data Outputs'!J240 = refClaimFsc100, OR('Upload Data Outputs'!K240 = "", 'Upload Data Outputs'!K240 = 100)), AND('Upload Data Outputs'!J240 = refClaimFscCW, OR('Upload Data Outputs'!K240 = "", 'Upload Data Outputs'!K240 = 0)), AND('Upload Data Outputs'!J240 = refClaimFscMix, 'Upload Data Outputs'!K240 &lt;&gt; "", _xlfn.NUMBERVALUE('Upload Data Outputs'!K240) &gt;= 0, _xlfn.NUMBERVALUE('Upload Data Outputs'!K240) &lt;= 100), AND('Upload Data Outputs'!J240 = refClaimFscMixCredit, OR('Upload Data Outputs'!K240 = "", 'Upload Data Outputs'!K240 = 100)), AND('Upload Data Outputs'!J240 = refClaimFscRecycled, 'Upload Data Outputs'!K240 =""), 'Upload Data Outputs'!J240 = ""), FALSE)</f>
        <v>1</v>
      </c>
      <c r="S253" s="56" t="b">
        <f>IFERROR(OR('Upload Data Outputs'!L240 = "", IFERROR(MATCH('Upload Data Outputs'!L240, listMaterialsAccountingMethods, 0), FALSE)), FALSE)</f>
        <v>1</v>
      </c>
      <c r="T253" s="56" t="b">
        <f>IFERROR(OR('Upload Data Outputs'!M240 = "", ISNUMBER('Upload Data Outputs'!M240), IFERROR(DATEVALUE('Upload Data Outputs'!M240) &gt; 0, FALSE)), FALSE)</f>
        <v>1</v>
      </c>
      <c r="U253" s="56" t="b">
        <f>IFERROR(OR('Upload Data Outputs'!N240 = "", ISNUMBER('Upload Data Outputs'!N240), IFERROR(DATEVALUE('Upload Data Outputs'!N240) &gt; 0, FALSE)), FALSE)</f>
        <v>1</v>
      </c>
      <c r="V253" s="56" t="b">
        <f>IFERROR(OR('Upload Data Outputs'!O240 = "", IFERROR(MATCH('Upload Data Outputs'!O240, listCountryIsoCodes, FALSE), FALSE)), FALSE)</f>
        <v>1</v>
      </c>
      <c r="W253" s="57" t="s">
        <v>593</v>
      </c>
      <c r="X253" s="56"/>
      <c r="Y253" s="56"/>
      <c r="AA253" s="56">
        <f>IFERROR(COUNTIFS('Upload Data Outputs'!B:B, 'Upload Data Outputs'!B240), 0)</f>
        <v>0</v>
      </c>
    </row>
    <row r="254" spans="1:27">
      <c r="A254" s="55">
        <f t="shared" si="21"/>
        <v>241</v>
      </c>
      <c r="B254" s="54" t="b">
        <f>NOT(IFERROR('Upload Data Outputs'!A241 = "ERROR", TRUE))</f>
        <v>1</v>
      </c>
      <c r="C254" s="54">
        <f t="shared" si="22"/>
        <v>241</v>
      </c>
      <c r="D254" s="56" t="b">
        <f>IF(B254, ('Upload Data Outputs'!A241 &amp; 'Upload Data Outputs'!B241 &amp; 'Upload Data Outputs'!C241 &amp; 'Upload Data Outputs'!D241 &amp; 'Upload Data Outputs'!E241 &amp; 'Upload Data Outputs'!F241 &amp; 'Upload Data Outputs'!G241 &amp; 'Upload Data Outputs'!H241 &amp; 'Upload Data Outputs'!I241 &amp; 'Upload Data Outputs'!J241 &amp; 'Upload Data Outputs'!K241 &amp; 'Upload Data Outputs'!L241 &amp; 'Upload Data Outputs'!M241 &amp; 'Upload Data Outputs'!N241 &amp; 'Upload Data Outputs'!O241 &amp; 'Upload Data Outputs'!P241) &lt;&gt; "", FALSE)</f>
        <v>0</v>
      </c>
      <c r="E254" s="56" t="str">
        <f t="shared" si="23"/>
        <v/>
      </c>
      <c r="F254" s="56" t="str">
        <f t="shared" si="24"/>
        <v/>
      </c>
      <c r="G254" s="56" t="b">
        <f t="shared" si="20"/>
        <v>1</v>
      </c>
      <c r="H254" s="57" t="s">
        <v>593</v>
      </c>
      <c r="I254" s="56" t="b">
        <f t="shared" si="25"/>
        <v>1</v>
      </c>
      <c r="J254" s="56" t="b">
        <f>IFERROR(OR(NOT($D254), 'Upload Data Outputs'!C241 &lt;&gt; ""), FALSE)</f>
        <v>1</v>
      </c>
      <c r="K254" s="57" t="s">
        <v>593</v>
      </c>
      <c r="L254" s="56" t="b">
        <f>IFERROR(OR(AND(NOT(D254), 'Upload Data Outputs'!E241 = ""), IFERROR(_xlfn.NUMBERVALUE('Upload Data Outputs'!E241) &gt; 0, FALSE)), FALSE)</f>
        <v>1</v>
      </c>
      <c r="M254" s="56" t="b">
        <f>IFERROR(OR('Upload Data Outputs'!F241 = "", IFERROR(_xlfn.NUMBERVALUE('Upload Data Outputs'!F241) &gt; 0, FALSE)), FALSE)</f>
        <v>1</v>
      </c>
      <c r="N254" s="56" t="b">
        <f>IFERROR(OR('Upload Data Outputs'!F241 = "", IFERROR(MATCH('Upload Data Outputs'!G241, listVolumeUnits, 0), FALSE)), FALSE)</f>
        <v>1</v>
      </c>
      <c r="O254" s="56" t="b">
        <f>IFERROR(OR('Upload Data Outputs'!H241 = "", IFERROR(_xlfn.NUMBERVALUE('Upload Data Outputs'!H241) &gt; 0, FALSE)), FALSE)</f>
        <v>1</v>
      </c>
      <c r="P254" s="56" t="b">
        <f>IFERROR(OR('Upload Data Outputs'!H241 = "", IFERROR(MATCH('Upload Data Outputs'!I241, listWeightUnits, 0), FALSE)), FALSE)</f>
        <v>1</v>
      </c>
      <c r="Q254" s="56" t="b">
        <f>IFERROR(OR('Upload Data Outputs'!J241 = "", IFERROR(MATCH('Upload Data Outputs'!J241, listFscClaimTypes, 0), FALSE)), FALSE)</f>
        <v>1</v>
      </c>
      <c r="R254" s="56" t="b">
        <f>IFERROR(OR(AND('Upload Data Outputs'!J241 = refClaimFsc100, OR('Upload Data Outputs'!K241 = "", 'Upload Data Outputs'!K241 = 100)), AND('Upload Data Outputs'!J241 = refClaimFscCW, OR('Upload Data Outputs'!K241 = "", 'Upload Data Outputs'!K241 = 0)), AND('Upload Data Outputs'!J241 = refClaimFscMix, 'Upload Data Outputs'!K241 &lt;&gt; "", _xlfn.NUMBERVALUE('Upload Data Outputs'!K241) &gt;= 0, _xlfn.NUMBERVALUE('Upload Data Outputs'!K241) &lt;= 100), AND('Upload Data Outputs'!J241 = refClaimFscMixCredit, OR('Upload Data Outputs'!K241 = "", 'Upload Data Outputs'!K241 = 100)), AND('Upload Data Outputs'!J241 = refClaimFscRecycled, 'Upload Data Outputs'!K241 =""), 'Upload Data Outputs'!J241 = ""), FALSE)</f>
        <v>1</v>
      </c>
      <c r="S254" s="56" t="b">
        <f>IFERROR(OR('Upload Data Outputs'!L241 = "", IFERROR(MATCH('Upload Data Outputs'!L241, listMaterialsAccountingMethods, 0), FALSE)), FALSE)</f>
        <v>1</v>
      </c>
      <c r="T254" s="56" t="b">
        <f>IFERROR(OR('Upload Data Outputs'!M241 = "", ISNUMBER('Upload Data Outputs'!M241), IFERROR(DATEVALUE('Upload Data Outputs'!M241) &gt; 0, FALSE)), FALSE)</f>
        <v>1</v>
      </c>
      <c r="U254" s="56" t="b">
        <f>IFERROR(OR('Upload Data Outputs'!N241 = "", ISNUMBER('Upload Data Outputs'!N241), IFERROR(DATEVALUE('Upload Data Outputs'!N241) &gt; 0, FALSE)), FALSE)</f>
        <v>1</v>
      </c>
      <c r="V254" s="56" t="b">
        <f>IFERROR(OR('Upload Data Outputs'!O241 = "", IFERROR(MATCH('Upload Data Outputs'!O241, listCountryIsoCodes, FALSE), FALSE)), FALSE)</f>
        <v>1</v>
      </c>
      <c r="W254" s="57" t="s">
        <v>593</v>
      </c>
      <c r="X254" s="56"/>
      <c r="Y254" s="56"/>
      <c r="AA254" s="56">
        <f>IFERROR(COUNTIFS('Upload Data Outputs'!B:B, 'Upload Data Outputs'!B241), 0)</f>
        <v>0</v>
      </c>
    </row>
    <row r="255" spans="1:27">
      <c r="A255" s="55">
        <f t="shared" si="21"/>
        <v>242</v>
      </c>
      <c r="B255" s="54" t="b">
        <f>NOT(IFERROR('Upload Data Outputs'!A242 = "ERROR", TRUE))</f>
        <v>1</v>
      </c>
      <c r="C255" s="54">
        <f t="shared" si="22"/>
        <v>242</v>
      </c>
      <c r="D255" s="56" t="b">
        <f>IF(B255, ('Upload Data Outputs'!A242 &amp; 'Upload Data Outputs'!B242 &amp; 'Upload Data Outputs'!C242 &amp; 'Upload Data Outputs'!D242 &amp; 'Upload Data Outputs'!E242 &amp; 'Upload Data Outputs'!F242 &amp; 'Upload Data Outputs'!G242 &amp; 'Upload Data Outputs'!H242 &amp; 'Upload Data Outputs'!I242 &amp; 'Upload Data Outputs'!J242 &amp; 'Upload Data Outputs'!K242 &amp; 'Upload Data Outputs'!L242 &amp; 'Upload Data Outputs'!M242 &amp; 'Upload Data Outputs'!N242 &amp; 'Upload Data Outputs'!O242 &amp; 'Upload Data Outputs'!P242) &lt;&gt; "", FALSE)</f>
        <v>0</v>
      </c>
      <c r="E255" s="56" t="str">
        <f t="shared" si="23"/>
        <v/>
      </c>
      <c r="F255" s="56" t="str">
        <f t="shared" si="24"/>
        <v/>
      </c>
      <c r="G255" s="56" t="b">
        <f t="shared" si="20"/>
        <v>1</v>
      </c>
      <c r="H255" s="57" t="s">
        <v>593</v>
      </c>
      <c r="I255" s="56" t="b">
        <f t="shared" si="25"/>
        <v>1</v>
      </c>
      <c r="J255" s="56" t="b">
        <f>IFERROR(OR(NOT($D255), 'Upload Data Outputs'!C242 &lt;&gt; ""), FALSE)</f>
        <v>1</v>
      </c>
      <c r="K255" s="57" t="s">
        <v>593</v>
      </c>
      <c r="L255" s="56" t="b">
        <f>IFERROR(OR(AND(NOT(D255), 'Upload Data Outputs'!E242 = ""), IFERROR(_xlfn.NUMBERVALUE('Upload Data Outputs'!E242) &gt; 0, FALSE)), FALSE)</f>
        <v>1</v>
      </c>
      <c r="M255" s="56" t="b">
        <f>IFERROR(OR('Upload Data Outputs'!F242 = "", IFERROR(_xlfn.NUMBERVALUE('Upload Data Outputs'!F242) &gt; 0, FALSE)), FALSE)</f>
        <v>1</v>
      </c>
      <c r="N255" s="56" t="b">
        <f>IFERROR(OR('Upload Data Outputs'!F242 = "", IFERROR(MATCH('Upload Data Outputs'!G242, listVolumeUnits, 0), FALSE)), FALSE)</f>
        <v>1</v>
      </c>
      <c r="O255" s="56" t="b">
        <f>IFERROR(OR('Upload Data Outputs'!H242 = "", IFERROR(_xlfn.NUMBERVALUE('Upload Data Outputs'!H242) &gt; 0, FALSE)), FALSE)</f>
        <v>1</v>
      </c>
      <c r="P255" s="56" t="b">
        <f>IFERROR(OR('Upload Data Outputs'!H242 = "", IFERROR(MATCH('Upload Data Outputs'!I242, listWeightUnits, 0), FALSE)), FALSE)</f>
        <v>1</v>
      </c>
      <c r="Q255" s="56" t="b">
        <f>IFERROR(OR('Upload Data Outputs'!J242 = "", IFERROR(MATCH('Upload Data Outputs'!J242, listFscClaimTypes, 0), FALSE)), FALSE)</f>
        <v>1</v>
      </c>
      <c r="R255" s="56" t="b">
        <f>IFERROR(OR(AND('Upload Data Outputs'!J242 = refClaimFsc100, OR('Upload Data Outputs'!K242 = "", 'Upload Data Outputs'!K242 = 100)), AND('Upload Data Outputs'!J242 = refClaimFscCW, OR('Upload Data Outputs'!K242 = "", 'Upload Data Outputs'!K242 = 0)), AND('Upload Data Outputs'!J242 = refClaimFscMix, 'Upload Data Outputs'!K242 &lt;&gt; "", _xlfn.NUMBERVALUE('Upload Data Outputs'!K242) &gt;= 0, _xlfn.NUMBERVALUE('Upload Data Outputs'!K242) &lt;= 100), AND('Upload Data Outputs'!J242 = refClaimFscMixCredit, OR('Upload Data Outputs'!K242 = "", 'Upload Data Outputs'!K242 = 100)), AND('Upload Data Outputs'!J242 = refClaimFscRecycled, 'Upload Data Outputs'!K242 =""), 'Upload Data Outputs'!J242 = ""), FALSE)</f>
        <v>1</v>
      </c>
      <c r="S255" s="56" t="b">
        <f>IFERROR(OR('Upload Data Outputs'!L242 = "", IFERROR(MATCH('Upload Data Outputs'!L242, listMaterialsAccountingMethods, 0), FALSE)), FALSE)</f>
        <v>1</v>
      </c>
      <c r="T255" s="56" t="b">
        <f>IFERROR(OR('Upload Data Outputs'!M242 = "", ISNUMBER('Upload Data Outputs'!M242), IFERROR(DATEVALUE('Upload Data Outputs'!M242) &gt; 0, FALSE)), FALSE)</f>
        <v>1</v>
      </c>
      <c r="U255" s="56" t="b">
        <f>IFERROR(OR('Upload Data Outputs'!N242 = "", ISNUMBER('Upload Data Outputs'!N242), IFERROR(DATEVALUE('Upload Data Outputs'!N242) &gt; 0, FALSE)), FALSE)</f>
        <v>1</v>
      </c>
      <c r="V255" s="56" t="b">
        <f>IFERROR(OR('Upload Data Outputs'!O242 = "", IFERROR(MATCH('Upload Data Outputs'!O242, listCountryIsoCodes, FALSE), FALSE)), FALSE)</f>
        <v>1</v>
      </c>
      <c r="W255" s="57" t="s">
        <v>593</v>
      </c>
      <c r="X255" s="56"/>
      <c r="Y255" s="56"/>
      <c r="AA255" s="56">
        <f>IFERROR(COUNTIFS('Upload Data Outputs'!B:B, 'Upload Data Outputs'!B242), 0)</f>
        <v>0</v>
      </c>
    </row>
    <row r="256" spans="1:27">
      <c r="A256" s="55">
        <f t="shared" si="21"/>
        <v>243</v>
      </c>
      <c r="B256" s="54" t="b">
        <f>NOT(IFERROR('Upload Data Outputs'!A243 = "ERROR", TRUE))</f>
        <v>1</v>
      </c>
      <c r="C256" s="54">
        <f t="shared" si="22"/>
        <v>243</v>
      </c>
      <c r="D256" s="56" t="b">
        <f>IF(B256, ('Upload Data Outputs'!A243 &amp; 'Upload Data Outputs'!B243 &amp; 'Upload Data Outputs'!C243 &amp; 'Upload Data Outputs'!D243 &amp; 'Upload Data Outputs'!E243 &amp; 'Upload Data Outputs'!F243 &amp; 'Upload Data Outputs'!G243 &amp; 'Upload Data Outputs'!H243 &amp; 'Upload Data Outputs'!I243 &amp; 'Upload Data Outputs'!J243 &amp; 'Upload Data Outputs'!K243 &amp; 'Upload Data Outputs'!L243 &amp; 'Upload Data Outputs'!M243 &amp; 'Upload Data Outputs'!N243 &amp; 'Upload Data Outputs'!O243 &amp; 'Upload Data Outputs'!P243) &lt;&gt; "", FALSE)</f>
        <v>0</v>
      </c>
      <c r="E256" s="56" t="str">
        <f t="shared" si="23"/>
        <v/>
      </c>
      <c r="F256" s="56" t="str">
        <f t="shared" si="24"/>
        <v/>
      </c>
      <c r="G256" s="56" t="b">
        <f t="shared" si="20"/>
        <v>1</v>
      </c>
      <c r="H256" s="57" t="s">
        <v>593</v>
      </c>
      <c r="I256" s="56" t="b">
        <f t="shared" si="25"/>
        <v>1</v>
      </c>
      <c r="J256" s="56" t="b">
        <f>IFERROR(OR(NOT($D256), 'Upload Data Outputs'!C243 &lt;&gt; ""), FALSE)</f>
        <v>1</v>
      </c>
      <c r="K256" s="57" t="s">
        <v>593</v>
      </c>
      <c r="L256" s="56" t="b">
        <f>IFERROR(OR(AND(NOT(D256), 'Upload Data Outputs'!E243 = ""), IFERROR(_xlfn.NUMBERVALUE('Upload Data Outputs'!E243) &gt; 0, FALSE)), FALSE)</f>
        <v>1</v>
      </c>
      <c r="M256" s="56" t="b">
        <f>IFERROR(OR('Upload Data Outputs'!F243 = "", IFERROR(_xlfn.NUMBERVALUE('Upload Data Outputs'!F243) &gt; 0, FALSE)), FALSE)</f>
        <v>1</v>
      </c>
      <c r="N256" s="56" t="b">
        <f>IFERROR(OR('Upload Data Outputs'!F243 = "", IFERROR(MATCH('Upload Data Outputs'!G243, listVolumeUnits, 0), FALSE)), FALSE)</f>
        <v>1</v>
      </c>
      <c r="O256" s="56" t="b">
        <f>IFERROR(OR('Upload Data Outputs'!H243 = "", IFERROR(_xlfn.NUMBERVALUE('Upload Data Outputs'!H243) &gt; 0, FALSE)), FALSE)</f>
        <v>1</v>
      </c>
      <c r="P256" s="56" t="b">
        <f>IFERROR(OR('Upload Data Outputs'!H243 = "", IFERROR(MATCH('Upload Data Outputs'!I243, listWeightUnits, 0), FALSE)), FALSE)</f>
        <v>1</v>
      </c>
      <c r="Q256" s="56" t="b">
        <f>IFERROR(OR('Upload Data Outputs'!J243 = "", IFERROR(MATCH('Upload Data Outputs'!J243, listFscClaimTypes, 0), FALSE)), FALSE)</f>
        <v>1</v>
      </c>
      <c r="R256" s="56" t="b">
        <f>IFERROR(OR(AND('Upload Data Outputs'!J243 = refClaimFsc100, OR('Upload Data Outputs'!K243 = "", 'Upload Data Outputs'!K243 = 100)), AND('Upload Data Outputs'!J243 = refClaimFscCW, OR('Upload Data Outputs'!K243 = "", 'Upload Data Outputs'!K243 = 0)), AND('Upload Data Outputs'!J243 = refClaimFscMix, 'Upload Data Outputs'!K243 &lt;&gt; "", _xlfn.NUMBERVALUE('Upload Data Outputs'!K243) &gt;= 0, _xlfn.NUMBERVALUE('Upload Data Outputs'!K243) &lt;= 100), AND('Upload Data Outputs'!J243 = refClaimFscMixCredit, OR('Upload Data Outputs'!K243 = "", 'Upload Data Outputs'!K243 = 100)), AND('Upload Data Outputs'!J243 = refClaimFscRecycled, 'Upload Data Outputs'!K243 =""), 'Upload Data Outputs'!J243 = ""), FALSE)</f>
        <v>1</v>
      </c>
      <c r="S256" s="56" t="b">
        <f>IFERROR(OR('Upload Data Outputs'!L243 = "", IFERROR(MATCH('Upload Data Outputs'!L243, listMaterialsAccountingMethods, 0), FALSE)), FALSE)</f>
        <v>1</v>
      </c>
      <c r="T256" s="56" t="b">
        <f>IFERROR(OR('Upload Data Outputs'!M243 = "", ISNUMBER('Upload Data Outputs'!M243), IFERROR(DATEVALUE('Upload Data Outputs'!M243) &gt; 0, FALSE)), FALSE)</f>
        <v>1</v>
      </c>
      <c r="U256" s="56" t="b">
        <f>IFERROR(OR('Upload Data Outputs'!N243 = "", ISNUMBER('Upload Data Outputs'!N243), IFERROR(DATEVALUE('Upload Data Outputs'!N243) &gt; 0, FALSE)), FALSE)</f>
        <v>1</v>
      </c>
      <c r="V256" s="56" t="b">
        <f>IFERROR(OR('Upload Data Outputs'!O243 = "", IFERROR(MATCH('Upload Data Outputs'!O243, listCountryIsoCodes, FALSE), FALSE)), FALSE)</f>
        <v>1</v>
      </c>
      <c r="W256" s="57" t="s">
        <v>593</v>
      </c>
      <c r="X256" s="56"/>
      <c r="Y256" s="56"/>
      <c r="AA256" s="56">
        <f>IFERROR(COUNTIFS('Upload Data Outputs'!B:B, 'Upload Data Outputs'!B243), 0)</f>
        <v>0</v>
      </c>
    </row>
    <row r="257" spans="1:27">
      <c r="A257" s="55">
        <f t="shared" si="21"/>
        <v>244</v>
      </c>
      <c r="B257" s="54" t="b">
        <f>NOT(IFERROR('Upload Data Outputs'!A244 = "ERROR", TRUE))</f>
        <v>1</v>
      </c>
      <c r="C257" s="54">
        <f t="shared" si="22"/>
        <v>244</v>
      </c>
      <c r="D257" s="56" t="b">
        <f>IF(B257, ('Upload Data Outputs'!A244 &amp; 'Upload Data Outputs'!B244 &amp; 'Upload Data Outputs'!C244 &amp; 'Upload Data Outputs'!D244 &amp; 'Upload Data Outputs'!E244 &amp; 'Upload Data Outputs'!F244 &amp; 'Upload Data Outputs'!G244 &amp; 'Upload Data Outputs'!H244 &amp; 'Upload Data Outputs'!I244 &amp; 'Upload Data Outputs'!J244 &amp; 'Upload Data Outputs'!K244 &amp; 'Upload Data Outputs'!L244 &amp; 'Upload Data Outputs'!M244 &amp; 'Upload Data Outputs'!N244 &amp; 'Upload Data Outputs'!O244 &amp; 'Upload Data Outputs'!P244) &lt;&gt; "", FALSE)</f>
        <v>0</v>
      </c>
      <c r="E257" s="56" t="str">
        <f t="shared" si="23"/>
        <v/>
      </c>
      <c r="F257" s="56" t="str">
        <f t="shared" si="24"/>
        <v/>
      </c>
      <c r="G257" s="56" t="b">
        <f t="shared" si="20"/>
        <v>1</v>
      </c>
      <c r="H257" s="57" t="s">
        <v>593</v>
      </c>
      <c r="I257" s="56" t="b">
        <f t="shared" si="25"/>
        <v>1</v>
      </c>
      <c r="J257" s="56" t="b">
        <f>IFERROR(OR(NOT($D257), 'Upload Data Outputs'!C244 &lt;&gt; ""), FALSE)</f>
        <v>1</v>
      </c>
      <c r="K257" s="57" t="s">
        <v>593</v>
      </c>
      <c r="L257" s="56" t="b">
        <f>IFERROR(OR(AND(NOT(D257), 'Upload Data Outputs'!E244 = ""), IFERROR(_xlfn.NUMBERVALUE('Upload Data Outputs'!E244) &gt; 0, FALSE)), FALSE)</f>
        <v>1</v>
      </c>
      <c r="M257" s="56" t="b">
        <f>IFERROR(OR('Upload Data Outputs'!F244 = "", IFERROR(_xlfn.NUMBERVALUE('Upload Data Outputs'!F244) &gt; 0, FALSE)), FALSE)</f>
        <v>1</v>
      </c>
      <c r="N257" s="56" t="b">
        <f>IFERROR(OR('Upload Data Outputs'!F244 = "", IFERROR(MATCH('Upload Data Outputs'!G244, listVolumeUnits, 0), FALSE)), FALSE)</f>
        <v>1</v>
      </c>
      <c r="O257" s="56" t="b">
        <f>IFERROR(OR('Upload Data Outputs'!H244 = "", IFERROR(_xlfn.NUMBERVALUE('Upload Data Outputs'!H244) &gt; 0, FALSE)), FALSE)</f>
        <v>1</v>
      </c>
      <c r="P257" s="56" t="b">
        <f>IFERROR(OR('Upload Data Outputs'!H244 = "", IFERROR(MATCH('Upload Data Outputs'!I244, listWeightUnits, 0), FALSE)), FALSE)</f>
        <v>1</v>
      </c>
      <c r="Q257" s="56" t="b">
        <f>IFERROR(OR('Upload Data Outputs'!J244 = "", IFERROR(MATCH('Upload Data Outputs'!J244, listFscClaimTypes, 0), FALSE)), FALSE)</f>
        <v>1</v>
      </c>
      <c r="R257" s="56" t="b">
        <f>IFERROR(OR(AND('Upload Data Outputs'!J244 = refClaimFsc100, OR('Upload Data Outputs'!K244 = "", 'Upload Data Outputs'!K244 = 100)), AND('Upload Data Outputs'!J244 = refClaimFscCW, OR('Upload Data Outputs'!K244 = "", 'Upload Data Outputs'!K244 = 0)), AND('Upload Data Outputs'!J244 = refClaimFscMix, 'Upload Data Outputs'!K244 &lt;&gt; "", _xlfn.NUMBERVALUE('Upload Data Outputs'!K244) &gt;= 0, _xlfn.NUMBERVALUE('Upload Data Outputs'!K244) &lt;= 100), AND('Upload Data Outputs'!J244 = refClaimFscMixCredit, OR('Upload Data Outputs'!K244 = "", 'Upload Data Outputs'!K244 = 100)), AND('Upload Data Outputs'!J244 = refClaimFscRecycled, 'Upload Data Outputs'!K244 =""), 'Upload Data Outputs'!J244 = ""), FALSE)</f>
        <v>1</v>
      </c>
      <c r="S257" s="56" t="b">
        <f>IFERROR(OR('Upload Data Outputs'!L244 = "", IFERROR(MATCH('Upload Data Outputs'!L244, listMaterialsAccountingMethods, 0), FALSE)), FALSE)</f>
        <v>1</v>
      </c>
      <c r="T257" s="56" t="b">
        <f>IFERROR(OR('Upload Data Outputs'!M244 = "", ISNUMBER('Upload Data Outputs'!M244), IFERROR(DATEVALUE('Upload Data Outputs'!M244) &gt; 0, FALSE)), FALSE)</f>
        <v>1</v>
      </c>
      <c r="U257" s="56" t="b">
        <f>IFERROR(OR('Upload Data Outputs'!N244 = "", ISNUMBER('Upload Data Outputs'!N244), IFERROR(DATEVALUE('Upload Data Outputs'!N244) &gt; 0, FALSE)), FALSE)</f>
        <v>1</v>
      </c>
      <c r="V257" s="56" t="b">
        <f>IFERROR(OR('Upload Data Outputs'!O244 = "", IFERROR(MATCH('Upload Data Outputs'!O244, listCountryIsoCodes, FALSE), FALSE)), FALSE)</f>
        <v>1</v>
      </c>
      <c r="W257" s="57" t="s">
        <v>593</v>
      </c>
      <c r="X257" s="56"/>
      <c r="Y257" s="56"/>
      <c r="AA257" s="56">
        <f>IFERROR(COUNTIFS('Upload Data Outputs'!B:B, 'Upload Data Outputs'!B244), 0)</f>
        <v>0</v>
      </c>
    </row>
    <row r="258" spans="1:27">
      <c r="A258" s="55">
        <f t="shared" si="21"/>
        <v>245</v>
      </c>
      <c r="B258" s="54" t="b">
        <f>NOT(IFERROR('Upload Data Outputs'!A245 = "ERROR", TRUE))</f>
        <v>1</v>
      </c>
      <c r="C258" s="54">
        <f t="shared" si="22"/>
        <v>245</v>
      </c>
      <c r="D258" s="56" t="b">
        <f>IF(B258, ('Upload Data Outputs'!A245 &amp; 'Upload Data Outputs'!B245 &amp; 'Upload Data Outputs'!C245 &amp; 'Upload Data Outputs'!D245 &amp; 'Upload Data Outputs'!E245 &amp; 'Upload Data Outputs'!F245 &amp; 'Upload Data Outputs'!G245 &amp; 'Upload Data Outputs'!H245 &amp; 'Upload Data Outputs'!I245 &amp; 'Upload Data Outputs'!J245 &amp; 'Upload Data Outputs'!K245 &amp; 'Upload Data Outputs'!L245 &amp; 'Upload Data Outputs'!M245 &amp; 'Upload Data Outputs'!N245 &amp; 'Upload Data Outputs'!O245 &amp; 'Upload Data Outputs'!P245) &lt;&gt; "", FALSE)</f>
        <v>0</v>
      </c>
      <c r="E258" s="56" t="str">
        <f t="shared" si="23"/>
        <v/>
      </c>
      <c r="F258" s="56" t="str">
        <f t="shared" si="24"/>
        <v/>
      </c>
      <c r="G258" s="56" t="b">
        <f t="shared" si="20"/>
        <v>1</v>
      </c>
      <c r="H258" s="57" t="s">
        <v>593</v>
      </c>
      <c r="I258" s="56" t="b">
        <f t="shared" si="25"/>
        <v>1</v>
      </c>
      <c r="J258" s="56" t="b">
        <f>IFERROR(OR(NOT($D258), 'Upload Data Outputs'!C245 &lt;&gt; ""), FALSE)</f>
        <v>1</v>
      </c>
      <c r="K258" s="57" t="s">
        <v>593</v>
      </c>
      <c r="L258" s="56" t="b">
        <f>IFERROR(OR(AND(NOT(D258), 'Upload Data Outputs'!E245 = ""), IFERROR(_xlfn.NUMBERVALUE('Upload Data Outputs'!E245) &gt; 0, FALSE)), FALSE)</f>
        <v>1</v>
      </c>
      <c r="M258" s="56" t="b">
        <f>IFERROR(OR('Upload Data Outputs'!F245 = "", IFERROR(_xlfn.NUMBERVALUE('Upload Data Outputs'!F245) &gt; 0, FALSE)), FALSE)</f>
        <v>1</v>
      </c>
      <c r="N258" s="56" t="b">
        <f>IFERROR(OR('Upload Data Outputs'!F245 = "", IFERROR(MATCH('Upload Data Outputs'!G245, listVolumeUnits, 0), FALSE)), FALSE)</f>
        <v>1</v>
      </c>
      <c r="O258" s="56" t="b">
        <f>IFERROR(OR('Upload Data Outputs'!H245 = "", IFERROR(_xlfn.NUMBERVALUE('Upload Data Outputs'!H245) &gt; 0, FALSE)), FALSE)</f>
        <v>1</v>
      </c>
      <c r="P258" s="56" t="b">
        <f>IFERROR(OR('Upload Data Outputs'!H245 = "", IFERROR(MATCH('Upload Data Outputs'!I245, listWeightUnits, 0), FALSE)), FALSE)</f>
        <v>1</v>
      </c>
      <c r="Q258" s="56" t="b">
        <f>IFERROR(OR('Upload Data Outputs'!J245 = "", IFERROR(MATCH('Upload Data Outputs'!J245, listFscClaimTypes, 0), FALSE)), FALSE)</f>
        <v>1</v>
      </c>
      <c r="R258" s="56" t="b">
        <f>IFERROR(OR(AND('Upload Data Outputs'!J245 = refClaimFsc100, OR('Upload Data Outputs'!K245 = "", 'Upload Data Outputs'!K245 = 100)), AND('Upload Data Outputs'!J245 = refClaimFscCW, OR('Upload Data Outputs'!K245 = "", 'Upload Data Outputs'!K245 = 0)), AND('Upload Data Outputs'!J245 = refClaimFscMix, 'Upload Data Outputs'!K245 &lt;&gt; "", _xlfn.NUMBERVALUE('Upload Data Outputs'!K245) &gt;= 0, _xlfn.NUMBERVALUE('Upload Data Outputs'!K245) &lt;= 100), AND('Upload Data Outputs'!J245 = refClaimFscMixCredit, OR('Upload Data Outputs'!K245 = "", 'Upload Data Outputs'!K245 = 100)), AND('Upload Data Outputs'!J245 = refClaimFscRecycled, 'Upload Data Outputs'!K245 =""), 'Upload Data Outputs'!J245 = ""), FALSE)</f>
        <v>1</v>
      </c>
      <c r="S258" s="56" t="b">
        <f>IFERROR(OR('Upload Data Outputs'!L245 = "", IFERROR(MATCH('Upload Data Outputs'!L245, listMaterialsAccountingMethods, 0), FALSE)), FALSE)</f>
        <v>1</v>
      </c>
      <c r="T258" s="56" t="b">
        <f>IFERROR(OR('Upload Data Outputs'!M245 = "", ISNUMBER('Upload Data Outputs'!M245), IFERROR(DATEVALUE('Upload Data Outputs'!M245) &gt; 0, FALSE)), FALSE)</f>
        <v>1</v>
      </c>
      <c r="U258" s="56" t="b">
        <f>IFERROR(OR('Upload Data Outputs'!N245 = "", ISNUMBER('Upload Data Outputs'!N245), IFERROR(DATEVALUE('Upload Data Outputs'!N245) &gt; 0, FALSE)), FALSE)</f>
        <v>1</v>
      </c>
      <c r="V258" s="56" t="b">
        <f>IFERROR(OR('Upload Data Outputs'!O245 = "", IFERROR(MATCH('Upload Data Outputs'!O245, listCountryIsoCodes, FALSE), FALSE)), FALSE)</f>
        <v>1</v>
      </c>
      <c r="W258" s="57" t="s">
        <v>593</v>
      </c>
      <c r="X258" s="56"/>
      <c r="Y258" s="56"/>
      <c r="AA258" s="56">
        <f>IFERROR(COUNTIFS('Upload Data Outputs'!B:B, 'Upload Data Outputs'!B245), 0)</f>
        <v>0</v>
      </c>
    </row>
    <row r="259" spans="1:27">
      <c r="A259" s="55">
        <f t="shared" si="21"/>
        <v>246</v>
      </c>
      <c r="B259" s="54" t="b">
        <f>NOT(IFERROR('Upload Data Outputs'!A246 = "ERROR", TRUE))</f>
        <v>1</v>
      </c>
      <c r="C259" s="54">
        <f t="shared" si="22"/>
        <v>246</v>
      </c>
      <c r="D259" s="56" t="b">
        <f>IF(B259, ('Upload Data Outputs'!A246 &amp; 'Upload Data Outputs'!B246 &amp; 'Upload Data Outputs'!C246 &amp; 'Upload Data Outputs'!D246 &amp; 'Upload Data Outputs'!E246 &amp; 'Upload Data Outputs'!F246 &amp; 'Upload Data Outputs'!G246 &amp; 'Upload Data Outputs'!H246 &amp; 'Upload Data Outputs'!I246 &amp; 'Upload Data Outputs'!J246 &amp; 'Upload Data Outputs'!K246 &amp; 'Upload Data Outputs'!L246 &amp; 'Upload Data Outputs'!M246 &amp; 'Upload Data Outputs'!N246 &amp; 'Upload Data Outputs'!O246 &amp; 'Upload Data Outputs'!P246) &lt;&gt; "", FALSE)</f>
        <v>0</v>
      </c>
      <c r="E259" s="56" t="str">
        <f t="shared" si="23"/>
        <v/>
      </c>
      <c r="F259" s="56" t="str">
        <f t="shared" si="24"/>
        <v/>
      </c>
      <c r="G259" s="56" t="b">
        <f t="shared" si="20"/>
        <v>1</v>
      </c>
      <c r="H259" s="57" t="s">
        <v>593</v>
      </c>
      <c r="I259" s="56" t="b">
        <f t="shared" si="25"/>
        <v>1</v>
      </c>
      <c r="J259" s="56" t="b">
        <f>IFERROR(OR(NOT($D259), 'Upload Data Outputs'!C246 &lt;&gt; ""), FALSE)</f>
        <v>1</v>
      </c>
      <c r="K259" s="57" t="s">
        <v>593</v>
      </c>
      <c r="L259" s="56" t="b">
        <f>IFERROR(OR(AND(NOT(D259), 'Upload Data Outputs'!E246 = ""), IFERROR(_xlfn.NUMBERVALUE('Upload Data Outputs'!E246) &gt; 0, FALSE)), FALSE)</f>
        <v>1</v>
      </c>
      <c r="M259" s="56" t="b">
        <f>IFERROR(OR('Upload Data Outputs'!F246 = "", IFERROR(_xlfn.NUMBERVALUE('Upload Data Outputs'!F246) &gt; 0, FALSE)), FALSE)</f>
        <v>1</v>
      </c>
      <c r="N259" s="56" t="b">
        <f>IFERROR(OR('Upload Data Outputs'!F246 = "", IFERROR(MATCH('Upload Data Outputs'!G246, listVolumeUnits, 0), FALSE)), FALSE)</f>
        <v>1</v>
      </c>
      <c r="O259" s="56" t="b">
        <f>IFERROR(OR('Upload Data Outputs'!H246 = "", IFERROR(_xlfn.NUMBERVALUE('Upload Data Outputs'!H246) &gt; 0, FALSE)), FALSE)</f>
        <v>1</v>
      </c>
      <c r="P259" s="56" t="b">
        <f>IFERROR(OR('Upload Data Outputs'!H246 = "", IFERROR(MATCH('Upload Data Outputs'!I246, listWeightUnits, 0), FALSE)), FALSE)</f>
        <v>1</v>
      </c>
      <c r="Q259" s="56" t="b">
        <f>IFERROR(OR('Upload Data Outputs'!J246 = "", IFERROR(MATCH('Upload Data Outputs'!J246, listFscClaimTypes, 0), FALSE)), FALSE)</f>
        <v>1</v>
      </c>
      <c r="R259" s="56" t="b">
        <f>IFERROR(OR(AND('Upload Data Outputs'!J246 = refClaimFsc100, OR('Upload Data Outputs'!K246 = "", 'Upload Data Outputs'!K246 = 100)), AND('Upload Data Outputs'!J246 = refClaimFscCW, OR('Upload Data Outputs'!K246 = "", 'Upload Data Outputs'!K246 = 0)), AND('Upload Data Outputs'!J246 = refClaimFscMix, 'Upload Data Outputs'!K246 &lt;&gt; "", _xlfn.NUMBERVALUE('Upload Data Outputs'!K246) &gt;= 0, _xlfn.NUMBERVALUE('Upload Data Outputs'!K246) &lt;= 100), AND('Upload Data Outputs'!J246 = refClaimFscMixCredit, OR('Upload Data Outputs'!K246 = "", 'Upload Data Outputs'!K246 = 100)), AND('Upload Data Outputs'!J246 = refClaimFscRecycled, 'Upload Data Outputs'!K246 =""), 'Upload Data Outputs'!J246 = ""), FALSE)</f>
        <v>1</v>
      </c>
      <c r="S259" s="56" t="b">
        <f>IFERROR(OR('Upload Data Outputs'!L246 = "", IFERROR(MATCH('Upload Data Outputs'!L246, listMaterialsAccountingMethods, 0), FALSE)), FALSE)</f>
        <v>1</v>
      </c>
      <c r="T259" s="56" t="b">
        <f>IFERROR(OR('Upload Data Outputs'!M246 = "", ISNUMBER('Upload Data Outputs'!M246), IFERROR(DATEVALUE('Upload Data Outputs'!M246) &gt; 0, FALSE)), FALSE)</f>
        <v>1</v>
      </c>
      <c r="U259" s="56" t="b">
        <f>IFERROR(OR('Upload Data Outputs'!N246 = "", ISNUMBER('Upload Data Outputs'!N246), IFERROR(DATEVALUE('Upload Data Outputs'!N246) &gt; 0, FALSE)), FALSE)</f>
        <v>1</v>
      </c>
      <c r="V259" s="56" t="b">
        <f>IFERROR(OR('Upload Data Outputs'!O246 = "", IFERROR(MATCH('Upload Data Outputs'!O246, listCountryIsoCodes, FALSE), FALSE)), FALSE)</f>
        <v>1</v>
      </c>
      <c r="W259" s="57" t="s">
        <v>593</v>
      </c>
      <c r="X259" s="56"/>
      <c r="Y259" s="56"/>
      <c r="AA259" s="56">
        <f>IFERROR(COUNTIFS('Upload Data Outputs'!B:B, 'Upload Data Outputs'!B246), 0)</f>
        <v>0</v>
      </c>
    </row>
    <row r="260" spans="1:27">
      <c r="A260" s="55">
        <f t="shared" si="21"/>
        <v>247</v>
      </c>
      <c r="B260" s="54" t="b">
        <f>NOT(IFERROR('Upload Data Outputs'!A247 = "ERROR", TRUE))</f>
        <v>1</v>
      </c>
      <c r="C260" s="54">
        <f t="shared" si="22"/>
        <v>247</v>
      </c>
      <c r="D260" s="56" t="b">
        <f>IF(B260, ('Upload Data Outputs'!A247 &amp; 'Upload Data Outputs'!B247 &amp; 'Upload Data Outputs'!C247 &amp; 'Upload Data Outputs'!D247 &amp; 'Upload Data Outputs'!E247 &amp; 'Upload Data Outputs'!F247 &amp; 'Upload Data Outputs'!G247 &amp; 'Upload Data Outputs'!H247 &amp; 'Upload Data Outputs'!I247 &amp; 'Upload Data Outputs'!J247 &amp; 'Upload Data Outputs'!K247 &amp; 'Upload Data Outputs'!L247 &amp; 'Upload Data Outputs'!M247 &amp; 'Upload Data Outputs'!N247 &amp; 'Upload Data Outputs'!O247 &amp; 'Upload Data Outputs'!P247) &lt;&gt; "", FALSE)</f>
        <v>0</v>
      </c>
      <c r="E260" s="56" t="str">
        <f t="shared" si="23"/>
        <v/>
      </c>
      <c r="F260" s="56" t="str">
        <f t="shared" si="24"/>
        <v/>
      </c>
      <c r="G260" s="56" t="b">
        <f t="shared" si="20"/>
        <v>1</v>
      </c>
      <c r="H260" s="57" t="s">
        <v>593</v>
      </c>
      <c r="I260" s="56" t="b">
        <f t="shared" si="25"/>
        <v>1</v>
      </c>
      <c r="J260" s="56" t="b">
        <f>IFERROR(OR(NOT($D260), 'Upload Data Outputs'!C247 &lt;&gt; ""), FALSE)</f>
        <v>1</v>
      </c>
      <c r="K260" s="57" t="s">
        <v>593</v>
      </c>
      <c r="L260" s="56" t="b">
        <f>IFERROR(OR(AND(NOT(D260), 'Upload Data Outputs'!E247 = ""), IFERROR(_xlfn.NUMBERVALUE('Upload Data Outputs'!E247) &gt; 0, FALSE)), FALSE)</f>
        <v>1</v>
      </c>
      <c r="M260" s="56" t="b">
        <f>IFERROR(OR('Upload Data Outputs'!F247 = "", IFERROR(_xlfn.NUMBERVALUE('Upload Data Outputs'!F247) &gt; 0, FALSE)), FALSE)</f>
        <v>1</v>
      </c>
      <c r="N260" s="56" t="b">
        <f>IFERROR(OR('Upload Data Outputs'!F247 = "", IFERROR(MATCH('Upload Data Outputs'!G247, listVolumeUnits, 0), FALSE)), FALSE)</f>
        <v>1</v>
      </c>
      <c r="O260" s="56" t="b">
        <f>IFERROR(OR('Upload Data Outputs'!H247 = "", IFERROR(_xlfn.NUMBERVALUE('Upload Data Outputs'!H247) &gt; 0, FALSE)), FALSE)</f>
        <v>1</v>
      </c>
      <c r="P260" s="56" t="b">
        <f>IFERROR(OR('Upload Data Outputs'!H247 = "", IFERROR(MATCH('Upload Data Outputs'!I247, listWeightUnits, 0), FALSE)), FALSE)</f>
        <v>1</v>
      </c>
      <c r="Q260" s="56" t="b">
        <f>IFERROR(OR('Upload Data Outputs'!J247 = "", IFERROR(MATCH('Upload Data Outputs'!J247, listFscClaimTypes, 0), FALSE)), FALSE)</f>
        <v>1</v>
      </c>
      <c r="R260" s="56" t="b">
        <f>IFERROR(OR(AND('Upload Data Outputs'!J247 = refClaimFsc100, OR('Upload Data Outputs'!K247 = "", 'Upload Data Outputs'!K247 = 100)), AND('Upload Data Outputs'!J247 = refClaimFscCW, OR('Upload Data Outputs'!K247 = "", 'Upload Data Outputs'!K247 = 0)), AND('Upload Data Outputs'!J247 = refClaimFscMix, 'Upload Data Outputs'!K247 &lt;&gt; "", _xlfn.NUMBERVALUE('Upload Data Outputs'!K247) &gt;= 0, _xlfn.NUMBERVALUE('Upload Data Outputs'!K247) &lt;= 100), AND('Upload Data Outputs'!J247 = refClaimFscMixCredit, OR('Upload Data Outputs'!K247 = "", 'Upload Data Outputs'!K247 = 100)), AND('Upload Data Outputs'!J247 = refClaimFscRecycled, 'Upload Data Outputs'!K247 =""), 'Upload Data Outputs'!J247 = ""), FALSE)</f>
        <v>1</v>
      </c>
      <c r="S260" s="56" t="b">
        <f>IFERROR(OR('Upload Data Outputs'!L247 = "", IFERROR(MATCH('Upload Data Outputs'!L247, listMaterialsAccountingMethods, 0), FALSE)), FALSE)</f>
        <v>1</v>
      </c>
      <c r="T260" s="56" t="b">
        <f>IFERROR(OR('Upload Data Outputs'!M247 = "", ISNUMBER('Upload Data Outputs'!M247), IFERROR(DATEVALUE('Upload Data Outputs'!M247) &gt; 0, FALSE)), FALSE)</f>
        <v>1</v>
      </c>
      <c r="U260" s="56" t="b">
        <f>IFERROR(OR('Upload Data Outputs'!N247 = "", ISNUMBER('Upload Data Outputs'!N247), IFERROR(DATEVALUE('Upload Data Outputs'!N247) &gt; 0, FALSE)), FALSE)</f>
        <v>1</v>
      </c>
      <c r="V260" s="56" t="b">
        <f>IFERROR(OR('Upload Data Outputs'!O247 = "", IFERROR(MATCH('Upload Data Outputs'!O247, listCountryIsoCodes, FALSE), FALSE)), FALSE)</f>
        <v>1</v>
      </c>
      <c r="W260" s="57" t="s">
        <v>593</v>
      </c>
      <c r="X260" s="56"/>
      <c r="Y260" s="56"/>
      <c r="AA260" s="56">
        <f>IFERROR(COUNTIFS('Upload Data Outputs'!B:B, 'Upload Data Outputs'!B247), 0)</f>
        <v>0</v>
      </c>
    </row>
    <row r="261" spans="1:27">
      <c r="A261" s="55">
        <f t="shared" si="21"/>
        <v>248</v>
      </c>
      <c r="B261" s="54" t="b">
        <f>NOT(IFERROR('Upload Data Outputs'!A248 = "ERROR", TRUE))</f>
        <v>1</v>
      </c>
      <c r="C261" s="54">
        <f t="shared" si="22"/>
        <v>248</v>
      </c>
      <c r="D261" s="56" t="b">
        <f>IF(B261, ('Upload Data Outputs'!A248 &amp; 'Upload Data Outputs'!B248 &amp; 'Upload Data Outputs'!C248 &amp; 'Upload Data Outputs'!D248 &amp; 'Upload Data Outputs'!E248 &amp; 'Upload Data Outputs'!F248 &amp; 'Upload Data Outputs'!G248 &amp; 'Upload Data Outputs'!H248 &amp; 'Upload Data Outputs'!I248 &amp; 'Upload Data Outputs'!J248 &amp; 'Upload Data Outputs'!K248 &amp; 'Upload Data Outputs'!L248 &amp; 'Upload Data Outputs'!M248 &amp; 'Upload Data Outputs'!N248 &amp; 'Upload Data Outputs'!O248 &amp; 'Upload Data Outputs'!P248) &lt;&gt; "", FALSE)</f>
        <v>0</v>
      </c>
      <c r="E261" s="56" t="str">
        <f t="shared" si="23"/>
        <v/>
      </c>
      <c r="F261" s="56" t="str">
        <f t="shared" si="24"/>
        <v/>
      </c>
      <c r="G261" s="56" t="b">
        <f t="shared" si="20"/>
        <v>1</v>
      </c>
      <c r="H261" s="57" t="s">
        <v>593</v>
      </c>
      <c r="I261" s="56" t="b">
        <f t="shared" si="25"/>
        <v>1</v>
      </c>
      <c r="J261" s="56" t="b">
        <f>IFERROR(OR(NOT($D261), 'Upload Data Outputs'!C248 &lt;&gt; ""), FALSE)</f>
        <v>1</v>
      </c>
      <c r="K261" s="57" t="s">
        <v>593</v>
      </c>
      <c r="L261" s="56" t="b">
        <f>IFERROR(OR(AND(NOT(D261), 'Upload Data Outputs'!E248 = ""), IFERROR(_xlfn.NUMBERVALUE('Upload Data Outputs'!E248) &gt; 0, FALSE)), FALSE)</f>
        <v>1</v>
      </c>
      <c r="M261" s="56" t="b">
        <f>IFERROR(OR('Upload Data Outputs'!F248 = "", IFERROR(_xlfn.NUMBERVALUE('Upload Data Outputs'!F248) &gt; 0, FALSE)), FALSE)</f>
        <v>1</v>
      </c>
      <c r="N261" s="56" t="b">
        <f>IFERROR(OR('Upload Data Outputs'!F248 = "", IFERROR(MATCH('Upload Data Outputs'!G248, listVolumeUnits, 0), FALSE)), FALSE)</f>
        <v>1</v>
      </c>
      <c r="O261" s="56" t="b">
        <f>IFERROR(OR('Upload Data Outputs'!H248 = "", IFERROR(_xlfn.NUMBERVALUE('Upload Data Outputs'!H248) &gt; 0, FALSE)), FALSE)</f>
        <v>1</v>
      </c>
      <c r="P261" s="56" t="b">
        <f>IFERROR(OR('Upload Data Outputs'!H248 = "", IFERROR(MATCH('Upload Data Outputs'!I248, listWeightUnits, 0), FALSE)), FALSE)</f>
        <v>1</v>
      </c>
      <c r="Q261" s="56" t="b">
        <f>IFERROR(OR('Upload Data Outputs'!J248 = "", IFERROR(MATCH('Upload Data Outputs'!J248, listFscClaimTypes, 0), FALSE)), FALSE)</f>
        <v>1</v>
      </c>
      <c r="R261" s="56" t="b">
        <f>IFERROR(OR(AND('Upload Data Outputs'!J248 = refClaimFsc100, OR('Upload Data Outputs'!K248 = "", 'Upload Data Outputs'!K248 = 100)), AND('Upload Data Outputs'!J248 = refClaimFscCW, OR('Upload Data Outputs'!K248 = "", 'Upload Data Outputs'!K248 = 0)), AND('Upload Data Outputs'!J248 = refClaimFscMix, 'Upload Data Outputs'!K248 &lt;&gt; "", _xlfn.NUMBERVALUE('Upload Data Outputs'!K248) &gt;= 0, _xlfn.NUMBERVALUE('Upload Data Outputs'!K248) &lt;= 100), AND('Upload Data Outputs'!J248 = refClaimFscMixCredit, OR('Upload Data Outputs'!K248 = "", 'Upload Data Outputs'!K248 = 100)), AND('Upload Data Outputs'!J248 = refClaimFscRecycled, 'Upload Data Outputs'!K248 =""), 'Upload Data Outputs'!J248 = ""), FALSE)</f>
        <v>1</v>
      </c>
      <c r="S261" s="56" t="b">
        <f>IFERROR(OR('Upload Data Outputs'!L248 = "", IFERROR(MATCH('Upload Data Outputs'!L248, listMaterialsAccountingMethods, 0), FALSE)), FALSE)</f>
        <v>1</v>
      </c>
      <c r="T261" s="56" t="b">
        <f>IFERROR(OR('Upload Data Outputs'!M248 = "", ISNUMBER('Upload Data Outputs'!M248), IFERROR(DATEVALUE('Upload Data Outputs'!M248) &gt; 0, FALSE)), FALSE)</f>
        <v>1</v>
      </c>
      <c r="U261" s="56" t="b">
        <f>IFERROR(OR('Upload Data Outputs'!N248 = "", ISNUMBER('Upload Data Outputs'!N248), IFERROR(DATEVALUE('Upload Data Outputs'!N248) &gt; 0, FALSE)), FALSE)</f>
        <v>1</v>
      </c>
      <c r="V261" s="56" t="b">
        <f>IFERROR(OR('Upload Data Outputs'!O248 = "", IFERROR(MATCH('Upload Data Outputs'!O248, listCountryIsoCodes, FALSE), FALSE)), FALSE)</f>
        <v>1</v>
      </c>
      <c r="W261" s="57" t="s">
        <v>593</v>
      </c>
      <c r="X261" s="56"/>
      <c r="Y261" s="56"/>
      <c r="AA261" s="56">
        <f>IFERROR(COUNTIFS('Upload Data Outputs'!B:B, 'Upload Data Outputs'!B248), 0)</f>
        <v>0</v>
      </c>
    </row>
    <row r="262" spans="1:27">
      <c r="A262" s="55">
        <f t="shared" si="21"/>
        <v>249</v>
      </c>
      <c r="B262" s="54" t="b">
        <f>NOT(IFERROR('Upload Data Outputs'!A249 = "ERROR", TRUE))</f>
        <v>1</v>
      </c>
      <c r="C262" s="54">
        <f t="shared" si="22"/>
        <v>249</v>
      </c>
      <c r="D262" s="56" t="b">
        <f>IF(B262, ('Upload Data Outputs'!A249 &amp; 'Upload Data Outputs'!B249 &amp; 'Upload Data Outputs'!C249 &amp; 'Upload Data Outputs'!D249 &amp; 'Upload Data Outputs'!E249 &amp; 'Upload Data Outputs'!F249 &amp; 'Upload Data Outputs'!G249 &amp; 'Upload Data Outputs'!H249 &amp; 'Upload Data Outputs'!I249 &amp; 'Upload Data Outputs'!J249 &amp; 'Upload Data Outputs'!K249 &amp; 'Upload Data Outputs'!L249 &amp; 'Upload Data Outputs'!M249 &amp; 'Upload Data Outputs'!N249 &amp; 'Upload Data Outputs'!O249 &amp; 'Upload Data Outputs'!P249) &lt;&gt; "", FALSE)</f>
        <v>0</v>
      </c>
      <c r="E262" s="56" t="str">
        <f t="shared" si="23"/>
        <v/>
      </c>
      <c r="F262" s="56" t="str">
        <f t="shared" si="24"/>
        <v/>
      </c>
      <c r="G262" s="56" t="b">
        <f t="shared" si="20"/>
        <v>1</v>
      </c>
      <c r="H262" s="57" t="s">
        <v>593</v>
      </c>
      <c r="I262" s="56" t="b">
        <f t="shared" si="25"/>
        <v>1</v>
      </c>
      <c r="J262" s="56" t="b">
        <f>IFERROR(OR(NOT($D262), 'Upload Data Outputs'!C249 &lt;&gt; ""), FALSE)</f>
        <v>1</v>
      </c>
      <c r="K262" s="57" t="s">
        <v>593</v>
      </c>
      <c r="L262" s="56" t="b">
        <f>IFERROR(OR(AND(NOT(D262), 'Upload Data Outputs'!E249 = ""), IFERROR(_xlfn.NUMBERVALUE('Upload Data Outputs'!E249) &gt; 0, FALSE)), FALSE)</f>
        <v>1</v>
      </c>
      <c r="M262" s="56" t="b">
        <f>IFERROR(OR('Upload Data Outputs'!F249 = "", IFERROR(_xlfn.NUMBERVALUE('Upload Data Outputs'!F249) &gt; 0, FALSE)), FALSE)</f>
        <v>1</v>
      </c>
      <c r="N262" s="56" t="b">
        <f>IFERROR(OR('Upload Data Outputs'!F249 = "", IFERROR(MATCH('Upload Data Outputs'!G249, listVolumeUnits, 0), FALSE)), FALSE)</f>
        <v>1</v>
      </c>
      <c r="O262" s="56" t="b">
        <f>IFERROR(OR('Upload Data Outputs'!H249 = "", IFERROR(_xlfn.NUMBERVALUE('Upload Data Outputs'!H249) &gt; 0, FALSE)), FALSE)</f>
        <v>1</v>
      </c>
      <c r="P262" s="56" t="b">
        <f>IFERROR(OR('Upload Data Outputs'!H249 = "", IFERROR(MATCH('Upload Data Outputs'!I249, listWeightUnits, 0), FALSE)), FALSE)</f>
        <v>1</v>
      </c>
      <c r="Q262" s="56" t="b">
        <f>IFERROR(OR('Upload Data Outputs'!J249 = "", IFERROR(MATCH('Upload Data Outputs'!J249, listFscClaimTypes, 0), FALSE)), FALSE)</f>
        <v>1</v>
      </c>
      <c r="R262" s="56" t="b">
        <f>IFERROR(OR(AND('Upload Data Outputs'!J249 = refClaimFsc100, OR('Upload Data Outputs'!K249 = "", 'Upload Data Outputs'!K249 = 100)), AND('Upload Data Outputs'!J249 = refClaimFscCW, OR('Upload Data Outputs'!K249 = "", 'Upload Data Outputs'!K249 = 0)), AND('Upload Data Outputs'!J249 = refClaimFscMix, 'Upload Data Outputs'!K249 &lt;&gt; "", _xlfn.NUMBERVALUE('Upload Data Outputs'!K249) &gt;= 0, _xlfn.NUMBERVALUE('Upload Data Outputs'!K249) &lt;= 100), AND('Upload Data Outputs'!J249 = refClaimFscMixCredit, OR('Upload Data Outputs'!K249 = "", 'Upload Data Outputs'!K249 = 100)), AND('Upload Data Outputs'!J249 = refClaimFscRecycled, 'Upload Data Outputs'!K249 =""), 'Upload Data Outputs'!J249 = ""), FALSE)</f>
        <v>1</v>
      </c>
      <c r="S262" s="56" t="b">
        <f>IFERROR(OR('Upload Data Outputs'!L249 = "", IFERROR(MATCH('Upload Data Outputs'!L249, listMaterialsAccountingMethods, 0), FALSE)), FALSE)</f>
        <v>1</v>
      </c>
      <c r="T262" s="56" t="b">
        <f>IFERROR(OR('Upload Data Outputs'!M249 = "", ISNUMBER('Upload Data Outputs'!M249), IFERROR(DATEVALUE('Upload Data Outputs'!M249) &gt; 0, FALSE)), FALSE)</f>
        <v>1</v>
      </c>
      <c r="U262" s="56" t="b">
        <f>IFERROR(OR('Upload Data Outputs'!N249 = "", ISNUMBER('Upload Data Outputs'!N249), IFERROR(DATEVALUE('Upload Data Outputs'!N249) &gt; 0, FALSE)), FALSE)</f>
        <v>1</v>
      </c>
      <c r="V262" s="56" t="b">
        <f>IFERROR(OR('Upload Data Outputs'!O249 = "", IFERROR(MATCH('Upload Data Outputs'!O249, listCountryIsoCodes, FALSE), FALSE)), FALSE)</f>
        <v>1</v>
      </c>
      <c r="W262" s="57" t="s">
        <v>593</v>
      </c>
      <c r="X262" s="56"/>
      <c r="Y262" s="56"/>
      <c r="AA262" s="56">
        <f>IFERROR(COUNTIFS('Upload Data Outputs'!B:B, 'Upload Data Outputs'!B249), 0)</f>
        <v>0</v>
      </c>
    </row>
    <row r="263" spans="1:27">
      <c r="A263" s="55">
        <f t="shared" si="21"/>
        <v>250</v>
      </c>
      <c r="B263" s="54" t="b">
        <f>NOT(IFERROR('Upload Data Outputs'!A250 = "ERROR", TRUE))</f>
        <v>1</v>
      </c>
      <c r="C263" s="54">
        <f t="shared" si="22"/>
        <v>250</v>
      </c>
      <c r="D263" s="56" t="b">
        <f>IF(B263, ('Upload Data Outputs'!A250 &amp; 'Upload Data Outputs'!B250 &amp; 'Upload Data Outputs'!C250 &amp; 'Upload Data Outputs'!D250 &amp; 'Upload Data Outputs'!E250 &amp; 'Upload Data Outputs'!F250 &amp; 'Upload Data Outputs'!G250 &amp; 'Upload Data Outputs'!H250 &amp; 'Upload Data Outputs'!I250 &amp; 'Upload Data Outputs'!J250 &amp; 'Upload Data Outputs'!K250 &amp; 'Upload Data Outputs'!L250 &amp; 'Upload Data Outputs'!M250 &amp; 'Upload Data Outputs'!N250 &amp; 'Upload Data Outputs'!O250 &amp; 'Upload Data Outputs'!P250) &lt;&gt; "", FALSE)</f>
        <v>0</v>
      </c>
      <c r="E263" s="56" t="str">
        <f t="shared" si="23"/>
        <v/>
      </c>
      <c r="F263" s="56" t="str">
        <f t="shared" si="24"/>
        <v/>
      </c>
      <c r="G263" s="56" t="b">
        <f t="shared" si="20"/>
        <v>1</v>
      </c>
      <c r="H263" s="57" t="s">
        <v>593</v>
      </c>
      <c r="I263" s="56" t="b">
        <f t="shared" si="25"/>
        <v>1</v>
      </c>
      <c r="J263" s="56" t="b">
        <f>IFERROR(OR(NOT($D263), 'Upload Data Outputs'!C250 &lt;&gt; ""), FALSE)</f>
        <v>1</v>
      </c>
      <c r="K263" s="57" t="s">
        <v>593</v>
      </c>
      <c r="L263" s="56" t="b">
        <f>IFERROR(OR(AND(NOT(D263), 'Upload Data Outputs'!E250 = ""), IFERROR(_xlfn.NUMBERVALUE('Upload Data Outputs'!E250) &gt; 0, FALSE)), FALSE)</f>
        <v>1</v>
      </c>
      <c r="M263" s="56" t="b">
        <f>IFERROR(OR('Upload Data Outputs'!F250 = "", IFERROR(_xlfn.NUMBERVALUE('Upload Data Outputs'!F250) &gt; 0, FALSE)), FALSE)</f>
        <v>1</v>
      </c>
      <c r="N263" s="56" t="b">
        <f>IFERROR(OR('Upload Data Outputs'!F250 = "", IFERROR(MATCH('Upload Data Outputs'!G250, listVolumeUnits, 0), FALSE)), FALSE)</f>
        <v>1</v>
      </c>
      <c r="O263" s="56" t="b">
        <f>IFERROR(OR('Upload Data Outputs'!H250 = "", IFERROR(_xlfn.NUMBERVALUE('Upload Data Outputs'!H250) &gt; 0, FALSE)), FALSE)</f>
        <v>1</v>
      </c>
      <c r="P263" s="56" t="b">
        <f>IFERROR(OR('Upload Data Outputs'!H250 = "", IFERROR(MATCH('Upload Data Outputs'!I250, listWeightUnits, 0), FALSE)), FALSE)</f>
        <v>1</v>
      </c>
      <c r="Q263" s="56" t="b">
        <f>IFERROR(OR('Upload Data Outputs'!J250 = "", IFERROR(MATCH('Upload Data Outputs'!J250, listFscClaimTypes, 0), FALSE)), FALSE)</f>
        <v>1</v>
      </c>
      <c r="R263" s="56" t="b">
        <f>IFERROR(OR(AND('Upload Data Outputs'!J250 = refClaimFsc100, OR('Upload Data Outputs'!K250 = "", 'Upload Data Outputs'!K250 = 100)), AND('Upload Data Outputs'!J250 = refClaimFscCW, OR('Upload Data Outputs'!K250 = "", 'Upload Data Outputs'!K250 = 0)), AND('Upload Data Outputs'!J250 = refClaimFscMix, 'Upload Data Outputs'!K250 &lt;&gt; "", _xlfn.NUMBERVALUE('Upload Data Outputs'!K250) &gt;= 0, _xlfn.NUMBERVALUE('Upload Data Outputs'!K250) &lt;= 100), AND('Upload Data Outputs'!J250 = refClaimFscMixCredit, OR('Upload Data Outputs'!K250 = "", 'Upload Data Outputs'!K250 = 100)), AND('Upload Data Outputs'!J250 = refClaimFscRecycled, 'Upload Data Outputs'!K250 =""), 'Upload Data Outputs'!J250 = ""), FALSE)</f>
        <v>1</v>
      </c>
      <c r="S263" s="56" t="b">
        <f>IFERROR(OR('Upload Data Outputs'!L250 = "", IFERROR(MATCH('Upload Data Outputs'!L250, listMaterialsAccountingMethods, 0), FALSE)), FALSE)</f>
        <v>1</v>
      </c>
      <c r="T263" s="56" t="b">
        <f>IFERROR(OR('Upload Data Outputs'!M250 = "", ISNUMBER('Upload Data Outputs'!M250), IFERROR(DATEVALUE('Upload Data Outputs'!M250) &gt; 0, FALSE)), FALSE)</f>
        <v>1</v>
      </c>
      <c r="U263" s="56" t="b">
        <f>IFERROR(OR('Upload Data Outputs'!N250 = "", ISNUMBER('Upload Data Outputs'!N250), IFERROR(DATEVALUE('Upload Data Outputs'!N250) &gt; 0, FALSE)), FALSE)</f>
        <v>1</v>
      </c>
      <c r="V263" s="56" t="b">
        <f>IFERROR(OR('Upload Data Outputs'!O250 = "", IFERROR(MATCH('Upload Data Outputs'!O250, listCountryIsoCodes, FALSE), FALSE)), FALSE)</f>
        <v>1</v>
      </c>
      <c r="W263" s="57" t="s">
        <v>593</v>
      </c>
      <c r="X263" s="56"/>
      <c r="Y263" s="56"/>
      <c r="AA263" s="56">
        <f>IFERROR(COUNTIFS('Upload Data Outputs'!B:B, 'Upload Data Outputs'!B250), 0)</f>
        <v>0</v>
      </c>
    </row>
    <row r="264" spans="1:27">
      <c r="A264" s="55">
        <f t="shared" si="21"/>
        <v>251</v>
      </c>
      <c r="B264" s="54" t="b">
        <f>NOT(IFERROR('Upload Data Outputs'!A251 = "ERROR", TRUE))</f>
        <v>1</v>
      </c>
      <c r="C264" s="54">
        <f t="shared" si="22"/>
        <v>251</v>
      </c>
      <c r="D264" s="56" t="b">
        <f>IF(B264, ('Upload Data Outputs'!A251 &amp; 'Upload Data Outputs'!B251 &amp; 'Upload Data Outputs'!C251 &amp; 'Upload Data Outputs'!D251 &amp; 'Upload Data Outputs'!E251 &amp; 'Upload Data Outputs'!F251 &amp; 'Upload Data Outputs'!G251 &amp; 'Upload Data Outputs'!H251 &amp; 'Upload Data Outputs'!I251 &amp; 'Upload Data Outputs'!J251 &amp; 'Upload Data Outputs'!K251 &amp; 'Upload Data Outputs'!L251 &amp; 'Upload Data Outputs'!M251 &amp; 'Upload Data Outputs'!N251 &amp; 'Upload Data Outputs'!O251 &amp; 'Upload Data Outputs'!P251) &lt;&gt; "", FALSE)</f>
        <v>0</v>
      </c>
      <c r="E264" s="56" t="str">
        <f t="shared" si="23"/>
        <v/>
      </c>
      <c r="F264" s="56" t="str">
        <f t="shared" si="24"/>
        <v/>
      </c>
      <c r="G264" s="56" t="b">
        <f t="shared" si="20"/>
        <v>1</v>
      </c>
      <c r="H264" s="57" t="s">
        <v>593</v>
      </c>
      <c r="I264" s="56" t="b">
        <f t="shared" si="25"/>
        <v>1</v>
      </c>
      <c r="J264" s="56" t="b">
        <f>IFERROR(OR(NOT($D264), 'Upload Data Outputs'!C251 &lt;&gt; ""), FALSE)</f>
        <v>1</v>
      </c>
      <c r="K264" s="57" t="s">
        <v>593</v>
      </c>
      <c r="L264" s="56" t="b">
        <f>IFERROR(OR(AND(NOT(D264), 'Upload Data Outputs'!E251 = ""), IFERROR(_xlfn.NUMBERVALUE('Upload Data Outputs'!E251) &gt; 0, FALSE)), FALSE)</f>
        <v>1</v>
      </c>
      <c r="M264" s="56" t="b">
        <f>IFERROR(OR('Upload Data Outputs'!F251 = "", IFERROR(_xlfn.NUMBERVALUE('Upload Data Outputs'!F251) &gt; 0, FALSE)), FALSE)</f>
        <v>1</v>
      </c>
      <c r="N264" s="56" t="b">
        <f>IFERROR(OR('Upload Data Outputs'!F251 = "", IFERROR(MATCH('Upload Data Outputs'!G251, listVolumeUnits, 0), FALSE)), FALSE)</f>
        <v>1</v>
      </c>
      <c r="O264" s="56" t="b">
        <f>IFERROR(OR('Upload Data Outputs'!H251 = "", IFERROR(_xlfn.NUMBERVALUE('Upload Data Outputs'!H251) &gt; 0, FALSE)), FALSE)</f>
        <v>1</v>
      </c>
      <c r="P264" s="56" t="b">
        <f>IFERROR(OR('Upload Data Outputs'!H251 = "", IFERROR(MATCH('Upload Data Outputs'!I251, listWeightUnits, 0), FALSE)), FALSE)</f>
        <v>1</v>
      </c>
      <c r="Q264" s="56" t="b">
        <f>IFERROR(OR('Upload Data Outputs'!J251 = "", IFERROR(MATCH('Upload Data Outputs'!J251, listFscClaimTypes, 0), FALSE)), FALSE)</f>
        <v>1</v>
      </c>
      <c r="R264" s="56" t="b">
        <f>IFERROR(OR(AND('Upload Data Outputs'!J251 = refClaimFsc100, OR('Upload Data Outputs'!K251 = "", 'Upload Data Outputs'!K251 = 100)), AND('Upload Data Outputs'!J251 = refClaimFscCW, OR('Upload Data Outputs'!K251 = "", 'Upload Data Outputs'!K251 = 0)), AND('Upload Data Outputs'!J251 = refClaimFscMix, 'Upload Data Outputs'!K251 &lt;&gt; "", _xlfn.NUMBERVALUE('Upload Data Outputs'!K251) &gt;= 0, _xlfn.NUMBERVALUE('Upload Data Outputs'!K251) &lt;= 100), AND('Upload Data Outputs'!J251 = refClaimFscMixCredit, OR('Upload Data Outputs'!K251 = "", 'Upload Data Outputs'!K251 = 100)), AND('Upload Data Outputs'!J251 = refClaimFscRecycled, 'Upload Data Outputs'!K251 =""), 'Upload Data Outputs'!J251 = ""), FALSE)</f>
        <v>1</v>
      </c>
      <c r="S264" s="56" t="b">
        <f>IFERROR(OR('Upload Data Outputs'!L251 = "", IFERROR(MATCH('Upload Data Outputs'!L251, listMaterialsAccountingMethods, 0), FALSE)), FALSE)</f>
        <v>1</v>
      </c>
      <c r="T264" s="56" t="b">
        <f>IFERROR(OR('Upload Data Outputs'!M251 = "", ISNUMBER('Upload Data Outputs'!M251), IFERROR(DATEVALUE('Upload Data Outputs'!M251) &gt; 0, FALSE)), FALSE)</f>
        <v>1</v>
      </c>
      <c r="U264" s="56" t="b">
        <f>IFERROR(OR('Upload Data Outputs'!N251 = "", ISNUMBER('Upload Data Outputs'!N251), IFERROR(DATEVALUE('Upload Data Outputs'!N251) &gt; 0, FALSE)), FALSE)</f>
        <v>1</v>
      </c>
      <c r="V264" s="56" t="b">
        <f>IFERROR(OR('Upload Data Outputs'!O251 = "", IFERROR(MATCH('Upload Data Outputs'!O251, listCountryIsoCodes, FALSE), FALSE)), FALSE)</f>
        <v>1</v>
      </c>
      <c r="W264" s="57" t="s">
        <v>593</v>
      </c>
      <c r="X264" s="56"/>
      <c r="Y264" s="56"/>
      <c r="AA264" s="56">
        <f>IFERROR(COUNTIFS('Upload Data Outputs'!B:B, 'Upload Data Outputs'!B251), 0)</f>
        <v>0</v>
      </c>
    </row>
    <row r="265" spans="1:27">
      <c r="A265" s="55">
        <f t="shared" si="21"/>
        <v>252</v>
      </c>
      <c r="B265" s="54" t="b">
        <f>NOT(IFERROR('Upload Data Outputs'!A252 = "ERROR", TRUE))</f>
        <v>1</v>
      </c>
      <c r="C265" s="54">
        <f t="shared" si="22"/>
        <v>252</v>
      </c>
      <c r="D265" s="56" t="b">
        <f>IF(B265, ('Upload Data Outputs'!A252 &amp; 'Upload Data Outputs'!B252 &amp; 'Upload Data Outputs'!C252 &amp; 'Upload Data Outputs'!D252 &amp; 'Upload Data Outputs'!E252 &amp; 'Upload Data Outputs'!F252 &amp; 'Upload Data Outputs'!G252 &amp; 'Upload Data Outputs'!H252 &amp; 'Upload Data Outputs'!I252 &amp; 'Upload Data Outputs'!J252 &amp; 'Upload Data Outputs'!K252 &amp; 'Upload Data Outputs'!L252 &amp; 'Upload Data Outputs'!M252 &amp; 'Upload Data Outputs'!N252 &amp; 'Upload Data Outputs'!O252 &amp; 'Upload Data Outputs'!P252) &lt;&gt; "", FALSE)</f>
        <v>0</v>
      </c>
      <c r="E265" s="56" t="str">
        <f t="shared" si="23"/>
        <v/>
      </c>
      <c r="F265" s="56" t="str">
        <f t="shared" si="24"/>
        <v/>
      </c>
      <c r="G265" s="56" t="b">
        <f t="shared" si="20"/>
        <v>1</v>
      </c>
      <c r="H265" s="57" t="s">
        <v>593</v>
      </c>
      <c r="I265" s="56" t="b">
        <f t="shared" si="25"/>
        <v>1</v>
      </c>
      <c r="J265" s="56" t="b">
        <f>IFERROR(OR(NOT($D265), 'Upload Data Outputs'!C252 &lt;&gt; ""), FALSE)</f>
        <v>1</v>
      </c>
      <c r="K265" s="57" t="s">
        <v>593</v>
      </c>
      <c r="L265" s="56" t="b">
        <f>IFERROR(OR(AND(NOT(D265), 'Upload Data Outputs'!E252 = ""), IFERROR(_xlfn.NUMBERVALUE('Upload Data Outputs'!E252) &gt; 0, FALSE)), FALSE)</f>
        <v>1</v>
      </c>
      <c r="M265" s="56" t="b">
        <f>IFERROR(OR('Upload Data Outputs'!F252 = "", IFERROR(_xlfn.NUMBERVALUE('Upload Data Outputs'!F252) &gt; 0, FALSE)), FALSE)</f>
        <v>1</v>
      </c>
      <c r="N265" s="56" t="b">
        <f>IFERROR(OR('Upload Data Outputs'!F252 = "", IFERROR(MATCH('Upload Data Outputs'!G252, listVolumeUnits, 0), FALSE)), FALSE)</f>
        <v>1</v>
      </c>
      <c r="O265" s="56" t="b">
        <f>IFERROR(OR('Upload Data Outputs'!H252 = "", IFERROR(_xlfn.NUMBERVALUE('Upload Data Outputs'!H252) &gt; 0, FALSE)), FALSE)</f>
        <v>1</v>
      </c>
      <c r="P265" s="56" t="b">
        <f>IFERROR(OR('Upload Data Outputs'!H252 = "", IFERROR(MATCH('Upload Data Outputs'!I252, listWeightUnits, 0), FALSE)), FALSE)</f>
        <v>1</v>
      </c>
      <c r="Q265" s="56" t="b">
        <f>IFERROR(OR('Upload Data Outputs'!J252 = "", IFERROR(MATCH('Upload Data Outputs'!J252, listFscClaimTypes, 0), FALSE)), FALSE)</f>
        <v>1</v>
      </c>
      <c r="R265" s="56" t="b">
        <f>IFERROR(OR(AND('Upload Data Outputs'!J252 = refClaimFsc100, OR('Upload Data Outputs'!K252 = "", 'Upload Data Outputs'!K252 = 100)), AND('Upload Data Outputs'!J252 = refClaimFscCW, OR('Upload Data Outputs'!K252 = "", 'Upload Data Outputs'!K252 = 0)), AND('Upload Data Outputs'!J252 = refClaimFscMix, 'Upload Data Outputs'!K252 &lt;&gt; "", _xlfn.NUMBERVALUE('Upload Data Outputs'!K252) &gt;= 0, _xlfn.NUMBERVALUE('Upload Data Outputs'!K252) &lt;= 100), AND('Upload Data Outputs'!J252 = refClaimFscMixCredit, OR('Upload Data Outputs'!K252 = "", 'Upload Data Outputs'!K252 = 100)), AND('Upload Data Outputs'!J252 = refClaimFscRecycled, 'Upload Data Outputs'!K252 =""), 'Upload Data Outputs'!J252 = ""), FALSE)</f>
        <v>1</v>
      </c>
      <c r="S265" s="56" t="b">
        <f>IFERROR(OR('Upload Data Outputs'!L252 = "", IFERROR(MATCH('Upload Data Outputs'!L252, listMaterialsAccountingMethods, 0), FALSE)), FALSE)</f>
        <v>1</v>
      </c>
      <c r="T265" s="56" t="b">
        <f>IFERROR(OR('Upload Data Outputs'!M252 = "", ISNUMBER('Upload Data Outputs'!M252), IFERROR(DATEVALUE('Upload Data Outputs'!M252) &gt; 0, FALSE)), FALSE)</f>
        <v>1</v>
      </c>
      <c r="U265" s="56" t="b">
        <f>IFERROR(OR('Upload Data Outputs'!N252 = "", ISNUMBER('Upload Data Outputs'!N252), IFERROR(DATEVALUE('Upload Data Outputs'!N252) &gt; 0, FALSE)), FALSE)</f>
        <v>1</v>
      </c>
      <c r="V265" s="56" t="b">
        <f>IFERROR(OR('Upload Data Outputs'!O252 = "", IFERROR(MATCH('Upload Data Outputs'!O252, listCountryIsoCodes, FALSE), FALSE)), FALSE)</f>
        <v>1</v>
      </c>
      <c r="W265" s="57" t="s">
        <v>593</v>
      </c>
      <c r="X265" s="56"/>
      <c r="Y265" s="56"/>
      <c r="AA265" s="56">
        <f>IFERROR(COUNTIFS('Upload Data Outputs'!B:B, 'Upload Data Outputs'!B252), 0)</f>
        <v>0</v>
      </c>
    </row>
    <row r="266" spans="1:27">
      <c r="A266" s="55">
        <f t="shared" si="21"/>
        <v>253</v>
      </c>
      <c r="B266" s="54" t="b">
        <f>NOT(IFERROR('Upload Data Outputs'!A253 = "ERROR", TRUE))</f>
        <v>1</v>
      </c>
      <c r="C266" s="54">
        <f t="shared" si="22"/>
        <v>253</v>
      </c>
      <c r="D266" s="56" t="b">
        <f>IF(B266, ('Upload Data Outputs'!A253 &amp; 'Upload Data Outputs'!B253 &amp; 'Upload Data Outputs'!C253 &amp; 'Upload Data Outputs'!D253 &amp; 'Upload Data Outputs'!E253 &amp; 'Upload Data Outputs'!F253 &amp; 'Upload Data Outputs'!G253 &amp; 'Upload Data Outputs'!H253 &amp; 'Upload Data Outputs'!I253 &amp; 'Upload Data Outputs'!J253 &amp; 'Upload Data Outputs'!K253 &amp; 'Upload Data Outputs'!L253 &amp; 'Upload Data Outputs'!M253 &amp; 'Upload Data Outputs'!N253 &amp; 'Upload Data Outputs'!O253 &amp; 'Upload Data Outputs'!P253) &lt;&gt; "", FALSE)</f>
        <v>0</v>
      </c>
      <c r="E266" s="56" t="str">
        <f t="shared" si="23"/>
        <v/>
      </c>
      <c r="F266" s="56" t="str">
        <f t="shared" si="24"/>
        <v/>
      </c>
      <c r="G266" s="56" t="b">
        <f t="shared" si="20"/>
        <v>1</v>
      </c>
      <c r="H266" s="57" t="s">
        <v>593</v>
      </c>
      <c r="I266" s="56" t="b">
        <f t="shared" si="25"/>
        <v>1</v>
      </c>
      <c r="J266" s="56" t="b">
        <f>IFERROR(OR(NOT($D266), 'Upload Data Outputs'!C253 &lt;&gt; ""), FALSE)</f>
        <v>1</v>
      </c>
      <c r="K266" s="57" t="s">
        <v>593</v>
      </c>
      <c r="L266" s="56" t="b">
        <f>IFERROR(OR(AND(NOT(D266), 'Upload Data Outputs'!E253 = ""), IFERROR(_xlfn.NUMBERVALUE('Upload Data Outputs'!E253) &gt; 0, FALSE)), FALSE)</f>
        <v>1</v>
      </c>
      <c r="M266" s="56" t="b">
        <f>IFERROR(OR('Upload Data Outputs'!F253 = "", IFERROR(_xlfn.NUMBERVALUE('Upload Data Outputs'!F253) &gt; 0, FALSE)), FALSE)</f>
        <v>1</v>
      </c>
      <c r="N266" s="56" t="b">
        <f>IFERROR(OR('Upload Data Outputs'!F253 = "", IFERROR(MATCH('Upload Data Outputs'!G253, listVolumeUnits, 0), FALSE)), FALSE)</f>
        <v>1</v>
      </c>
      <c r="O266" s="56" t="b">
        <f>IFERROR(OR('Upload Data Outputs'!H253 = "", IFERROR(_xlfn.NUMBERVALUE('Upload Data Outputs'!H253) &gt; 0, FALSE)), FALSE)</f>
        <v>1</v>
      </c>
      <c r="P266" s="56" t="b">
        <f>IFERROR(OR('Upload Data Outputs'!H253 = "", IFERROR(MATCH('Upload Data Outputs'!I253, listWeightUnits, 0), FALSE)), FALSE)</f>
        <v>1</v>
      </c>
      <c r="Q266" s="56" t="b">
        <f>IFERROR(OR('Upload Data Outputs'!J253 = "", IFERROR(MATCH('Upload Data Outputs'!J253, listFscClaimTypes, 0), FALSE)), FALSE)</f>
        <v>1</v>
      </c>
      <c r="R266" s="56" t="b">
        <f>IFERROR(OR(AND('Upload Data Outputs'!J253 = refClaimFsc100, OR('Upload Data Outputs'!K253 = "", 'Upload Data Outputs'!K253 = 100)), AND('Upload Data Outputs'!J253 = refClaimFscCW, OR('Upload Data Outputs'!K253 = "", 'Upload Data Outputs'!K253 = 0)), AND('Upload Data Outputs'!J253 = refClaimFscMix, 'Upload Data Outputs'!K253 &lt;&gt; "", _xlfn.NUMBERVALUE('Upload Data Outputs'!K253) &gt;= 0, _xlfn.NUMBERVALUE('Upload Data Outputs'!K253) &lt;= 100), AND('Upload Data Outputs'!J253 = refClaimFscMixCredit, OR('Upload Data Outputs'!K253 = "", 'Upload Data Outputs'!K253 = 100)), AND('Upload Data Outputs'!J253 = refClaimFscRecycled, 'Upload Data Outputs'!K253 =""), 'Upload Data Outputs'!J253 = ""), FALSE)</f>
        <v>1</v>
      </c>
      <c r="S266" s="56" t="b">
        <f>IFERROR(OR('Upload Data Outputs'!L253 = "", IFERROR(MATCH('Upload Data Outputs'!L253, listMaterialsAccountingMethods, 0), FALSE)), FALSE)</f>
        <v>1</v>
      </c>
      <c r="T266" s="56" t="b">
        <f>IFERROR(OR('Upload Data Outputs'!M253 = "", ISNUMBER('Upload Data Outputs'!M253), IFERROR(DATEVALUE('Upload Data Outputs'!M253) &gt; 0, FALSE)), FALSE)</f>
        <v>1</v>
      </c>
      <c r="U266" s="56" t="b">
        <f>IFERROR(OR('Upload Data Outputs'!N253 = "", ISNUMBER('Upload Data Outputs'!N253), IFERROR(DATEVALUE('Upload Data Outputs'!N253) &gt; 0, FALSE)), FALSE)</f>
        <v>1</v>
      </c>
      <c r="V266" s="56" t="b">
        <f>IFERROR(OR('Upload Data Outputs'!O253 = "", IFERROR(MATCH('Upload Data Outputs'!O253, listCountryIsoCodes, FALSE), FALSE)), FALSE)</f>
        <v>1</v>
      </c>
      <c r="W266" s="57" t="s">
        <v>593</v>
      </c>
      <c r="X266" s="56"/>
      <c r="Y266" s="56"/>
      <c r="AA266" s="56">
        <f>IFERROR(COUNTIFS('Upload Data Outputs'!B:B, 'Upload Data Outputs'!B253), 0)</f>
        <v>0</v>
      </c>
    </row>
    <row r="267" spans="1:27">
      <c r="A267" s="55">
        <f t="shared" si="21"/>
        <v>254</v>
      </c>
      <c r="B267" s="54" t="b">
        <f>NOT(IFERROR('Upload Data Outputs'!A254 = "ERROR", TRUE))</f>
        <v>1</v>
      </c>
      <c r="C267" s="54">
        <f t="shared" si="22"/>
        <v>254</v>
      </c>
      <c r="D267" s="56" t="b">
        <f>IF(B267, ('Upload Data Outputs'!A254 &amp; 'Upload Data Outputs'!B254 &amp; 'Upload Data Outputs'!C254 &amp; 'Upload Data Outputs'!D254 &amp; 'Upload Data Outputs'!E254 &amp; 'Upload Data Outputs'!F254 &amp; 'Upload Data Outputs'!G254 &amp; 'Upload Data Outputs'!H254 &amp; 'Upload Data Outputs'!I254 &amp; 'Upload Data Outputs'!J254 &amp; 'Upload Data Outputs'!K254 &amp; 'Upload Data Outputs'!L254 &amp; 'Upload Data Outputs'!M254 &amp; 'Upload Data Outputs'!N254 &amp; 'Upload Data Outputs'!O254 &amp; 'Upload Data Outputs'!P254) &lt;&gt; "", FALSE)</f>
        <v>0</v>
      </c>
      <c r="E267" s="56" t="str">
        <f t="shared" si="23"/>
        <v/>
      </c>
      <c r="F267" s="56" t="str">
        <f t="shared" si="24"/>
        <v/>
      </c>
      <c r="G267" s="56" t="b">
        <f t="shared" si="20"/>
        <v>1</v>
      </c>
      <c r="H267" s="57" t="s">
        <v>593</v>
      </c>
      <c r="I267" s="56" t="b">
        <f t="shared" si="25"/>
        <v>1</v>
      </c>
      <c r="J267" s="56" t="b">
        <f>IFERROR(OR(NOT($D267), 'Upload Data Outputs'!C254 &lt;&gt; ""), FALSE)</f>
        <v>1</v>
      </c>
      <c r="K267" s="57" t="s">
        <v>593</v>
      </c>
      <c r="L267" s="56" t="b">
        <f>IFERROR(OR(AND(NOT(D267), 'Upload Data Outputs'!E254 = ""), IFERROR(_xlfn.NUMBERVALUE('Upload Data Outputs'!E254) &gt; 0, FALSE)), FALSE)</f>
        <v>1</v>
      </c>
      <c r="M267" s="56" t="b">
        <f>IFERROR(OR('Upload Data Outputs'!F254 = "", IFERROR(_xlfn.NUMBERVALUE('Upload Data Outputs'!F254) &gt; 0, FALSE)), FALSE)</f>
        <v>1</v>
      </c>
      <c r="N267" s="56" t="b">
        <f>IFERROR(OR('Upload Data Outputs'!F254 = "", IFERROR(MATCH('Upload Data Outputs'!G254, listVolumeUnits, 0), FALSE)), FALSE)</f>
        <v>1</v>
      </c>
      <c r="O267" s="56" t="b">
        <f>IFERROR(OR('Upload Data Outputs'!H254 = "", IFERROR(_xlfn.NUMBERVALUE('Upload Data Outputs'!H254) &gt; 0, FALSE)), FALSE)</f>
        <v>1</v>
      </c>
      <c r="P267" s="56" t="b">
        <f>IFERROR(OR('Upload Data Outputs'!H254 = "", IFERROR(MATCH('Upload Data Outputs'!I254, listWeightUnits, 0), FALSE)), FALSE)</f>
        <v>1</v>
      </c>
      <c r="Q267" s="56" t="b">
        <f>IFERROR(OR('Upload Data Outputs'!J254 = "", IFERROR(MATCH('Upload Data Outputs'!J254, listFscClaimTypes, 0), FALSE)), FALSE)</f>
        <v>1</v>
      </c>
      <c r="R267" s="56" t="b">
        <f>IFERROR(OR(AND('Upload Data Outputs'!J254 = refClaimFsc100, OR('Upload Data Outputs'!K254 = "", 'Upload Data Outputs'!K254 = 100)), AND('Upload Data Outputs'!J254 = refClaimFscCW, OR('Upload Data Outputs'!K254 = "", 'Upload Data Outputs'!K254 = 0)), AND('Upload Data Outputs'!J254 = refClaimFscMix, 'Upload Data Outputs'!K254 &lt;&gt; "", _xlfn.NUMBERVALUE('Upload Data Outputs'!K254) &gt;= 0, _xlfn.NUMBERVALUE('Upload Data Outputs'!K254) &lt;= 100), AND('Upload Data Outputs'!J254 = refClaimFscMixCredit, OR('Upload Data Outputs'!K254 = "", 'Upload Data Outputs'!K254 = 100)), AND('Upload Data Outputs'!J254 = refClaimFscRecycled, 'Upload Data Outputs'!K254 =""), 'Upload Data Outputs'!J254 = ""), FALSE)</f>
        <v>1</v>
      </c>
      <c r="S267" s="56" t="b">
        <f>IFERROR(OR('Upload Data Outputs'!L254 = "", IFERROR(MATCH('Upload Data Outputs'!L254, listMaterialsAccountingMethods, 0), FALSE)), FALSE)</f>
        <v>1</v>
      </c>
      <c r="T267" s="56" t="b">
        <f>IFERROR(OR('Upload Data Outputs'!M254 = "", ISNUMBER('Upload Data Outputs'!M254), IFERROR(DATEVALUE('Upload Data Outputs'!M254) &gt; 0, FALSE)), FALSE)</f>
        <v>1</v>
      </c>
      <c r="U267" s="56" t="b">
        <f>IFERROR(OR('Upload Data Outputs'!N254 = "", ISNUMBER('Upload Data Outputs'!N254), IFERROR(DATEVALUE('Upload Data Outputs'!N254) &gt; 0, FALSE)), FALSE)</f>
        <v>1</v>
      </c>
      <c r="V267" s="56" t="b">
        <f>IFERROR(OR('Upload Data Outputs'!O254 = "", IFERROR(MATCH('Upload Data Outputs'!O254, listCountryIsoCodes, FALSE), FALSE)), FALSE)</f>
        <v>1</v>
      </c>
      <c r="W267" s="57" t="s">
        <v>593</v>
      </c>
      <c r="X267" s="56"/>
      <c r="Y267" s="56"/>
      <c r="AA267" s="56">
        <f>IFERROR(COUNTIFS('Upload Data Outputs'!B:B, 'Upload Data Outputs'!B254), 0)</f>
        <v>0</v>
      </c>
    </row>
    <row r="268" spans="1:27">
      <c r="A268" s="55">
        <f t="shared" si="21"/>
        <v>255</v>
      </c>
      <c r="B268" s="54" t="b">
        <f>NOT(IFERROR('Upload Data Outputs'!A255 = "ERROR", TRUE))</f>
        <v>1</v>
      </c>
      <c r="C268" s="54">
        <f t="shared" si="22"/>
        <v>255</v>
      </c>
      <c r="D268" s="56" t="b">
        <f>IF(B268, ('Upload Data Outputs'!A255 &amp; 'Upload Data Outputs'!B255 &amp; 'Upload Data Outputs'!C255 &amp; 'Upload Data Outputs'!D255 &amp; 'Upload Data Outputs'!E255 &amp; 'Upload Data Outputs'!F255 &amp; 'Upload Data Outputs'!G255 &amp; 'Upload Data Outputs'!H255 &amp; 'Upload Data Outputs'!I255 &amp; 'Upload Data Outputs'!J255 &amp; 'Upload Data Outputs'!K255 &amp; 'Upload Data Outputs'!L255 &amp; 'Upload Data Outputs'!M255 &amp; 'Upload Data Outputs'!N255 &amp; 'Upload Data Outputs'!O255 &amp; 'Upload Data Outputs'!P255) &lt;&gt; "", FALSE)</f>
        <v>0</v>
      </c>
      <c r="E268" s="56" t="str">
        <f t="shared" si="23"/>
        <v/>
      </c>
      <c r="F268" s="56" t="str">
        <f t="shared" si="24"/>
        <v/>
      </c>
      <c r="G268" s="56" t="b">
        <f t="shared" si="20"/>
        <v>1</v>
      </c>
      <c r="H268" s="57" t="s">
        <v>593</v>
      </c>
      <c r="I268" s="56" t="b">
        <f t="shared" si="25"/>
        <v>1</v>
      </c>
      <c r="J268" s="56" t="b">
        <f>IFERROR(OR(NOT($D268), 'Upload Data Outputs'!C255 &lt;&gt; ""), FALSE)</f>
        <v>1</v>
      </c>
      <c r="K268" s="57" t="s">
        <v>593</v>
      </c>
      <c r="L268" s="56" t="b">
        <f>IFERROR(OR(AND(NOT(D268), 'Upload Data Outputs'!E255 = ""), IFERROR(_xlfn.NUMBERVALUE('Upload Data Outputs'!E255) &gt; 0, FALSE)), FALSE)</f>
        <v>1</v>
      </c>
      <c r="M268" s="56" t="b">
        <f>IFERROR(OR('Upload Data Outputs'!F255 = "", IFERROR(_xlfn.NUMBERVALUE('Upload Data Outputs'!F255) &gt; 0, FALSE)), FALSE)</f>
        <v>1</v>
      </c>
      <c r="N268" s="56" t="b">
        <f>IFERROR(OR('Upload Data Outputs'!F255 = "", IFERROR(MATCH('Upload Data Outputs'!G255, listVolumeUnits, 0), FALSE)), FALSE)</f>
        <v>1</v>
      </c>
      <c r="O268" s="56" t="b">
        <f>IFERROR(OR('Upload Data Outputs'!H255 = "", IFERROR(_xlfn.NUMBERVALUE('Upload Data Outputs'!H255) &gt; 0, FALSE)), FALSE)</f>
        <v>1</v>
      </c>
      <c r="P268" s="56" t="b">
        <f>IFERROR(OR('Upload Data Outputs'!H255 = "", IFERROR(MATCH('Upload Data Outputs'!I255, listWeightUnits, 0), FALSE)), FALSE)</f>
        <v>1</v>
      </c>
      <c r="Q268" s="56" t="b">
        <f>IFERROR(OR('Upload Data Outputs'!J255 = "", IFERROR(MATCH('Upload Data Outputs'!J255, listFscClaimTypes, 0), FALSE)), FALSE)</f>
        <v>1</v>
      </c>
      <c r="R268" s="56" t="b">
        <f>IFERROR(OR(AND('Upload Data Outputs'!J255 = refClaimFsc100, OR('Upload Data Outputs'!K255 = "", 'Upload Data Outputs'!K255 = 100)), AND('Upload Data Outputs'!J255 = refClaimFscCW, OR('Upload Data Outputs'!K255 = "", 'Upload Data Outputs'!K255 = 0)), AND('Upload Data Outputs'!J255 = refClaimFscMix, 'Upload Data Outputs'!K255 &lt;&gt; "", _xlfn.NUMBERVALUE('Upload Data Outputs'!K255) &gt;= 0, _xlfn.NUMBERVALUE('Upload Data Outputs'!K255) &lt;= 100), AND('Upload Data Outputs'!J255 = refClaimFscMixCredit, OR('Upload Data Outputs'!K255 = "", 'Upload Data Outputs'!K255 = 100)), AND('Upload Data Outputs'!J255 = refClaimFscRecycled, 'Upload Data Outputs'!K255 =""), 'Upload Data Outputs'!J255 = ""), FALSE)</f>
        <v>1</v>
      </c>
      <c r="S268" s="56" t="b">
        <f>IFERROR(OR('Upload Data Outputs'!L255 = "", IFERROR(MATCH('Upload Data Outputs'!L255, listMaterialsAccountingMethods, 0), FALSE)), FALSE)</f>
        <v>1</v>
      </c>
      <c r="T268" s="56" t="b">
        <f>IFERROR(OR('Upload Data Outputs'!M255 = "", ISNUMBER('Upload Data Outputs'!M255), IFERROR(DATEVALUE('Upload Data Outputs'!M255) &gt; 0, FALSE)), FALSE)</f>
        <v>1</v>
      </c>
      <c r="U268" s="56" t="b">
        <f>IFERROR(OR('Upload Data Outputs'!N255 = "", ISNUMBER('Upload Data Outputs'!N255), IFERROR(DATEVALUE('Upload Data Outputs'!N255) &gt; 0, FALSE)), FALSE)</f>
        <v>1</v>
      </c>
      <c r="V268" s="56" t="b">
        <f>IFERROR(OR('Upload Data Outputs'!O255 = "", IFERROR(MATCH('Upload Data Outputs'!O255, listCountryIsoCodes, FALSE), FALSE)), FALSE)</f>
        <v>1</v>
      </c>
      <c r="W268" s="57" t="s">
        <v>593</v>
      </c>
      <c r="X268" s="56"/>
      <c r="Y268" s="56"/>
      <c r="AA268" s="56">
        <f>IFERROR(COUNTIFS('Upload Data Outputs'!B:B, 'Upload Data Outputs'!B255), 0)</f>
        <v>0</v>
      </c>
    </row>
    <row r="269" spans="1:27">
      <c r="A269" s="55">
        <f t="shared" si="21"/>
        <v>256</v>
      </c>
      <c r="B269" s="54" t="b">
        <f>NOT(IFERROR('Upload Data Outputs'!A256 = "ERROR", TRUE))</f>
        <v>1</v>
      </c>
      <c r="C269" s="54">
        <f t="shared" si="22"/>
        <v>256</v>
      </c>
      <c r="D269" s="56" t="b">
        <f>IF(B269, ('Upload Data Outputs'!A256 &amp; 'Upload Data Outputs'!B256 &amp; 'Upload Data Outputs'!C256 &amp; 'Upload Data Outputs'!D256 &amp; 'Upload Data Outputs'!E256 &amp; 'Upload Data Outputs'!F256 &amp; 'Upload Data Outputs'!G256 &amp; 'Upload Data Outputs'!H256 &amp; 'Upload Data Outputs'!I256 &amp; 'Upload Data Outputs'!J256 &amp; 'Upload Data Outputs'!K256 &amp; 'Upload Data Outputs'!L256 &amp; 'Upload Data Outputs'!M256 &amp; 'Upload Data Outputs'!N256 &amp; 'Upload Data Outputs'!O256 &amp; 'Upload Data Outputs'!P256) &lt;&gt; "", FALSE)</f>
        <v>0</v>
      </c>
      <c r="E269" s="56" t="str">
        <f t="shared" si="23"/>
        <v/>
      </c>
      <c r="F269" s="56" t="str">
        <f t="shared" si="24"/>
        <v/>
      </c>
      <c r="G269" s="56" t="b">
        <f t="shared" si="20"/>
        <v>1</v>
      </c>
      <c r="H269" s="57" t="s">
        <v>593</v>
      </c>
      <c r="I269" s="56" t="b">
        <f t="shared" si="25"/>
        <v>1</v>
      </c>
      <c r="J269" s="56" t="b">
        <f>IFERROR(OR(NOT($D269), 'Upload Data Outputs'!C256 &lt;&gt; ""), FALSE)</f>
        <v>1</v>
      </c>
      <c r="K269" s="57" t="s">
        <v>593</v>
      </c>
      <c r="L269" s="56" t="b">
        <f>IFERROR(OR(AND(NOT(D269), 'Upload Data Outputs'!E256 = ""), IFERROR(_xlfn.NUMBERVALUE('Upload Data Outputs'!E256) &gt; 0, FALSE)), FALSE)</f>
        <v>1</v>
      </c>
      <c r="M269" s="56" t="b">
        <f>IFERROR(OR('Upload Data Outputs'!F256 = "", IFERROR(_xlfn.NUMBERVALUE('Upload Data Outputs'!F256) &gt; 0, FALSE)), FALSE)</f>
        <v>1</v>
      </c>
      <c r="N269" s="56" t="b">
        <f>IFERROR(OR('Upload Data Outputs'!F256 = "", IFERROR(MATCH('Upload Data Outputs'!G256, listVolumeUnits, 0), FALSE)), FALSE)</f>
        <v>1</v>
      </c>
      <c r="O269" s="56" t="b">
        <f>IFERROR(OR('Upload Data Outputs'!H256 = "", IFERROR(_xlfn.NUMBERVALUE('Upload Data Outputs'!H256) &gt; 0, FALSE)), FALSE)</f>
        <v>1</v>
      </c>
      <c r="P269" s="56" t="b">
        <f>IFERROR(OR('Upload Data Outputs'!H256 = "", IFERROR(MATCH('Upload Data Outputs'!I256, listWeightUnits, 0), FALSE)), FALSE)</f>
        <v>1</v>
      </c>
      <c r="Q269" s="56" t="b">
        <f>IFERROR(OR('Upload Data Outputs'!J256 = "", IFERROR(MATCH('Upload Data Outputs'!J256, listFscClaimTypes, 0), FALSE)), FALSE)</f>
        <v>1</v>
      </c>
      <c r="R269" s="56" t="b">
        <f>IFERROR(OR(AND('Upload Data Outputs'!J256 = refClaimFsc100, OR('Upload Data Outputs'!K256 = "", 'Upload Data Outputs'!K256 = 100)), AND('Upload Data Outputs'!J256 = refClaimFscCW, OR('Upload Data Outputs'!K256 = "", 'Upload Data Outputs'!K256 = 0)), AND('Upload Data Outputs'!J256 = refClaimFscMix, 'Upload Data Outputs'!K256 &lt;&gt; "", _xlfn.NUMBERVALUE('Upload Data Outputs'!K256) &gt;= 0, _xlfn.NUMBERVALUE('Upload Data Outputs'!K256) &lt;= 100), AND('Upload Data Outputs'!J256 = refClaimFscMixCredit, OR('Upload Data Outputs'!K256 = "", 'Upload Data Outputs'!K256 = 100)), AND('Upload Data Outputs'!J256 = refClaimFscRecycled, 'Upload Data Outputs'!K256 =""), 'Upload Data Outputs'!J256 = ""), FALSE)</f>
        <v>1</v>
      </c>
      <c r="S269" s="56" t="b">
        <f>IFERROR(OR('Upload Data Outputs'!L256 = "", IFERROR(MATCH('Upload Data Outputs'!L256, listMaterialsAccountingMethods, 0), FALSE)), FALSE)</f>
        <v>1</v>
      </c>
      <c r="T269" s="56" t="b">
        <f>IFERROR(OR('Upload Data Outputs'!M256 = "", ISNUMBER('Upload Data Outputs'!M256), IFERROR(DATEVALUE('Upload Data Outputs'!M256) &gt; 0, FALSE)), FALSE)</f>
        <v>1</v>
      </c>
      <c r="U269" s="56" t="b">
        <f>IFERROR(OR('Upload Data Outputs'!N256 = "", ISNUMBER('Upload Data Outputs'!N256), IFERROR(DATEVALUE('Upload Data Outputs'!N256) &gt; 0, FALSE)), FALSE)</f>
        <v>1</v>
      </c>
      <c r="V269" s="56" t="b">
        <f>IFERROR(OR('Upload Data Outputs'!O256 = "", IFERROR(MATCH('Upload Data Outputs'!O256, listCountryIsoCodes, FALSE), FALSE)), FALSE)</f>
        <v>1</v>
      </c>
      <c r="W269" s="57" t="s">
        <v>593</v>
      </c>
      <c r="X269" s="56"/>
      <c r="Y269" s="56"/>
      <c r="AA269" s="56">
        <f>IFERROR(COUNTIFS('Upload Data Outputs'!B:B, 'Upload Data Outputs'!B256), 0)</f>
        <v>0</v>
      </c>
    </row>
    <row r="270" spans="1:27">
      <c r="A270" s="55">
        <f t="shared" si="21"/>
        <v>257</v>
      </c>
      <c r="B270" s="54" t="b">
        <f>NOT(IFERROR('Upload Data Outputs'!A257 = "ERROR", TRUE))</f>
        <v>1</v>
      </c>
      <c r="C270" s="54">
        <f t="shared" si="22"/>
        <v>257</v>
      </c>
      <c r="D270" s="56" t="b">
        <f>IF(B270, ('Upload Data Outputs'!A257 &amp; 'Upload Data Outputs'!B257 &amp; 'Upload Data Outputs'!C257 &amp; 'Upload Data Outputs'!D257 &amp; 'Upload Data Outputs'!E257 &amp; 'Upload Data Outputs'!F257 &amp; 'Upload Data Outputs'!G257 &amp; 'Upload Data Outputs'!H257 &amp; 'Upload Data Outputs'!I257 &amp; 'Upload Data Outputs'!J257 &amp; 'Upload Data Outputs'!K257 &amp; 'Upload Data Outputs'!L257 &amp; 'Upload Data Outputs'!M257 &amp; 'Upload Data Outputs'!N257 &amp; 'Upload Data Outputs'!O257 &amp; 'Upload Data Outputs'!P257) &lt;&gt; "", FALSE)</f>
        <v>0</v>
      </c>
      <c r="E270" s="56" t="str">
        <f t="shared" si="23"/>
        <v/>
      </c>
      <c r="F270" s="56" t="str">
        <f t="shared" si="24"/>
        <v/>
      </c>
      <c r="G270" s="56" t="b">
        <f t="shared" si="20"/>
        <v>1</v>
      </c>
      <c r="H270" s="57" t="s">
        <v>593</v>
      </c>
      <c r="I270" s="56" t="b">
        <f t="shared" si="25"/>
        <v>1</v>
      </c>
      <c r="J270" s="56" t="b">
        <f>IFERROR(OR(NOT($D270), 'Upload Data Outputs'!C257 &lt;&gt; ""), FALSE)</f>
        <v>1</v>
      </c>
      <c r="K270" s="57" t="s">
        <v>593</v>
      </c>
      <c r="L270" s="56" t="b">
        <f>IFERROR(OR(AND(NOT(D270), 'Upload Data Outputs'!E257 = ""), IFERROR(_xlfn.NUMBERVALUE('Upload Data Outputs'!E257) &gt; 0, FALSE)), FALSE)</f>
        <v>1</v>
      </c>
      <c r="M270" s="56" t="b">
        <f>IFERROR(OR('Upload Data Outputs'!F257 = "", IFERROR(_xlfn.NUMBERVALUE('Upload Data Outputs'!F257) &gt; 0, FALSE)), FALSE)</f>
        <v>1</v>
      </c>
      <c r="N270" s="56" t="b">
        <f>IFERROR(OR('Upload Data Outputs'!F257 = "", IFERROR(MATCH('Upload Data Outputs'!G257, listVolumeUnits, 0), FALSE)), FALSE)</f>
        <v>1</v>
      </c>
      <c r="O270" s="56" t="b">
        <f>IFERROR(OR('Upload Data Outputs'!H257 = "", IFERROR(_xlfn.NUMBERVALUE('Upload Data Outputs'!H257) &gt; 0, FALSE)), FALSE)</f>
        <v>1</v>
      </c>
      <c r="P270" s="56" t="b">
        <f>IFERROR(OR('Upload Data Outputs'!H257 = "", IFERROR(MATCH('Upload Data Outputs'!I257, listWeightUnits, 0), FALSE)), FALSE)</f>
        <v>1</v>
      </c>
      <c r="Q270" s="56" t="b">
        <f>IFERROR(OR('Upload Data Outputs'!J257 = "", IFERROR(MATCH('Upload Data Outputs'!J257, listFscClaimTypes, 0), FALSE)), FALSE)</f>
        <v>1</v>
      </c>
      <c r="R270" s="56" t="b">
        <f>IFERROR(OR(AND('Upload Data Outputs'!J257 = refClaimFsc100, OR('Upload Data Outputs'!K257 = "", 'Upload Data Outputs'!K257 = 100)), AND('Upload Data Outputs'!J257 = refClaimFscCW, OR('Upload Data Outputs'!K257 = "", 'Upload Data Outputs'!K257 = 0)), AND('Upload Data Outputs'!J257 = refClaimFscMix, 'Upload Data Outputs'!K257 &lt;&gt; "", _xlfn.NUMBERVALUE('Upload Data Outputs'!K257) &gt;= 0, _xlfn.NUMBERVALUE('Upload Data Outputs'!K257) &lt;= 100), AND('Upload Data Outputs'!J257 = refClaimFscMixCredit, OR('Upload Data Outputs'!K257 = "", 'Upload Data Outputs'!K257 = 100)), AND('Upload Data Outputs'!J257 = refClaimFscRecycled, 'Upload Data Outputs'!K257 =""), 'Upload Data Outputs'!J257 = ""), FALSE)</f>
        <v>1</v>
      </c>
      <c r="S270" s="56" t="b">
        <f>IFERROR(OR('Upload Data Outputs'!L257 = "", IFERROR(MATCH('Upload Data Outputs'!L257, listMaterialsAccountingMethods, 0), FALSE)), FALSE)</f>
        <v>1</v>
      </c>
      <c r="T270" s="56" t="b">
        <f>IFERROR(OR('Upload Data Outputs'!M257 = "", ISNUMBER('Upload Data Outputs'!M257), IFERROR(DATEVALUE('Upload Data Outputs'!M257) &gt; 0, FALSE)), FALSE)</f>
        <v>1</v>
      </c>
      <c r="U270" s="56" t="b">
        <f>IFERROR(OR('Upload Data Outputs'!N257 = "", ISNUMBER('Upload Data Outputs'!N257), IFERROR(DATEVALUE('Upload Data Outputs'!N257) &gt; 0, FALSE)), FALSE)</f>
        <v>1</v>
      </c>
      <c r="V270" s="56" t="b">
        <f>IFERROR(OR('Upload Data Outputs'!O257 = "", IFERROR(MATCH('Upload Data Outputs'!O257, listCountryIsoCodes, FALSE), FALSE)), FALSE)</f>
        <v>1</v>
      </c>
      <c r="W270" s="57" t="s">
        <v>593</v>
      </c>
      <c r="X270" s="56"/>
      <c r="Y270" s="56"/>
      <c r="AA270" s="56">
        <f>IFERROR(COUNTIFS('Upload Data Outputs'!B:B, 'Upload Data Outputs'!B257), 0)</f>
        <v>0</v>
      </c>
    </row>
    <row r="271" spans="1:27">
      <c r="A271" s="55">
        <f t="shared" si="21"/>
        <v>258</v>
      </c>
      <c r="B271" s="54" t="b">
        <f>NOT(IFERROR('Upload Data Outputs'!A258 = "ERROR", TRUE))</f>
        <v>1</v>
      </c>
      <c r="C271" s="54">
        <f t="shared" si="22"/>
        <v>258</v>
      </c>
      <c r="D271" s="56" t="b">
        <f>IF(B271, ('Upload Data Outputs'!A258 &amp; 'Upload Data Outputs'!B258 &amp; 'Upload Data Outputs'!C258 &amp; 'Upload Data Outputs'!D258 &amp; 'Upload Data Outputs'!E258 &amp; 'Upload Data Outputs'!F258 &amp; 'Upload Data Outputs'!G258 &amp; 'Upload Data Outputs'!H258 &amp; 'Upload Data Outputs'!I258 &amp; 'Upload Data Outputs'!J258 &amp; 'Upload Data Outputs'!K258 &amp; 'Upload Data Outputs'!L258 &amp; 'Upload Data Outputs'!M258 &amp; 'Upload Data Outputs'!N258 &amp; 'Upload Data Outputs'!O258 &amp; 'Upload Data Outputs'!P258) &lt;&gt; "", FALSE)</f>
        <v>0</v>
      </c>
      <c r="E271" s="56" t="str">
        <f t="shared" si="23"/>
        <v/>
      </c>
      <c r="F271" s="56" t="str">
        <f t="shared" si="24"/>
        <v/>
      </c>
      <c r="G271" s="56" t="b">
        <f t="shared" ref="G271:G334" si="26">AND(H271:W271)</f>
        <v>1</v>
      </c>
      <c r="H271" s="57" t="s">
        <v>593</v>
      </c>
      <c r="I271" s="56" t="b">
        <f t="shared" si="25"/>
        <v>1</v>
      </c>
      <c r="J271" s="56" t="b">
        <f>IFERROR(OR(NOT($D271), 'Upload Data Outputs'!C258 &lt;&gt; ""), FALSE)</f>
        <v>1</v>
      </c>
      <c r="K271" s="57" t="s">
        <v>593</v>
      </c>
      <c r="L271" s="56" t="b">
        <f>IFERROR(OR(AND(NOT(D271), 'Upload Data Outputs'!E258 = ""), IFERROR(_xlfn.NUMBERVALUE('Upload Data Outputs'!E258) &gt; 0, FALSE)), FALSE)</f>
        <v>1</v>
      </c>
      <c r="M271" s="56" t="b">
        <f>IFERROR(OR('Upload Data Outputs'!F258 = "", IFERROR(_xlfn.NUMBERVALUE('Upload Data Outputs'!F258) &gt; 0, FALSE)), FALSE)</f>
        <v>1</v>
      </c>
      <c r="N271" s="56" t="b">
        <f>IFERROR(OR('Upload Data Outputs'!F258 = "", IFERROR(MATCH('Upload Data Outputs'!G258, listVolumeUnits, 0), FALSE)), FALSE)</f>
        <v>1</v>
      </c>
      <c r="O271" s="56" t="b">
        <f>IFERROR(OR('Upload Data Outputs'!H258 = "", IFERROR(_xlfn.NUMBERVALUE('Upload Data Outputs'!H258) &gt; 0, FALSE)), FALSE)</f>
        <v>1</v>
      </c>
      <c r="P271" s="56" t="b">
        <f>IFERROR(OR('Upload Data Outputs'!H258 = "", IFERROR(MATCH('Upload Data Outputs'!I258, listWeightUnits, 0), FALSE)), FALSE)</f>
        <v>1</v>
      </c>
      <c r="Q271" s="56" t="b">
        <f>IFERROR(OR('Upload Data Outputs'!J258 = "", IFERROR(MATCH('Upload Data Outputs'!J258, listFscClaimTypes, 0), FALSE)), FALSE)</f>
        <v>1</v>
      </c>
      <c r="R271" s="56" t="b">
        <f>IFERROR(OR(AND('Upload Data Outputs'!J258 = refClaimFsc100, OR('Upload Data Outputs'!K258 = "", 'Upload Data Outputs'!K258 = 100)), AND('Upload Data Outputs'!J258 = refClaimFscCW, OR('Upload Data Outputs'!K258 = "", 'Upload Data Outputs'!K258 = 0)), AND('Upload Data Outputs'!J258 = refClaimFscMix, 'Upload Data Outputs'!K258 &lt;&gt; "", _xlfn.NUMBERVALUE('Upload Data Outputs'!K258) &gt;= 0, _xlfn.NUMBERVALUE('Upload Data Outputs'!K258) &lt;= 100), AND('Upload Data Outputs'!J258 = refClaimFscMixCredit, OR('Upload Data Outputs'!K258 = "", 'Upload Data Outputs'!K258 = 100)), AND('Upload Data Outputs'!J258 = refClaimFscRecycled, 'Upload Data Outputs'!K258 =""), 'Upload Data Outputs'!J258 = ""), FALSE)</f>
        <v>1</v>
      </c>
      <c r="S271" s="56" t="b">
        <f>IFERROR(OR('Upload Data Outputs'!L258 = "", IFERROR(MATCH('Upload Data Outputs'!L258, listMaterialsAccountingMethods, 0), FALSE)), FALSE)</f>
        <v>1</v>
      </c>
      <c r="T271" s="56" t="b">
        <f>IFERROR(OR('Upload Data Outputs'!M258 = "", ISNUMBER('Upload Data Outputs'!M258), IFERROR(DATEVALUE('Upload Data Outputs'!M258) &gt; 0, FALSE)), FALSE)</f>
        <v>1</v>
      </c>
      <c r="U271" s="56" t="b">
        <f>IFERROR(OR('Upload Data Outputs'!N258 = "", ISNUMBER('Upload Data Outputs'!N258), IFERROR(DATEVALUE('Upload Data Outputs'!N258) &gt; 0, FALSE)), FALSE)</f>
        <v>1</v>
      </c>
      <c r="V271" s="56" t="b">
        <f>IFERROR(OR('Upload Data Outputs'!O258 = "", IFERROR(MATCH('Upload Data Outputs'!O258, listCountryIsoCodes, FALSE), FALSE)), FALSE)</f>
        <v>1</v>
      </c>
      <c r="W271" s="57" t="s">
        <v>593</v>
      </c>
      <c r="X271" s="56"/>
      <c r="Y271" s="56"/>
      <c r="AA271" s="56">
        <f>IFERROR(COUNTIFS('Upload Data Outputs'!B:B, 'Upload Data Outputs'!B258), 0)</f>
        <v>0</v>
      </c>
    </row>
    <row r="272" spans="1:27">
      <c r="A272" s="55">
        <f t="shared" ref="A272:A335" si="27">IF(B272, C272, 0)</f>
        <v>259</v>
      </c>
      <c r="B272" s="54" t="b">
        <f>NOT(IFERROR('Upload Data Outputs'!A259 = "ERROR", TRUE))</f>
        <v>1</v>
      </c>
      <c r="C272" s="54">
        <f t="shared" ref="C272:C335" si="28">IF(B272, C271 + 1, C271)</f>
        <v>259</v>
      </c>
      <c r="D272" s="56" t="b">
        <f>IF(B272, ('Upload Data Outputs'!A259 &amp; 'Upload Data Outputs'!B259 &amp; 'Upload Data Outputs'!C259 &amp; 'Upload Data Outputs'!D259 &amp; 'Upload Data Outputs'!E259 &amp; 'Upload Data Outputs'!F259 &amp; 'Upload Data Outputs'!G259 &amp; 'Upload Data Outputs'!H259 &amp; 'Upload Data Outputs'!I259 &amp; 'Upload Data Outputs'!J259 &amp; 'Upload Data Outputs'!K259 &amp; 'Upload Data Outputs'!L259 &amp; 'Upload Data Outputs'!M259 &amp; 'Upload Data Outputs'!N259 &amp; 'Upload Data Outputs'!O259 &amp; 'Upload Data Outputs'!P259) &lt;&gt; "", FALSE)</f>
        <v>0</v>
      </c>
      <c r="E272" s="56" t="str">
        <f t="shared" ref="E272:E335" si="29">IF(AND(D272, G272), A272, "")</f>
        <v/>
      </c>
      <c r="F272" s="56" t="str">
        <f t="shared" ref="F272:F335" si="30">IF(AND(D272, NOT(G272)), A272, "")</f>
        <v/>
      </c>
      <c r="G272" s="56" t="b">
        <f t="shared" si="26"/>
        <v>1</v>
      </c>
      <c r="H272" s="57" t="s">
        <v>593</v>
      </c>
      <c r="I272" s="56" t="b">
        <f t="shared" ref="I272:I335" si="31">OR(NOT($D272), AA272 = 1)</f>
        <v>1</v>
      </c>
      <c r="J272" s="56" t="b">
        <f>IFERROR(OR(NOT($D272), 'Upload Data Outputs'!C259 &lt;&gt; ""), FALSE)</f>
        <v>1</v>
      </c>
      <c r="K272" s="57" t="s">
        <v>593</v>
      </c>
      <c r="L272" s="56" t="b">
        <f>IFERROR(OR(AND(NOT(D272), 'Upload Data Outputs'!E259 = ""), IFERROR(_xlfn.NUMBERVALUE('Upload Data Outputs'!E259) &gt; 0, FALSE)), FALSE)</f>
        <v>1</v>
      </c>
      <c r="M272" s="56" t="b">
        <f>IFERROR(OR('Upload Data Outputs'!F259 = "", IFERROR(_xlfn.NUMBERVALUE('Upload Data Outputs'!F259) &gt; 0, FALSE)), FALSE)</f>
        <v>1</v>
      </c>
      <c r="N272" s="56" t="b">
        <f>IFERROR(OR('Upload Data Outputs'!F259 = "", IFERROR(MATCH('Upload Data Outputs'!G259, listVolumeUnits, 0), FALSE)), FALSE)</f>
        <v>1</v>
      </c>
      <c r="O272" s="56" t="b">
        <f>IFERROR(OR('Upload Data Outputs'!H259 = "", IFERROR(_xlfn.NUMBERVALUE('Upload Data Outputs'!H259) &gt; 0, FALSE)), FALSE)</f>
        <v>1</v>
      </c>
      <c r="P272" s="56" t="b">
        <f>IFERROR(OR('Upload Data Outputs'!H259 = "", IFERROR(MATCH('Upload Data Outputs'!I259, listWeightUnits, 0), FALSE)), FALSE)</f>
        <v>1</v>
      </c>
      <c r="Q272" s="56" t="b">
        <f>IFERROR(OR('Upload Data Outputs'!J259 = "", IFERROR(MATCH('Upload Data Outputs'!J259, listFscClaimTypes, 0), FALSE)), FALSE)</f>
        <v>1</v>
      </c>
      <c r="R272" s="56" t="b">
        <f>IFERROR(OR(AND('Upload Data Outputs'!J259 = refClaimFsc100, OR('Upload Data Outputs'!K259 = "", 'Upload Data Outputs'!K259 = 100)), AND('Upload Data Outputs'!J259 = refClaimFscCW, OR('Upload Data Outputs'!K259 = "", 'Upload Data Outputs'!K259 = 0)), AND('Upload Data Outputs'!J259 = refClaimFscMix, 'Upload Data Outputs'!K259 &lt;&gt; "", _xlfn.NUMBERVALUE('Upload Data Outputs'!K259) &gt;= 0, _xlfn.NUMBERVALUE('Upload Data Outputs'!K259) &lt;= 100), AND('Upload Data Outputs'!J259 = refClaimFscMixCredit, OR('Upload Data Outputs'!K259 = "", 'Upload Data Outputs'!K259 = 100)), AND('Upload Data Outputs'!J259 = refClaimFscRecycled, 'Upload Data Outputs'!K259 =""), 'Upload Data Outputs'!J259 = ""), FALSE)</f>
        <v>1</v>
      </c>
      <c r="S272" s="56" t="b">
        <f>IFERROR(OR('Upload Data Outputs'!L259 = "", IFERROR(MATCH('Upload Data Outputs'!L259, listMaterialsAccountingMethods, 0), FALSE)), FALSE)</f>
        <v>1</v>
      </c>
      <c r="T272" s="56" t="b">
        <f>IFERROR(OR('Upload Data Outputs'!M259 = "", ISNUMBER('Upload Data Outputs'!M259), IFERROR(DATEVALUE('Upload Data Outputs'!M259) &gt; 0, FALSE)), FALSE)</f>
        <v>1</v>
      </c>
      <c r="U272" s="56" t="b">
        <f>IFERROR(OR('Upload Data Outputs'!N259 = "", ISNUMBER('Upload Data Outputs'!N259), IFERROR(DATEVALUE('Upload Data Outputs'!N259) &gt; 0, FALSE)), FALSE)</f>
        <v>1</v>
      </c>
      <c r="V272" s="56" t="b">
        <f>IFERROR(OR('Upload Data Outputs'!O259 = "", IFERROR(MATCH('Upload Data Outputs'!O259, listCountryIsoCodes, FALSE), FALSE)), FALSE)</f>
        <v>1</v>
      </c>
      <c r="W272" s="57" t="s">
        <v>593</v>
      </c>
      <c r="X272" s="56"/>
      <c r="Y272" s="56"/>
      <c r="AA272" s="56">
        <f>IFERROR(COUNTIFS('Upload Data Outputs'!B:B, 'Upload Data Outputs'!B259), 0)</f>
        <v>0</v>
      </c>
    </row>
    <row r="273" spans="1:27">
      <c r="A273" s="55">
        <f t="shared" si="27"/>
        <v>260</v>
      </c>
      <c r="B273" s="54" t="b">
        <f>NOT(IFERROR('Upload Data Outputs'!A260 = "ERROR", TRUE))</f>
        <v>1</v>
      </c>
      <c r="C273" s="54">
        <f t="shared" si="28"/>
        <v>260</v>
      </c>
      <c r="D273" s="56" t="b">
        <f>IF(B273, ('Upload Data Outputs'!A260 &amp; 'Upload Data Outputs'!B260 &amp; 'Upload Data Outputs'!C260 &amp; 'Upload Data Outputs'!D260 &amp; 'Upload Data Outputs'!E260 &amp; 'Upload Data Outputs'!F260 &amp; 'Upload Data Outputs'!G260 &amp; 'Upload Data Outputs'!H260 &amp; 'Upload Data Outputs'!I260 &amp; 'Upload Data Outputs'!J260 &amp; 'Upload Data Outputs'!K260 &amp; 'Upload Data Outputs'!L260 &amp; 'Upload Data Outputs'!M260 &amp; 'Upload Data Outputs'!N260 &amp; 'Upload Data Outputs'!O260 &amp; 'Upload Data Outputs'!P260) &lt;&gt; "", FALSE)</f>
        <v>0</v>
      </c>
      <c r="E273" s="56" t="str">
        <f t="shared" si="29"/>
        <v/>
      </c>
      <c r="F273" s="56" t="str">
        <f t="shared" si="30"/>
        <v/>
      </c>
      <c r="G273" s="56" t="b">
        <f t="shared" si="26"/>
        <v>1</v>
      </c>
      <c r="H273" s="57" t="s">
        <v>593</v>
      </c>
      <c r="I273" s="56" t="b">
        <f t="shared" si="31"/>
        <v>1</v>
      </c>
      <c r="J273" s="56" t="b">
        <f>IFERROR(OR(NOT($D273), 'Upload Data Outputs'!C260 &lt;&gt; ""), FALSE)</f>
        <v>1</v>
      </c>
      <c r="K273" s="57" t="s">
        <v>593</v>
      </c>
      <c r="L273" s="56" t="b">
        <f>IFERROR(OR(AND(NOT(D273), 'Upload Data Outputs'!E260 = ""), IFERROR(_xlfn.NUMBERVALUE('Upload Data Outputs'!E260) &gt; 0, FALSE)), FALSE)</f>
        <v>1</v>
      </c>
      <c r="M273" s="56" t="b">
        <f>IFERROR(OR('Upload Data Outputs'!F260 = "", IFERROR(_xlfn.NUMBERVALUE('Upload Data Outputs'!F260) &gt; 0, FALSE)), FALSE)</f>
        <v>1</v>
      </c>
      <c r="N273" s="56" t="b">
        <f>IFERROR(OR('Upload Data Outputs'!F260 = "", IFERROR(MATCH('Upload Data Outputs'!G260, listVolumeUnits, 0), FALSE)), FALSE)</f>
        <v>1</v>
      </c>
      <c r="O273" s="56" t="b">
        <f>IFERROR(OR('Upload Data Outputs'!H260 = "", IFERROR(_xlfn.NUMBERVALUE('Upload Data Outputs'!H260) &gt; 0, FALSE)), FALSE)</f>
        <v>1</v>
      </c>
      <c r="P273" s="56" t="b">
        <f>IFERROR(OR('Upload Data Outputs'!H260 = "", IFERROR(MATCH('Upload Data Outputs'!I260, listWeightUnits, 0), FALSE)), FALSE)</f>
        <v>1</v>
      </c>
      <c r="Q273" s="56" t="b">
        <f>IFERROR(OR('Upload Data Outputs'!J260 = "", IFERROR(MATCH('Upload Data Outputs'!J260, listFscClaimTypes, 0), FALSE)), FALSE)</f>
        <v>1</v>
      </c>
      <c r="R273" s="56" t="b">
        <f>IFERROR(OR(AND('Upload Data Outputs'!J260 = refClaimFsc100, OR('Upload Data Outputs'!K260 = "", 'Upload Data Outputs'!K260 = 100)), AND('Upload Data Outputs'!J260 = refClaimFscCW, OR('Upload Data Outputs'!K260 = "", 'Upload Data Outputs'!K260 = 0)), AND('Upload Data Outputs'!J260 = refClaimFscMix, 'Upload Data Outputs'!K260 &lt;&gt; "", _xlfn.NUMBERVALUE('Upload Data Outputs'!K260) &gt;= 0, _xlfn.NUMBERVALUE('Upload Data Outputs'!K260) &lt;= 100), AND('Upload Data Outputs'!J260 = refClaimFscMixCredit, OR('Upload Data Outputs'!K260 = "", 'Upload Data Outputs'!K260 = 100)), AND('Upload Data Outputs'!J260 = refClaimFscRecycled, 'Upload Data Outputs'!K260 =""), 'Upload Data Outputs'!J260 = ""), FALSE)</f>
        <v>1</v>
      </c>
      <c r="S273" s="56" t="b">
        <f>IFERROR(OR('Upload Data Outputs'!L260 = "", IFERROR(MATCH('Upload Data Outputs'!L260, listMaterialsAccountingMethods, 0), FALSE)), FALSE)</f>
        <v>1</v>
      </c>
      <c r="T273" s="56" t="b">
        <f>IFERROR(OR('Upload Data Outputs'!M260 = "", ISNUMBER('Upload Data Outputs'!M260), IFERROR(DATEVALUE('Upload Data Outputs'!M260) &gt; 0, FALSE)), FALSE)</f>
        <v>1</v>
      </c>
      <c r="U273" s="56" t="b">
        <f>IFERROR(OR('Upload Data Outputs'!N260 = "", ISNUMBER('Upload Data Outputs'!N260), IFERROR(DATEVALUE('Upload Data Outputs'!N260) &gt; 0, FALSE)), FALSE)</f>
        <v>1</v>
      </c>
      <c r="V273" s="56" t="b">
        <f>IFERROR(OR('Upload Data Outputs'!O260 = "", IFERROR(MATCH('Upload Data Outputs'!O260, listCountryIsoCodes, FALSE), FALSE)), FALSE)</f>
        <v>1</v>
      </c>
      <c r="W273" s="57" t="s">
        <v>593</v>
      </c>
      <c r="X273" s="56"/>
      <c r="Y273" s="56"/>
      <c r="AA273" s="56">
        <f>IFERROR(COUNTIFS('Upload Data Outputs'!B:B, 'Upload Data Outputs'!B260), 0)</f>
        <v>0</v>
      </c>
    </row>
    <row r="274" spans="1:27">
      <c r="A274" s="55">
        <f t="shared" si="27"/>
        <v>261</v>
      </c>
      <c r="B274" s="54" t="b">
        <f>NOT(IFERROR('Upload Data Outputs'!A261 = "ERROR", TRUE))</f>
        <v>1</v>
      </c>
      <c r="C274" s="54">
        <f t="shared" si="28"/>
        <v>261</v>
      </c>
      <c r="D274" s="56" t="b">
        <f>IF(B274, ('Upload Data Outputs'!A261 &amp; 'Upload Data Outputs'!B261 &amp; 'Upload Data Outputs'!C261 &amp; 'Upload Data Outputs'!D261 &amp; 'Upload Data Outputs'!E261 &amp; 'Upload Data Outputs'!F261 &amp; 'Upload Data Outputs'!G261 &amp; 'Upload Data Outputs'!H261 &amp; 'Upload Data Outputs'!I261 &amp; 'Upload Data Outputs'!J261 &amp; 'Upload Data Outputs'!K261 &amp; 'Upload Data Outputs'!L261 &amp; 'Upload Data Outputs'!M261 &amp; 'Upload Data Outputs'!N261 &amp; 'Upload Data Outputs'!O261 &amp; 'Upload Data Outputs'!P261) &lt;&gt; "", FALSE)</f>
        <v>0</v>
      </c>
      <c r="E274" s="56" t="str">
        <f t="shared" si="29"/>
        <v/>
      </c>
      <c r="F274" s="56" t="str">
        <f t="shared" si="30"/>
        <v/>
      </c>
      <c r="G274" s="56" t="b">
        <f t="shared" si="26"/>
        <v>1</v>
      </c>
      <c r="H274" s="57" t="s">
        <v>593</v>
      </c>
      <c r="I274" s="56" t="b">
        <f t="shared" si="31"/>
        <v>1</v>
      </c>
      <c r="J274" s="56" t="b">
        <f>IFERROR(OR(NOT($D274), 'Upload Data Outputs'!C261 &lt;&gt; ""), FALSE)</f>
        <v>1</v>
      </c>
      <c r="K274" s="57" t="s">
        <v>593</v>
      </c>
      <c r="L274" s="56" t="b">
        <f>IFERROR(OR(AND(NOT(D274), 'Upload Data Outputs'!E261 = ""), IFERROR(_xlfn.NUMBERVALUE('Upload Data Outputs'!E261) &gt; 0, FALSE)), FALSE)</f>
        <v>1</v>
      </c>
      <c r="M274" s="56" t="b">
        <f>IFERROR(OR('Upload Data Outputs'!F261 = "", IFERROR(_xlfn.NUMBERVALUE('Upload Data Outputs'!F261) &gt; 0, FALSE)), FALSE)</f>
        <v>1</v>
      </c>
      <c r="N274" s="56" t="b">
        <f>IFERROR(OR('Upload Data Outputs'!F261 = "", IFERROR(MATCH('Upload Data Outputs'!G261, listVolumeUnits, 0), FALSE)), FALSE)</f>
        <v>1</v>
      </c>
      <c r="O274" s="56" t="b">
        <f>IFERROR(OR('Upload Data Outputs'!H261 = "", IFERROR(_xlfn.NUMBERVALUE('Upload Data Outputs'!H261) &gt; 0, FALSE)), FALSE)</f>
        <v>1</v>
      </c>
      <c r="P274" s="56" t="b">
        <f>IFERROR(OR('Upload Data Outputs'!H261 = "", IFERROR(MATCH('Upload Data Outputs'!I261, listWeightUnits, 0), FALSE)), FALSE)</f>
        <v>1</v>
      </c>
      <c r="Q274" s="56" t="b">
        <f>IFERROR(OR('Upload Data Outputs'!J261 = "", IFERROR(MATCH('Upload Data Outputs'!J261, listFscClaimTypes, 0), FALSE)), FALSE)</f>
        <v>1</v>
      </c>
      <c r="R274" s="56" t="b">
        <f>IFERROR(OR(AND('Upload Data Outputs'!J261 = refClaimFsc100, OR('Upload Data Outputs'!K261 = "", 'Upload Data Outputs'!K261 = 100)), AND('Upload Data Outputs'!J261 = refClaimFscCW, OR('Upload Data Outputs'!K261 = "", 'Upload Data Outputs'!K261 = 0)), AND('Upload Data Outputs'!J261 = refClaimFscMix, 'Upload Data Outputs'!K261 &lt;&gt; "", _xlfn.NUMBERVALUE('Upload Data Outputs'!K261) &gt;= 0, _xlfn.NUMBERVALUE('Upload Data Outputs'!K261) &lt;= 100), AND('Upload Data Outputs'!J261 = refClaimFscMixCredit, OR('Upload Data Outputs'!K261 = "", 'Upload Data Outputs'!K261 = 100)), AND('Upload Data Outputs'!J261 = refClaimFscRecycled, 'Upload Data Outputs'!K261 =""), 'Upload Data Outputs'!J261 = ""), FALSE)</f>
        <v>1</v>
      </c>
      <c r="S274" s="56" t="b">
        <f>IFERROR(OR('Upload Data Outputs'!L261 = "", IFERROR(MATCH('Upload Data Outputs'!L261, listMaterialsAccountingMethods, 0), FALSE)), FALSE)</f>
        <v>1</v>
      </c>
      <c r="T274" s="56" t="b">
        <f>IFERROR(OR('Upload Data Outputs'!M261 = "", ISNUMBER('Upload Data Outputs'!M261), IFERROR(DATEVALUE('Upload Data Outputs'!M261) &gt; 0, FALSE)), FALSE)</f>
        <v>1</v>
      </c>
      <c r="U274" s="56" t="b">
        <f>IFERROR(OR('Upload Data Outputs'!N261 = "", ISNUMBER('Upload Data Outputs'!N261), IFERROR(DATEVALUE('Upload Data Outputs'!N261) &gt; 0, FALSE)), FALSE)</f>
        <v>1</v>
      </c>
      <c r="V274" s="56" t="b">
        <f>IFERROR(OR('Upload Data Outputs'!O261 = "", IFERROR(MATCH('Upload Data Outputs'!O261, listCountryIsoCodes, FALSE), FALSE)), FALSE)</f>
        <v>1</v>
      </c>
      <c r="W274" s="57" t="s">
        <v>593</v>
      </c>
      <c r="X274" s="56"/>
      <c r="Y274" s="56"/>
      <c r="AA274" s="56">
        <f>IFERROR(COUNTIFS('Upload Data Outputs'!B:B, 'Upload Data Outputs'!B261), 0)</f>
        <v>0</v>
      </c>
    </row>
    <row r="275" spans="1:27">
      <c r="A275" s="55">
        <f t="shared" si="27"/>
        <v>262</v>
      </c>
      <c r="B275" s="54" t="b">
        <f>NOT(IFERROR('Upload Data Outputs'!A262 = "ERROR", TRUE))</f>
        <v>1</v>
      </c>
      <c r="C275" s="54">
        <f t="shared" si="28"/>
        <v>262</v>
      </c>
      <c r="D275" s="56" t="b">
        <f>IF(B275, ('Upload Data Outputs'!A262 &amp; 'Upload Data Outputs'!B262 &amp; 'Upload Data Outputs'!C262 &amp; 'Upload Data Outputs'!D262 &amp; 'Upload Data Outputs'!E262 &amp; 'Upload Data Outputs'!F262 &amp; 'Upload Data Outputs'!G262 &amp; 'Upload Data Outputs'!H262 &amp; 'Upload Data Outputs'!I262 &amp; 'Upload Data Outputs'!J262 &amp; 'Upload Data Outputs'!K262 &amp; 'Upload Data Outputs'!L262 &amp; 'Upload Data Outputs'!M262 &amp; 'Upload Data Outputs'!N262 &amp; 'Upload Data Outputs'!O262 &amp; 'Upload Data Outputs'!P262) &lt;&gt; "", FALSE)</f>
        <v>0</v>
      </c>
      <c r="E275" s="56" t="str">
        <f t="shared" si="29"/>
        <v/>
      </c>
      <c r="F275" s="56" t="str">
        <f t="shared" si="30"/>
        <v/>
      </c>
      <c r="G275" s="56" t="b">
        <f t="shared" si="26"/>
        <v>1</v>
      </c>
      <c r="H275" s="57" t="s">
        <v>593</v>
      </c>
      <c r="I275" s="56" t="b">
        <f t="shared" si="31"/>
        <v>1</v>
      </c>
      <c r="J275" s="56" t="b">
        <f>IFERROR(OR(NOT($D275), 'Upload Data Outputs'!C262 &lt;&gt; ""), FALSE)</f>
        <v>1</v>
      </c>
      <c r="K275" s="57" t="s">
        <v>593</v>
      </c>
      <c r="L275" s="56" t="b">
        <f>IFERROR(OR(AND(NOT(D275), 'Upload Data Outputs'!E262 = ""), IFERROR(_xlfn.NUMBERVALUE('Upload Data Outputs'!E262) &gt; 0, FALSE)), FALSE)</f>
        <v>1</v>
      </c>
      <c r="M275" s="56" t="b">
        <f>IFERROR(OR('Upload Data Outputs'!F262 = "", IFERROR(_xlfn.NUMBERVALUE('Upload Data Outputs'!F262) &gt; 0, FALSE)), FALSE)</f>
        <v>1</v>
      </c>
      <c r="N275" s="56" t="b">
        <f>IFERROR(OR('Upload Data Outputs'!F262 = "", IFERROR(MATCH('Upload Data Outputs'!G262, listVolumeUnits, 0), FALSE)), FALSE)</f>
        <v>1</v>
      </c>
      <c r="O275" s="56" t="b">
        <f>IFERROR(OR('Upload Data Outputs'!H262 = "", IFERROR(_xlfn.NUMBERVALUE('Upload Data Outputs'!H262) &gt; 0, FALSE)), FALSE)</f>
        <v>1</v>
      </c>
      <c r="P275" s="56" t="b">
        <f>IFERROR(OR('Upload Data Outputs'!H262 = "", IFERROR(MATCH('Upload Data Outputs'!I262, listWeightUnits, 0), FALSE)), FALSE)</f>
        <v>1</v>
      </c>
      <c r="Q275" s="56" t="b">
        <f>IFERROR(OR('Upload Data Outputs'!J262 = "", IFERROR(MATCH('Upload Data Outputs'!J262, listFscClaimTypes, 0), FALSE)), FALSE)</f>
        <v>1</v>
      </c>
      <c r="R275" s="56" t="b">
        <f>IFERROR(OR(AND('Upload Data Outputs'!J262 = refClaimFsc100, OR('Upload Data Outputs'!K262 = "", 'Upload Data Outputs'!K262 = 100)), AND('Upload Data Outputs'!J262 = refClaimFscCW, OR('Upload Data Outputs'!K262 = "", 'Upload Data Outputs'!K262 = 0)), AND('Upload Data Outputs'!J262 = refClaimFscMix, 'Upload Data Outputs'!K262 &lt;&gt; "", _xlfn.NUMBERVALUE('Upload Data Outputs'!K262) &gt;= 0, _xlfn.NUMBERVALUE('Upload Data Outputs'!K262) &lt;= 100), AND('Upload Data Outputs'!J262 = refClaimFscMixCredit, OR('Upload Data Outputs'!K262 = "", 'Upload Data Outputs'!K262 = 100)), AND('Upload Data Outputs'!J262 = refClaimFscRecycled, 'Upload Data Outputs'!K262 =""), 'Upload Data Outputs'!J262 = ""), FALSE)</f>
        <v>1</v>
      </c>
      <c r="S275" s="56" t="b">
        <f>IFERROR(OR('Upload Data Outputs'!L262 = "", IFERROR(MATCH('Upload Data Outputs'!L262, listMaterialsAccountingMethods, 0), FALSE)), FALSE)</f>
        <v>1</v>
      </c>
      <c r="T275" s="56" t="b">
        <f>IFERROR(OR('Upload Data Outputs'!M262 = "", ISNUMBER('Upload Data Outputs'!M262), IFERROR(DATEVALUE('Upload Data Outputs'!M262) &gt; 0, FALSE)), FALSE)</f>
        <v>1</v>
      </c>
      <c r="U275" s="56" t="b">
        <f>IFERROR(OR('Upload Data Outputs'!N262 = "", ISNUMBER('Upload Data Outputs'!N262), IFERROR(DATEVALUE('Upload Data Outputs'!N262) &gt; 0, FALSE)), FALSE)</f>
        <v>1</v>
      </c>
      <c r="V275" s="56" t="b">
        <f>IFERROR(OR('Upload Data Outputs'!O262 = "", IFERROR(MATCH('Upload Data Outputs'!O262, listCountryIsoCodes, FALSE), FALSE)), FALSE)</f>
        <v>1</v>
      </c>
      <c r="W275" s="57" t="s">
        <v>593</v>
      </c>
      <c r="X275" s="56"/>
      <c r="Y275" s="56"/>
      <c r="AA275" s="56">
        <f>IFERROR(COUNTIFS('Upload Data Outputs'!B:B, 'Upload Data Outputs'!B262), 0)</f>
        <v>0</v>
      </c>
    </row>
    <row r="276" spans="1:27">
      <c r="A276" s="55">
        <f t="shared" si="27"/>
        <v>263</v>
      </c>
      <c r="B276" s="54" t="b">
        <f>NOT(IFERROR('Upload Data Outputs'!A263 = "ERROR", TRUE))</f>
        <v>1</v>
      </c>
      <c r="C276" s="54">
        <f t="shared" si="28"/>
        <v>263</v>
      </c>
      <c r="D276" s="56" t="b">
        <f>IF(B276, ('Upload Data Outputs'!A263 &amp; 'Upload Data Outputs'!B263 &amp; 'Upload Data Outputs'!C263 &amp; 'Upload Data Outputs'!D263 &amp; 'Upload Data Outputs'!E263 &amp; 'Upload Data Outputs'!F263 &amp; 'Upload Data Outputs'!G263 &amp; 'Upload Data Outputs'!H263 &amp; 'Upload Data Outputs'!I263 &amp; 'Upload Data Outputs'!J263 &amp; 'Upload Data Outputs'!K263 &amp; 'Upload Data Outputs'!L263 &amp; 'Upload Data Outputs'!M263 &amp; 'Upload Data Outputs'!N263 &amp; 'Upload Data Outputs'!O263 &amp; 'Upload Data Outputs'!P263) &lt;&gt; "", FALSE)</f>
        <v>0</v>
      </c>
      <c r="E276" s="56" t="str">
        <f t="shared" si="29"/>
        <v/>
      </c>
      <c r="F276" s="56" t="str">
        <f t="shared" si="30"/>
        <v/>
      </c>
      <c r="G276" s="56" t="b">
        <f t="shared" si="26"/>
        <v>1</v>
      </c>
      <c r="H276" s="57" t="s">
        <v>593</v>
      </c>
      <c r="I276" s="56" t="b">
        <f t="shared" si="31"/>
        <v>1</v>
      </c>
      <c r="J276" s="56" t="b">
        <f>IFERROR(OR(NOT($D276), 'Upload Data Outputs'!C263 &lt;&gt; ""), FALSE)</f>
        <v>1</v>
      </c>
      <c r="K276" s="57" t="s">
        <v>593</v>
      </c>
      <c r="L276" s="56" t="b">
        <f>IFERROR(OR(AND(NOT(D276), 'Upload Data Outputs'!E263 = ""), IFERROR(_xlfn.NUMBERVALUE('Upload Data Outputs'!E263) &gt; 0, FALSE)), FALSE)</f>
        <v>1</v>
      </c>
      <c r="M276" s="56" t="b">
        <f>IFERROR(OR('Upload Data Outputs'!F263 = "", IFERROR(_xlfn.NUMBERVALUE('Upload Data Outputs'!F263) &gt; 0, FALSE)), FALSE)</f>
        <v>1</v>
      </c>
      <c r="N276" s="56" t="b">
        <f>IFERROR(OR('Upload Data Outputs'!F263 = "", IFERROR(MATCH('Upload Data Outputs'!G263, listVolumeUnits, 0), FALSE)), FALSE)</f>
        <v>1</v>
      </c>
      <c r="O276" s="56" t="b">
        <f>IFERROR(OR('Upload Data Outputs'!H263 = "", IFERROR(_xlfn.NUMBERVALUE('Upload Data Outputs'!H263) &gt; 0, FALSE)), FALSE)</f>
        <v>1</v>
      </c>
      <c r="P276" s="56" t="b">
        <f>IFERROR(OR('Upload Data Outputs'!H263 = "", IFERROR(MATCH('Upload Data Outputs'!I263, listWeightUnits, 0), FALSE)), FALSE)</f>
        <v>1</v>
      </c>
      <c r="Q276" s="56" t="b">
        <f>IFERROR(OR('Upload Data Outputs'!J263 = "", IFERROR(MATCH('Upload Data Outputs'!J263, listFscClaimTypes, 0), FALSE)), FALSE)</f>
        <v>1</v>
      </c>
      <c r="R276" s="56" t="b">
        <f>IFERROR(OR(AND('Upload Data Outputs'!J263 = refClaimFsc100, OR('Upload Data Outputs'!K263 = "", 'Upload Data Outputs'!K263 = 100)), AND('Upload Data Outputs'!J263 = refClaimFscCW, OR('Upload Data Outputs'!K263 = "", 'Upload Data Outputs'!K263 = 0)), AND('Upload Data Outputs'!J263 = refClaimFscMix, 'Upload Data Outputs'!K263 &lt;&gt; "", _xlfn.NUMBERVALUE('Upload Data Outputs'!K263) &gt;= 0, _xlfn.NUMBERVALUE('Upload Data Outputs'!K263) &lt;= 100), AND('Upload Data Outputs'!J263 = refClaimFscMixCredit, OR('Upload Data Outputs'!K263 = "", 'Upload Data Outputs'!K263 = 100)), AND('Upload Data Outputs'!J263 = refClaimFscRecycled, 'Upload Data Outputs'!K263 =""), 'Upload Data Outputs'!J263 = ""), FALSE)</f>
        <v>1</v>
      </c>
      <c r="S276" s="56" t="b">
        <f>IFERROR(OR('Upload Data Outputs'!L263 = "", IFERROR(MATCH('Upload Data Outputs'!L263, listMaterialsAccountingMethods, 0), FALSE)), FALSE)</f>
        <v>1</v>
      </c>
      <c r="T276" s="56" t="b">
        <f>IFERROR(OR('Upload Data Outputs'!M263 = "", ISNUMBER('Upload Data Outputs'!M263), IFERROR(DATEVALUE('Upload Data Outputs'!M263) &gt; 0, FALSE)), FALSE)</f>
        <v>1</v>
      </c>
      <c r="U276" s="56" t="b">
        <f>IFERROR(OR('Upload Data Outputs'!N263 = "", ISNUMBER('Upload Data Outputs'!N263), IFERROR(DATEVALUE('Upload Data Outputs'!N263) &gt; 0, FALSE)), FALSE)</f>
        <v>1</v>
      </c>
      <c r="V276" s="56" t="b">
        <f>IFERROR(OR('Upload Data Outputs'!O263 = "", IFERROR(MATCH('Upload Data Outputs'!O263, listCountryIsoCodes, FALSE), FALSE)), FALSE)</f>
        <v>1</v>
      </c>
      <c r="W276" s="57" t="s">
        <v>593</v>
      </c>
      <c r="X276" s="56"/>
      <c r="Y276" s="56"/>
      <c r="AA276" s="56">
        <f>IFERROR(COUNTIFS('Upload Data Outputs'!B:B, 'Upload Data Outputs'!B263), 0)</f>
        <v>0</v>
      </c>
    </row>
    <row r="277" spans="1:27">
      <c r="A277" s="55">
        <f t="shared" si="27"/>
        <v>264</v>
      </c>
      <c r="B277" s="54" t="b">
        <f>NOT(IFERROR('Upload Data Outputs'!A264 = "ERROR", TRUE))</f>
        <v>1</v>
      </c>
      <c r="C277" s="54">
        <f t="shared" si="28"/>
        <v>264</v>
      </c>
      <c r="D277" s="56" t="b">
        <f>IF(B277, ('Upload Data Outputs'!A264 &amp; 'Upload Data Outputs'!B264 &amp; 'Upload Data Outputs'!C264 &amp; 'Upload Data Outputs'!D264 &amp; 'Upload Data Outputs'!E264 &amp; 'Upload Data Outputs'!F264 &amp; 'Upload Data Outputs'!G264 &amp; 'Upload Data Outputs'!H264 &amp; 'Upload Data Outputs'!I264 &amp; 'Upload Data Outputs'!J264 &amp; 'Upload Data Outputs'!K264 &amp; 'Upload Data Outputs'!L264 &amp; 'Upload Data Outputs'!M264 &amp; 'Upload Data Outputs'!N264 &amp; 'Upload Data Outputs'!O264 &amp; 'Upload Data Outputs'!P264) &lt;&gt; "", FALSE)</f>
        <v>0</v>
      </c>
      <c r="E277" s="56" t="str">
        <f t="shared" si="29"/>
        <v/>
      </c>
      <c r="F277" s="56" t="str">
        <f t="shared" si="30"/>
        <v/>
      </c>
      <c r="G277" s="56" t="b">
        <f t="shared" si="26"/>
        <v>1</v>
      </c>
      <c r="H277" s="57" t="s">
        <v>593</v>
      </c>
      <c r="I277" s="56" t="b">
        <f t="shared" si="31"/>
        <v>1</v>
      </c>
      <c r="J277" s="56" t="b">
        <f>IFERROR(OR(NOT($D277), 'Upload Data Outputs'!C264 &lt;&gt; ""), FALSE)</f>
        <v>1</v>
      </c>
      <c r="K277" s="57" t="s">
        <v>593</v>
      </c>
      <c r="L277" s="56" t="b">
        <f>IFERROR(OR(AND(NOT(D277), 'Upload Data Outputs'!E264 = ""), IFERROR(_xlfn.NUMBERVALUE('Upload Data Outputs'!E264) &gt; 0, FALSE)), FALSE)</f>
        <v>1</v>
      </c>
      <c r="M277" s="56" t="b">
        <f>IFERROR(OR('Upload Data Outputs'!F264 = "", IFERROR(_xlfn.NUMBERVALUE('Upload Data Outputs'!F264) &gt; 0, FALSE)), FALSE)</f>
        <v>1</v>
      </c>
      <c r="N277" s="56" t="b">
        <f>IFERROR(OR('Upload Data Outputs'!F264 = "", IFERROR(MATCH('Upload Data Outputs'!G264, listVolumeUnits, 0), FALSE)), FALSE)</f>
        <v>1</v>
      </c>
      <c r="O277" s="56" t="b">
        <f>IFERROR(OR('Upload Data Outputs'!H264 = "", IFERROR(_xlfn.NUMBERVALUE('Upload Data Outputs'!H264) &gt; 0, FALSE)), FALSE)</f>
        <v>1</v>
      </c>
      <c r="P277" s="56" t="b">
        <f>IFERROR(OR('Upload Data Outputs'!H264 = "", IFERROR(MATCH('Upload Data Outputs'!I264, listWeightUnits, 0), FALSE)), FALSE)</f>
        <v>1</v>
      </c>
      <c r="Q277" s="56" t="b">
        <f>IFERROR(OR('Upload Data Outputs'!J264 = "", IFERROR(MATCH('Upload Data Outputs'!J264, listFscClaimTypes, 0), FALSE)), FALSE)</f>
        <v>1</v>
      </c>
      <c r="R277" s="56" t="b">
        <f>IFERROR(OR(AND('Upload Data Outputs'!J264 = refClaimFsc100, OR('Upload Data Outputs'!K264 = "", 'Upload Data Outputs'!K264 = 100)), AND('Upload Data Outputs'!J264 = refClaimFscCW, OR('Upload Data Outputs'!K264 = "", 'Upload Data Outputs'!K264 = 0)), AND('Upload Data Outputs'!J264 = refClaimFscMix, 'Upload Data Outputs'!K264 &lt;&gt; "", _xlfn.NUMBERVALUE('Upload Data Outputs'!K264) &gt;= 0, _xlfn.NUMBERVALUE('Upload Data Outputs'!K264) &lt;= 100), AND('Upload Data Outputs'!J264 = refClaimFscMixCredit, OR('Upload Data Outputs'!K264 = "", 'Upload Data Outputs'!K264 = 100)), AND('Upload Data Outputs'!J264 = refClaimFscRecycled, 'Upload Data Outputs'!K264 =""), 'Upload Data Outputs'!J264 = ""), FALSE)</f>
        <v>1</v>
      </c>
      <c r="S277" s="56" t="b">
        <f>IFERROR(OR('Upload Data Outputs'!L264 = "", IFERROR(MATCH('Upload Data Outputs'!L264, listMaterialsAccountingMethods, 0), FALSE)), FALSE)</f>
        <v>1</v>
      </c>
      <c r="T277" s="56" t="b">
        <f>IFERROR(OR('Upload Data Outputs'!M264 = "", ISNUMBER('Upload Data Outputs'!M264), IFERROR(DATEVALUE('Upload Data Outputs'!M264) &gt; 0, FALSE)), FALSE)</f>
        <v>1</v>
      </c>
      <c r="U277" s="56" t="b">
        <f>IFERROR(OR('Upload Data Outputs'!N264 = "", ISNUMBER('Upload Data Outputs'!N264), IFERROR(DATEVALUE('Upload Data Outputs'!N264) &gt; 0, FALSE)), FALSE)</f>
        <v>1</v>
      </c>
      <c r="V277" s="56" t="b">
        <f>IFERROR(OR('Upload Data Outputs'!O264 = "", IFERROR(MATCH('Upload Data Outputs'!O264, listCountryIsoCodes, FALSE), FALSE)), FALSE)</f>
        <v>1</v>
      </c>
      <c r="W277" s="57" t="s">
        <v>593</v>
      </c>
      <c r="X277" s="56"/>
      <c r="Y277" s="56"/>
      <c r="AA277" s="56">
        <f>IFERROR(COUNTIFS('Upload Data Outputs'!B:B, 'Upload Data Outputs'!B264), 0)</f>
        <v>0</v>
      </c>
    </row>
    <row r="278" spans="1:27">
      <c r="A278" s="55">
        <f t="shared" si="27"/>
        <v>265</v>
      </c>
      <c r="B278" s="54" t="b">
        <f>NOT(IFERROR('Upload Data Outputs'!A265 = "ERROR", TRUE))</f>
        <v>1</v>
      </c>
      <c r="C278" s="54">
        <f t="shared" si="28"/>
        <v>265</v>
      </c>
      <c r="D278" s="56" t="b">
        <f>IF(B278, ('Upload Data Outputs'!A265 &amp; 'Upload Data Outputs'!B265 &amp; 'Upload Data Outputs'!C265 &amp; 'Upload Data Outputs'!D265 &amp; 'Upload Data Outputs'!E265 &amp; 'Upload Data Outputs'!F265 &amp; 'Upload Data Outputs'!G265 &amp; 'Upload Data Outputs'!H265 &amp; 'Upload Data Outputs'!I265 &amp; 'Upload Data Outputs'!J265 &amp; 'Upload Data Outputs'!K265 &amp; 'Upload Data Outputs'!L265 &amp; 'Upload Data Outputs'!M265 &amp; 'Upload Data Outputs'!N265 &amp; 'Upload Data Outputs'!O265 &amp; 'Upload Data Outputs'!P265) &lt;&gt; "", FALSE)</f>
        <v>0</v>
      </c>
      <c r="E278" s="56" t="str">
        <f t="shared" si="29"/>
        <v/>
      </c>
      <c r="F278" s="56" t="str">
        <f t="shared" si="30"/>
        <v/>
      </c>
      <c r="G278" s="56" t="b">
        <f t="shared" si="26"/>
        <v>1</v>
      </c>
      <c r="H278" s="57" t="s">
        <v>593</v>
      </c>
      <c r="I278" s="56" t="b">
        <f t="shared" si="31"/>
        <v>1</v>
      </c>
      <c r="J278" s="56" t="b">
        <f>IFERROR(OR(NOT($D278), 'Upload Data Outputs'!C265 &lt;&gt; ""), FALSE)</f>
        <v>1</v>
      </c>
      <c r="K278" s="57" t="s">
        <v>593</v>
      </c>
      <c r="L278" s="56" t="b">
        <f>IFERROR(OR(AND(NOT(D278), 'Upload Data Outputs'!E265 = ""), IFERROR(_xlfn.NUMBERVALUE('Upload Data Outputs'!E265) &gt; 0, FALSE)), FALSE)</f>
        <v>1</v>
      </c>
      <c r="M278" s="56" t="b">
        <f>IFERROR(OR('Upload Data Outputs'!F265 = "", IFERROR(_xlfn.NUMBERVALUE('Upload Data Outputs'!F265) &gt; 0, FALSE)), FALSE)</f>
        <v>1</v>
      </c>
      <c r="N278" s="56" t="b">
        <f>IFERROR(OR('Upload Data Outputs'!F265 = "", IFERROR(MATCH('Upload Data Outputs'!G265, listVolumeUnits, 0), FALSE)), FALSE)</f>
        <v>1</v>
      </c>
      <c r="O278" s="56" t="b">
        <f>IFERROR(OR('Upload Data Outputs'!H265 = "", IFERROR(_xlfn.NUMBERVALUE('Upload Data Outputs'!H265) &gt; 0, FALSE)), FALSE)</f>
        <v>1</v>
      </c>
      <c r="P278" s="56" t="b">
        <f>IFERROR(OR('Upload Data Outputs'!H265 = "", IFERROR(MATCH('Upload Data Outputs'!I265, listWeightUnits, 0), FALSE)), FALSE)</f>
        <v>1</v>
      </c>
      <c r="Q278" s="56" t="b">
        <f>IFERROR(OR('Upload Data Outputs'!J265 = "", IFERROR(MATCH('Upload Data Outputs'!J265, listFscClaimTypes, 0), FALSE)), FALSE)</f>
        <v>1</v>
      </c>
      <c r="R278" s="56" t="b">
        <f>IFERROR(OR(AND('Upload Data Outputs'!J265 = refClaimFsc100, OR('Upload Data Outputs'!K265 = "", 'Upload Data Outputs'!K265 = 100)), AND('Upload Data Outputs'!J265 = refClaimFscCW, OR('Upload Data Outputs'!K265 = "", 'Upload Data Outputs'!K265 = 0)), AND('Upload Data Outputs'!J265 = refClaimFscMix, 'Upload Data Outputs'!K265 &lt;&gt; "", _xlfn.NUMBERVALUE('Upload Data Outputs'!K265) &gt;= 0, _xlfn.NUMBERVALUE('Upload Data Outputs'!K265) &lt;= 100), AND('Upload Data Outputs'!J265 = refClaimFscMixCredit, OR('Upload Data Outputs'!K265 = "", 'Upload Data Outputs'!K265 = 100)), AND('Upload Data Outputs'!J265 = refClaimFscRecycled, 'Upload Data Outputs'!K265 =""), 'Upload Data Outputs'!J265 = ""), FALSE)</f>
        <v>1</v>
      </c>
      <c r="S278" s="56" t="b">
        <f>IFERROR(OR('Upload Data Outputs'!L265 = "", IFERROR(MATCH('Upload Data Outputs'!L265, listMaterialsAccountingMethods, 0), FALSE)), FALSE)</f>
        <v>1</v>
      </c>
      <c r="T278" s="56" t="b">
        <f>IFERROR(OR('Upload Data Outputs'!M265 = "", ISNUMBER('Upload Data Outputs'!M265), IFERROR(DATEVALUE('Upload Data Outputs'!M265) &gt; 0, FALSE)), FALSE)</f>
        <v>1</v>
      </c>
      <c r="U278" s="56" t="b">
        <f>IFERROR(OR('Upload Data Outputs'!N265 = "", ISNUMBER('Upload Data Outputs'!N265), IFERROR(DATEVALUE('Upload Data Outputs'!N265) &gt; 0, FALSE)), FALSE)</f>
        <v>1</v>
      </c>
      <c r="V278" s="56" t="b">
        <f>IFERROR(OR('Upload Data Outputs'!O265 = "", IFERROR(MATCH('Upload Data Outputs'!O265, listCountryIsoCodes, FALSE), FALSE)), FALSE)</f>
        <v>1</v>
      </c>
      <c r="W278" s="57" t="s">
        <v>593</v>
      </c>
      <c r="X278" s="56"/>
      <c r="Y278" s="56"/>
      <c r="AA278" s="56">
        <f>IFERROR(COUNTIFS('Upload Data Outputs'!B:B, 'Upload Data Outputs'!B265), 0)</f>
        <v>0</v>
      </c>
    </row>
    <row r="279" spans="1:27">
      <c r="A279" s="55">
        <f t="shared" si="27"/>
        <v>266</v>
      </c>
      <c r="B279" s="54" t="b">
        <f>NOT(IFERROR('Upload Data Outputs'!A266 = "ERROR", TRUE))</f>
        <v>1</v>
      </c>
      <c r="C279" s="54">
        <f t="shared" si="28"/>
        <v>266</v>
      </c>
      <c r="D279" s="56" t="b">
        <f>IF(B279, ('Upload Data Outputs'!A266 &amp; 'Upload Data Outputs'!B266 &amp; 'Upload Data Outputs'!C266 &amp; 'Upload Data Outputs'!D266 &amp; 'Upload Data Outputs'!E266 &amp; 'Upload Data Outputs'!F266 &amp; 'Upload Data Outputs'!G266 &amp; 'Upload Data Outputs'!H266 &amp; 'Upload Data Outputs'!I266 &amp; 'Upload Data Outputs'!J266 &amp; 'Upload Data Outputs'!K266 &amp; 'Upload Data Outputs'!L266 &amp; 'Upload Data Outputs'!M266 &amp; 'Upload Data Outputs'!N266 &amp; 'Upload Data Outputs'!O266 &amp; 'Upload Data Outputs'!P266) &lt;&gt; "", FALSE)</f>
        <v>0</v>
      </c>
      <c r="E279" s="56" t="str">
        <f t="shared" si="29"/>
        <v/>
      </c>
      <c r="F279" s="56" t="str">
        <f t="shared" si="30"/>
        <v/>
      </c>
      <c r="G279" s="56" t="b">
        <f t="shared" si="26"/>
        <v>1</v>
      </c>
      <c r="H279" s="57" t="s">
        <v>593</v>
      </c>
      <c r="I279" s="56" t="b">
        <f t="shared" si="31"/>
        <v>1</v>
      </c>
      <c r="J279" s="56" t="b">
        <f>IFERROR(OR(NOT($D279), 'Upload Data Outputs'!C266 &lt;&gt; ""), FALSE)</f>
        <v>1</v>
      </c>
      <c r="K279" s="57" t="s">
        <v>593</v>
      </c>
      <c r="L279" s="56" t="b">
        <f>IFERROR(OR(AND(NOT(D279), 'Upload Data Outputs'!E266 = ""), IFERROR(_xlfn.NUMBERVALUE('Upload Data Outputs'!E266) &gt; 0, FALSE)), FALSE)</f>
        <v>1</v>
      </c>
      <c r="M279" s="56" t="b">
        <f>IFERROR(OR('Upload Data Outputs'!F266 = "", IFERROR(_xlfn.NUMBERVALUE('Upload Data Outputs'!F266) &gt; 0, FALSE)), FALSE)</f>
        <v>1</v>
      </c>
      <c r="N279" s="56" t="b">
        <f>IFERROR(OR('Upload Data Outputs'!F266 = "", IFERROR(MATCH('Upload Data Outputs'!G266, listVolumeUnits, 0), FALSE)), FALSE)</f>
        <v>1</v>
      </c>
      <c r="O279" s="56" t="b">
        <f>IFERROR(OR('Upload Data Outputs'!H266 = "", IFERROR(_xlfn.NUMBERVALUE('Upload Data Outputs'!H266) &gt; 0, FALSE)), FALSE)</f>
        <v>1</v>
      </c>
      <c r="P279" s="56" t="b">
        <f>IFERROR(OR('Upload Data Outputs'!H266 = "", IFERROR(MATCH('Upload Data Outputs'!I266, listWeightUnits, 0), FALSE)), FALSE)</f>
        <v>1</v>
      </c>
      <c r="Q279" s="56" t="b">
        <f>IFERROR(OR('Upload Data Outputs'!J266 = "", IFERROR(MATCH('Upload Data Outputs'!J266, listFscClaimTypes, 0), FALSE)), FALSE)</f>
        <v>1</v>
      </c>
      <c r="R279" s="56" t="b">
        <f>IFERROR(OR(AND('Upload Data Outputs'!J266 = refClaimFsc100, OR('Upload Data Outputs'!K266 = "", 'Upload Data Outputs'!K266 = 100)), AND('Upload Data Outputs'!J266 = refClaimFscCW, OR('Upload Data Outputs'!K266 = "", 'Upload Data Outputs'!K266 = 0)), AND('Upload Data Outputs'!J266 = refClaimFscMix, 'Upload Data Outputs'!K266 &lt;&gt; "", _xlfn.NUMBERVALUE('Upload Data Outputs'!K266) &gt;= 0, _xlfn.NUMBERVALUE('Upload Data Outputs'!K266) &lt;= 100), AND('Upload Data Outputs'!J266 = refClaimFscMixCredit, OR('Upload Data Outputs'!K266 = "", 'Upload Data Outputs'!K266 = 100)), AND('Upload Data Outputs'!J266 = refClaimFscRecycled, 'Upload Data Outputs'!K266 =""), 'Upload Data Outputs'!J266 = ""), FALSE)</f>
        <v>1</v>
      </c>
      <c r="S279" s="56" t="b">
        <f>IFERROR(OR('Upload Data Outputs'!L266 = "", IFERROR(MATCH('Upload Data Outputs'!L266, listMaterialsAccountingMethods, 0), FALSE)), FALSE)</f>
        <v>1</v>
      </c>
      <c r="T279" s="56" t="b">
        <f>IFERROR(OR('Upload Data Outputs'!M266 = "", ISNUMBER('Upload Data Outputs'!M266), IFERROR(DATEVALUE('Upload Data Outputs'!M266) &gt; 0, FALSE)), FALSE)</f>
        <v>1</v>
      </c>
      <c r="U279" s="56" t="b">
        <f>IFERROR(OR('Upload Data Outputs'!N266 = "", ISNUMBER('Upload Data Outputs'!N266), IFERROR(DATEVALUE('Upload Data Outputs'!N266) &gt; 0, FALSE)), FALSE)</f>
        <v>1</v>
      </c>
      <c r="V279" s="56" t="b">
        <f>IFERROR(OR('Upload Data Outputs'!O266 = "", IFERROR(MATCH('Upload Data Outputs'!O266, listCountryIsoCodes, FALSE), FALSE)), FALSE)</f>
        <v>1</v>
      </c>
      <c r="W279" s="57" t="s">
        <v>593</v>
      </c>
      <c r="X279" s="56"/>
      <c r="Y279" s="56"/>
      <c r="AA279" s="56">
        <f>IFERROR(COUNTIFS('Upload Data Outputs'!B:B, 'Upload Data Outputs'!B266), 0)</f>
        <v>0</v>
      </c>
    </row>
    <row r="280" spans="1:27">
      <c r="A280" s="55">
        <f t="shared" si="27"/>
        <v>267</v>
      </c>
      <c r="B280" s="54" t="b">
        <f>NOT(IFERROR('Upload Data Outputs'!A267 = "ERROR", TRUE))</f>
        <v>1</v>
      </c>
      <c r="C280" s="54">
        <f t="shared" si="28"/>
        <v>267</v>
      </c>
      <c r="D280" s="56" t="b">
        <f>IF(B280, ('Upload Data Outputs'!A267 &amp; 'Upload Data Outputs'!B267 &amp; 'Upload Data Outputs'!C267 &amp; 'Upload Data Outputs'!D267 &amp; 'Upload Data Outputs'!E267 &amp; 'Upload Data Outputs'!F267 &amp; 'Upload Data Outputs'!G267 &amp; 'Upload Data Outputs'!H267 &amp; 'Upload Data Outputs'!I267 &amp; 'Upload Data Outputs'!J267 &amp; 'Upload Data Outputs'!K267 &amp; 'Upload Data Outputs'!L267 &amp; 'Upload Data Outputs'!M267 &amp; 'Upload Data Outputs'!N267 &amp; 'Upload Data Outputs'!O267 &amp; 'Upload Data Outputs'!P267) &lt;&gt; "", FALSE)</f>
        <v>0</v>
      </c>
      <c r="E280" s="56" t="str">
        <f t="shared" si="29"/>
        <v/>
      </c>
      <c r="F280" s="56" t="str">
        <f t="shared" si="30"/>
        <v/>
      </c>
      <c r="G280" s="56" t="b">
        <f t="shared" si="26"/>
        <v>1</v>
      </c>
      <c r="H280" s="57" t="s">
        <v>593</v>
      </c>
      <c r="I280" s="56" t="b">
        <f t="shared" si="31"/>
        <v>1</v>
      </c>
      <c r="J280" s="56" t="b">
        <f>IFERROR(OR(NOT($D280), 'Upload Data Outputs'!C267 &lt;&gt; ""), FALSE)</f>
        <v>1</v>
      </c>
      <c r="K280" s="57" t="s">
        <v>593</v>
      </c>
      <c r="L280" s="56" t="b">
        <f>IFERROR(OR(AND(NOT(D280), 'Upload Data Outputs'!E267 = ""), IFERROR(_xlfn.NUMBERVALUE('Upload Data Outputs'!E267) &gt; 0, FALSE)), FALSE)</f>
        <v>1</v>
      </c>
      <c r="M280" s="56" t="b">
        <f>IFERROR(OR('Upload Data Outputs'!F267 = "", IFERROR(_xlfn.NUMBERVALUE('Upload Data Outputs'!F267) &gt; 0, FALSE)), FALSE)</f>
        <v>1</v>
      </c>
      <c r="N280" s="56" t="b">
        <f>IFERROR(OR('Upload Data Outputs'!F267 = "", IFERROR(MATCH('Upload Data Outputs'!G267, listVolumeUnits, 0), FALSE)), FALSE)</f>
        <v>1</v>
      </c>
      <c r="O280" s="56" t="b">
        <f>IFERROR(OR('Upload Data Outputs'!H267 = "", IFERROR(_xlfn.NUMBERVALUE('Upload Data Outputs'!H267) &gt; 0, FALSE)), FALSE)</f>
        <v>1</v>
      </c>
      <c r="P280" s="56" t="b">
        <f>IFERROR(OR('Upload Data Outputs'!H267 = "", IFERROR(MATCH('Upload Data Outputs'!I267, listWeightUnits, 0), FALSE)), FALSE)</f>
        <v>1</v>
      </c>
      <c r="Q280" s="56" t="b">
        <f>IFERROR(OR('Upload Data Outputs'!J267 = "", IFERROR(MATCH('Upload Data Outputs'!J267, listFscClaimTypes, 0), FALSE)), FALSE)</f>
        <v>1</v>
      </c>
      <c r="R280" s="56" t="b">
        <f>IFERROR(OR(AND('Upload Data Outputs'!J267 = refClaimFsc100, OR('Upload Data Outputs'!K267 = "", 'Upload Data Outputs'!K267 = 100)), AND('Upload Data Outputs'!J267 = refClaimFscCW, OR('Upload Data Outputs'!K267 = "", 'Upload Data Outputs'!K267 = 0)), AND('Upload Data Outputs'!J267 = refClaimFscMix, 'Upload Data Outputs'!K267 &lt;&gt; "", _xlfn.NUMBERVALUE('Upload Data Outputs'!K267) &gt;= 0, _xlfn.NUMBERVALUE('Upload Data Outputs'!K267) &lt;= 100), AND('Upload Data Outputs'!J267 = refClaimFscMixCredit, OR('Upload Data Outputs'!K267 = "", 'Upload Data Outputs'!K267 = 100)), AND('Upload Data Outputs'!J267 = refClaimFscRecycled, 'Upload Data Outputs'!K267 =""), 'Upload Data Outputs'!J267 = ""), FALSE)</f>
        <v>1</v>
      </c>
      <c r="S280" s="56" t="b">
        <f>IFERROR(OR('Upload Data Outputs'!L267 = "", IFERROR(MATCH('Upload Data Outputs'!L267, listMaterialsAccountingMethods, 0), FALSE)), FALSE)</f>
        <v>1</v>
      </c>
      <c r="T280" s="56" t="b">
        <f>IFERROR(OR('Upload Data Outputs'!M267 = "", ISNUMBER('Upload Data Outputs'!M267), IFERROR(DATEVALUE('Upload Data Outputs'!M267) &gt; 0, FALSE)), FALSE)</f>
        <v>1</v>
      </c>
      <c r="U280" s="56" t="b">
        <f>IFERROR(OR('Upload Data Outputs'!N267 = "", ISNUMBER('Upload Data Outputs'!N267), IFERROR(DATEVALUE('Upload Data Outputs'!N267) &gt; 0, FALSE)), FALSE)</f>
        <v>1</v>
      </c>
      <c r="V280" s="56" t="b">
        <f>IFERROR(OR('Upload Data Outputs'!O267 = "", IFERROR(MATCH('Upload Data Outputs'!O267, listCountryIsoCodes, FALSE), FALSE)), FALSE)</f>
        <v>1</v>
      </c>
      <c r="W280" s="57" t="s">
        <v>593</v>
      </c>
      <c r="X280" s="56"/>
      <c r="Y280" s="56"/>
      <c r="AA280" s="56">
        <f>IFERROR(COUNTIFS('Upload Data Outputs'!B:B, 'Upload Data Outputs'!B267), 0)</f>
        <v>0</v>
      </c>
    </row>
    <row r="281" spans="1:27">
      <c r="A281" s="55">
        <f t="shared" si="27"/>
        <v>268</v>
      </c>
      <c r="B281" s="54" t="b">
        <f>NOT(IFERROR('Upload Data Outputs'!A268 = "ERROR", TRUE))</f>
        <v>1</v>
      </c>
      <c r="C281" s="54">
        <f t="shared" si="28"/>
        <v>268</v>
      </c>
      <c r="D281" s="56" t="b">
        <f>IF(B281, ('Upload Data Outputs'!A268 &amp; 'Upload Data Outputs'!B268 &amp; 'Upload Data Outputs'!C268 &amp; 'Upload Data Outputs'!D268 &amp; 'Upload Data Outputs'!E268 &amp; 'Upload Data Outputs'!F268 &amp; 'Upload Data Outputs'!G268 &amp; 'Upload Data Outputs'!H268 &amp; 'Upload Data Outputs'!I268 &amp; 'Upload Data Outputs'!J268 &amp; 'Upload Data Outputs'!K268 &amp; 'Upload Data Outputs'!L268 &amp; 'Upload Data Outputs'!M268 &amp; 'Upload Data Outputs'!N268 &amp; 'Upload Data Outputs'!O268 &amp; 'Upload Data Outputs'!P268) &lt;&gt; "", FALSE)</f>
        <v>0</v>
      </c>
      <c r="E281" s="56" t="str">
        <f t="shared" si="29"/>
        <v/>
      </c>
      <c r="F281" s="56" t="str">
        <f t="shared" si="30"/>
        <v/>
      </c>
      <c r="G281" s="56" t="b">
        <f t="shared" si="26"/>
        <v>1</v>
      </c>
      <c r="H281" s="57" t="s">
        <v>593</v>
      </c>
      <c r="I281" s="56" t="b">
        <f t="shared" si="31"/>
        <v>1</v>
      </c>
      <c r="J281" s="56" t="b">
        <f>IFERROR(OR(NOT($D281), 'Upload Data Outputs'!C268 &lt;&gt; ""), FALSE)</f>
        <v>1</v>
      </c>
      <c r="K281" s="57" t="s">
        <v>593</v>
      </c>
      <c r="L281" s="56" t="b">
        <f>IFERROR(OR(AND(NOT(D281), 'Upload Data Outputs'!E268 = ""), IFERROR(_xlfn.NUMBERVALUE('Upload Data Outputs'!E268) &gt; 0, FALSE)), FALSE)</f>
        <v>1</v>
      </c>
      <c r="M281" s="56" t="b">
        <f>IFERROR(OR('Upload Data Outputs'!F268 = "", IFERROR(_xlfn.NUMBERVALUE('Upload Data Outputs'!F268) &gt; 0, FALSE)), FALSE)</f>
        <v>1</v>
      </c>
      <c r="N281" s="56" t="b">
        <f>IFERROR(OR('Upload Data Outputs'!F268 = "", IFERROR(MATCH('Upload Data Outputs'!G268, listVolumeUnits, 0), FALSE)), FALSE)</f>
        <v>1</v>
      </c>
      <c r="O281" s="56" t="b">
        <f>IFERROR(OR('Upload Data Outputs'!H268 = "", IFERROR(_xlfn.NUMBERVALUE('Upload Data Outputs'!H268) &gt; 0, FALSE)), FALSE)</f>
        <v>1</v>
      </c>
      <c r="P281" s="56" t="b">
        <f>IFERROR(OR('Upload Data Outputs'!H268 = "", IFERROR(MATCH('Upload Data Outputs'!I268, listWeightUnits, 0), FALSE)), FALSE)</f>
        <v>1</v>
      </c>
      <c r="Q281" s="56" t="b">
        <f>IFERROR(OR('Upload Data Outputs'!J268 = "", IFERROR(MATCH('Upload Data Outputs'!J268, listFscClaimTypes, 0), FALSE)), FALSE)</f>
        <v>1</v>
      </c>
      <c r="R281" s="56" t="b">
        <f>IFERROR(OR(AND('Upload Data Outputs'!J268 = refClaimFsc100, OR('Upload Data Outputs'!K268 = "", 'Upload Data Outputs'!K268 = 100)), AND('Upload Data Outputs'!J268 = refClaimFscCW, OR('Upload Data Outputs'!K268 = "", 'Upload Data Outputs'!K268 = 0)), AND('Upload Data Outputs'!J268 = refClaimFscMix, 'Upload Data Outputs'!K268 &lt;&gt; "", _xlfn.NUMBERVALUE('Upload Data Outputs'!K268) &gt;= 0, _xlfn.NUMBERVALUE('Upload Data Outputs'!K268) &lt;= 100), AND('Upload Data Outputs'!J268 = refClaimFscMixCredit, OR('Upload Data Outputs'!K268 = "", 'Upload Data Outputs'!K268 = 100)), AND('Upload Data Outputs'!J268 = refClaimFscRecycled, 'Upload Data Outputs'!K268 =""), 'Upload Data Outputs'!J268 = ""), FALSE)</f>
        <v>1</v>
      </c>
      <c r="S281" s="56" t="b">
        <f>IFERROR(OR('Upload Data Outputs'!L268 = "", IFERROR(MATCH('Upload Data Outputs'!L268, listMaterialsAccountingMethods, 0), FALSE)), FALSE)</f>
        <v>1</v>
      </c>
      <c r="T281" s="56" t="b">
        <f>IFERROR(OR('Upload Data Outputs'!M268 = "", ISNUMBER('Upload Data Outputs'!M268), IFERROR(DATEVALUE('Upload Data Outputs'!M268) &gt; 0, FALSE)), FALSE)</f>
        <v>1</v>
      </c>
      <c r="U281" s="56" t="b">
        <f>IFERROR(OR('Upload Data Outputs'!N268 = "", ISNUMBER('Upload Data Outputs'!N268), IFERROR(DATEVALUE('Upload Data Outputs'!N268) &gt; 0, FALSE)), FALSE)</f>
        <v>1</v>
      </c>
      <c r="V281" s="56" t="b">
        <f>IFERROR(OR('Upload Data Outputs'!O268 = "", IFERROR(MATCH('Upload Data Outputs'!O268, listCountryIsoCodes, FALSE), FALSE)), FALSE)</f>
        <v>1</v>
      </c>
      <c r="W281" s="57" t="s">
        <v>593</v>
      </c>
      <c r="X281" s="56"/>
      <c r="Y281" s="56"/>
      <c r="AA281" s="56">
        <f>IFERROR(COUNTIFS('Upload Data Outputs'!B:B, 'Upload Data Outputs'!B268), 0)</f>
        <v>0</v>
      </c>
    </row>
    <row r="282" spans="1:27">
      <c r="A282" s="55">
        <f t="shared" si="27"/>
        <v>269</v>
      </c>
      <c r="B282" s="54" t="b">
        <f>NOT(IFERROR('Upload Data Outputs'!A269 = "ERROR", TRUE))</f>
        <v>1</v>
      </c>
      <c r="C282" s="54">
        <f t="shared" si="28"/>
        <v>269</v>
      </c>
      <c r="D282" s="56" t="b">
        <f>IF(B282, ('Upload Data Outputs'!A269 &amp; 'Upload Data Outputs'!B269 &amp; 'Upload Data Outputs'!C269 &amp; 'Upload Data Outputs'!D269 &amp; 'Upload Data Outputs'!E269 &amp; 'Upload Data Outputs'!F269 &amp; 'Upload Data Outputs'!G269 &amp; 'Upload Data Outputs'!H269 &amp; 'Upload Data Outputs'!I269 &amp; 'Upload Data Outputs'!J269 &amp; 'Upload Data Outputs'!K269 &amp; 'Upload Data Outputs'!L269 &amp; 'Upload Data Outputs'!M269 &amp; 'Upload Data Outputs'!N269 &amp; 'Upload Data Outputs'!O269 &amp; 'Upload Data Outputs'!P269) &lt;&gt; "", FALSE)</f>
        <v>0</v>
      </c>
      <c r="E282" s="56" t="str">
        <f t="shared" si="29"/>
        <v/>
      </c>
      <c r="F282" s="56" t="str">
        <f t="shared" si="30"/>
        <v/>
      </c>
      <c r="G282" s="56" t="b">
        <f t="shared" si="26"/>
        <v>1</v>
      </c>
      <c r="H282" s="57" t="s">
        <v>593</v>
      </c>
      <c r="I282" s="56" t="b">
        <f t="shared" si="31"/>
        <v>1</v>
      </c>
      <c r="J282" s="56" t="b">
        <f>IFERROR(OR(NOT($D282), 'Upload Data Outputs'!C269 &lt;&gt; ""), FALSE)</f>
        <v>1</v>
      </c>
      <c r="K282" s="57" t="s">
        <v>593</v>
      </c>
      <c r="L282" s="56" t="b">
        <f>IFERROR(OR(AND(NOT(D282), 'Upload Data Outputs'!E269 = ""), IFERROR(_xlfn.NUMBERVALUE('Upload Data Outputs'!E269) &gt; 0, FALSE)), FALSE)</f>
        <v>1</v>
      </c>
      <c r="M282" s="56" t="b">
        <f>IFERROR(OR('Upload Data Outputs'!F269 = "", IFERROR(_xlfn.NUMBERVALUE('Upload Data Outputs'!F269) &gt; 0, FALSE)), FALSE)</f>
        <v>1</v>
      </c>
      <c r="N282" s="56" t="b">
        <f>IFERROR(OR('Upload Data Outputs'!F269 = "", IFERROR(MATCH('Upload Data Outputs'!G269, listVolumeUnits, 0), FALSE)), FALSE)</f>
        <v>1</v>
      </c>
      <c r="O282" s="56" t="b">
        <f>IFERROR(OR('Upload Data Outputs'!H269 = "", IFERROR(_xlfn.NUMBERVALUE('Upload Data Outputs'!H269) &gt; 0, FALSE)), FALSE)</f>
        <v>1</v>
      </c>
      <c r="P282" s="56" t="b">
        <f>IFERROR(OR('Upload Data Outputs'!H269 = "", IFERROR(MATCH('Upload Data Outputs'!I269, listWeightUnits, 0), FALSE)), FALSE)</f>
        <v>1</v>
      </c>
      <c r="Q282" s="56" t="b">
        <f>IFERROR(OR('Upload Data Outputs'!J269 = "", IFERROR(MATCH('Upload Data Outputs'!J269, listFscClaimTypes, 0), FALSE)), FALSE)</f>
        <v>1</v>
      </c>
      <c r="R282" s="56" t="b">
        <f>IFERROR(OR(AND('Upload Data Outputs'!J269 = refClaimFsc100, OR('Upload Data Outputs'!K269 = "", 'Upload Data Outputs'!K269 = 100)), AND('Upload Data Outputs'!J269 = refClaimFscCW, OR('Upload Data Outputs'!K269 = "", 'Upload Data Outputs'!K269 = 0)), AND('Upload Data Outputs'!J269 = refClaimFscMix, 'Upload Data Outputs'!K269 &lt;&gt; "", _xlfn.NUMBERVALUE('Upload Data Outputs'!K269) &gt;= 0, _xlfn.NUMBERVALUE('Upload Data Outputs'!K269) &lt;= 100), AND('Upload Data Outputs'!J269 = refClaimFscMixCredit, OR('Upload Data Outputs'!K269 = "", 'Upload Data Outputs'!K269 = 100)), AND('Upload Data Outputs'!J269 = refClaimFscRecycled, 'Upload Data Outputs'!K269 =""), 'Upload Data Outputs'!J269 = ""), FALSE)</f>
        <v>1</v>
      </c>
      <c r="S282" s="56" t="b">
        <f>IFERROR(OR('Upload Data Outputs'!L269 = "", IFERROR(MATCH('Upload Data Outputs'!L269, listMaterialsAccountingMethods, 0), FALSE)), FALSE)</f>
        <v>1</v>
      </c>
      <c r="T282" s="56" t="b">
        <f>IFERROR(OR('Upload Data Outputs'!M269 = "", ISNUMBER('Upload Data Outputs'!M269), IFERROR(DATEVALUE('Upload Data Outputs'!M269) &gt; 0, FALSE)), FALSE)</f>
        <v>1</v>
      </c>
      <c r="U282" s="56" t="b">
        <f>IFERROR(OR('Upload Data Outputs'!N269 = "", ISNUMBER('Upload Data Outputs'!N269), IFERROR(DATEVALUE('Upload Data Outputs'!N269) &gt; 0, FALSE)), FALSE)</f>
        <v>1</v>
      </c>
      <c r="V282" s="56" t="b">
        <f>IFERROR(OR('Upload Data Outputs'!O269 = "", IFERROR(MATCH('Upload Data Outputs'!O269, listCountryIsoCodes, FALSE), FALSE)), FALSE)</f>
        <v>1</v>
      </c>
      <c r="W282" s="57" t="s">
        <v>593</v>
      </c>
      <c r="X282" s="56"/>
      <c r="Y282" s="56"/>
      <c r="AA282" s="56">
        <f>IFERROR(COUNTIFS('Upload Data Outputs'!B:B, 'Upload Data Outputs'!B269), 0)</f>
        <v>0</v>
      </c>
    </row>
    <row r="283" spans="1:27">
      <c r="A283" s="55">
        <f t="shared" si="27"/>
        <v>270</v>
      </c>
      <c r="B283" s="54" t="b">
        <f>NOT(IFERROR('Upload Data Outputs'!A270 = "ERROR", TRUE))</f>
        <v>1</v>
      </c>
      <c r="C283" s="54">
        <f t="shared" si="28"/>
        <v>270</v>
      </c>
      <c r="D283" s="56" t="b">
        <f>IF(B283, ('Upload Data Outputs'!A270 &amp; 'Upload Data Outputs'!B270 &amp; 'Upload Data Outputs'!C270 &amp; 'Upload Data Outputs'!D270 &amp; 'Upload Data Outputs'!E270 &amp; 'Upload Data Outputs'!F270 &amp; 'Upload Data Outputs'!G270 &amp; 'Upload Data Outputs'!H270 &amp; 'Upload Data Outputs'!I270 &amp; 'Upload Data Outputs'!J270 &amp; 'Upload Data Outputs'!K270 &amp; 'Upload Data Outputs'!L270 &amp; 'Upload Data Outputs'!M270 &amp; 'Upload Data Outputs'!N270 &amp; 'Upload Data Outputs'!O270 &amp; 'Upload Data Outputs'!P270) &lt;&gt; "", FALSE)</f>
        <v>0</v>
      </c>
      <c r="E283" s="56" t="str">
        <f t="shared" si="29"/>
        <v/>
      </c>
      <c r="F283" s="56" t="str">
        <f t="shared" si="30"/>
        <v/>
      </c>
      <c r="G283" s="56" t="b">
        <f t="shared" si="26"/>
        <v>1</v>
      </c>
      <c r="H283" s="57" t="s">
        <v>593</v>
      </c>
      <c r="I283" s="56" t="b">
        <f t="shared" si="31"/>
        <v>1</v>
      </c>
      <c r="J283" s="56" t="b">
        <f>IFERROR(OR(NOT($D283), 'Upload Data Outputs'!C270 &lt;&gt; ""), FALSE)</f>
        <v>1</v>
      </c>
      <c r="K283" s="57" t="s">
        <v>593</v>
      </c>
      <c r="L283" s="56" t="b">
        <f>IFERROR(OR(AND(NOT(D283), 'Upload Data Outputs'!E270 = ""), IFERROR(_xlfn.NUMBERVALUE('Upload Data Outputs'!E270) &gt; 0, FALSE)), FALSE)</f>
        <v>1</v>
      </c>
      <c r="M283" s="56" t="b">
        <f>IFERROR(OR('Upload Data Outputs'!F270 = "", IFERROR(_xlfn.NUMBERVALUE('Upload Data Outputs'!F270) &gt; 0, FALSE)), FALSE)</f>
        <v>1</v>
      </c>
      <c r="N283" s="56" t="b">
        <f>IFERROR(OR('Upload Data Outputs'!F270 = "", IFERROR(MATCH('Upload Data Outputs'!G270, listVolumeUnits, 0), FALSE)), FALSE)</f>
        <v>1</v>
      </c>
      <c r="O283" s="56" t="b">
        <f>IFERROR(OR('Upload Data Outputs'!H270 = "", IFERROR(_xlfn.NUMBERVALUE('Upload Data Outputs'!H270) &gt; 0, FALSE)), FALSE)</f>
        <v>1</v>
      </c>
      <c r="P283" s="56" t="b">
        <f>IFERROR(OR('Upload Data Outputs'!H270 = "", IFERROR(MATCH('Upload Data Outputs'!I270, listWeightUnits, 0), FALSE)), FALSE)</f>
        <v>1</v>
      </c>
      <c r="Q283" s="56" t="b">
        <f>IFERROR(OR('Upload Data Outputs'!J270 = "", IFERROR(MATCH('Upload Data Outputs'!J270, listFscClaimTypes, 0), FALSE)), FALSE)</f>
        <v>1</v>
      </c>
      <c r="R283" s="56" t="b">
        <f>IFERROR(OR(AND('Upload Data Outputs'!J270 = refClaimFsc100, OR('Upload Data Outputs'!K270 = "", 'Upload Data Outputs'!K270 = 100)), AND('Upload Data Outputs'!J270 = refClaimFscCW, OR('Upload Data Outputs'!K270 = "", 'Upload Data Outputs'!K270 = 0)), AND('Upload Data Outputs'!J270 = refClaimFscMix, 'Upload Data Outputs'!K270 &lt;&gt; "", _xlfn.NUMBERVALUE('Upload Data Outputs'!K270) &gt;= 0, _xlfn.NUMBERVALUE('Upload Data Outputs'!K270) &lt;= 100), AND('Upload Data Outputs'!J270 = refClaimFscMixCredit, OR('Upload Data Outputs'!K270 = "", 'Upload Data Outputs'!K270 = 100)), AND('Upload Data Outputs'!J270 = refClaimFscRecycled, 'Upload Data Outputs'!K270 =""), 'Upload Data Outputs'!J270 = ""), FALSE)</f>
        <v>1</v>
      </c>
      <c r="S283" s="56" t="b">
        <f>IFERROR(OR('Upload Data Outputs'!L270 = "", IFERROR(MATCH('Upload Data Outputs'!L270, listMaterialsAccountingMethods, 0), FALSE)), FALSE)</f>
        <v>1</v>
      </c>
      <c r="T283" s="56" t="b">
        <f>IFERROR(OR('Upload Data Outputs'!M270 = "", ISNUMBER('Upload Data Outputs'!M270), IFERROR(DATEVALUE('Upload Data Outputs'!M270) &gt; 0, FALSE)), FALSE)</f>
        <v>1</v>
      </c>
      <c r="U283" s="56" t="b">
        <f>IFERROR(OR('Upload Data Outputs'!N270 = "", ISNUMBER('Upload Data Outputs'!N270), IFERROR(DATEVALUE('Upload Data Outputs'!N270) &gt; 0, FALSE)), FALSE)</f>
        <v>1</v>
      </c>
      <c r="V283" s="56" t="b">
        <f>IFERROR(OR('Upload Data Outputs'!O270 = "", IFERROR(MATCH('Upload Data Outputs'!O270, listCountryIsoCodes, FALSE), FALSE)), FALSE)</f>
        <v>1</v>
      </c>
      <c r="W283" s="57" t="s">
        <v>593</v>
      </c>
      <c r="X283" s="56"/>
      <c r="Y283" s="56"/>
      <c r="AA283" s="56">
        <f>IFERROR(COUNTIFS('Upload Data Outputs'!B:B, 'Upload Data Outputs'!B270), 0)</f>
        <v>0</v>
      </c>
    </row>
    <row r="284" spans="1:27">
      <c r="A284" s="55">
        <f t="shared" si="27"/>
        <v>271</v>
      </c>
      <c r="B284" s="54" t="b">
        <f>NOT(IFERROR('Upload Data Outputs'!A271 = "ERROR", TRUE))</f>
        <v>1</v>
      </c>
      <c r="C284" s="54">
        <f t="shared" si="28"/>
        <v>271</v>
      </c>
      <c r="D284" s="56" t="b">
        <f>IF(B284, ('Upload Data Outputs'!A271 &amp; 'Upload Data Outputs'!B271 &amp; 'Upload Data Outputs'!C271 &amp; 'Upload Data Outputs'!D271 &amp; 'Upload Data Outputs'!E271 &amp; 'Upload Data Outputs'!F271 &amp; 'Upload Data Outputs'!G271 &amp; 'Upload Data Outputs'!H271 &amp; 'Upload Data Outputs'!I271 &amp; 'Upload Data Outputs'!J271 &amp; 'Upload Data Outputs'!K271 &amp; 'Upload Data Outputs'!L271 &amp; 'Upload Data Outputs'!M271 &amp; 'Upload Data Outputs'!N271 &amp; 'Upload Data Outputs'!O271 &amp; 'Upload Data Outputs'!P271) &lt;&gt; "", FALSE)</f>
        <v>0</v>
      </c>
      <c r="E284" s="56" t="str">
        <f t="shared" si="29"/>
        <v/>
      </c>
      <c r="F284" s="56" t="str">
        <f t="shared" si="30"/>
        <v/>
      </c>
      <c r="G284" s="56" t="b">
        <f t="shared" si="26"/>
        <v>1</v>
      </c>
      <c r="H284" s="57" t="s">
        <v>593</v>
      </c>
      <c r="I284" s="56" t="b">
        <f t="shared" si="31"/>
        <v>1</v>
      </c>
      <c r="J284" s="56" t="b">
        <f>IFERROR(OR(NOT($D284), 'Upload Data Outputs'!C271 &lt;&gt; ""), FALSE)</f>
        <v>1</v>
      </c>
      <c r="K284" s="57" t="s">
        <v>593</v>
      </c>
      <c r="L284" s="56" t="b">
        <f>IFERROR(OR(AND(NOT(D284), 'Upload Data Outputs'!E271 = ""), IFERROR(_xlfn.NUMBERVALUE('Upload Data Outputs'!E271) &gt; 0, FALSE)), FALSE)</f>
        <v>1</v>
      </c>
      <c r="M284" s="56" t="b">
        <f>IFERROR(OR('Upload Data Outputs'!F271 = "", IFERROR(_xlfn.NUMBERVALUE('Upload Data Outputs'!F271) &gt; 0, FALSE)), FALSE)</f>
        <v>1</v>
      </c>
      <c r="N284" s="56" t="b">
        <f>IFERROR(OR('Upload Data Outputs'!F271 = "", IFERROR(MATCH('Upload Data Outputs'!G271, listVolumeUnits, 0), FALSE)), FALSE)</f>
        <v>1</v>
      </c>
      <c r="O284" s="56" t="b">
        <f>IFERROR(OR('Upload Data Outputs'!H271 = "", IFERROR(_xlfn.NUMBERVALUE('Upload Data Outputs'!H271) &gt; 0, FALSE)), FALSE)</f>
        <v>1</v>
      </c>
      <c r="P284" s="56" t="b">
        <f>IFERROR(OR('Upload Data Outputs'!H271 = "", IFERROR(MATCH('Upload Data Outputs'!I271, listWeightUnits, 0), FALSE)), FALSE)</f>
        <v>1</v>
      </c>
      <c r="Q284" s="56" t="b">
        <f>IFERROR(OR('Upload Data Outputs'!J271 = "", IFERROR(MATCH('Upload Data Outputs'!J271, listFscClaimTypes, 0), FALSE)), FALSE)</f>
        <v>1</v>
      </c>
      <c r="R284" s="56" t="b">
        <f>IFERROR(OR(AND('Upload Data Outputs'!J271 = refClaimFsc100, OR('Upload Data Outputs'!K271 = "", 'Upload Data Outputs'!K271 = 100)), AND('Upload Data Outputs'!J271 = refClaimFscCW, OR('Upload Data Outputs'!K271 = "", 'Upload Data Outputs'!K271 = 0)), AND('Upload Data Outputs'!J271 = refClaimFscMix, 'Upload Data Outputs'!K271 &lt;&gt; "", _xlfn.NUMBERVALUE('Upload Data Outputs'!K271) &gt;= 0, _xlfn.NUMBERVALUE('Upload Data Outputs'!K271) &lt;= 100), AND('Upload Data Outputs'!J271 = refClaimFscMixCredit, OR('Upload Data Outputs'!K271 = "", 'Upload Data Outputs'!K271 = 100)), AND('Upload Data Outputs'!J271 = refClaimFscRecycled, 'Upload Data Outputs'!K271 =""), 'Upload Data Outputs'!J271 = ""), FALSE)</f>
        <v>1</v>
      </c>
      <c r="S284" s="56" t="b">
        <f>IFERROR(OR('Upload Data Outputs'!L271 = "", IFERROR(MATCH('Upload Data Outputs'!L271, listMaterialsAccountingMethods, 0), FALSE)), FALSE)</f>
        <v>1</v>
      </c>
      <c r="T284" s="56" t="b">
        <f>IFERROR(OR('Upload Data Outputs'!M271 = "", ISNUMBER('Upload Data Outputs'!M271), IFERROR(DATEVALUE('Upload Data Outputs'!M271) &gt; 0, FALSE)), FALSE)</f>
        <v>1</v>
      </c>
      <c r="U284" s="56" t="b">
        <f>IFERROR(OR('Upload Data Outputs'!N271 = "", ISNUMBER('Upload Data Outputs'!N271), IFERROR(DATEVALUE('Upload Data Outputs'!N271) &gt; 0, FALSE)), FALSE)</f>
        <v>1</v>
      </c>
      <c r="V284" s="56" t="b">
        <f>IFERROR(OR('Upload Data Outputs'!O271 = "", IFERROR(MATCH('Upload Data Outputs'!O271, listCountryIsoCodes, FALSE), FALSE)), FALSE)</f>
        <v>1</v>
      </c>
      <c r="W284" s="57" t="s">
        <v>593</v>
      </c>
      <c r="X284" s="56"/>
      <c r="Y284" s="56"/>
      <c r="AA284" s="56">
        <f>IFERROR(COUNTIFS('Upload Data Outputs'!B:B, 'Upload Data Outputs'!B271), 0)</f>
        <v>0</v>
      </c>
    </row>
    <row r="285" spans="1:27">
      <c r="A285" s="55">
        <f t="shared" si="27"/>
        <v>272</v>
      </c>
      <c r="B285" s="54" t="b">
        <f>NOT(IFERROR('Upload Data Outputs'!A272 = "ERROR", TRUE))</f>
        <v>1</v>
      </c>
      <c r="C285" s="54">
        <f t="shared" si="28"/>
        <v>272</v>
      </c>
      <c r="D285" s="56" t="b">
        <f>IF(B285, ('Upload Data Outputs'!A272 &amp; 'Upload Data Outputs'!B272 &amp; 'Upload Data Outputs'!C272 &amp; 'Upload Data Outputs'!D272 &amp; 'Upload Data Outputs'!E272 &amp; 'Upload Data Outputs'!F272 &amp; 'Upload Data Outputs'!G272 &amp; 'Upload Data Outputs'!H272 &amp; 'Upload Data Outputs'!I272 &amp; 'Upload Data Outputs'!J272 &amp; 'Upload Data Outputs'!K272 &amp; 'Upload Data Outputs'!L272 &amp; 'Upload Data Outputs'!M272 &amp; 'Upload Data Outputs'!N272 &amp; 'Upload Data Outputs'!O272 &amp; 'Upload Data Outputs'!P272) &lt;&gt; "", FALSE)</f>
        <v>0</v>
      </c>
      <c r="E285" s="56" t="str">
        <f t="shared" si="29"/>
        <v/>
      </c>
      <c r="F285" s="56" t="str">
        <f t="shared" si="30"/>
        <v/>
      </c>
      <c r="G285" s="56" t="b">
        <f t="shared" si="26"/>
        <v>1</v>
      </c>
      <c r="H285" s="57" t="s">
        <v>593</v>
      </c>
      <c r="I285" s="56" t="b">
        <f t="shared" si="31"/>
        <v>1</v>
      </c>
      <c r="J285" s="56" t="b">
        <f>IFERROR(OR(NOT($D285), 'Upload Data Outputs'!C272 &lt;&gt; ""), FALSE)</f>
        <v>1</v>
      </c>
      <c r="K285" s="57" t="s">
        <v>593</v>
      </c>
      <c r="L285" s="56" t="b">
        <f>IFERROR(OR(AND(NOT(D285), 'Upload Data Outputs'!E272 = ""), IFERROR(_xlfn.NUMBERVALUE('Upload Data Outputs'!E272) &gt; 0, FALSE)), FALSE)</f>
        <v>1</v>
      </c>
      <c r="M285" s="56" t="b">
        <f>IFERROR(OR('Upload Data Outputs'!F272 = "", IFERROR(_xlfn.NUMBERVALUE('Upload Data Outputs'!F272) &gt; 0, FALSE)), FALSE)</f>
        <v>1</v>
      </c>
      <c r="N285" s="56" t="b">
        <f>IFERROR(OR('Upload Data Outputs'!F272 = "", IFERROR(MATCH('Upload Data Outputs'!G272, listVolumeUnits, 0), FALSE)), FALSE)</f>
        <v>1</v>
      </c>
      <c r="O285" s="56" t="b">
        <f>IFERROR(OR('Upload Data Outputs'!H272 = "", IFERROR(_xlfn.NUMBERVALUE('Upload Data Outputs'!H272) &gt; 0, FALSE)), FALSE)</f>
        <v>1</v>
      </c>
      <c r="P285" s="56" t="b">
        <f>IFERROR(OR('Upload Data Outputs'!H272 = "", IFERROR(MATCH('Upload Data Outputs'!I272, listWeightUnits, 0), FALSE)), FALSE)</f>
        <v>1</v>
      </c>
      <c r="Q285" s="56" t="b">
        <f>IFERROR(OR('Upload Data Outputs'!J272 = "", IFERROR(MATCH('Upload Data Outputs'!J272, listFscClaimTypes, 0), FALSE)), FALSE)</f>
        <v>1</v>
      </c>
      <c r="R285" s="56" t="b">
        <f>IFERROR(OR(AND('Upload Data Outputs'!J272 = refClaimFsc100, OR('Upload Data Outputs'!K272 = "", 'Upload Data Outputs'!K272 = 100)), AND('Upload Data Outputs'!J272 = refClaimFscCW, OR('Upload Data Outputs'!K272 = "", 'Upload Data Outputs'!K272 = 0)), AND('Upload Data Outputs'!J272 = refClaimFscMix, 'Upload Data Outputs'!K272 &lt;&gt; "", _xlfn.NUMBERVALUE('Upload Data Outputs'!K272) &gt;= 0, _xlfn.NUMBERVALUE('Upload Data Outputs'!K272) &lt;= 100), AND('Upload Data Outputs'!J272 = refClaimFscMixCredit, OR('Upload Data Outputs'!K272 = "", 'Upload Data Outputs'!K272 = 100)), AND('Upload Data Outputs'!J272 = refClaimFscRecycled, 'Upload Data Outputs'!K272 =""), 'Upload Data Outputs'!J272 = ""), FALSE)</f>
        <v>1</v>
      </c>
      <c r="S285" s="56" t="b">
        <f>IFERROR(OR('Upload Data Outputs'!L272 = "", IFERROR(MATCH('Upload Data Outputs'!L272, listMaterialsAccountingMethods, 0), FALSE)), FALSE)</f>
        <v>1</v>
      </c>
      <c r="T285" s="56" t="b">
        <f>IFERROR(OR('Upload Data Outputs'!M272 = "", ISNUMBER('Upload Data Outputs'!M272), IFERROR(DATEVALUE('Upload Data Outputs'!M272) &gt; 0, FALSE)), FALSE)</f>
        <v>1</v>
      </c>
      <c r="U285" s="56" t="b">
        <f>IFERROR(OR('Upload Data Outputs'!N272 = "", ISNUMBER('Upload Data Outputs'!N272), IFERROR(DATEVALUE('Upload Data Outputs'!N272) &gt; 0, FALSE)), FALSE)</f>
        <v>1</v>
      </c>
      <c r="V285" s="56" t="b">
        <f>IFERROR(OR('Upload Data Outputs'!O272 = "", IFERROR(MATCH('Upload Data Outputs'!O272, listCountryIsoCodes, FALSE), FALSE)), FALSE)</f>
        <v>1</v>
      </c>
      <c r="W285" s="57" t="s">
        <v>593</v>
      </c>
      <c r="X285" s="56"/>
      <c r="Y285" s="56"/>
      <c r="AA285" s="56">
        <f>IFERROR(COUNTIFS('Upload Data Outputs'!B:B, 'Upload Data Outputs'!B272), 0)</f>
        <v>0</v>
      </c>
    </row>
    <row r="286" spans="1:27">
      <c r="A286" s="55">
        <f t="shared" si="27"/>
        <v>273</v>
      </c>
      <c r="B286" s="54" t="b">
        <f>NOT(IFERROR('Upload Data Outputs'!A273 = "ERROR", TRUE))</f>
        <v>1</v>
      </c>
      <c r="C286" s="54">
        <f t="shared" si="28"/>
        <v>273</v>
      </c>
      <c r="D286" s="56" t="b">
        <f>IF(B286, ('Upload Data Outputs'!A273 &amp; 'Upload Data Outputs'!B273 &amp; 'Upload Data Outputs'!C273 &amp; 'Upload Data Outputs'!D273 &amp; 'Upload Data Outputs'!E273 &amp; 'Upload Data Outputs'!F273 &amp; 'Upload Data Outputs'!G273 &amp; 'Upload Data Outputs'!H273 &amp; 'Upload Data Outputs'!I273 &amp; 'Upload Data Outputs'!J273 &amp; 'Upload Data Outputs'!K273 &amp; 'Upload Data Outputs'!L273 &amp; 'Upload Data Outputs'!M273 &amp; 'Upload Data Outputs'!N273 &amp; 'Upload Data Outputs'!O273 &amp; 'Upload Data Outputs'!P273) &lt;&gt; "", FALSE)</f>
        <v>0</v>
      </c>
      <c r="E286" s="56" t="str">
        <f t="shared" si="29"/>
        <v/>
      </c>
      <c r="F286" s="56" t="str">
        <f t="shared" si="30"/>
        <v/>
      </c>
      <c r="G286" s="56" t="b">
        <f t="shared" si="26"/>
        <v>1</v>
      </c>
      <c r="H286" s="57" t="s">
        <v>593</v>
      </c>
      <c r="I286" s="56" t="b">
        <f t="shared" si="31"/>
        <v>1</v>
      </c>
      <c r="J286" s="56" t="b">
        <f>IFERROR(OR(NOT($D286), 'Upload Data Outputs'!C273 &lt;&gt; ""), FALSE)</f>
        <v>1</v>
      </c>
      <c r="K286" s="57" t="s">
        <v>593</v>
      </c>
      <c r="L286" s="56" t="b">
        <f>IFERROR(OR(AND(NOT(D286), 'Upload Data Outputs'!E273 = ""), IFERROR(_xlfn.NUMBERVALUE('Upload Data Outputs'!E273) &gt; 0, FALSE)), FALSE)</f>
        <v>1</v>
      </c>
      <c r="M286" s="56" t="b">
        <f>IFERROR(OR('Upload Data Outputs'!F273 = "", IFERROR(_xlfn.NUMBERVALUE('Upload Data Outputs'!F273) &gt; 0, FALSE)), FALSE)</f>
        <v>1</v>
      </c>
      <c r="N286" s="56" t="b">
        <f>IFERROR(OR('Upload Data Outputs'!F273 = "", IFERROR(MATCH('Upload Data Outputs'!G273, listVolumeUnits, 0), FALSE)), FALSE)</f>
        <v>1</v>
      </c>
      <c r="O286" s="56" t="b">
        <f>IFERROR(OR('Upload Data Outputs'!H273 = "", IFERROR(_xlfn.NUMBERVALUE('Upload Data Outputs'!H273) &gt; 0, FALSE)), FALSE)</f>
        <v>1</v>
      </c>
      <c r="P286" s="56" t="b">
        <f>IFERROR(OR('Upload Data Outputs'!H273 = "", IFERROR(MATCH('Upload Data Outputs'!I273, listWeightUnits, 0), FALSE)), FALSE)</f>
        <v>1</v>
      </c>
      <c r="Q286" s="56" t="b">
        <f>IFERROR(OR('Upload Data Outputs'!J273 = "", IFERROR(MATCH('Upload Data Outputs'!J273, listFscClaimTypes, 0), FALSE)), FALSE)</f>
        <v>1</v>
      </c>
      <c r="R286" s="56" t="b">
        <f>IFERROR(OR(AND('Upload Data Outputs'!J273 = refClaimFsc100, OR('Upload Data Outputs'!K273 = "", 'Upload Data Outputs'!K273 = 100)), AND('Upload Data Outputs'!J273 = refClaimFscCW, OR('Upload Data Outputs'!K273 = "", 'Upload Data Outputs'!K273 = 0)), AND('Upload Data Outputs'!J273 = refClaimFscMix, 'Upload Data Outputs'!K273 &lt;&gt; "", _xlfn.NUMBERVALUE('Upload Data Outputs'!K273) &gt;= 0, _xlfn.NUMBERVALUE('Upload Data Outputs'!K273) &lt;= 100), AND('Upload Data Outputs'!J273 = refClaimFscMixCredit, OR('Upload Data Outputs'!K273 = "", 'Upload Data Outputs'!K273 = 100)), AND('Upload Data Outputs'!J273 = refClaimFscRecycled, 'Upload Data Outputs'!K273 =""), 'Upload Data Outputs'!J273 = ""), FALSE)</f>
        <v>1</v>
      </c>
      <c r="S286" s="56" t="b">
        <f>IFERROR(OR('Upload Data Outputs'!L273 = "", IFERROR(MATCH('Upload Data Outputs'!L273, listMaterialsAccountingMethods, 0), FALSE)), FALSE)</f>
        <v>1</v>
      </c>
      <c r="T286" s="56" t="b">
        <f>IFERROR(OR('Upload Data Outputs'!M273 = "", ISNUMBER('Upload Data Outputs'!M273), IFERROR(DATEVALUE('Upload Data Outputs'!M273) &gt; 0, FALSE)), FALSE)</f>
        <v>1</v>
      </c>
      <c r="U286" s="56" t="b">
        <f>IFERROR(OR('Upload Data Outputs'!N273 = "", ISNUMBER('Upload Data Outputs'!N273), IFERROR(DATEVALUE('Upload Data Outputs'!N273) &gt; 0, FALSE)), FALSE)</f>
        <v>1</v>
      </c>
      <c r="V286" s="56" t="b">
        <f>IFERROR(OR('Upload Data Outputs'!O273 = "", IFERROR(MATCH('Upload Data Outputs'!O273, listCountryIsoCodes, FALSE), FALSE)), FALSE)</f>
        <v>1</v>
      </c>
      <c r="W286" s="57" t="s">
        <v>593</v>
      </c>
      <c r="X286" s="56"/>
      <c r="Y286" s="56"/>
      <c r="AA286" s="56">
        <f>IFERROR(COUNTIFS('Upload Data Outputs'!B:B, 'Upload Data Outputs'!B273), 0)</f>
        <v>0</v>
      </c>
    </row>
    <row r="287" spans="1:27">
      <c r="A287" s="55">
        <f t="shared" si="27"/>
        <v>274</v>
      </c>
      <c r="B287" s="54" t="b">
        <f>NOT(IFERROR('Upload Data Outputs'!A274 = "ERROR", TRUE))</f>
        <v>1</v>
      </c>
      <c r="C287" s="54">
        <f t="shared" si="28"/>
        <v>274</v>
      </c>
      <c r="D287" s="56" t="b">
        <f>IF(B287, ('Upload Data Outputs'!A274 &amp; 'Upload Data Outputs'!B274 &amp; 'Upload Data Outputs'!C274 &amp; 'Upload Data Outputs'!D274 &amp; 'Upload Data Outputs'!E274 &amp; 'Upload Data Outputs'!F274 &amp; 'Upload Data Outputs'!G274 &amp; 'Upload Data Outputs'!H274 &amp; 'Upload Data Outputs'!I274 &amp; 'Upload Data Outputs'!J274 &amp; 'Upload Data Outputs'!K274 &amp; 'Upload Data Outputs'!L274 &amp; 'Upload Data Outputs'!M274 &amp; 'Upload Data Outputs'!N274 &amp; 'Upload Data Outputs'!O274 &amp; 'Upload Data Outputs'!P274) &lt;&gt; "", FALSE)</f>
        <v>0</v>
      </c>
      <c r="E287" s="56" t="str">
        <f t="shared" si="29"/>
        <v/>
      </c>
      <c r="F287" s="56" t="str">
        <f t="shared" si="30"/>
        <v/>
      </c>
      <c r="G287" s="56" t="b">
        <f t="shared" si="26"/>
        <v>1</v>
      </c>
      <c r="H287" s="57" t="s">
        <v>593</v>
      </c>
      <c r="I287" s="56" t="b">
        <f t="shared" si="31"/>
        <v>1</v>
      </c>
      <c r="J287" s="56" t="b">
        <f>IFERROR(OR(NOT($D287), 'Upload Data Outputs'!C274 &lt;&gt; ""), FALSE)</f>
        <v>1</v>
      </c>
      <c r="K287" s="57" t="s">
        <v>593</v>
      </c>
      <c r="L287" s="56" t="b">
        <f>IFERROR(OR(AND(NOT(D287), 'Upload Data Outputs'!E274 = ""), IFERROR(_xlfn.NUMBERVALUE('Upload Data Outputs'!E274) &gt; 0, FALSE)), FALSE)</f>
        <v>1</v>
      </c>
      <c r="M287" s="56" t="b">
        <f>IFERROR(OR('Upload Data Outputs'!F274 = "", IFERROR(_xlfn.NUMBERVALUE('Upload Data Outputs'!F274) &gt; 0, FALSE)), FALSE)</f>
        <v>1</v>
      </c>
      <c r="N287" s="56" t="b">
        <f>IFERROR(OR('Upload Data Outputs'!F274 = "", IFERROR(MATCH('Upload Data Outputs'!G274, listVolumeUnits, 0), FALSE)), FALSE)</f>
        <v>1</v>
      </c>
      <c r="O287" s="56" t="b">
        <f>IFERROR(OR('Upload Data Outputs'!H274 = "", IFERROR(_xlfn.NUMBERVALUE('Upload Data Outputs'!H274) &gt; 0, FALSE)), FALSE)</f>
        <v>1</v>
      </c>
      <c r="P287" s="56" t="b">
        <f>IFERROR(OR('Upload Data Outputs'!H274 = "", IFERROR(MATCH('Upload Data Outputs'!I274, listWeightUnits, 0), FALSE)), FALSE)</f>
        <v>1</v>
      </c>
      <c r="Q287" s="56" t="b">
        <f>IFERROR(OR('Upload Data Outputs'!J274 = "", IFERROR(MATCH('Upload Data Outputs'!J274, listFscClaimTypes, 0), FALSE)), FALSE)</f>
        <v>1</v>
      </c>
      <c r="R287" s="56" t="b">
        <f>IFERROR(OR(AND('Upload Data Outputs'!J274 = refClaimFsc100, OR('Upload Data Outputs'!K274 = "", 'Upload Data Outputs'!K274 = 100)), AND('Upload Data Outputs'!J274 = refClaimFscCW, OR('Upload Data Outputs'!K274 = "", 'Upload Data Outputs'!K274 = 0)), AND('Upload Data Outputs'!J274 = refClaimFscMix, 'Upload Data Outputs'!K274 &lt;&gt; "", _xlfn.NUMBERVALUE('Upload Data Outputs'!K274) &gt;= 0, _xlfn.NUMBERVALUE('Upload Data Outputs'!K274) &lt;= 100), AND('Upload Data Outputs'!J274 = refClaimFscMixCredit, OR('Upload Data Outputs'!K274 = "", 'Upload Data Outputs'!K274 = 100)), AND('Upload Data Outputs'!J274 = refClaimFscRecycled, 'Upload Data Outputs'!K274 =""), 'Upload Data Outputs'!J274 = ""), FALSE)</f>
        <v>1</v>
      </c>
      <c r="S287" s="56" t="b">
        <f>IFERROR(OR('Upload Data Outputs'!L274 = "", IFERROR(MATCH('Upload Data Outputs'!L274, listMaterialsAccountingMethods, 0), FALSE)), FALSE)</f>
        <v>1</v>
      </c>
      <c r="T287" s="56" t="b">
        <f>IFERROR(OR('Upload Data Outputs'!M274 = "", ISNUMBER('Upload Data Outputs'!M274), IFERROR(DATEVALUE('Upload Data Outputs'!M274) &gt; 0, FALSE)), FALSE)</f>
        <v>1</v>
      </c>
      <c r="U287" s="56" t="b">
        <f>IFERROR(OR('Upload Data Outputs'!N274 = "", ISNUMBER('Upload Data Outputs'!N274), IFERROR(DATEVALUE('Upload Data Outputs'!N274) &gt; 0, FALSE)), FALSE)</f>
        <v>1</v>
      </c>
      <c r="V287" s="56" t="b">
        <f>IFERROR(OR('Upload Data Outputs'!O274 = "", IFERROR(MATCH('Upload Data Outputs'!O274, listCountryIsoCodes, FALSE), FALSE)), FALSE)</f>
        <v>1</v>
      </c>
      <c r="W287" s="57" t="s">
        <v>593</v>
      </c>
      <c r="X287" s="56"/>
      <c r="Y287" s="56"/>
      <c r="AA287" s="56">
        <f>IFERROR(COUNTIFS('Upload Data Outputs'!B:B, 'Upload Data Outputs'!B274), 0)</f>
        <v>0</v>
      </c>
    </row>
    <row r="288" spans="1:27">
      <c r="A288" s="55">
        <f t="shared" si="27"/>
        <v>275</v>
      </c>
      <c r="B288" s="54" t="b">
        <f>NOT(IFERROR('Upload Data Outputs'!A275 = "ERROR", TRUE))</f>
        <v>1</v>
      </c>
      <c r="C288" s="54">
        <f t="shared" si="28"/>
        <v>275</v>
      </c>
      <c r="D288" s="56" t="b">
        <f>IF(B288, ('Upload Data Outputs'!A275 &amp; 'Upload Data Outputs'!B275 &amp; 'Upload Data Outputs'!C275 &amp; 'Upload Data Outputs'!D275 &amp; 'Upload Data Outputs'!E275 &amp; 'Upload Data Outputs'!F275 &amp; 'Upload Data Outputs'!G275 &amp; 'Upload Data Outputs'!H275 &amp; 'Upload Data Outputs'!I275 &amp; 'Upload Data Outputs'!J275 &amp; 'Upload Data Outputs'!K275 &amp; 'Upload Data Outputs'!L275 &amp; 'Upload Data Outputs'!M275 &amp; 'Upload Data Outputs'!N275 &amp; 'Upload Data Outputs'!O275 &amp; 'Upload Data Outputs'!P275) &lt;&gt; "", FALSE)</f>
        <v>0</v>
      </c>
      <c r="E288" s="56" t="str">
        <f t="shared" si="29"/>
        <v/>
      </c>
      <c r="F288" s="56" t="str">
        <f t="shared" si="30"/>
        <v/>
      </c>
      <c r="G288" s="56" t="b">
        <f t="shared" si="26"/>
        <v>1</v>
      </c>
      <c r="H288" s="57" t="s">
        <v>593</v>
      </c>
      <c r="I288" s="56" t="b">
        <f t="shared" si="31"/>
        <v>1</v>
      </c>
      <c r="J288" s="56" t="b">
        <f>IFERROR(OR(NOT($D288), 'Upload Data Outputs'!C275 &lt;&gt; ""), FALSE)</f>
        <v>1</v>
      </c>
      <c r="K288" s="57" t="s">
        <v>593</v>
      </c>
      <c r="L288" s="56" t="b">
        <f>IFERROR(OR(AND(NOT(D288), 'Upload Data Outputs'!E275 = ""), IFERROR(_xlfn.NUMBERVALUE('Upload Data Outputs'!E275) &gt; 0, FALSE)), FALSE)</f>
        <v>1</v>
      </c>
      <c r="M288" s="56" t="b">
        <f>IFERROR(OR('Upload Data Outputs'!F275 = "", IFERROR(_xlfn.NUMBERVALUE('Upload Data Outputs'!F275) &gt; 0, FALSE)), FALSE)</f>
        <v>1</v>
      </c>
      <c r="N288" s="56" t="b">
        <f>IFERROR(OR('Upload Data Outputs'!F275 = "", IFERROR(MATCH('Upload Data Outputs'!G275, listVolumeUnits, 0), FALSE)), FALSE)</f>
        <v>1</v>
      </c>
      <c r="O288" s="56" t="b">
        <f>IFERROR(OR('Upload Data Outputs'!H275 = "", IFERROR(_xlfn.NUMBERVALUE('Upload Data Outputs'!H275) &gt; 0, FALSE)), FALSE)</f>
        <v>1</v>
      </c>
      <c r="P288" s="56" t="b">
        <f>IFERROR(OR('Upload Data Outputs'!H275 = "", IFERROR(MATCH('Upload Data Outputs'!I275, listWeightUnits, 0), FALSE)), FALSE)</f>
        <v>1</v>
      </c>
      <c r="Q288" s="56" t="b">
        <f>IFERROR(OR('Upload Data Outputs'!J275 = "", IFERROR(MATCH('Upload Data Outputs'!J275, listFscClaimTypes, 0), FALSE)), FALSE)</f>
        <v>1</v>
      </c>
      <c r="R288" s="56" t="b">
        <f>IFERROR(OR(AND('Upload Data Outputs'!J275 = refClaimFsc100, OR('Upload Data Outputs'!K275 = "", 'Upload Data Outputs'!K275 = 100)), AND('Upload Data Outputs'!J275 = refClaimFscCW, OR('Upload Data Outputs'!K275 = "", 'Upload Data Outputs'!K275 = 0)), AND('Upload Data Outputs'!J275 = refClaimFscMix, 'Upload Data Outputs'!K275 &lt;&gt; "", _xlfn.NUMBERVALUE('Upload Data Outputs'!K275) &gt;= 0, _xlfn.NUMBERVALUE('Upload Data Outputs'!K275) &lt;= 100), AND('Upload Data Outputs'!J275 = refClaimFscMixCredit, OR('Upload Data Outputs'!K275 = "", 'Upload Data Outputs'!K275 = 100)), AND('Upload Data Outputs'!J275 = refClaimFscRecycled, 'Upload Data Outputs'!K275 =""), 'Upload Data Outputs'!J275 = ""), FALSE)</f>
        <v>1</v>
      </c>
      <c r="S288" s="56" t="b">
        <f>IFERROR(OR('Upload Data Outputs'!L275 = "", IFERROR(MATCH('Upload Data Outputs'!L275, listMaterialsAccountingMethods, 0), FALSE)), FALSE)</f>
        <v>1</v>
      </c>
      <c r="T288" s="56" t="b">
        <f>IFERROR(OR('Upload Data Outputs'!M275 = "", ISNUMBER('Upload Data Outputs'!M275), IFERROR(DATEVALUE('Upload Data Outputs'!M275) &gt; 0, FALSE)), FALSE)</f>
        <v>1</v>
      </c>
      <c r="U288" s="56" t="b">
        <f>IFERROR(OR('Upload Data Outputs'!N275 = "", ISNUMBER('Upload Data Outputs'!N275), IFERROR(DATEVALUE('Upload Data Outputs'!N275) &gt; 0, FALSE)), FALSE)</f>
        <v>1</v>
      </c>
      <c r="V288" s="56" t="b">
        <f>IFERROR(OR('Upload Data Outputs'!O275 = "", IFERROR(MATCH('Upload Data Outputs'!O275, listCountryIsoCodes, FALSE), FALSE)), FALSE)</f>
        <v>1</v>
      </c>
      <c r="W288" s="57" t="s">
        <v>593</v>
      </c>
      <c r="X288" s="56"/>
      <c r="Y288" s="56"/>
      <c r="AA288" s="56">
        <f>IFERROR(COUNTIFS('Upload Data Outputs'!B:B, 'Upload Data Outputs'!B275), 0)</f>
        <v>0</v>
      </c>
    </row>
    <row r="289" spans="1:27">
      <c r="A289" s="55">
        <f t="shared" si="27"/>
        <v>276</v>
      </c>
      <c r="B289" s="54" t="b">
        <f>NOT(IFERROR('Upload Data Outputs'!A276 = "ERROR", TRUE))</f>
        <v>1</v>
      </c>
      <c r="C289" s="54">
        <f t="shared" si="28"/>
        <v>276</v>
      </c>
      <c r="D289" s="56" t="b">
        <f>IF(B289, ('Upload Data Outputs'!A276 &amp; 'Upload Data Outputs'!B276 &amp; 'Upload Data Outputs'!C276 &amp; 'Upload Data Outputs'!D276 &amp; 'Upload Data Outputs'!E276 &amp; 'Upload Data Outputs'!F276 &amp; 'Upload Data Outputs'!G276 &amp; 'Upload Data Outputs'!H276 &amp; 'Upload Data Outputs'!I276 &amp; 'Upload Data Outputs'!J276 &amp; 'Upload Data Outputs'!K276 &amp; 'Upload Data Outputs'!L276 &amp; 'Upload Data Outputs'!M276 &amp; 'Upload Data Outputs'!N276 &amp; 'Upload Data Outputs'!O276 &amp; 'Upload Data Outputs'!P276) &lt;&gt; "", FALSE)</f>
        <v>0</v>
      </c>
      <c r="E289" s="56" t="str">
        <f t="shared" si="29"/>
        <v/>
      </c>
      <c r="F289" s="56" t="str">
        <f t="shared" si="30"/>
        <v/>
      </c>
      <c r="G289" s="56" t="b">
        <f t="shared" si="26"/>
        <v>1</v>
      </c>
      <c r="H289" s="57" t="s">
        <v>593</v>
      </c>
      <c r="I289" s="56" t="b">
        <f t="shared" si="31"/>
        <v>1</v>
      </c>
      <c r="J289" s="56" t="b">
        <f>IFERROR(OR(NOT($D289), 'Upload Data Outputs'!C276 &lt;&gt; ""), FALSE)</f>
        <v>1</v>
      </c>
      <c r="K289" s="57" t="s">
        <v>593</v>
      </c>
      <c r="L289" s="56" t="b">
        <f>IFERROR(OR(AND(NOT(D289), 'Upload Data Outputs'!E276 = ""), IFERROR(_xlfn.NUMBERVALUE('Upload Data Outputs'!E276) &gt; 0, FALSE)), FALSE)</f>
        <v>1</v>
      </c>
      <c r="M289" s="56" t="b">
        <f>IFERROR(OR('Upload Data Outputs'!F276 = "", IFERROR(_xlfn.NUMBERVALUE('Upload Data Outputs'!F276) &gt; 0, FALSE)), FALSE)</f>
        <v>1</v>
      </c>
      <c r="N289" s="56" t="b">
        <f>IFERROR(OR('Upload Data Outputs'!F276 = "", IFERROR(MATCH('Upload Data Outputs'!G276, listVolumeUnits, 0), FALSE)), FALSE)</f>
        <v>1</v>
      </c>
      <c r="O289" s="56" t="b">
        <f>IFERROR(OR('Upload Data Outputs'!H276 = "", IFERROR(_xlfn.NUMBERVALUE('Upload Data Outputs'!H276) &gt; 0, FALSE)), FALSE)</f>
        <v>1</v>
      </c>
      <c r="P289" s="56" t="b">
        <f>IFERROR(OR('Upload Data Outputs'!H276 = "", IFERROR(MATCH('Upload Data Outputs'!I276, listWeightUnits, 0), FALSE)), FALSE)</f>
        <v>1</v>
      </c>
      <c r="Q289" s="56" t="b">
        <f>IFERROR(OR('Upload Data Outputs'!J276 = "", IFERROR(MATCH('Upload Data Outputs'!J276, listFscClaimTypes, 0), FALSE)), FALSE)</f>
        <v>1</v>
      </c>
      <c r="R289" s="56" t="b">
        <f>IFERROR(OR(AND('Upload Data Outputs'!J276 = refClaimFsc100, OR('Upload Data Outputs'!K276 = "", 'Upload Data Outputs'!K276 = 100)), AND('Upload Data Outputs'!J276 = refClaimFscCW, OR('Upload Data Outputs'!K276 = "", 'Upload Data Outputs'!K276 = 0)), AND('Upload Data Outputs'!J276 = refClaimFscMix, 'Upload Data Outputs'!K276 &lt;&gt; "", _xlfn.NUMBERVALUE('Upload Data Outputs'!K276) &gt;= 0, _xlfn.NUMBERVALUE('Upload Data Outputs'!K276) &lt;= 100), AND('Upload Data Outputs'!J276 = refClaimFscMixCredit, OR('Upload Data Outputs'!K276 = "", 'Upload Data Outputs'!K276 = 100)), AND('Upload Data Outputs'!J276 = refClaimFscRecycled, 'Upload Data Outputs'!K276 =""), 'Upload Data Outputs'!J276 = ""), FALSE)</f>
        <v>1</v>
      </c>
      <c r="S289" s="56" t="b">
        <f>IFERROR(OR('Upload Data Outputs'!L276 = "", IFERROR(MATCH('Upload Data Outputs'!L276, listMaterialsAccountingMethods, 0), FALSE)), FALSE)</f>
        <v>1</v>
      </c>
      <c r="T289" s="56" t="b">
        <f>IFERROR(OR('Upload Data Outputs'!M276 = "", ISNUMBER('Upload Data Outputs'!M276), IFERROR(DATEVALUE('Upload Data Outputs'!M276) &gt; 0, FALSE)), FALSE)</f>
        <v>1</v>
      </c>
      <c r="U289" s="56" t="b">
        <f>IFERROR(OR('Upload Data Outputs'!N276 = "", ISNUMBER('Upload Data Outputs'!N276), IFERROR(DATEVALUE('Upload Data Outputs'!N276) &gt; 0, FALSE)), FALSE)</f>
        <v>1</v>
      </c>
      <c r="V289" s="56" t="b">
        <f>IFERROR(OR('Upload Data Outputs'!O276 = "", IFERROR(MATCH('Upload Data Outputs'!O276, listCountryIsoCodes, FALSE), FALSE)), FALSE)</f>
        <v>1</v>
      </c>
      <c r="W289" s="57" t="s">
        <v>593</v>
      </c>
      <c r="X289" s="56"/>
      <c r="Y289" s="56"/>
      <c r="AA289" s="56">
        <f>IFERROR(COUNTIFS('Upload Data Outputs'!B:B, 'Upload Data Outputs'!B276), 0)</f>
        <v>0</v>
      </c>
    </row>
    <row r="290" spans="1:27">
      <c r="A290" s="55">
        <f t="shared" si="27"/>
        <v>277</v>
      </c>
      <c r="B290" s="54" t="b">
        <f>NOT(IFERROR('Upload Data Outputs'!A277 = "ERROR", TRUE))</f>
        <v>1</v>
      </c>
      <c r="C290" s="54">
        <f t="shared" si="28"/>
        <v>277</v>
      </c>
      <c r="D290" s="56" t="b">
        <f>IF(B290, ('Upload Data Outputs'!A277 &amp; 'Upload Data Outputs'!B277 &amp; 'Upload Data Outputs'!C277 &amp; 'Upload Data Outputs'!D277 &amp; 'Upload Data Outputs'!E277 &amp; 'Upload Data Outputs'!F277 &amp; 'Upload Data Outputs'!G277 &amp; 'Upload Data Outputs'!H277 &amp; 'Upload Data Outputs'!I277 &amp; 'Upload Data Outputs'!J277 &amp; 'Upload Data Outputs'!K277 &amp; 'Upload Data Outputs'!L277 &amp; 'Upload Data Outputs'!M277 &amp; 'Upload Data Outputs'!N277 &amp; 'Upload Data Outputs'!O277 &amp; 'Upload Data Outputs'!P277) &lt;&gt; "", FALSE)</f>
        <v>0</v>
      </c>
      <c r="E290" s="56" t="str">
        <f t="shared" si="29"/>
        <v/>
      </c>
      <c r="F290" s="56" t="str">
        <f t="shared" si="30"/>
        <v/>
      </c>
      <c r="G290" s="56" t="b">
        <f t="shared" si="26"/>
        <v>1</v>
      </c>
      <c r="H290" s="57" t="s">
        <v>593</v>
      </c>
      <c r="I290" s="56" t="b">
        <f t="shared" si="31"/>
        <v>1</v>
      </c>
      <c r="J290" s="56" t="b">
        <f>IFERROR(OR(NOT($D290), 'Upload Data Outputs'!C277 &lt;&gt; ""), FALSE)</f>
        <v>1</v>
      </c>
      <c r="K290" s="57" t="s">
        <v>593</v>
      </c>
      <c r="L290" s="56" t="b">
        <f>IFERROR(OR(AND(NOT(D290), 'Upload Data Outputs'!E277 = ""), IFERROR(_xlfn.NUMBERVALUE('Upload Data Outputs'!E277) &gt; 0, FALSE)), FALSE)</f>
        <v>1</v>
      </c>
      <c r="M290" s="56" t="b">
        <f>IFERROR(OR('Upload Data Outputs'!F277 = "", IFERROR(_xlfn.NUMBERVALUE('Upload Data Outputs'!F277) &gt; 0, FALSE)), FALSE)</f>
        <v>1</v>
      </c>
      <c r="N290" s="56" t="b">
        <f>IFERROR(OR('Upload Data Outputs'!F277 = "", IFERROR(MATCH('Upload Data Outputs'!G277, listVolumeUnits, 0), FALSE)), FALSE)</f>
        <v>1</v>
      </c>
      <c r="O290" s="56" t="b">
        <f>IFERROR(OR('Upload Data Outputs'!H277 = "", IFERROR(_xlfn.NUMBERVALUE('Upload Data Outputs'!H277) &gt; 0, FALSE)), FALSE)</f>
        <v>1</v>
      </c>
      <c r="P290" s="56" t="b">
        <f>IFERROR(OR('Upload Data Outputs'!H277 = "", IFERROR(MATCH('Upload Data Outputs'!I277, listWeightUnits, 0), FALSE)), FALSE)</f>
        <v>1</v>
      </c>
      <c r="Q290" s="56" t="b">
        <f>IFERROR(OR('Upload Data Outputs'!J277 = "", IFERROR(MATCH('Upload Data Outputs'!J277, listFscClaimTypes, 0), FALSE)), FALSE)</f>
        <v>1</v>
      </c>
      <c r="R290" s="56" t="b">
        <f>IFERROR(OR(AND('Upload Data Outputs'!J277 = refClaimFsc100, OR('Upload Data Outputs'!K277 = "", 'Upload Data Outputs'!K277 = 100)), AND('Upload Data Outputs'!J277 = refClaimFscCW, OR('Upload Data Outputs'!K277 = "", 'Upload Data Outputs'!K277 = 0)), AND('Upload Data Outputs'!J277 = refClaimFscMix, 'Upload Data Outputs'!K277 &lt;&gt; "", _xlfn.NUMBERVALUE('Upload Data Outputs'!K277) &gt;= 0, _xlfn.NUMBERVALUE('Upload Data Outputs'!K277) &lt;= 100), AND('Upload Data Outputs'!J277 = refClaimFscMixCredit, OR('Upload Data Outputs'!K277 = "", 'Upload Data Outputs'!K277 = 100)), AND('Upload Data Outputs'!J277 = refClaimFscRecycled, 'Upload Data Outputs'!K277 =""), 'Upload Data Outputs'!J277 = ""), FALSE)</f>
        <v>1</v>
      </c>
      <c r="S290" s="56" t="b">
        <f>IFERROR(OR('Upload Data Outputs'!L277 = "", IFERROR(MATCH('Upload Data Outputs'!L277, listMaterialsAccountingMethods, 0), FALSE)), FALSE)</f>
        <v>1</v>
      </c>
      <c r="T290" s="56" t="b">
        <f>IFERROR(OR('Upload Data Outputs'!M277 = "", ISNUMBER('Upload Data Outputs'!M277), IFERROR(DATEVALUE('Upload Data Outputs'!M277) &gt; 0, FALSE)), FALSE)</f>
        <v>1</v>
      </c>
      <c r="U290" s="56" t="b">
        <f>IFERROR(OR('Upload Data Outputs'!N277 = "", ISNUMBER('Upload Data Outputs'!N277), IFERROR(DATEVALUE('Upload Data Outputs'!N277) &gt; 0, FALSE)), FALSE)</f>
        <v>1</v>
      </c>
      <c r="V290" s="56" t="b">
        <f>IFERROR(OR('Upload Data Outputs'!O277 = "", IFERROR(MATCH('Upload Data Outputs'!O277, listCountryIsoCodes, FALSE), FALSE)), FALSE)</f>
        <v>1</v>
      </c>
      <c r="W290" s="57" t="s">
        <v>593</v>
      </c>
      <c r="X290" s="56"/>
      <c r="Y290" s="56"/>
      <c r="AA290" s="56">
        <f>IFERROR(COUNTIFS('Upload Data Outputs'!B:B, 'Upload Data Outputs'!B277), 0)</f>
        <v>0</v>
      </c>
    </row>
    <row r="291" spans="1:27">
      <c r="A291" s="55">
        <f t="shared" si="27"/>
        <v>278</v>
      </c>
      <c r="B291" s="54" t="b">
        <f>NOT(IFERROR('Upload Data Outputs'!A278 = "ERROR", TRUE))</f>
        <v>1</v>
      </c>
      <c r="C291" s="54">
        <f t="shared" si="28"/>
        <v>278</v>
      </c>
      <c r="D291" s="56" t="b">
        <f>IF(B291, ('Upload Data Outputs'!A278 &amp; 'Upload Data Outputs'!B278 &amp; 'Upload Data Outputs'!C278 &amp; 'Upload Data Outputs'!D278 &amp; 'Upload Data Outputs'!E278 &amp; 'Upload Data Outputs'!F278 &amp; 'Upload Data Outputs'!G278 &amp; 'Upload Data Outputs'!H278 &amp; 'Upload Data Outputs'!I278 &amp; 'Upload Data Outputs'!J278 &amp; 'Upload Data Outputs'!K278 &amp; 'Upload Data Outputs'!L278 &amp; 'Upload Data Outputs'!M278 &amp; 'Upload Data Outputs'!N278 &amp; 'Upload Data Outputs'!O278 &amp; 'Upload Data Outputs'!P278) &lt;&gt; "", FALSE)</f>
        <v>0</v>
      </c>
      <c r="E291" s="56" t="str">
        <f t="shared" si="29"/>
        <v/>
      </c>
      <c r="F291" s="56" t="str">
        <f t="shared" si="30"/>
        <v/>
      </c>
      <c r="G291" s="56" t="b">
        <f t="shared" si="26"/>
        <v>1</v>
      </c>
      <c r="H291" s="57" t="s">
        <v>593</v>
      </c>
      <c r="I291" s="56" t="b">
        <f t="shared" si="31"/>
        <v>1</v>
      </c>
      <c r="J291" s="56" t="b">
        <f>IFERROR(OR(NOT($D291), 'Upload Data Outputs'!C278 &lt;&gt; ""), FALSE)</f>
        <v>1</v>
      </c>
      <c r="K291" s="57" t="s">
        <v>593</v>
      </c>
      <c r="L291" s="56" t="b">
        <f>IFERROR(OR(AND(NOT(D291), 'Upload Data Outputs'!E278 = ""), IFERROR(_xlfn.NUMBERVALUE('Upload Data Outputs'!E278) &gt; 0, FALSE)), FALSE)</f>
        <v>1</v>
      </c>
      <c r="M291" s="56" t="b">
        <f>IFERROR(OR('Upload Data Outputs'!F278 = "", IFERROR(_xlfn.NUMBERVALUE('Upload Data Outputs'!F278) &gt; 0, FALSE)), FALSE)</f>
        <v>1</v>
      </c>
      <c r="N291" s="56" t="b">
        <f>IFERROR(OR('Upload Data Outputs'!F278 = "", IFERROR(MATCH('Upload Data Outputs'!G278, listVolumeUnits, 0), FALSE)), FALSE)</f>
        <v>1</v>
      </c>
      <c r="O291" s="56" t="b">
        <f>IFERROR(OR('Upload Data Outputs'!H278 = "", IFERROR(_xlfn.NUMBERVALUE('Upload Data Outputs'!H278) &gt; 0, FALSE)), FALSE)</f>
        <v>1</v>
      </c>
      <c r="P291" s="56" t="b">
        <f>IFERROR(OR('Upload Data Outputs'!H278 = "", IFERROR(MATCH('Upload Data Outputs'!I278, listWeightUnits, 0), FALSE)), FALSE)</f>
        <v>1</v>
      </c>
      <c r="Q291" s="56" t="b">
        <f>IFERROR(OR('Upload Data Outputs'!J278 = "", IFERROR(MATCH('Upload Data Outputs'!J278, listFscClaimTypes, 0), FALSE)), FALSE)</f>
        <v>1</v>
      </c>
      <c r="R291" s="56" t="b">
        <f>IFERROR(OR(AND('Upload Data Outputs'!J278 = refClaimFsc100, OR('Upload Data Outputs'!K278 = "", 'Upload Data Outputs'!K278 = 100)), AND('Upload Data Outputs'!J278 = refClaimFscCW, OR('Upload Data Outputs'!K278 = "", 'Upload Data Outputs'!K278 = 0)), AND('Upload Data Outputs'!J278 = refClaimFscMix, 'Upload Data Outputs'!K278 &lt;&gt; "", _xlfn.NUMBERVALUE('Upload Data Outputs'!K278) &gt;= 0, _xlfn.NUMBERVALUE('Upload Data Outputs'!K278) &lt;= 100), AND('Upload Data Outputs'!J278 = refClaimFscMixCredit, OR('Upload Data Outputs'!K278 = "", 'Upload Data Outputs'!K278 = 100)), AND('Upload Data Outputs'!J278 = refClaimFscRecycled, 'Upload Data Outputs'!K278 =""), 'Upload Data Outputs'!J278 = ""), FALSE)</f>
        <v>1</v>
      </c>
      <c r="S291" s="56" t="b">
        <f>IFERROR(OR('Upload Data Outputs'!L278 = "", IFERROR(MATCH('Upload Data Outputs'!L278, listMaterialsAccountingMethods, 0), FALSE)), FALSE)</f>
        <v>1</v>
      </c>
      <c r="T291" s="56" t="b">
        <f>IFERROR(OR('Upload Data Outputs'!M278 = "", ISNUMBER('Upload Data Outputs'!M278), IFERROR(DATEVALUE('Upload Data Outputs'!M278) &gt; 0, FALSE)), FALSE)</f>
        <v>1</v>
      </c>
      <c r="U291" s="56" t="b">
        <f>IFERROR(OR('Upload Data Outputs'!N278 = "", ISNUMBER('Upload Data Outputs'!N278), IFERROR(DATEVALUE('Upload Data Outputs'!N278) &gt; 0, FALSE)), FALSE)</f>
        <v>1</v>
      </c>
      <c r="V291" s="56" t="b">
        <f>IFERROR(OR('Upload Data Outputs'!O278 = "", IFERROR(MATCH('Upload Data Outputs'!O278, listCountryIsoCodes, FALSE), FALSE)), FALSE)</f>
        <v>1</v>
      </c>
      <c r="W291" s="57" t="s">
        <v>593</v>
      </c>
      <c r="X291" s="56"/>
      <c r="Y291" s="56"/>
      <c r="AA291" s="56">
        <f>IFERROR(COUNTIFS('Upload Data Outputs'!B:B, 'Upload Data Outputs'!B278), 0)</f>
        <v>0</v>
      </c>
    </row>
    <row r="292" spans="1:27">
      <c r="A292" s="55">
        <f t="shared" si="27"/>
        <v>279</v>
      </c>
      <c r="B292" s="54" t="b">
        <f>NOT(IFERROR('Upload Data Outputs'!A279 = "ERROR", TRUE))</f>
        <v>1</v>
      </c>
      <c r="C292" s="54">
        <f t="shared" si="28"/>
        <v>279</v>
      </c>
      <c r="D292" s="56" t="b">
        <f>IF(B292, ('Upload Data Outputs'!A279 &amp; 'Upload Data Outputs'!B279 &amp; 'Upload Data Outputs'!C279 &amp; 'Upload Data Outputs'!D279 &amp; 'Upload Data Outputs'!E279 &amp; 'Upload Data Outputs'!F279 &amp; 'Upload Data Outputs'!G279 &amp; 'Upload Data Outputs'!H279 &amp; 'Upload Data Outputs'!I279 &amp; 'Upload Data Outputs'!J279 &amp; 'Upload Data Outputs'!K279 &amp; 'Upload Data Outputs'!L279 &amp; 'Upload Data Outputs'!M279 &amp; 'Upload Data Outputs'!N279 &amp; 'Upload Data Outputs'!O279 &amp; 'Upload Data Outputs'!P279) &lt;&gt; "", FALSE)</f>
        <v>0</v>
      </c>
      <c r="E292" s="56" t="str">
        <f t="shared" si="29"/>
        <v/>
      </c>
      <c r="F292" s="56" t="str">
        <f t="shared" si="30"/>
        <v/>
      </c>
      <c r="G292" s="56" t="b">
        <f t="shared" si="26"/>
        <v>1</v>
      </c>
      <c r="H292" s="57" t="s">
        <v>593</v>
      </c>
      <c r="I292" s="56" t="b">
        <f t="shared" si="31"/>
        <v>1</v>
      </c>
      <c r="J292" s="56" t="b">
        <f>IFERROR(OR(NOT($D292), 'Upload Data Outputs'!C279 &lt;&gt; ""), FALSE)</f>
        <v>1</v>
      </c>
      <c r="K292" s="57" t="s">
        <v>593</v>
      </c>
      <c r="L292" s="56" t="b">
        <f>IFERROR(OR(AND(NOT(D292), 'Upload Data Outputs'!E279 = ""), IFERROR(_xlfn.NUMBERVALUE('Upload Data Outputs'!E279) &gt; 0, FALSE)), FALSE)</f>
        <v>1</v>
      </c>
      <c r="M292" s="56" t="b">
        <f>IFERROR(OR('Upload Data Outputs'!F279 = "", IFERROR(_xlfn.NUMBERVALUE('Upload Data Outputs'!F279) &gt; 0, FALSE)), FALSE)</f>
        <v>1</v>
      </c>
      <c r="N292" s="56" t="b">
        <f>IFERROR(OR('Upload Data Outputs'!F279 = "", IFERROR(MATCH('Upload Data Outputs'!G279, listVolumeUnits, 0), FALSE)), FALSE)</f>
        <v>1</v>
      </c>
      <c r="O292" s="56" t="b">
        <f>IFERROR(OR('Upload Data Outputs'!H279 = "", IFERROR(_xlfn.NUMBERVALUE('Upload Data Outputs'!H279) &gt; 0, FALSE)), FALSE)</f>
        <v>1</v>
      </c>
      <c r="P292" s="56" t="b">
        <f>IFERROR(OR('Upload Data Outputs'!H279 = "", IFERROR(MATCH('Upload Data Outputs'!I279, listWeightUnits, 0), FALSE)), FALSE)</f>
        <v>1</v>
      </c>
      <c r="Q292" s="56" t="b">
        <f>IFERROR(OR('Upload Data Outputs'!J279 = "", IFERROR(MATCH('Upload Data Outputs'!J279, listFscClaimTypes, 0), FALSE)), FALSE)</f>
        <v>1</v>
      </c>
      <c r="R292" s="56" t="b">
        <f>IFERROR(OR(AND('Upload Data Outputs'!J279 = refClaimFsc100, OR('Upload Data Outputs'!K279 = "", 'Upload Data Outputs'!K279 = 100)), AND('Upload Data Outputs'!J279 = refClaimFscCW, OR('Upload Data Outputs'!K279 = "", 'Upload Data Outputs'!K279 = 0)), AND('Upload Data Outputs'!J279 = refClaimFscMix, 'Upload Data Outputs'!K279 &lt;&gt; "", _xlfn.NUMBERVALUE('Upload Data Outputs'!K279) &gt;= 0, _xlfn.NUMBERVALUE('Upload Data Outputs'!K279) &lt;= 100), AND('Upload Data Outputs'!J279 = refClaimFscMixCredit, OR('Upload Data Outputs'!K279 = "", 'Upload Data Outputs'!K279 = 100)), AND('Upload Data Outputs'!J279 = refClaimFscRecycled, 'Upload Data Outputs'!K279 =""), 'Upload Data Outputs'!J279 = ""), FALSE)</f>
        <v>1</v>
      </c>
      <c r="S292" s="56" t="b">
        <f>IFERROR(OR('Upload Data Outputs'!L279 = "", IFERROR(MATCH('Upload Data Outputs'!L279, listMaterialsAccountingMethods, 0), FALSE)), FALSE)</f>
        <v>1</v>
      </c>
      <c r="T292" s="56" t="b">
        <f>IFERROR(OR('Upload Data Outputs'!M279 = "", ISNUMBER('Upload Data Outputs'!M279), IFERROR(DATEVALUE('Upload Data Outputs'!M279) &gt; 0, FALSE)), FALSE)</f>
        <v>1</v>
      </c>
      <c r="U292" s="56" t="b">
        <f>IFERROR(OR('Upload Data Outputs'!N279 = "", ISNUMBER('Upload Data Outputs'!N279), IFERROR(DATEVALUE('Upload Data Outputs'!N279) &gt; 0, FALSE)), FALSE)</f>
        <v>1</v>
      </c>
      <c r="V292" s="56" t="b">
        <f>IFERROR(OR('Upload Data Outputs'!O279 = "", IFERROR(MATCH('Upload Data Outputs'!O279, listCountryIsoCodes, FALSE), FALSE)), FALSE)</f>
        <v>1</v>
      </c>
      <c r="W292" s="57" t="s">
        <v>593</v>
      </c>
      <c r="X292" s="56"/>
      <c r="Y292" s="56"/>
      <c r="AA292" s="56">
        <f>IFERROR(COUNTIFS('Upload Data Outputs'!B:B, 'Upload Data Outputs'!B279), 0)</f>
        <v>0</v>
      </c>
    </row>
    <row r="293" spans="1:27">
      <c r="A293" s="55">
        <f t="shared" si="27"/>
        <v>280</v>
      </c>
      <c r="B293" s="54" t="b">
        <f>NOT(IFERROR('Upload Data Outputs'!A280 = "ERROR", TRUE))</f>
        <v>1</v>
      </c>
      <c r="C293" s="54">
        <f t="shared" si="28"/>
        <v>280</v>
      </c>
      <c r="D293" s="56" t="b">
        <f>IF(B293, ('Upload Data Outputs'!A280 &amp; 'Upload Data Outputs'!B280 &amp; 'Upload Data Outputs'!C280 &amp; 'Upload Data Outputs'!D280 &amp; 'Upload Data Outputs'!E280 &amp; 'Upload Data Outputs'!F280 &amp; 'Upload Data Outputs'!G280 &amp; 'Upload Data Outputs'!H280 &amp; 'Upload Data Outputs'!I280 &amp; 'Upload Data Outputs'!J280 &amp; 'Upload Data Outputs'!K280 &amp; 'Upload Data Outputs'!L280 &amp; 'Upload Data Outputs'!M280 &amp; 'Upload Data Outputs'!N280 &amp; 'Upload Data Outputs'!O280 &amp; 'Upload Data Outputs'!P280) &lt;&gt; "", FALSE)</f>
        <v>0</v>
      </c>
      <c r="E293" s="56" t="str">
        <f t="shared" si="29"/>
        <v/>
      </c>
      <c r="F293" s="56" t="str">
        <f t="shared" si="30"/>
        <v/>
      </c>
      <c r="G293" s="56" t="b">
        <f t="shared" si="26"/>
        <v>1</v>
      </c>
      <c r="H293" s="57" t="s">
        <v>593</v>
      </c>
      <c r="I293" s="56" t="b">
        <f t="shared" si="31"/>
        <v>1</v>
      </c>
      <c r="J293" s="56" t="b">
        <f>IFERROR(OR(NOT($D293), 'Upload Data Outputs'!C280 &lt;&gt; ""), FALSE)</f>
        <v>1</v>
      </c>
      <c r="K293" s="57" t="s">
        <v>593</v>
      </c>
      <c r="L293" s="56" t="b">
        <f>IFERROR(OR(AND(NOT(D293), 'Upload Data Outputs'!E280 = ""), IFERROR(_xlfn.NUMBERVALUE('Upload Data Outputs'!E280) &gt; 0, FALSE)), FALSE)</f>
        <v>1</v>
      </c>
      <c r="M293" s="56" t="b">
        <f>IFERROR(OR('Upload Data Outputs'!F280 = "", IFERROR(_xlfn.NUMBERVALUE('Upload Data Outputs'!F280) &gt; 0, FALSE)), FALSE)</f>
        <v>1</v>
      </c>
      <c r="N293" s="56" t="b">
        <f>IFERROR(OR('Upload Data Outputs'!F280 = "", IFERROR(MATCH('Upload Data Outputs'!G280, listVolumeUnits, 0), FALSE)), FALSE)</f>
        <v>1</v>
      </c>
      <c r="O293" s="56" t="b">
        <f>IFERROR(OR('Upload Data Outputs'!H280 = "", IFERROR(_xlfn.NUMBERVALUE('Upload Data Outputs'!H280) &gt; 0, FALSE)), FALSE)</f>
        <v>1</v>
      </c>
      <c r="P293" s="56" t="b">
        <f>IFERROR(OR('Upload Data Outputs'!H280 = "", IFERROR(MATCH('Upload Data Outputs'!I280, listWeightUnits, 0), FALSE)), FALSE)</f>
        <v>1</v>
      </c>
      <c r="Q293" s="56" t="b">
        <f>IFERROR(OR('Upload Data Outputs'!J280 = "", IFERROR(MATCH('Upload Data Outputs'!J280, listFscClaimTypes, 0), FALSE)), FALSE)</f>
        <v>1</v>
      </c>
      <c r="R293" s="56" t="b">
        <f>IFERROR(OR(AND('Upload Data Outputs'!J280 = refClaimFsc100, OR('Upload Data Outputs'!K280 = "", 'Upload Data Outputs'!K280 = 100)), AND('Upload Data Outputs'!J280 = refClaimFscCW, OR('Upload Data Outputs'!K280 = "", 'Upload Data Outputs'!K280 = 0)), AND('Upload Data Outputs'!J280 = refClaimFscMix, 'Upload Data Outputs'!K280 &lt;&gt; "", _xlfn.NUMBERVALUE('Upload Data Outputs'!K280) &gt;= 0, _xlfn.NUMBERVALUE('Upload Data Outputs'!K280) &lt;= 100), AND('Upload Data Outputs'!J280 = refClaimFscMixCredit, OR('Upload Data Outputs'!K280 = "", 'Upload Data Outputs'!K280 = 100)), AND('Upload Data Outputs'!J280 = refClaimFscRecycled, 'Upload Data Outputs'!K280 =""), 'Upload Data Outputs'!J280 = ""), FALSE)</f>
        <v>1</v>
      </c>
      <c r="S293" s="56" t="b">
        <f>IFERROR(OR('Upload Data Outputs'!L280 = "", IFERROR(MATCH('Upload Data Outputs'!L280, listMaterialsAccountingMethods, 0), FALSE)), FALSE)</f>
        <v>1</v>
      </c>
      <c r="T293" s="56" t="b">
        <f>IFERROR(OR('Upload Data Outputs'!M280 = "", ISNUMBER('Upload Data Outputs'!M280), IFERROR(DATEVALUE('Upload Data Outputs'!M280) &gt; 0, FALSE)), FALSE)</f>
        <v>1</v>
      </c>
      <c r="U293" s="56" t="b">
        <f>IFERROR(OR('Upload Data Outputs'!N280 = "", ISNUMBER('Upload Data Outputs'!N280), IFERROR(DATEVALUE('Upload Data Outputs'!N280) &gt; 0, FALSE)), FALSE)</f>
        <v>1</v>
      </c>
      <c r="V293" s="56" t="b">
        <f>IFERROR(OR('Upload Data Outputs'!O280 = "", IFERROR(MATCH('Upload Data Outputs'!O280, listCountryIsoCodes, FALSE), FALSE)), FALSE)</f>
        <v>1</v>
      </c>
      <c r="W293" s="57" t="s">
        <v>593</v>
      </c>
      <c r="X293" s="56"/>
      <c r="Y293" s="56"/>
      <c r="AA293" s="56">
        <f>IFERROR(COUNTIFS('Upload Data Outputs'!B:B, 'Upload Data Outputs'!B280), 0)</f>
        <v>0</v>
      </c>
    </row>
    <row r="294" spans="1:27">
      <c r="A294" s="55">
        <f t="shared" si="27"/>
        <v>281</v>
      </c>
      <c r="B294" s="54" t="b">
        <f>NOT(IFERROR('Upload Data Outputs'!A281 = "ERROR", TRUE))</f>
        <v>1</v>
      </c>
      <c r="C294" s="54">
        <f t="shared" si="28"/>
        <v>281</v>
      </c>
      <c r="D294" s="56" t="b">
        <f>IF(B294, ('Upload Data Outputs'!A281 &amp; 'Upload Data Outputs'!B281 &amp; 'Upload Data Outputs'!C281 &amp; 'Upload Data Outputs'!D281 &amp; 'Upload Data Outputs'!E281 &amp; 'Upload Data Outputs'!F281 &amp; 'Upload Data Outputs'!G281 &amp; 'Upload Data Outputs'!H281 &amp; 'Upload Data Outputs'!I281 &amp; 'Upload Data Outputs'!J281 &amp; 'Upload Data Outputs'!K281 &amp; 'Upload Data Outputs'!L281 &amp; 'Upload Data Outputs'!M281 &amp; 'Upload Data Outputs'!N281 &amp; 'Upload Data Outputs'!O281 &amp; 'Upload Data Outputs'!P281) &lt;&gt; "", FALSE)</f>
        <v>0</v>
      </c>
      <c r="E294" s="56" t="str">
        <f t="shared" si="29"/>
        <v/>
      </c>
      <c r="F294" s="56" t="str">
        <f t="shared" si="30"/>
        <v/>
      </c>
      <c r="G294" s="56" t="b">
        <f t="shared" si="26"/>
        <v>1</v>
      </c>
      <c r="H294" s="57" t="s">
        <v>593</v>
      </c>
      <c r="I294" s="56" t="b">
        <f t="shared" si="31"/>
        <v>1</v>
      </c>
      <c r="J294" s="56" t="b">
        <f>IFERROR(OR(NOT($D294), 'Upload Data Outputs'!C281 &lt;&gt; ""), FALSE)</f>
        <v>1</v>
      </c>
      <c r="K294" s="57" t="s">
        <v>593</v>
      </c>
      <c r="L294" s="56" t="b">
        <f>IFERROR(OR(AND(NOT(D294), 'Upload Data Outputs'!E281 = ""), IFERROR(_xlfn.NUMBERVALUE('Upload Data Outputs'!E281) &gt; 0, FALSE)), FALSE)</f>
        <v>1</v>
      </c>
      <c r="M294" s="56" t="b">
        <f>IFERROR(OR('Upload Data Outputs'!F281 = "", IFERROR(_xlfn.NUMBERVALUE('Upload Data Outputs'!F281) &gt; 0, FALSE)), FALSE)</f>
        <v>1</v>
      </c>
      <c r="N294" s="56" t="b">
        <f>IFERROR(OR('Upload Data Outputs'!F281 = "", IFERROR(MATCH('Upload Data Outputs'!G281, listVolumeUnits, 0), FALSE)), FALSE)</f>
        <v>1</v>
      </c>
      <c r="O294" s="56" t="b">
        <f>IFERROR(OR('Upload Data Outputs'!H281 = "", IFERROR(_xlfn.NUMBERVALUE('Upload Data Outputs'!H281) &gt; 0, FALSE)), FALSE)</f>
        <v>1</v>
      </c>
      <c r="P294" s="56" t="b">
        <f>IFERROR(OR('Upload Data Outputs'!H281 = "", IFERROR(MATCH('Upload Data Outputs'!I281, listWeightUnits, 0), FALSE)), FALSE)</f>
        <v>1</v>
      </c>
      <c r="Q294" s="56" t="b">
        <f>IFERROR(OR('Upload Data Outputs'!J281 = "", IFERROR(MATCH('Upload Data Outputs'!J281, listFscClaimTypes, 0), FALSE)), FALSE)</f>
        <v>1</v>
      </c>
      <c r="R294" s="56" t="b">
        <f>IFERROR(OR(AND('Upload Data Outputs'!J281 = refClaimFsc100, OR('Upload Data Outputs'!K281 = "", 'Upload Data Outputs'!K281 = 100)), AND('Upload Data Outputs'!J281 = refClaimFscCW, OR('Upload Data Outputs'!K281 = "", 'Upload Data Outputs'!K281 = 0)), AND('Upload Data Outputs'!J281 = refClaimFscMix, 'Upload Data Outputs'!K281 &lt;&gt; "", _xlfn.NUMBERVALUE('Upload Data Outputs'!K281) &gt;= 0, _xlfn.NUMBERVALUE('Upload Data Outputs'!K281) &lt;= 100), AND('Upload Data Outputs'!J281 = refClaimFscMixCredit, OR('Upload Data Outputs'!K281 = "", 'Upload Data Outputs'!K281 = 100)), AND('Upload Data Outputs'!J281 = refClaimFscRecycled, 'Upload Data Outputs'!K281 =""), 'Upload Data Outputs'!J281 = ""), FALSE)</f>
        <v>1</v>
      </c>
      <c r="S294" s="56" t="b">
        <f>IFERROR(OR('Upload Data Outputs'!L281 = "", IFERROR(MATCH('Upload Data Outputs'!L281, listMaterialsAccountingMethods, 0), FALSE)), FALSE)</f>
        <v>1</v>
      </c>
      <c r="T294" s="56" t="b">
        <f>IFERROR(OR('Upload Data Outputs'!M281 = "", ISNUMBER('Upload Data Outputs'!M281), IFERROR(DATEVALUE('Upload Data Outputs'!M281) &gt; 0, FALSE)), FALSE)</f>
        <v>1</v>
      </c>
      <c r="U294" s="56" t="b">
        <f>IFERROR(OR('Upload Data Outputs'!N281 = "", ISNUMBER('Upload Data Outputs'!N281), IFERROR(DATEVALUE('Upload Data Outputs'!N281) &gt; 0, FALSE)), FALSE)</f>
        <v>1</v>
      </c>
      <c r="V294" s="56" t="b">
        <f>IFERROR(OR('Upload Data Outputs'!O281 = "", IFERROR(MATCH('Upload Data Outputs'!O281, listCountryIsoCodes, FALSE), FALSE)), FALSE)</f>
        <v>1</v>
      </c>
      <c r="W294" s="57" t="s">
        <v>593</v>
      </c>
      <c r="X294" s="56"/>
      <c r="Y294" s="56"/>
      <c r="AA294" s="56">
        <f>IFERROR(COUNTIFS('Upload Data Outputs'!B:B, 'Upload Data Outputs'!B281), 0)</f>
        <v>0</v>
      </c>
    </row>
    <row r="295" spans="1:27">
      <c r="A295" s="55">
        <f t="shared" si="27"/>
        <v>282</v>
      </c>
      <c r="B295" s="54" t="b">
        <f>NOT(IFERROR('Upload Data Outputs'!A282 = "ERROR", TRUE))</f>
        <v>1</v>
      </c>
      <c r="C295" s="54">
        <f t="shared" si="28"/>
        <v>282</v>
      </c>
      <c r="D295" s="56" t="b">
        <f>IF(B295, ('Upload Data Outputs'!A282 &amp; 'Upload Data Outputs'!B282 &amp; 'Upload Data Outputs'!C282 &amp; 'Upload Data Outputs'!D282 &amp; 'Upload Data Outputs'!E282 &amp; 'Upload Data Outputs'!F282 &amp; 'Upload Data Outputs'!G282 &amp; 'Upload Data Outputs'!H282 &amp; 'Upload Data Outputs'!I282 &amp; 'Upload Data Outputs'!J282 &amp; 'Upload Data Outputs'!K282 &amp; 'Upload Data Outputs'!L282 &amp; 'Upload Data Outputs'!M282 &amp; 'Upload Data Outputs'!N282 &amp; 'Upload Data Outputs'!O282 &amp; 'Upload Data Outputs'!P282) &lt;&gt; "", FALSE)</f>
        <v>0</v>
      </c>
      <c r="E295" s="56" t="str">
        <f t="shared" si="29"/>
        <v/>
      </c>
      <c r="F295" s="56" t="str">
        <f t="shared" si="30"/>
        <v/>
      </c>
      <c r="G295" s="56" t="b">
        <f t="shared" si="26"/>
        <v>1</v>
      </c>
      <c r="H295" s="57" t="s">
        <v>593</v>
      </c>
      <c r="I295" s="56" t="b">
        <f t="shared" si="31"/>
        <v>1</v>
      </c>
      <c r="J295" s="56" t="b">
        <f>IFERROR(OR(NOT($D295), 'Upload Data Outputs'!C282 &lt;&gt; ""), FALSE)</f>
        <v>1</v>
      </c>
      <c r="K295" s="57" t="s">
        <v>593</v>
      </c>
      <c r="L295" s="56" t="b">
        <f>IFERROR(OR(AND(NOT(D295), 'Upload Data Outputs'!E282 = ""), IFERROR(_xlfn.NUMBERVALUE('Upload Data Outputs'!E282) &gt; 0, FALSE)), FALSE)</f>
        <v>1</v>
      </c>
      <c r="M295" s="56" t="b">
        <f>IFERROR(OR('Upload Data Outputs'!F282 = "", IFERROR(_xlfn.NUMBERVALUE('Upload Data Outputs'!F282) &gt; 0, FALSE)), FALSE)</f>
        <v>1</v>
      </c>
      <c r="N295" s="56" t="b">
        <f>IFERROR(OR('Upload Data Outputs'!F282 = "", IFERROR(MATCH('Upload Data Outputs'!G282, listVolumeUnits, 0), FALSE)), FALSE)</f>
        <v>1</v>
      </c>
      <c r="O295" s="56" t="b">
        <f>IFERROR(OR('Upload Data Outputs'!H282 = "", IFERROR(_xlfn.NUMBERVALUE('Upload Data Outputs'!H282) &gt; 0, FALSE)), FALSE)</f>
        <v>1</v>
      </c>
      <c r="P295" s="56" t="b">
        <f>IFERROR(OR('Upload Data Outputs'!H282 = "", IFERROR(MATCH('Upload Data Outputs'!I282, listWeightUnits, 0), FALSE)), FALSE)</f>
        <v>1</v>
      </c>
      <c r="Q295" s="56" t="b">
        <f>IFERROR(OR('Upload Data Outputs'!J282 = "", IFERROR(MATCH('Upload Data Outputs'!J282, listFscClaimTypes, 0), FALSE)), FALSE)</f>
        <v>1</v>
      </c>
      <c r="R295" s="56" t="b">
        <f>IFERROR(OR(AND('Upload Data Outputs'!J282 = refClaimFsc100, OR('Upload Data Outputs'!K282 = "", 'Upload Data Outputs'!K282 = 100)), AND('Upload Data Outputs'!J282 = refClaimFscCW, OR('Upload Data Outputs'!K282 = "", 'Upload Data Outputs'!K282 = 0)), AND('Upload Data Outputs'!J282 = refClaimFscMix, 'Upload Data Outputs'!K282 &lt;&gt; "", _xlfn.NUMBERVALUE('Upload Data Outputs'!K282) &gt;= 0, _xlfn.NUMBERVALUE('Upload Data Outputs'!K282) &lt;= 100), AND('Upload Data Outputs'!J282 = refClaimFscMixCredit, OR('Upload Data Outputs'!K282 = "", 'Upload Data Outputs'!K282 = 100)), AND('Upload Data Outputs'!J282 = refClaimFscRecycled, 'Upload Data Outputs'!K282 =""), 'Upload Data Outputs'!J282 = ""), FALSE)</f>
        <v>1</v>
      </c>
      <c r="S295" s="56" t="b">
        <f>IFERROR(OR('Upload Data Outputs'!L282 = "", IFERROR(MATCH('Upload Data Outputs'!L282, listMaterialsAccountingMethods, 0), FALSE)), FALSE)</f>
        <v>1</v>
      </c>
      <c r="T295" s="56" t="b">
        <f>IFERROR(OR('Upload Data Outputs'!M282 = "", ISNUMBER('Upload Data Outputs'!M282), IFERROR(DATEVALUE('Upload Data Outputs'!M282) &gt; 0, FALSE)), FALSE)</f>
        <v>1</v>
      </c>
      <c r="U295" s="56" t="b">
        <f>IFERROR(OR('Upload Data Outputs'!N282 = "", ISNUMBER('Upload Data Outputs'!N282), IFERROR(DATEVALUE('Upload Data Outputs'!N282) &gt; 0, FALSE)), FALSE)</f>
        <v>1</v>
      </c>
      <c r="V295" s="56" t="b">
        <f>IFERROR(OR('Upload Data Outputs'!O282 = "", IFERROR(MATCH('Upload Data Outputs'!O282, listCountryIsoCodes, FALSE), FALSE)), FALSE)</f>
        <v>1</v>
      </c>
      <c r="W295" s="57" t="s">
        <v>593</v>
      </c>
      <c r="X295" s="56"/>
      <c r="Y295" s="56"/>
      <c r="AA295" s="56">
        <f>IFERROR(COUNTIFS('Upload Data Outputs'!B:B, 'Upload Data Outputs'!B282), 0)</f>
        <v>0</v>
      </c>
    </row>
    <row r="296" spans="1:27">
      <c r="A296" s="55">
        <f t="shared" si="27"/>
        <v>283</v>
      </c>
      <c r="B296" s="54" t="b">
        <f>NOT(IFERROR('Upload Data Outputs'!A283 = "ERROR", TRUE))</f>
        <v>1</v>
      </c>
      <c r="C296" s="54">
        <f t="shared" si="28"/>
        <v>283</v>
      </c>
      <c r="D296" s="56" t="b">
        <f>IF(B296, ('Upload Data Outputs'!A283 &amp; 'Upload Data Outputs'!B283 &amp; 'Upload Data Outputs'!C283 &amp; 'Upload Data Outputs'!D283 &amp; 'Upload Data Outputs'!E283 &amp; 'Upload Data Outputs'!F283 &amp; 'Upload Data Outputs'!G283 &amp; 'Upload Data Outputs'!H283 &amp; 'Upload Data Outputs'!I283 &amp; 'Upload Data Outputs'!J283 &amp; 'Upload Data Outputs'!K283 &amp; 'Upload Data Outputs'!L283 &amp; 'Upload Data Outputs'!M283 &amp; 'Upload Data Outputs'!N283 &amp; 'Upload Data Outputs'!O283 &amp; 'Upload Data Outputs'!P283) &lt;&gt; "", FALSE)</f>
        <v>0</v>
      </c>
      <c r="E296" s="56" t="str">
        <f t="shared" si="29"/>
        <v/>
      </c>
      <c r="F296" s="56" t="str">
        <f t="shared" si="30"/>
        <v/>
      </c>
      <c r="G296" s="56" t="b">
        <f t="shared" si="26"/>
        <v>1</v>
      </c>
      <c r="H296" s="57" t="s">
        <v>593</v>
      </c>
      <c r="I296" s="56" t="b">
        <f t="shared" si="31"/>
        <v>1</v>
      </c>
      <c r="J296" s="56" t="b">
        <f>IFERROR(OR(NOT($D296), 'Upload Data Outputs'!C283 &lt;&gt; ""), FALSE)</f>
        <v>1</v>
      </c>
      <c r="K296" s="57" t="s">
        <v>593</v>
      </c>
      <c r="L296" s="56" t="b">
        <f>IFERROR(OR(AND(NOT(D296), 'Upload Data Outputs'!E283 = ""), IFERROR(_xlfn.NUMBERVALUE('Upload Data Outputs'!E283) &gt; 0, FALSE)), FALSE)</f>
        <v>1</v>
      </c>
      <c r="M296" s="56" t="b">
        <f>IFERROR(OR('Upload Data Outputs'!F283 = "", IFERROR(_xlfn.NUMBERVALUE('Upload Data Outputs'!F283) &gt; 0, FALSE)), FALSE)</f>
        <v>1</v>
      </c>
      <c r="N296" s="56" t="b">
        <f>IFERROR(OR('Upload Data Outputs'!F283 = "", IFERROR(MATCH('Upload Data Outputs'!G283, listVolumeUnits, 0), FALSE)), FALSE)</f>
        <v>1</v>
      </c>
      <c r="O296" s="56" t="b">
        <f>IFERROR(OR('Upload Data Outputs'!H283 = "", IFERROR(_xlfn.NUMBERVALUE('Upload Data Outputs'!H283) &gt; 0, FALSE)), FALSE)</f>
        <v>1</v>
      </c>
      <c r="P296" s="56" t="b">
        <f>IFERROR(OR('Upload Data Outputs'!H283 = "", IFERROR(MATCH('Upload Data Outputs'!I283, listWeightUnits, 0), FALSE)), FALSE)</f>
        <v>1</v>
      </c>
      <c r="Q296" s="56" t="b">
        <f>IFERROR(OR('Upload Data Outputs'!J283 = "", IFERROR(MATCH('Upload Data Outputs'!J283, listFscClaimTypes, 0), FALSE)), FALSE)</f>
        <v>1</v>
      </c>
      <c r="R296" s="56" t="b">
        <f>IFERROR(OR(AND('Upload Data Outputs'!J283 = refClaimFsc100, OR('Upload Data Outputs'!K283 = "", 'Upload Data Outputs'!K283 = 100)), AND('Upload Data Outputs'!J283 = refClaimFscCW, OR('Upload Data Outputs'!K283 = "", 'Upload Data Outputs'!K283 = 0)), AND('Upload Data Outputs'!J283 = refClaimFscMix, 'Upload Data Outputs'!K283 &lt;&gt; "", _xlfn.NUMBERVALUE('Upload Data Outputs'!K283) &gt;= 0, _xlfn.NUMBERVALUE('Upload Data Outputs'!K283) &lt;= 100), AND('Upload Data Outputs'!J283 = refClaimFscMixCredit, OR('Upload Data Outputs'!K283 = "", 'Upload Data Outputs'!K283 = 100)), AND('Upload Data Outputs'!J283 = refClaimFscRecycled, 'Upload Data Outputs'!K283 =""), 'Upload Data Outputs'!J283 = ""), FALSE)</f>
        <v>1</v>
      </c>
      <c r="S296" s="56" t="b">
        <f>IFERROR(OR('Upload Data Outputs'!L283 = "", IFERROR(MATCH('Upload Data Outputs'!L283, listMaterialsAccountingMethods, 0), FALSE)), FALSE)</f>
        <v>1</v>
      </c>
      <c r="T296" s="56" t="b">
        <f>IFERROR(OR('Upload Data Outputs'!M283 = "", ISNUMBER('Upload Data Outputs'!M283), IFERROR(DATEVALUE('Upload Data Outputs'!M283) &gt; 0, FALSE)), FALSE)</f>
        <v>1</v>
      </c>
      <c r="U296" s="56" t="b">
        <f>IFERROR(OR('Upload Data Outputs'!N283 = "", ISNUMBER('Upload Data Outputs'!N283), IFERROR(DATEVALUE('Upload Data Outputs'!N283) &gt; 0, FALSE)), FALSE)</f>
        <v>1</v>
      </c>
      <c r="V296" s="56" t="b">
        <f>IFERROR(OR('Upload Data Outputs'!O283 = "", IFERROR(MATCH('Upload Data Outputs'!O283, listCountryIsoCodes, FALSE), FALSE)), FALSE)</f>
        <v>1</v>
      </c>
      <c r="W296" s="57" t="s">
        <v>593</v>
      </c>
      <c r="X296" s="56"/>
      <c r="Y296" s="56"/>
      <c r="AA296" s="56">
        <f>IFERROR(COUNTIFS('Upload Data Outputs'!B:B, 'Upload Data Outputs'!B283), 0)</f>
        <v>0</v>
      </c>
    </row>
    <row r="297" spans="1:27">
      <c r="A297" s="55">
        <f t="shared" si="27"/>
        <v>284</v>
      </c>
      <c r="B297" s="54" t="b">
        <f>NOT(IFERROR('Upload Data Outputs'!A284 = "ERROR", TRUE))</f>
        <v>1</v>
      </c>
      <c r="C297" s="54">
        <f t="shared" si="28"/>
        <v>284</v>
      </c>
      <c r="D297" s="56" t="b">
        <f>IF(B297, ('Upload Data Outputs'!A284 &amp; 'Upload Data Outputs'!B284 &amp; 'Upload Data Outputs'!C284 &amp; 'Upload Data Outputs'!D284 &amp; 'Upload Data Outputs'!E284 &amp; 'Upload Data Outputs'!F284 &amp; 'Upload Data Outputs'!G284 &amp; 'Upload Data Outputs'!H284 &amp; 'Upload Data Outputs'!I284 &amp; 'Upload Data Outputs'!J284 &amp; 'Upload Data Outputs'!K284 &amp; 'Upload Data Outputs'!L284 &amp; 'Upload Data Outputs'!M284 &amp; 'Upload Data Outputs'!N284 &amp; 'Upload Data Outputs'!O284 &amp; 'Upload Data Outputs'!P284) &lt;&gt; "", FALSE)</f>
        <v>0</v>
      </c>
      <c r="E297" s="56" t="str">
        <f t="shared" si="29"/>
        <v/>
      </c>
      <c r="F297" s="56" t="str">
        <f t="shared" si="30"/>
        <v/>
      </c>
      <c r="G297" s="56" t="b">
        <f t="shared" si="26"/>
        <v>1</v>
      </c>
      <c r="H297" s="57" t="s">
        <v>593</v>
      </c>
      <c r="I297" s="56" t="b">
        <f t="shared" si="31"/>
        <v>1</v>
      </c>
      <c r="J297" s="56" t="b">
        <f>IFERROR(OR(NOT($D297), 'Upload Data Outputs'!C284 &lt;&gt; ""), FALSE)</f>
        <v>1</v>
      </c>
      <c r="K297" s="57" t="s">
        <v>593</v>
      </c>
      <c r="L297" s="56" t="b">
        <f>IFERROR(OR(AND(NOT(D297), 'Upload Data Outputs'!E284 = ""), IFERROR(_xlfn.NUMBERVALUE('Upload Data Outputs'!E284) &gt; 0, FALSE)), FALSE)</f>
        <v>1</v>
      </c>
      <c r="M297" s="56" t="b">
        <f>IFERROR(OR('Upload Data Outputs'!F284 = "", IFERROR(_xlfn.NUMBERVALUE('Upload Data Outputs'!F284) &gt; 0, FALSE)), FALSE)</f>
        <v>1</v>
      </c>
      <c r="N297" s="56" t="b">
        <f>IFERROR(OR('Upload Data Outputs'!F284 = "", IFERROR(MATCH('Upload Data Outputs'!G284, listVolumeUnits, 0), FALSE)), FALSE)</f>
        <v>1</v>
      </c>
      <c r="O297" s="56" t="b">
        <f>IFERROR(OR('Upload Data Outputs'!H284 = "", IFERROR(_xlfn.NUMBERVALUE('Upload Data Outputs'!H284) &gt; 0, FALSE)), FALSE)</f>
        <v>1</v>
      </c>
      <c r="P297" s="56" t="b">
        <f>IFERROR(OR('Upload Data Outputs'!H284 = "", IFERROR(MATCH('Upload Data Outputs'!I284, listWeightUnits, 0), FALSE)), FALSE)</f>
        <v>1</v>
      </c>
      <c r="Q297" s="56" t="b">
        <f>IFERROR(OR('Upload Data Outputs'!J284 = "", IFERROR(MATCH('Upload Data Outputs'!J284, listFscClaimTypes, 0), FALSE)), FALSE)</f>
        <v>1</v>
      </c>
      <c r="R297" s="56" t="b">
        <f>IFERROR(OR(AND('Upload Data Outputs'!J284 = refClaimFsc100, OR('Upload Data Outputs'!K284 = "", 'Upload Data Outputs'!K284 = 100)), AND('Upload Data Outputs'!J284 = refClaimFscCW, OR('Upload Data Outputs'!K284 = "", 'Upload Data Outputs'!K284 = 0)), AND('Upload Data Outputs'!J284 = refClaimFscMix, 'Upload Data Outputs'!K284 &lt;&gt; "", _xlfn.NUMBERVALUE('Upload Data Outputs'!K284) &gt;= 0, _xlfn.NUMBERVALUE('Upload Data Outputs'!K284) &lt;= 100), AND('Upload Data Outputs'!J284 = refClaimFscMixCredit, OR('Upload Data Outputs'!K284 = "", 'Upload Data Outputs'!K284 = 100)), AND('Upload Data Outputs'!J284 = refClaimFscRecycled, 'Upload Data Outputs'!K284 =""), 'Upload Data Outputs'!J284 = ""), FALSE)</f>
        <v>1</v>
      </c>
      <c r="S297" s="56" t="b">
        <f>IFERROR(OR('Upload Data Outputs'!L284 = "", IFERROR(MATCH('Upload Data Outputs'!L284, listMaterialsAccountingMethods, 0), FALSE)), FALSE)</f>
        <v>1</v>
      </c>
      <c r="T297" s="56" t="b">
        <f>IFERROR(OR('Upload Data Outputs'!M284 = "", ISNUMBER('Upload Data Outputs'!M284), IFERROR(DATEVALUE('Upload Data Outputs'!M284) &gt; 0, FALSE)), FALSE)</f>
        <v>1</v>
      </c>
      <c r="U297" s="56" t="b">
        <f>IFERROR(OR('Upload Data Outputs'!N284 = "", ISNUMBER('Upload Data Outputs'!N284), IFERROR(DATEVALUE('Upload Data Outputs'!N284) &gt; 0, FALSE)), FALSE)</f>
        <v>1</v>
      </c>
      <c r="V297" s="56" t="b">
        <f>IFERROR(OR('Upload Data Outputs'!O284 = "", IFERROR(MATCH('Upload Data Outputs'!O284, listCountryIsoCodes, FALSE), FALSE)), FALSE)</f>
        <v>1</v>
      </c>
      <c r="W297" s="57" t="s">
        <v>593</v>
      </c>
      <c r="X297" s="56"/>
      <c r="Y297" s="56"/>
      <c r="AA297" s="56">
        <f>IFERROR(COUNTIFS('Upload Data Outputs'!B:B, 'Upload Data Outputs'!B284), 0)</f>
        <v>0</v>
      </c>
    </row>
    <row r="298" spans="1:27">
      <c r="A298" s="55">
        <f t="shared" si="27"/>
        <v>285</v>
      </c>
      <c r="B298" s="54" t="b">
        <f>NOT(IFERROR('Upload Data Outputs'!A285 = "ERROR", TRUE))</f>
        <v>1</v>
      </c>
      <c r="C298" s="54">
        <f t="shared" si="28"/>
        <v>285</v>
      </c>
      <c r="D298" s="56" t="b">
        <f>IF(B298, ('Upload Data Outputs'!A285 &amp; 'Upload Data Outputs'!B285 &amp; 'Upload Data Outputs'!C285 &amp; 'Upload Data Outputs'!D285 &amp; 'Upload Data Outputs'!E285 &amp; 'Upload Data Outputs'!F285 &amp; 'Upload Data Outputs'!G285 &amp; 'Upload Data Outputs'!H285 &amp; 'Upload Data Outputs'!I285 &amp; 'Upload Data Outputs'!J285 &amp; 'Upload Data Outputs'!K285 &amp; 'Upload Data Outputs'!L285 &amp; 'Upload Data Outputs'!M285 &amp; 'Upload Data Outputs'!N285 &amp; 'Upload Data Outputs'!O285 &amp; 'Upload Data Outputs'!P285) &lt;&gt; "", FALSE)</f>
        <v>0</v>
      </c>
      <c r="E298" s="56" t="str">
        <f t="shared" si="29"/>
        <v/>
      </c>
      <c r="F298" s="56" t="str">
        <f t="shared" si="30"/>
        <v/>
      </c>
      <c r="G298" s="56" t="b">
        <f t="shared" si="26"/>
        <v>1</v>
      </c>
      <c r="H298" s="57" t="s">
        <v>593</v>
      </c>
      <c r="I298" s="56" t="b">
        <f t="shared" si="31"/>
        <v>1</v>
      </c>
      <c r="J298" s="56" t="b">
        <f>IFERROR(OR(NOT($D298), 'Upload Data Outputs'!C285 &lt;&gt; ""), FALSE)</f>
        <v>1</v>
      </c>
      <c r="K298" s="57" t="s">
        <v>593</v>
      </c>
      <c r="L298" s="56" t="b">
        <f>IFERROR(OR(AND(NOT(D298), 'Upload Data Outputs'!E285 = ""), IFERROR(_xlfn.NUMBERVALUE('Upload Data Outputs'!E285) &gt; 0, FALSE)), FALSE)</f>
        <v>1</v>
      </c>
      <c r="M298" s="56" t="b">
        <f>IFERROR(OR('Upload Data Outputs'!F285 = "", IFERROR(_xlfn.NUMBERVALUE('Upload Data Outputs'!F285) &gt; 0, FALSE)), FALSE)</f>
        <v>1</v>
      </c>
      <c r="N298" s="56" t="b">
        <f>IFERROR(OR('Upload Data Outputs'!F285 = "", IFERROR(MATCH('Upload Data Outputs'!G285, listVolumeUnits, 0), FALSE)), FALSE)</f>
        <v>1</v>
      </c>
      <c r="O298" s="56" t="b">
        <f>IFERROR(OR('Upload Data Outputs'!H285 = "", IFERROR(_xlfn.NUMBERVALUE('Upload Data Outputs'!H285) &gt; 0, FALSE)), FALSE)</f>
        <v>1</v>
      </c>
      <c r="P298" s="56" t="b">
        <f>IFERROR(OR('Upload Data Outputs'!H285 = "", IFERROR(MATCH('Upload Data Outputs'!I285, listWeightUnits, 0), FALSE)), FALSE)</f>
        <v>1</v>
      </c>
      <c r="Q298" s="56" t="b">
        <f>IFERROR(OR('Upload Data Outputs'!J285 = "", IFERROR(MATCH('Upload Data Outputs'!J285, listFscClaimTypes, 0), FALSE)), FALSE)</f>
        <v>1</v>
      </c>
      <c r="R298" s="56" t="b">
        <f>IFERROR(OR(AND('Upload Data Outputs'!J285 = refClaimFsc100, OR('Upload Data Outputs'!K285 = "", 'Upload Data Outputs'!K285 = 100)), AND('Upload Data Outputs'!J285 = refClaimFscCW, OR('Upload Data Outputs'!K285 = "", 'Upload Data Outputs'!K285 = 0)), AND('Upload Data Outputs'!J285 = refClaimFscMix, 'Upload Data Outputs'!K285 &lt;&gt; "", _xlfn.NUMBERVALUE('Upload Data Outputs'!K285) &gt;= 0, _xlfn.NUMBERVALUE('Upload Data Outputs'!K285) &lt;= 100), AND('Upload Data Outputs'!J285 = refClaimFscMixCredit, OR('Upload Data Outputs'!K285 = "", 'Upload Data Outputs'!K285 = 100)), AND('Upload Data Outputs'!J285 = refClaimFscRecycled, 'Upload Data Outputs'!K285 =""), 'Upload Data Outputs'!J285 = ""), FALSE)</f>
        <v>1</v>
      </c>
      <c r="S298" s="56" t="b">
        <f>IFERROR(OR('Upload Data Outputs'!L285 = "", IFERROR(MATCH('Upload Data Outputs'!L285, listMaterialsAccountingMethods, 0), FALSE)), FALSE)</f>
        <v>1</v>
      </c>
      <c r="T298" s="56" t="b">
        <f>IFERROR(OR('Upload Data Outputs'!M285 = "", ISNUMBER('Upload Data Outputs'!M285), IFERROR(DATEVALUE('Upload Data Outputs'!M285) &gt; 0, FALSE)), FALSE)</f>
        <v>1</v>
      </c>
      <c r="U298" s="56" t="b">
        <f>IFERROR(OR('Upload Data Outputs'!N285 = "", ISNUMBER('Upload Data Outputs'!N285), IFERROR(DATEVALUE('Upload Data Outputs'!N285) &gt; 0, FALSE)), FALSE)</f>
        <v>1</v>
      </c>
      <c r="V298" s="56" t="b">
        <f>IFERROR(OR('Upload Data Outputs'!O285 = "", IFERROR(MATCH('Upload Data Outputs'!O285, listCountryIsoCodes, FALSE), FALSE)), FALSE)</f>
        <v>1</v>
      </c>
      <c r="W298" s="57" t="s">
        <v>593</v>
      </c>
      <c r="X298" s="56"/>
      <c r="Y298" s="56"/>
      <c r="AA298" s="56">
        <f>IFERROR(COUNTIFS('Upload Data Outputs'!B:B, 'Upload Data Outputs'!B285), 0)</f>
        <v>0</v>
      </c>
    </row>
    <row r="299" spans="1:27">
      <c r="A299" s="55">
        <f t="shared" si="27"/>
        <v>286</v>
      </c>
      <c r="B299" s="54" t="b">
        <f>NOT(IFERROR('Upload Data Outputs'!A286 = "ERROR", TRUE))</f>
        <v>1</v>
      </c>
      <c r="C299" s="54">
        <f t="shared" si="28"/>
        <v>286</v>
      </c>
      <c r="D299" s="56" t="b">
        <f>IF(B299, ('Upload Data Outputs'!A286 &amp; 'Upload Data Outputs'!B286 &amp; 'Upload Data Outputs'!C286 &amp; 'Upload Data Outputs'!D286 &amp; 'Upload Data Outputs'!E286 &amp; 'Upload Data Outputs'!F286 &amp; 'Upload Data Outputs'!G286 &amp; 'Upload Data Outputs'!H286 &amp; 'Upload Data Outputs'!I286 &amp; 'Upload Data Outputs'!J286 &amp; 'Upload Data Outputs'!K286 &amp; 'Upload Data Outputs'!L286 &amp; 'Upload Data Outputs'!M286 &amp; 'Upload Data Outputs'!N286 &amp; 'Upload Data Outputs'!O286 &amp; 'Upload Data Outputs'!P286) &lt;&gt; "", FALSE)</f>
        <v>0</v>
      </c>
      <c r="E299" s="56" t="str">
        <f t="shared" si="29"/>
        <v/>
      </c>
      <c r="F299" s="56" t="str">
        <f t="shared" si="30"/>
        <v/>
      </c>
      <c r="G299" s="56" t="b">
        <f t="shared" si="26"/>
        <v>1</v>
      </c>
      <c r="H299" s="57" t="s">
        <v>593</v>
      </c>
      <c r="I299" s="56" t="b">
        <f t="shared" si="31"/>
        <v>1</v>
      </c>
      <c r="J299" s="56" t="b">
        <f>IFERROR(OR(NOT($D299), 'Upload Data Outputs'!C286 &lt;&gt; ""), FALSE)</f>
        <v>1</v>
      </c>
      <c r="K299" s="57" t="s">
        <v>593</v>
      </c>
      <c r="L299" s="56" t="b">
        <f>IFERROR(OR(AND(NOT(D299), 'Upload Data Outputs'!E286 = ""), IFERROR(_xlfn.NUMBERVALUE('Upload Data Outputs'!E286) &gt; 0, FALSE)), FALSE)</f>
        <v>1</v>
      </c>
      <c r="M299" s="56" t="b">
        <f>IFERROR(OR('Upload Data Outputs'!F286 = "", IFERROR(_xlfn.NUMBERVALUE('Upload Data Outputs'!F286) &gt; 0, FALSE)), FALSE)</f>
        <v>1</v>
      </c>
      <c r="N299" s="56" t="b">
        <f>IFERROR(OR('Upload Data Outputs'!F286 = "", IFERROR(MATCH('Upload Data Outputs'!G286, listVolumeUnits, 0), FALSE)), FALSE)</f>
        <v>1</v>
      </c>
      <c r="O299" s="56" t="b">
        <f>IFERROR(OR('Upload Data Outputs'!H286 = "", IFERROR(_xlfn.NUMBERVALUE('Upload Data Outputs'!H286) &gt; 0, FALSE)), FALSE)</f>
        <v>1</v>
      </c>
      <c r="P299" s="56" t="b">
        <f>IFERROR(OR('Upload Data Outputs'!H286 = "", IFERROR(MATCH('Upload Data Outputs'!I286, listWeightUnits, 0), FALSE)), FALSE)</f>
        <v>1</v>
      </c>
      <c r="Q299" s="56" t="b">
        <f>IFERROR(OR('Upload Data Outputs'!J286 = "", IFERROR(MATCH('Upload Data Outputs'!J286, listFscClaimTypes, 0), FALSE)), FALSE)</f>
        <v>1</v>
      </c>
      <c r="R299" s="56" t="b">
        <f>IFERROR(OR(AND('Upload Data Outputs'!J286 = refClaimFsc100, OR('Upload Data Outputs'!K286 = "", 'Upload Data Outputs'!K286 = 100)), AND('Upload Data Outputs'!J286 = refClaimFscCW, OR('Upload Data Outputs'!K286 = "", 'Upload Data Outputs'!K286 = 0)), AND('Upload Data Outputs'!J286 = refClaimFscMix, 'Upload Data Outputs'!K286 &lt;&gt; "", _xlfn.NUMBERVALUE('Upload Data Outputs'!K286) &gt;= 0, _xlfn.NUMBERVALUE('Upload Data Outputs'!K286) &lt;= 100), AND('Upload Data Outputs'!J286 = refClaimFscMixCredit, OR('Upload Data Outputs'!K286 = "", 'Upload Data Outputs'!K286 = 100)), AND('Upload Data Outputs'!J286 = refClaimFscRecycled, 'Upload Data Outputs'!K286 =""), 'Upload Data Outputs'!J286 = ""), FALSE)</f>
        <v>1</v>
      </c>
      <c r="S299" s="56" t="b">
        <f>IFERROR(OR('Upload Data Outputs'!L286 = "", IFERROR(MATCH('Upload Data Outputs'!L286, listMaterialsAccountingMethods, 0), FALSE)), FALSE)</f>
        <v>1</v>
      </c>
      <c r="T299" s="56" t="b">
        <f>IFERROR(OR('Upload Data Outputs'!M286 = "", ISNUMBER('Upload Data Outputs'!M286), IFERROR(DATEVALUE('Upload Data Outputs'!M286) &gt; 0, FALSE)), FALSE)</f>
        <v>1</v>
      </c>
      <c r="U299" s="56" t="b">
        <f>IFERROR(OR('Upload Data Outputs'!N286 = "", ISNUMBER('Upload Data Outputs'!N286), IFERROR(DATEVALUE('Upload Data Outputs'!N286) &gt; 0, FALSE)), FALSE)</f>
        <v>1</v>
      </c>
      <c r="V299" s="56" t="b">
        <f>IFERROR(OR('Upload Data Outputs'!O286 = "", IFERROR(MATCH('Upload Data Outputs'!O286, listCountryIsoCodes, FALSE), FALSE)), FALSE)</f>
        <v>1</v>
      </c>
      <c r="W299" s="57" t="s">
        <v>593</v>
      </c>
      <c r="X299" s="56"/>
      <c r="Y299" s="56"/>
      <c r="AA299" s="56">
        <f>IFERROR(COUNTIFS('Upload Data Outputs'!B:B, 'Upload Data Outputs'!B286), 0)</f>
        <v>0</v>
      </c>
    </row>
    <row r="300" spans="1:27">
      <c r="A300" s="55">
        <f t="shared" si="27"/>
        <v>287</v>
      </c>
      <c r="B300" s="54" t="b">
        <f>NOT(IFERROR('Upload Data Outputs'!A287 = "ERROR", TRUE))</f>
        <v>1</v>
      </c>
      <c r="C300" s="54">
        <f t="shared" si="28"/>
        <v>287</v>
      </c>
      <c r="D300" s="56" t="b">
        <f>IF(B300, ('Upload Data Outputs'!A287 &amp; 'Upload Data Outputs'!B287 &amp; 'Upload Data Outputs'!C287 &amp; 'Upload Data Outputs'!D287 &amp; 'Upload Data Outputs'!E287 &amp; 'Upload Data Outputs'!F287 &amp; 'Upload Data Outputs'!G287 &amp; 'Upload Data Outputs'!H287 &amp; 'Upload Data Outputs'!I287 &amp; 'Upload Data Outputs'!J287 &amp; 'Upload Data Outputs'!K287 &amp; 'Upload Data Outputs'!L287 &amp; 'Upload Data Outputs'!M287 &amp; 'Upload Data Outputs'!N287 &amp; 'Upload Data Outputs'!O287 &amp; 'Upload Data Outputs'!P287) &lt;&gt; "", FALSE)</f>
        <v>0</v>
      </c>
      <c r="E300" s="56" t="str">
        <f t="shared" si="29"/>
        <v/>
      </c>
      <c r="F300" s="56" t="str">
        <f t="shared" si="30"/>
        <v/>
      </c>
      <c r="G300" s="56" t="b">
        <f t="shared" si="26"/>
        <v>1</v>
      </c>
      <c r="H300" s="57" t="s">
        <v>593</v>
      </c>
      <c r="I300" s="56" t="b">
        <f t="shared" si="31"/>
        <v>1</v>
      </c>
      <c r="J300" s="56" t="b">
        <f>IFERROR(OR(NOT($D300), 'Upload Data Outputs'!C287 &lt;&gt; ""), FALSE)</f>
        <v>1</v>
      </c>
      <c r="K300" s="57" t="s">
        <v>593</v>
      </c>
      <c r="L300" s="56" t="b">
        <f>IFERROR(OR(AND(NOT(D300), 'Upload Data Outputs'!E287 = ""), IFERROR(_xlfn.NUMBERVALUE('Upload Data Outputs'!E287) &gt; 0, FALSE)), FALSE)</f>
        <v>1</v>
      </c>
      <c r="M300" s="56" t="b">
        <f>IFERROR(OR('Upload Data Outputs'!F287 = "", IFERROR(_xlfn.NUMBERVALUE('Upload Data Outputs'!F287) &gt; 0, FALSE)), FALSE)</f>
        <v>1</v>
      </c>
      <c r="N300" s="56" t="b">
        <f>IFERROR(OR('Upload Data Outputs'!F287 = "", IFERROR(MATCH('Upload Data Outputs'!G287, listVolumeUnits, 0), FALSE)), FALSE)</f>
        <v>1</v>
      </c>
      <c r="O300" s="56" t="b">
        <f>IFERROR(OR('Upload Data Outputs'!H287 = "", IFERROR(_xlfn.NUMBERVALUE('Upload Data Outputs'!H287) &gt; 0, FALSE)), FALSE)</f>
        <v>1</v>
      </c>
      <c r="P300" s="56" t="b">
        <f>IFERROR(OR('Upload Data Outputs'!H287 = "", IFERROR(MATCH('Upload Data Outputs'!I287, listWeightUnits, 0), FALSE)), FALSE)</f>
        <v>1</v>
      </c>
      <c r="Q300" s="56" t="b">
        <f>IFERROR(OR('Upload Data Outputs'!J287 = "", IFERROR(MATCH('Upload Data Outputs'!J287, listFscClaimTypes, 0), FALSE)), FALSE)</f>
        <v>1</v>
      </c>
      <c r="R300" s="56" t="b">
        <f>IFERROR(OR(AND('Upload Data Outputs'!J287 = refClaimFsc100, OR('Upload Data Outputs'!K287 = "", 'Upload Data Outputs'!K287 = 100)), AND('Upload Data Outputs'!J287 = refClaimFscCW, OR('Upload Data Outputs'!K287 = "", 'Upload Data Outputs'!K287 = 0)), AND('Upload Data Outputs'!J287 = refClaimFscMix, 'Upload Data Outputs'!K287 &lt;&gt; "", _xlfn.NUMBERVALUE('Upload Data Outputs'!K287) &gt;= 0, _xlfn.NUMBERVALUE('Upload Data Outputs'!K287) &lt;= 100), AND('Upload Data Outputs'!J287 = refClaimFscMixCredit, OR('Upload Data Outputs'!K287 = "", 'Upload Data Outputs'!K287 = 100)), AND('Upload Data Outputs'!J287 = refClaimFscRecycled, 'Upload Data Outputs'!K287 =""), 'Upload Data Outputs'!J287 = ""), FALSE)</f>
        <v>1</v>
      </c>
      <c r="S300" s="56" t="b">
        <f>IFERROR(OR('Upload Data Outputs'!L287 = "", IFERROR(MATCH('Upload Data Outputs'!L287, listMaterialsAccountingMethods, 0), FALSE)), FALSE)</f>
        <v>1</v>
      </c>
      <c r="T300" s="56" t="b">
        <f>IFERROR(OR('Upload Data Outputs'!M287 = "", ISNUMBER('Upload Data Outputs'!M287), IFERROR(DATEVALUE('Upload Data Outputs'!M287) &gt; 0, FALSE)), FALSE)</f>
        <v>1</v>
      </c>
      <c r="U300" s="56" t="b">
        <f>IFERROR(OR('Upload Data Outputs'!N287 = "", ISNUMBER('Upload Data Outputs'!N287), IFERROR(DATEVALUE('Upload Data Outputs'!N287) &gt; 0, FALSE)), FALSE)</f>
        <v>1</v>
      </c>
      <c r="V300" s="56" t="b">
        <f>IFERROR(OR('Upload Data Outputs'!O287 = "", IFERROR(MATCH('Upload Data Outputs'!O287, listCountryIsoCodes, FALSE), FALSE)), FALSE)</f>
        <v>1</v>
      </c>
      <c r="W300" s="57" t="s">
        <v>593</v>
      </c>
      <c r="X300" s="56"/>
      <c r="Y300" s="56"/>
      <c r="AA300" s="56">
        <f>IFERROR(COUNTIFS('Upload Data Outputs'!B:B, 'Upload Data Outputs'!B287), 0)</f>
        <v>0</v>
      </c>
    </row>
    <row r="301" spans="1:27">
      <c r="A301" s="55">
        <f t="shared" si="27"/>
        <v>288</v>
      </c>
      <c r="B301" s="54" t="b">
        <f>NOT(IFERROR('Upload Data Outputs'!A288 = "ERROR", TRUE))</f>
        <v>1</v>
      </c>
      <c r="C301" s="54">
        <f t="shared" si="28"/>
        <v>288</v>
      </c>
      <c r="D301" s="56" t="b">
        <f>IF(B301, ('Upload Data Outputs'!A288 &amp; 'Upload Data Outputs'!B288 &amp; 'Upload Data Outputs'!C288 &amp; 'Upload Data Outputs'!D288 &amp; 'Upload Data Outputs'!E288 &amp; 'Upload Data Outputs'!F288 &amp; 'Upload Data Outputs'!G288 &amp; 'Upload Data Outputs'!H288 &amp; 'Upload Data Outputs'!I288 &amp; 'Upload Data Outputs'!J288 &amp; 'Upload Data Outputs'!K288 &amp; 'Upload Data Outputs'!L288 &amp; 'Upload Data Outputs'!M288 &amp; 'Upload Data Outputs'!N288 &amp; 'Upload Data Outputs'!O288 &amp; 'Upload Data Outputs'!P288) &lt;&gt; "", FALSE)</f>
        <v>0</v>
      </c>
      <c r="E301" s="56" t="str">
        <f t="shared" si="29"/>
        <v/>
      </c>
      <c r="F301" s="56" t="str">
        <f t="shared" si="30"/>
        <v/>
      </c>
      <c r="G301" s="56" t="b">
        <f t="shared" si="26"/>
        <v>1</v>
      </c>
      <c r="H301" s="57" t="s">
        <v>593</v>
      </c>
      <c r="I301" s="56" t="b">
        <f t="shared" si="31"/>
        <v>1</v>
      </c>
      <c r="J301" s="56" t="b">
        <f>IFERROR(OR(NOT($D301), 'Upload Data Outputs'!C288 &lt;&gt; ""), FALSE)</f>
        <v>1</v>
      </c>
      <c r="K301" s="57" t="s">
        <v>593</v>
      </c>
      <c r="L301" s="56" t="b">
        <f>IFERROR(OR(AND(NOT(D301), 'Upload Data Outputs'!E288 = ""), IFERROR(_xlfn.NUMBERVALUE('Upload Data Outputs'!E288) &gt; 0, FALSE)), FALSE)</f>
        <v>1</v>
      </c>
      <c r="M301" s="56" t="b">
        <f>IFERROR(OR('Upload Data Outputs'!F288 = "", IFERROR(_xlfn.NUMBERVALUE('Upload Data Outputs'!F288) &gt; 0, FALSE)), FALSE)</f>
        <v>1</v>
      </c>
      <c r="N301" s="56" t="b">
        <f>IFERROR(OR('Upload Data Outputs'!F288 = "", IFERROR(MATCH('Upload Data Outputs'!G288, listVolumeUnits, 0), FALSE)), FALSE)</f>
        <v>1</v>
      </c>
      <c r="O301" s="56" t="b">
        <f>IFERROR(OR('Upload Data Outputs'!H288 = "", IFERROR(_xlfn.NUMBERVALUE('Upload Data Outputs'!H288) &gt; 0, FALSE)), FALSE)</f>
        <v>1</v>
      </c>
      <c r="P301" s="56" t="b">
        <f>IFERROR(OR('Upload Data Outputs'!H288 = "", IFERROR(MATCH('Upload Data Outputs'!I288, listWeightUnits, 0), FALSE)), FALSE)</f>
        <v>1</v>
      </c>
      <c r="Q301" s="56" t="b">
        <f>IFERROR(OR('Upload Data Outputs'!J288 = "", IFERROR(MATCH('Upload Data Outputs'!J288, listFscClaimTypes, 0), FALSE)), FALSE)</f>
        <v>1</v>
      </c>
      <c r="R301" s="56" t="b">
        <f>IFERROR(OR(AND('Upload Data Outputs'!J288 = refClaimFsc100, OR('Upload Data Outputs'!K288 = "", 'Upload Data Outputs'!K288 = 100)), AND('Upload Data Outputs'!J288 = refClaimFscCW, OR('Upload Data Outputs'!K288 = "", 'Upload Data Outputs'!K288 = 0)), AND('Upload Data Outputs'!J288 = refClaimFscMix, 'Upload Data Outputs'!K288 &lt;&gt; "", _xlfn.NUMBERVALUE('Upload Data Outputs'!K288) &gt;= 0, _xlfn.NUMBERVALUE('Upload Data Outputs'!K288) &lt;= 100), AND('Upload Data Outputs'!J288 = refClaimFscMixCredit, OR('Upload Data Outputs'!K288 = "", 'Upload Data Outputs'!K288 = 100)), AND('Upload Data Outputs'!J288 = refClaimFscRecycled, 'Upload Data Outputs'!K288 =""), 'Upload Data Outputs'!J288 = ""), FALSE)</f>
        <v>1</v>
      </c>
      <c r="S301" s="56" t="b">
        <f>IFERROR(OR('Upload Data Outputs'!L288 = "", IFERROR(MATCH('Upload Data Outputs'!L288, listMaterialsAccountingMethods, 0), FALSE)), FALSE)</f>
        <v>1</v>
      </c>
      <c r="T301" s="56" t="b">
        <f>IFERROR(OR('Upload Data Outputs'!M288 = "", ISNUMBER('Upload Data Outputs'!M288), IFERROR(DATEVALUE('Upload Data Outputs'!M288) &gt; 0, FALSE)), FALSE)</f>
        <v>1</v>
      </c>
      <c r="U301" s="56" t="b">
        <f>IFERROR(OR('Upload Data Outputs'!N288 = "", ISNUMBER('Upload Data Outputs'!N288), IFERROR(DATEVALUE('Upload Data Outputs'!N288) &gt; 0, FALSE)), FALSE)</f>
        <v>1</v>
      </c>
      <c r="V301" s="56" t="b">
        <f>IFERROR(OR('Upload Data Outputs'!O288 = "", IFERROR(MATCH('Upload Data Outputs'!O288, listCountryIsoCodes, FALSE), FALSE)), FALSE)</f>
        <v>1</v>
      </c>
      <c r="W301" s="57" t="s">
        <v>593</v>
      </c>
      <c r="X301" s="56"/>
      <c r="Y301" s="56"/>
      <c r="AA301" s="56">
        <f>IFERROR(COUNTIFS('Upload Data Outputs'!B:B, 'Upload Data Outputs'!B288), 0)</f>
        <v>0</v>
      </c>
    </row>
    <row r="302" spans="1:27">
      <c r="A302" s="55">
        <f t="shared" si="27"/>
        <v>289</v>
      </c>
      <c r="B302" s="54" t="b">
        <f>NOT(IFERROR('Upload Data Outputs'!A289 = "ERROR", TRUE))</f>
        <v>1</v>
      </c>
      <c r="C302" s="54">
        <f t="shared" si="28"/>
        <v>289</v>
      </c>
      <c r="D302" s="56" t="b">
        <f>IF(B302, ('Upload Data Outputs'!A289 &amp; 'Upload Data Outputs'!B289 &amp; 'Upload Data Outputs'!C289 &amp; 'Upload Data Outputs'!D289 &amp; 'Upload Data Outputs'!E289 &amp; 'Upload Data Outputs'!F289 &amp; 'Upload Data Outputs'!G289 &amp; 'Upload Data Outputs'!H289 &amp; 'Upload Data Outputs'!I289 &amp; 'Upload Data Outputs'!J289 &amp; 'Upload Data Outputs'!K289 &amp; 'Upload Data Outputs'!L289 &amp; 'Upload Data Outputs'!M289 &amp; 'Upload Data Outputs'!N289 &amp; 'Upload Data Outputs'!O289 &amp; 'Upload Data Outputs'!P289) &lt;&gt; "", FALSE)</f>
        <v>0</v>
      </c>
      <c r="E302" s="56" t="str">
        <f t="shared" si="29"/>
        <v/>
      </c>
      <c r="F302" s="56" t="str">
        <f t="shared" si="30"/>
        <v/>
      </c>
      <c r="G302" s="56" t="b">
        <f t="shared" si="26"/>
        <v>1</v>
      </c>
      <c r="H302" s="57" t="s">
        <v>593</v>
      </c>
      <c r="I302" s="56" t="b">
        <f t="shared" si="31"/>
        <v>1</v>
      </c>
      <c r="J302" s="56" t="b">
        <f>IFERROR(OR(NOT($D302), 'Upload Data Outputs'!C289 &lt;&gt; ""), FALSE)</f>
        <v>1</v>
      </c>
      <c r="K302" s="57" t="s">
        <v>593</v>
      </c>
      <c r="L302" s="56" t="b">
        <f>IFERROR(OR(AND(NOT(D302), 'Upload Data Outputs'!E289 = ""), IFERROR(_xlfn.NUMBERVALUE('Upload Data Outputs'!E289) &gt; 0, FALSE)), FALSE)</f>
        <v>1</v>
      </c>
      <c r="M302" s="56" t="b">
        <f>IFERROR(OR('Upload Data Outputs'!F289 = "", IFERROR(_xlfn.NUMBERVALUE('Upload Data Outputs'!F289) &gt; 0, FALSE)), FALSE)</f>
        <v>1</v>
      </c>
      <c r="N302" s="56" t="b">
        <f>IFERROR(OR('Upload Data Outputs'!F289 = "", IFERROR(MATCH('Upload Data Outputs'!G289, listVolumeUnits, 0), FALSE)), FALSE)</f>
        <v>1</v>
      </c>
      <c r="O302" s="56" t="b">
        <f>IFERROR(OR('Upload Data Outputs'!H289 = "", IFERROR(_xlfn.NUMBERVALUE('Upload Data Outputs'!H289) &gt; 0, FALSE)), FALSE)</f>
        <v>1</v>
      </c>
      <c r="P302" s="56" t="b">
        <f>IFERROR(OR('Upload Data Outputs'!H289 = "", IFERROR(MATCH('Upload Data Outputs'!I289, listWeightUnits, 0), FALSE)), FALSE)</f>
        <v>1</v>
      </c>
      <c r="Q302" s="56" t="b">
        <f>IFERROR(OR('Upload Data Outputs'!J289 = "", IFERROR(MATCH('Upload Data Outputs'!J289, listFscClaimTypes, 0), FALSE)), FALSE)</f>
        <v>1</v>
      </c>
      <c r="R302" s="56" t="b">
        <f>IFERROR(OR(AND('Upload Data Outputs'!J289 = refClaimFsc100, OR('Upload Data Outputs'!K289 = "", 'Upload Data Outputs'!K289 = 100)), AND('Upload Data Outputs'!J289 = refClaimFscCW, OR('Upload Data Outputs'!K289 = "", 'Upload Data Outputs'!K289 = 0)), AND('Upload Data Outputs'!J289 = refClaimFscMix, 'Upload Data Outputs'!K289 &lt;&gt; "", _xlfn.NUMBERVALUE('Upload Data Outputs'!K289) &gt;= 0, _xlfn.NUMBERVALUE('Upload Data Outputs'!K289) &lt;= 100), AND('Upload Data Outputs'!J289 = refClaimFscMixCredit, OR('Upload Data Outputs'!K289 = "", 'Upload Data Outputs'!K289 = 100)), AND('Upload Data Outputs'!J289 = refClaimFscRecycled, 'Upload Data Outputs'!K289 =""), 'Upload Data Outputs'!J289 = ""), FALSE)</f>
        <v>1</v>
      </c>
      <c r="S302" s="56" t="b">
        <f>IFERROR(OR('Upload Data Outputs'!L289 = "", IFERROR(MATCH('Upload Data Outputs'!L289, listMaterialsAccountingMethods, 0), FALSE)), FALSE)</f>
        <v>1</v>
      </c>
      <c r="T302" s="56" t="b">
        <f>IFERROR(OR('Upload Data Outputs'!M289 = "", ISNUMBER('Upload Data Outputs'!M289), IFERROR(DATEVALUE('Upload Data Outputs'!M289) &gt; 0, FALSE)), FALSE)</f>
        <v>1</v>
      </c>
      <c r="U302" s="56" t="b">
        <f>IFERROR(OR('Upload Data Outputs'!N289 = "", ISNUMBER('Upload Data Outputs'!N289), IFERROR(DATEVALUE('Upload Data Outputs'!N289) &gt; 0, FALSE)), FALSE)</f>
        <v>1</v>
      </c>
      <c r="V302" s="56" t="b">
        <f>IFERROR(OR('Upload Data Outputs'!O289 = "", IFERROR(MATCH('Upload Data Outputs'!O289, listCountryIsoCodes, FALSE), FALSE)), FALSE)</f>
        <v>1</v>
      </c>
      <c r="W302" s="57" t="s">
        <v>593</v>
      </c>
      <c r="X302" s="56"/>
      <c r="Y302" s="56"/>
      <c r="AA302" s="56">
        <f>IFERROR(COUNTIFS('Upload Data Outputs'!B:B, 'Upload Data Outputs'!B289), 0)</f>
        <v>0</v>
      </c>
    </row>
    <row r="303" spans="1:27">
      <c r="A303" s="55">
        <f t="shared" si="27"/>
        <v>290</v>
      </c>
      <c r="B303" s="54" t="b">
        <f>NOT(IFERROR('Upload Data Outputs'!A290 = "ERROR", TRUE))</f>
        <v>1</v>
      </c>
      <c r="C303" s="54">
        <f t="shared" si="28"/>
        <v>290</v>
      </c>
      <c r="D303" s="56" t="b">
        <f>IF(B303, ('Upload Data Outputs'!A290 &amp; 'Upload Data Outputs'!B290 &amp; 'Upload Data Outputs'!C290 &amp; 'Upload Data Outputs'!D290 &amp; 'Upload Data Outputs'!E290 &amp; 'Upload Data Outputs'!F290 &amp; 'Upload Data Outputs'!G290 &amp; 'Upload Data Outputs'!H290 &amp; 'Upload Data Outputs'!I290 &amp; 'Upload Data Outputs'!J290 &amp; 'Upload Data Outputs'!K290 &amp; 'Upload Data Outputs'!L290 &amp; 'Upload Data Outputs'!M290 &amp; 'Upload Data Outputs'!N290 &amp; 'Upload Data Outputs'!O290 &amp; 'Upload Data Outputs'!P290) &lt;&gt; "", FALSE)</f>
        <v>0</v>
      </c>
      <c r="E303" s="56" t="str">
        <f t="shared" si="29"/>
        <v/>
      </c>
      <c r="F303" s="56" t="str">
        <f t="shared" si="30"/>
        <v/>
      </c>
      <c r="G303" s="56" t="b">
        <f t="shared" si="26"/>
        <v>1</v>
      </c>
      <c r="H303" s="57" t="s">
        <v>593</v>
      </c>
      <c r="I303" s="56" t="b">
        <f t="shared" si="31"/>
        <v>1</v>
      </c>
      <c r="J303" s="56" t="b">
        <f>IFERROR(OR(NOT($D303), 'Upload Data Outputs'!C290 &lt;&gt; ""), FALSE)</f>
        <v>1</v>
      </c>
      <c r="K303" s="57" t="s">
        <v>593</v>
      </c>
      <c r="L303" s="56" t="b">
        <f>IFERROR(OR(AND(NOT(D303), 'Upload Data Outputs'!E290 = ""), IFERROR(_xlfn.NUMBERVALUE('Upload Data Outputs'!E290) &gt; 0, FALSE)), FALSE)</f>
        <v>1</v>
      </c>
      <c r="M303" s="56" t="b">
        <f>IFERROR(OR('Upload Data Outputs'!F290 = "", IFERROR(_xlfn.NUMBERVALUE('Upload Data Outputs'!F290) &gt; 0, FALSE)), FALSE)</f>
        <v>1</v>
      </c>
      <c r="N303" s="56" t="b">
        <f>IFERROR(OR('Upload Data Outputs'!F290 = "", IFERROR(MATCH('Upload Data Outputs'!G290, listVolumeUnits, 0), FALSE)), FALSE)</f>
        <v>1</v>
      </c>
      <c r="O303" s="56" t="b">
        <f>IFERROR(OR('Upload Data Outputs'!H290 = "", IFERROR(_xlfn.NUMBERVALUE('Upload Data Outputs'!H290) &gt; 0, FALSE)), FALSE)</f>
        <v>1</v>
      </c>
      <c r="P303" s="56" t="b">
        <f>IFERROR(OR('Upload Data Outputs'!H290 = "", IFERROR(MATCH('Upload Data Outputs'!I290, listWeightUnits, 0), FALSE)), FALSE)</f>
        <v>1</v>
      </c>
      <c r="Q303" s="56" t="b">
        <f>IFERROR(OR('Upload Data Outputs'!J290 = "", IFERROR(MATCH('Upload Data Outputs'!J290, listFscClaimTypes, 0), FALSE)), FALSE)</f>
        <v>1</v>
      </c>
      <c r="R303" s="56" t="b">
        <f>IFERROR(OR(AND('Upload Data Outputs'!J290 = refClaimFsc100, OR('Upload Data Outputs'!K290 = "", 'Upload Data Outputs'!K290 = 100)), AND('Upload Data Outputs'!J290 = refClaimFscCW, OR('Upload Data Outputs'!K290 = "", 'Upload Data Outputs'!K290 = 0)), AND('Upload Data Outputs'!J290 = refClaimFscMix, 'Upload Data Outputs'!K290 &lt;&gt; "", _xlfn.NUMBERVALUE('Upload Data Outputs'!K290) &gt;= 0, _xlfn.NUMBERVALUE('Upload Data Outputs'!K290) &lt;= 100), AND('Upload Data Outputs'!J290 = refClaimFscMixCredit, OR('Upload Data Outputs'!K290 = "", 'Upload Data Outputs'!K290 = 100)), AND('Upload Data Outputs'!J290 = refClaimFscRecycled, 'Upload Data Outputs'!K290 =""), 'Upload Data Outputs'!J290 = ""), FALSE)</f>
        <v>1</v>
      </c>
      <c r="S303" s="56" t="b">
        <f>IFERROR(OR('Upload Data Outputs'!L290 = "", IFERROR(MATCH('Upload Data Outputs'!L290, listMaterialsAccountingMethods, 0), FALSE)), FALSE)</f>
        <v>1</v>
      </c>
      <c r="T303" s="56" t="b">
        <f>IFERROR(OR('Upload Data Outputs'!M290 = "", ISNUMBER('Upload Data Outputs'!M290), IFERROR(DATEVALUE('Upload Data Outputs'!M290) &gt; 0, FALSE)), FALSE)</f>
        <v>1</v>
      </c>
      <c r="U303" s="56" t="b">
        <f>IFERROR(OR('Upload Data Outputs'!N290 = "", ISNUMBER('Upload Data Outputs'!N290), IFERROR(DATEVALUE('Upload Data Outputs'!N290) &gt; 0, FALSE)), FALSE)</f>
        <v>1</v>
      </c>
      <c r="V303" s="56" t="b">
        <f>IFERROR(OR('Upload Data Outputs'!O290 = "", IFERROR(MATCH('Upload Data Outputs'!O290, listCountryIsoCodes, FALSE), FALSE)), FALSE)</f>
        <v>1</v>
      </c>
      <c r="W303" s="57" t="s">
        <v>593</v>
      </c>
      <c r="X303" s="56"/>
      <c r="Y303" s="56"/>
      <c r="AA303" s="56">
        <f>IFERROR(COUNTIFS('Upload Data Outputs'!B:B, 'Upload Data Outputs'!B290), 0)</f>
        <v>0</v>
      </c>
    </row>
    <row r="304" spans="1:27">
      <c r="A304" s="55">
        <f t="shared" si="27"/>
        <v>291</v>
      </c>
      <c r="B304" s="54" t="b">
        <f>NOT(IFERROR('Upload Data Outputs'!A291 = "ERROR", TRUE))</f>
        <v>1</v>
      </c>
      <c r="C304" s="54">
        <f t="shared" si="28"/>
        <v>291</v>
      </c>
      <c r="D304" s="56" t="b">
        <f>IF(B304, ('Upload Data Outputs'!A291 &amp; 'Upload Data Outputs'!B291 &amp; 'Upload Data Outputs'!C291 &amp; 'Upload Data Outputs'!D291 &amp; 'Upload Data Outputs'!E291 &amp; 'Upload Data Outputs'!F291 &amp; 'Upload Data Outputs'!G291 &amp; 'Upload Data Outputs'!H291 &amp; 'Upload Data Outputs'!I291 &amp; 'Upload Data Outputs'!J291 &amp; 'Upload Data Outputs'!K291 &amp; 'Upload Data Outputs'!L291 &amp; 'Upload Data Outputs'!M291 &amp; 'Upload Data Outputs'!N291 &amp; 'Upload Data Outputs'!O291 &amp; 'Upload Data Outputs'!P291) &lt;&gt; "", FALSE)</f>
        <v>0</v>
      </c>
      <c r="E304" s="56" t="str">
        <f t="shared" si="29"/>
        <v/>
      </c>
      <c r="F304" s="56" t="str">
        <f t="shared" si="30"/>
        <v/>
      </c>
      <c r="G304" s="56" t="b">
        <f t="shared" si="26"/>
        <v>1</v>
      </c>
      <c r="H304" s="57" t="s">
        <v>593</v>
      </c>
      <c r="I304" s="56" t="b">
        <f t="shared" si="31"/>
        <v>1</v>
      </c>
      <c r="J304" s="56" t="b">
        <f>IFERROR(OR(NOT($D304), 'Upload Data Outputs'!C291 &lt;&gt; ""), FALSE)</f>
        <v>1</v>
      </c>
      <c r="K304" s="57" t="s">
        <v>593</v>
      </c>
      <c r="L304" s="56" t="b">
        <f>IFERROR(OR(AND(NOT(D304), 'Upload Data Outputs'!E291 = ""), IFERROR(_xlfn.NUMBERVALUE('Upload Data Outputs'!E291) &gt; 0, FALSE)), FALSE)</f>
        <v>1</v>
      </c>
      <c r="M304" s="56" t="b">
        <f>IFERROR(OR('Upload Data Outputs'!F291 = "", IFERROR(_xlfn.NUMBERVALUE('Upload Data Outputs'!F291) &gt; 0, FALSE)), FALSE)</f>
        <v>1</v>
      </c>
      <c r="N304" s="56" t="b">
        <f>IFERROR(OR('Upload Data Outputs'!F291 = "", IFERROR(MATCH('Upload Data Outputs'!G291, listVolumeUnits, 0), FALSE)), FALSE)</f>
        <v>1</v>
      </c>
      <c r="O304" s="56" t="b">
        <f>IFERROR(OR('Upload Data Outputs'!H291 = "", IFERROR(_xlfn.NUMBERVALUE('Upload Data Outputs'!H291) &gt; 0, FALSE)), FALSE)</f>
        <v>1</v>
      </c>
      <c r="P304" s="56" t="b">
        <f>IFERROR(OR('Upload Data Outputs'!H291 = "", IFERROR(MATCH('Upload Data Outputs'!I291, listWeightUnits, 0), FALSE)), FALSE)</f>
        <v>1</v>
      </c>
      <c r="Q304" s="56" t="b">
        <f>IFERROR(OR('Upload Data Outputs'!J291 = "", IFERROR(MATCH('Upload Data Outputs'!J291, listFscClaimTypes, 0), FALSE)), FALSE)</f>
        <v>1</v>
      </c>
      <c r="R304" s="56" t="b">
        <f>IFERROR(OR(AND('Upload Data Outputs'!J291 = refClaimFsc100, OR('Upload Data Outputs'!K291 = "", 'Upload Data Outputs'!K291 = 100)), AND('Upload Data Outputs'!J291 = refClaimFscCW, OR('Upload Data Outputs'!K291 = "", 'Upload Data Outputs'!K291 = 0)), AND('Upload Data Outputs'!J291 = refClaimFscMix, 'Upload Data Outputs'!K291 &lt;&gt; "", _xlfn.NUMBERVALUE('Upload Data Outputs'!K291) &gt;= 0, _xlfn.NUMBERVALUE('Upload Data Outputs'!K291) &lt;= 100), AND('Upload Data Outputs'!J291 = refClaimFscMixCredit, OR('Upload Data Outputs'!K291 = "", 'Upload Data Outputs'!K291 = 100)), AND('Upload Data Outputs'!J291 = refClaimFscRecycled, 'Upload Data Outputs'!K291 =""), 'Upload Data Outputs'!J291 = ""), FALSE)</f>
        <v>1</v>
      </c>
      <c r="S304" s="56" t="b">
        <f>IFERROR(OR('Upload Data Outputs'!L291 = "", IFERROR(MATCH('Upload Data Outputs'!L291, listMaterialsAccountingMethods, 0), FALSE)), FALSE)</f>
        <v>1</v>
      </c>
      <c r="T304" s="56" t="b">
        <f>IFERROR(OR('Upload Data Outputs'!M291 = "", ISNUMBER('Upload Data Outputs'!M291), IFERROR(DATEVALUE('Upload Data Outputs'!M291) &gt; 0, FALSE)), FALSE)</f>
        <v>1</v>
      </c>
      <c r="U304" s="56" t="b">
        <f>IFERROR(OR('Upload Data Outputs'!N291 = "", ISNUMBER('Upload Data Outputs'!N291), IFERROR(DATEVALUE('Upload Data Outputs'!N291) &gt; 0, FALSE)), FALSE)</f>
        <v>1</v>
      </c>
      <c r="V304" s="56" t="b">
        <f>IFERROR(OR('Upload Data Outputs'!O291 = "", IFERROR(MATCH('Upload Data Outputs'!O291, listCountryIsoCodes, FALSE), FALSE)), FALSE)</f>
        <v>1</v>
      </c>
      <c r="W304" s="57" t="s">
        <v>593</v>
      </c>
      <c r="X304" s="56"/>
      <c r="Y304" s="56"/>
      <c r="AA304" s="56">
        <f>IFERROR(COUNTIFS('Upload Data Outputs'!B:B, 'Upload Data Outputs'!B291), 0)</f>
        <v>0</v>
      </c>
    </row>
    <row r="305" spans="1:27">
      <c r="A305" s="55">
        <f t="shared" si="27"/>
        <v>292</v>
      </c>
      <c r="B305" s="54" t="b">
        <f>NOT(IFERROR('Upload Data Outputs'!A292 = "ERROR", TRUE))</f>
        <v>1</v>
      </c>
      <c r="C305" s="54">
        <f t="shared" si="28"/>
        <v>292</v>
      </c>
      <c r="D305" s="56" t="b">
        <f>IF(B305, ('Upload Data Outputs'!A292 &amp; 'Upload Data Outputs'!B292 &amp; 'Upload Data Outputs'!C292 &amp; 'Upload Data Outputs'!D292 &amp; 'Upload Data Outputs'!E292 &amp; 'Upload Data Outputs'!F292 &amp; 'Upload Data Outputs'!G292 &amp; 'Upload Data Outputs'!H292 &amp; 'Upload Data Outputs'!I292 &amp; 'Upload Data Outputs'!J292 &amp; 'Upload Data Outputs'!K292 &amp; 'Upload Data Outputs'!L292 &amp; 'Upload Data Outputs'!M292 &amp; 'Upload Data Outputs'!N292 &amp; 'Upload Data Outputs'!O292 &amp; 'Upload Data Outputs'!P292) &lt;&gt; "", FALSE)</f>
        <v>0</v>
      </c>
      <c r="E305" s="56" t="str">
        <f t="shared" si="29"/>
        <v/>
      </c>
      <c r="F305" s="56" t="str">
        <f t="shared" si="30"/>
        <v/>
      </c>
      <c r="G305" s="56" t="b">
        <f t="shared" si="26"/>
        <v>1</v>
      </c>
      <c r="H305" s="57" t="s">
        <v>593</v>
      </c>
      <c r="I305" s="56" t="b">
        <f t="shared" si="31"/>
        <v>1</v>
      </c>
      <c r="J305" s="56" t="b">
        <f>IFERROR(OR(NOT($D305), 'Upload Data Outputs'!C292 &lt;&gt; ""), FALSE)</f>
        <v>1</v>
      </c>
      <c r="K305" s="57" t="s">
        <v>593</v>
      </c>
      <c r="L305" s="56" t="b">
        <f>IFERROR(OR(AND(NOT(D305), 'Upload Data Outputs'!E292 = ""), IFERROR(_xlfn.NUMBERVALUE('Upload Data Outputs'!E292) &gt; 0, FALSE)), FALSE)</f>
        <v>1</v>
      </c>
      <c r="M305" s="56" t="b">
        <f>IFERROR(OR('Upload Data Outputs'!F292 = "", IFERROR(_xlfn.NUMBERVALUE('Upload Data Outputs'!F292) &gt; 0, FALSE)), FALSE)</f>
        <v>1</v>
      </c>
      <c r="N305" s="56" t="b">
        <f>IFERROR(OR('Upload Data Outputs'!F292 = "", IFERROR(MATCH('Upload Data Outputs'!G292, listVolumeUnits, 0), FALSE)), FALSE)</f>
        <v>1</v>
      </c>
      <c r="O305" s="56" t="b">
        <f>IFERROR(OR('Upload Data Outputs'!H292 = "", IFERROR(_xlfn.NUMBERVALUE('Upload Data Outputs'!H292) &gt; 0, FALSE)), FALSE)</f>
        <v>1</v>
      </c>
      <c r="P305" s="56" t="b">
        <f>IFERROR(OR('Upload Data Outputs'!H292 = "", IFERROR(MATCH('Upload Data Outputs'!I292, listWeightUnits, 0), FALSE)), FALSE)</f>
        <v>1</v>
      </c>
      <c r="Q305" s="56" t="b">
        <f>IFERROR(OR('Upload Data Outputs'!J292 = "", IFERROR(MATCH('Upload Data Outputs'!J292, listFscClaimTypes, 0), FALSE)), FALSE)</f>
        <v>1</v>
      </c>
      <c r="R305" s="56" t="b">
        <f>IFERROR(OR(AND('Upload Data Outputs'!J292 = refClaimFsc100, OR('Upload Data Outputs'!K292 = "", 'Upload Data Outputs'!K292 = 100)), AND('Upload Data Outputs'!J292 = refClaimFscCW, OR('Upload Data Outputs'!K292 = "", 'Upload Data Outputs'!K292 = 0)), AND('Upload Data Outputs'!J292 = refClaimFscMix, 'Upload Data Outputs'!K292 &lt;&gt; "", _xlfn.NUMBERVALUE('Upload Data Outputs'!K292) &gt;= 0, _xlfn.NUMBERVALUE('Upload Data Outputs'!K292) &lt;= 100), AND('Upload Data Outputs'!J292 = refClaimFscMixCredit, OR('Upload Data Outputs'!K292 = "", 'Upload Data Outputs'!K292 = 100)), AND('Upload Data Outputs'!J292 = refClaimFscRecycled, 'Upload Data Outputs'!K292 =""), 'Upload Data Outputs'!J292 = ""), FALSE)</f>
        <v>1</v>
      </c>
      <c r="S305" s="56" t="b">
        <f>IFERROR(OR('Upload Data Outputs'!L292 = "", IFERROR(MATCH('Upload Data Outputs'!L292, listMaterialsAccountingMethods, 0), FALSE)), FALSE)</f>
        <v>1</v>
      </c>
      <c r="T305" s="56" t="b">
        <f>IFERROR(OR('Upload Data Outputs'!M292 = "", ISNUMBER('Upload Data Outputs'!M292), IFERROR(DATEVALUE('Upload Data Outputs'!M292) &gt; 0, FALSE)), FALSE)</f>
        <v>1</v>
      </c>
      <c r="U305" s="56" t="b">
        <f>IFERROR(OR('Upload Data Outputs'!N292 = "", ISNUMBER('Upload Data Outputs'!N292), IFERROR(DATEVALUE('Upload Data Outputs'!N292) &gt; 0, FALSE)), FALSE)</f>
        <v>1</v>
      </c>
      <c r="V305" s="56" t="b">
        <f>IFERROR(OR('Upload Data Outputs'!O292 = "", IFERROR(MATCH('Upload Data Outputs'!O292, listCountryIsoCodes, FALSE), FALSE)), FALSE)</f>
        <v>1</v>
      </c>
      <c r="W305" s="57" t="s">
        <v>593</v>
      </c>
      <c r="X305" s="56"/>
      <c r="Y305" s="56"/>
      <c r="AA305" s="56">
        <f>IFERROR(COUNTIFS('Upload Data Outputs'!B:B, 'Upload Data Outputs'!B292), 0)</f>
        <v>0</v>
      </c>
    </row>
    <row r="306" spans="1:27">
      <c r="A306" s="55">
        <f t="shared" si="27"/>
        <v>293</v>
      </c>
      <c r="B306" s="54" t="b">
        <f>NOT(IFERROR('Upload Data Outputs'!A293 = "ERROR", TRUE))</f>
        <v>1</v>
      </c>
      <c r="C306" s="54">
        <f t="shared" si="28"/>
        <v>293</v>
      </c>
      <c r="D306" s="56" t="b">
        <f>IF(B306, ('Upload Data Outputs'!A293 &amp; 'Upload Data Outputs'!B293 &amp; 'Upload Data Outputs'!C293 &amp; 'Upload Data Outputs'!D293 &amp; 'Upload Data Outputs'!E293 &amp; 'Upload Data Outputs'!F293 &amp; 'Upload Data Outputs'!G293 &amp; 'Upload Data Outputs'!H293 &amp; 'Upload Data Outputs'!I293 &amp; 'Upload Data Outputs'!J293 &amp; 'Upload Data Outputs'!K293 &amp; 'Upload Data Outputs'!L293 &amp; 'Upload Data Outputs'!M293 &amp; 'Upload Data Outputs'!N293 &amp; 'Upload Data Outputs'!O293 &amp; 'Upload Data Outputs'!P293) &lt;&gt; "", FALSE)</f>
        <v>0</v>
      </c>
      <c r="E306" s="56" t="str">
        <f t="shared" si="29"/>
        <v/>
      </c>
      <c r="F306" s="56" t="str">
        <f t="shared" si="30"/>
        <v/>
      </c>
      <c r="G306" s="56" t="b">
        <f t="shared" si="26"/>
        <v>1</v>
      </c>
      <c r="H306" s="57" t="s">
        <v>593</v>
      </c>
      <c r="I306" s="56" t="b">
        <f t="shared" si="31"/>
        <v>1</v>
      </c>
      <c r="J306" s="56" t="b">
        <f>IFERROR(OR(NOT($D306), 'Upload Data Outputs'!C293 &lt;&gt; ""), FALSE)</f>
        <v>1</v>
      </c>
      <c r="K306" s="57" t="s">
        <v>593</v>
      </c>
      <c r="L306" s="56" t="b">
        <f>IFERROR(OR(AND(NOT(D306), 'Upload Data Outputs'!E293 = ""), IFERROR(_xlfn.NUMBERVALUE('Upload Data Outputs'!E293) &gt; 0, FALSE)), FALSE)</f>
        <v>1</v>
      </c>
      <c r="M306" s="56" t="b">
        <f>IFERROR(OR('Upload Data Outputs'!F293 = "", IFERROR(_xlfn.NUMBERVALUE('Upload Data Outputs'!F293) &gt; 0, FALSE)), FALSE)</f>
        <v>1</v>
      </c>
      <c r="N306" s="56" t="b">
        <f>IFERROR(OR('Upload Data Outputs'!F293 = "", IFERROR(MATCH('Upload Data Outputs'!G293, listVolumeUnits, 0), FALSE)), FALSE)</f>
        <v>1</v>
      </c>
      <c r="O306" s="56" t="b">
        <f>IFERROR(OR('Upload Data Outputs'!H293 = "", IFERROR(_xlfn.NUMBERVALUE('Upload Data Outputs'!H293) &gt; 0, FALSE)), FALSE)</f>
        <v>1</v>
      </c>
      <c r="P306" s="56" t="b">
        <f>IFERROR(OR('Upload Data Outputs'!H293 = "", IFERROR(MATCH('Upload Data Outputs'!I293, listWeightUnits, 0), FALSE)), FALSE)</f>
        <v>1</v>
      </c>
      <c r="Q306" s="56" t="b">
        <f>IFERROR(OR('Upload Data Outputs'!J293 = "", IFERROR(MATCH('Upload Data Outputs'!J293, listFscClaimTypes, 0), FALSE)), FALSE)</f>
        <v>1</v>
      </c>
      <c r="R306" s="56" t="b">
        <f>IFERROR(OR(AND('Upload Data Outputs'!J293 = refClaimFsc100, OR('Upload Data Outputs'!K293 = "", 'Upload Data Outputs'!K293 = 100)), AND('Upload Data Outputs'!J293 = refClaimFscCW, OR('Upload Data Outputs'!K293 = "", 'Upload Data Outputs'!K293 = 0)), AND('Upload Data Outputs'!J293 = refClaimFscMix, 'Upload Data Outputs'!K293 &lt;&gt; "", _xlfn.NUMBERVALUE('Upload Data Outputs'!K293) &gt;= 0, _xlfn.NUMBERVALUE('Upload Data Outputs'!K293) &lt;= 100), AND('Upload Data Outputs'!J293 = refClaimFscMixCredit, OR('Upload Data Outputs'!K293 = "", 'Upload Data Outputs'!K293 = 100)), AND('Upload Data Outputs'!J293 = refClaimFscRecycled, 'Upload Data Outputs'!K293 =""), 'Upload Data Outputs'!J293 = ""), FALSE)</f>
        <v>1</v>
      </c>
      <c r="S306" s="56" t="b">
        <f>IFERROR(OR('Upload Data Outputs'!L293 = "", IFERROR(MATCH('Upload Data Outputs'!L293, listMaterialsAccountingMethods, 0), FALSE)), FALSE)</f>
        <v>1</v>
      </c>
      <c r="T306" s="56" t="b">
        <f>IFERROR(OR('Upload Data Outputs'!M293 = "", ISNUMBER('Upload Data Outputs'!M293), IFERROR(DATEVALUE('Upload Data Outputs'!M293) &gt; 0, FALSE)), FALSE)</f>
        <v>1</v>
      </c>
      <c r="U306" s="56" t="b">
        <f>IFERROR(OR('Upload Data Outputs'!N293 = "", ISNUMBER('Upload Data Outputs'!N293), IFERROR(DATEVALUE('Upload Data Outputs'!N293) &gt; 0, FALSE)), FALSE)</f>
        <v>1</v>
      </c>
      <c r="V306" s="56" t="b">
        <f>IFERROR(OR('Upload Data Outputs'!O293 = "", IFERROR(MATCH('Upload Data Outputs'!O293, listCountryIsoCodes, FALSE), FALSE)), FALSE)</f>
        <v>1</v>
      </c>
      <c r="W306" s="57" t="s">
        <v>593</v>
      </c>
      <c r="X306" s="56"/>
      <c r="Y306" s="56"/>
      <c r="AA306" s="56">
        <f>IFERROR(COUNTIFS('Upload Data Outputs'!B:B, 'Upload Data Outputs'!B293), 0)</f>
        <v>0</v>
      </c>
    </row>
    <row r="307" spans="1:27">
      <c r="A307" s="55">
        <f t="shared" si="27"/>
        <v>294</v>
      </c>
      <c r="B307" s="54" t="b">
        <f>NOT(IFERROR('Upload Data Outputs'!A294 = "ERROR", TRUE))</f>
        <v>1</v>
      </c>
      <c r="C307" s="54">
        <f t="shared" si="28"/>
        <v>294</v>
      </c>
      <c r="D307" s="56" t="b">
        <f>IF(B307, ('Upload Data Outputs'!A294 &amp; 'Upload Data Outputs'!B294 &amp; 'Upload Data Outputs'!C294 &amp; 'Upload Data Outputs'!D294 &amp; 'Upload Data Outputs'!E294 &amp; 'Upload Data Outputs'!F294 &amp; 'Upload Data Outputs'!G294 &amp; 'Upload Data Outputs'!H294 &amp; 'Upload Data Outputs'!I294 &amp; 'Upload Data Outputs'!J294 &amp; 'Upload Data Outputs'!K294 &amp; 'Upload Data Outputs'!L294 &amp; 'Upload Data Outputs'!M294 &amp; 'Upload Data Outputs'!N294 &amp; 'Upload Data Outputs'!O294 &amp; 'Upload Data Outputs'!P294) &lt;&gt; "", FALSE)</f>
        <v>0</v>
      </c>
      <c r="E307" s="56" t="str">
        <f t="shared" si="29"/>
        <v/>
      </c>
      <c r="F307" s="56" t="str">
        <f t="shared" si="30"/>
        <v/>
      </c>
      <c r="G307" s="56" t="b">
        <f t="shared" si="26"/>
        <v>1</v>
      </c>
      <c r="H307" s="57" t="s">
        <v>593</v>
      </c>
      <c r="I307" s="56" t="b">
        <f t="shared" si="31"/>
        <v>1</v>
      </c>
      <c r="J307" s="56" t="b">
        <f>IFERROR(OR(NOT($D307), 'Upload Data Outputs'!C294 &lt;&gt; ""), FALSE)</f>
        <v>1</v>
      </c>
      <c r="K307" s="57" t="s">
        <v>593</v>
      </c>
      <c r="L307" s="56" t="b">
        <f>IFERROR(OR(AND(NOT(D307), 'Upload Data Outputs'!E294 = ""), IFERROR(_xlfn.NUMBERVALUE('Upload Data Outputs'!E294) &gt; 0, FALSE)), FALSE)</f>
        <v>1</v>
      </c>
      <c r="M307" s="56" t="b">
        <f>IFERROR(OR('Upload Data Outputs'!F294 = "", IFERROR(_xlfn.NUMBERVALUE('Upload Data Outputs'!F294) &gt; 0, FALSE)), FALSE)</f>
        <v>1</v>
      </c>
      <c r="N307" s="56" t="b">
        <f>IFERROR(OR('Upload Data Outputs'!F294 = "", IFERROR(MATCH('Upload Data Outputs'!G294, listVolumeUnits, 0), FALSE)), FALSE)</f>
        <v>1</v>
      </c>
      <c r="O307" s="56" t="b">
        <f>IFERROR(OR('Upload Data Outputs'!H294 = "", IFERROR(_xlfn.NUMBERVALUE('Upload Data Outputs'!H294) &gt; 0, FALSE)), FALSE)</f>
        <v>1</v>
      </c>
      <c r="P307" s="56" t="b">
        <f>IFERROR(OR('Upload Data Outputs'!H294 = "", IFERROR(MATCH('Upload Data Outputs'!I294, listWeightUnits, 0), FALSE)), FALSE)</f>
        <v>1</v>
      </c>
      <c r="Q307" s="56" t="b">
        <f>IFERROR(OR('Upload Data Outputs'!J294 = "", IFERROR(MATCH('Upload Data Outputs'!J294, listFscClaimTypes, 0), FALSE)), FALSE)</f>
        <v>1</v>
      </c>
      <c r="R307" s="56" t="b">
        <f>IFERROR(OR(AND('Upload Data Outputs'!J294 = refClaimFsc100, OR('Upload Data Outputs'!K294 = "", 'Upload Data Outputs'!K294 = 100)), AND('Upload Data Outputs'!J294 = refClaimFscCW, OR('Upload Data Outputs'!K294 = "", 'Upload Data Outputs'!K294 = 0)), AND('Upload Data Outputs'!J294 = refClaimFscMix, 'Upload Data Outputs'!K294 &lt;&gt; "", _xlfn.NUMBERVALUE('Upload Data Outputs'!K294) &gt;= 0, _xlfn.NUMBERVALUE('Upload Data Outputs'!K294) &lt;= 100), AND('Upload Data Outputs'!J294 = refClaimFscMixCredit, OR('Upload Data Outputs'!K294 = "", 'Upload Data Outputs'!K294 = 100)), AND('Upload Data Outputs'!J294 = refClaimFscRecycled, 'Upload Data Outputs'!K294 =""), 'Upload Data Outputs'!J294 = ""), FALSE)</f>
        <v>1</v>
      </c>
      <c r="S307" s="56" t="b">
        <f>IFERROR(OR('Upload Data Outputs'!L294 = "", IFERROR(MATCH('Upload Data Outputs'!L294, listMaterialsAccountingMethods, 0), FALSE)), FALSE)</f>
        <v>1</v>
      </c>
      <c r="T307" s="56" t="b">
        <f>IFERROR(OR('Upload Data Outputs'!M294 = "", ISNUMBER('Upload Data Outputs'!M294), IFERROR(DATEVALUE('Upload Data Outputs'!M294) &gt; 0, FALSE)), FALSE)</f>
        <v>1</v>
      </c>
      <c r="U307" s="56" t="b">
        <f>IFERROR(OR('Upload Data Outputs'!N294 = "", ISNUMBER('Upload Data Outputs'!N294), IFERROR(DATEVALUE('Upload Data Outputs'!N294) &gt; 0, FALSE)), FALSE)</f>
        <v>1</v>
      </c>
      <c r="V307" s="56" t="b">
        <f>IFERROR(OR('Upload Data Outputs'!O294 = "", IFERROR(MATCH('Upload Data Outputs'!O294, listCountryIsoCodes, FALSE), FALSE)), FALSE)</f>
        <v>1</v>
      </c>
      <c r="W307" s="57" t="s">
        <v>593</v>
      </c>
      <c r="X307" s="56"/>
      <c r="Y307" s="56"/>
      <c r="AA307" s="56">
        <f>IFERROR(COUNTIFS('Upload Data Outputs'!B:B, 'Upload Data Outputs'!B294), 0)</f>
        <v>0</v>
      </c>
    </row>
    <row r="308" spans="1:27">
      <c r="A308" s="55">
        <f t="shared" si="27"/>
        <v>295</v>
      </c>
      <c r="B308" s="54" t="b">
        <f>NOT(IFERROR('Upload Data Outputs'!A295 = "ERROR", TRUE))</f>
        <v>1</v>
      </c>
      <c r="C308" s="54">
        <f t="shared" si="28"/>
        <v>295</v>
      </c>
      <c r="D308" s="56" t="b">
        <f>IF(B308, ('Upload Data Outputs'!A295 &amp; 'Upload Data Outputs'!B295 &amp; 'Upload Data Outputs'!C295 &amp; 'Upload Data Outputs'!D295 &amp; 'Upload Data Outputs'!E295 &amp; 'Upload Data Outputs'!F295 &amp; 'Upload Data Outputs'!G295 &amp; 'Upload Data Outputs'!H295 &amp; 'Upload Data Outputs'!I295 &amp; 'Upload Data Outputs'!J295 &amp; 'Upload Data Outputs'!K295 &amp; 'Upload Data Outputs'!L295 &amp; 'Upload Data Outputs'!M295 &amp; 'Upload Data Outputs'!N295 &amp; 'Upload Data Outputs'!O295 &amp; 'Upload Data Outputs'!P295) &lt;&gt; "", FALSE)</f>
        <v>0</v>
      </c>
      <c r="E308" s="56" t="str">
        <f t="shared" si="29"/>
        <v/>
      </c>
      <c r="F308" s="56" t="str">
        <f t="shared" si="30"/>
        <v/>
      </c>
      <c r="G308" s="56" t="b">
        <f t="shared" si="26"/>
        <v>1</v>
      </c>
      <c r="H308" s="57" t="s">
        <v>593</v>
      </c>
      <c r="I308" s="56" t="b">
        <f t="shared" si="31"/>
        <v>1</v>
      </c>
      <c r="J308" s="56" t="b">
        <f>IFERROR(OR(NOT($D308), 'Upload Data Outputs'!C295 &lt;&gt; ""), FALSE)</f>
        <v>1</v>
      </c>
      <c r="K308" s="57" t="s">
        <v>593</v>
      </c>
      <c r="L308" s="56" t="b">
        <f>IFERROR(OR(AND(NOT(D308), 'Upload Data Outputs'!E295 = ""), IFERROR(_xlfn.NUMBERVALUE('Upload Data Outputs'!E295) &gt; 0, FALSE)), FALSE)</f>
        <v>1</v>
      </c>
      <c r="M308" s="56" t="b">
        <f>IFERROR(OR('Upload Data Outputs'!F295 = "", IFERROR(_xlfn.NUMBERVALUE('Upload Data Outputs'!F295) &gt; 0, FALSE)), FALSE)</f>
        <v>1</v>
      </c>
      <c r="N308" s="56" t="b">
        <f>IFERROR(OR('Upload Data Outputs'!F295 = "", IFERROR(MATCH('Upload Data Outputs'!G295, listVolumeUnits, 0), FALSE)), FALSE)</f>
        <v>1</v>
      </c>
      <c r="O308" s="56" t="b">
        <f>IFERROR(OR('Upload Data Outputs'!H295 = "", IFERROR(_xlfn.NUMBERVALUE('Upload Data Outputs'!H295) &gt; 0, FALSE)), FALSE)</f>
        <v>1</v>
      </c>
      <c r="P308" s="56" t="b">
        <f>IFERROR(OR('Upload Data Outputs'!H295 = "", IFERROR(MATCH('Upload Data Outputs'!I295, listWeightUnits, 0), FALSE)), FALSE)</f>
        <v>1</v>
      </c>
      <c r="Q308" s="56" t="b">
        <f>IFERROR(OR('Upload Data Outputs'!J295 = "", IFERROR(MATCH('Upload Data Outputs'!J295, listFscClaimTypes, 0), FALSE)), FALSE)</f>
        <v>1</v>
      </c>
      <c r="R308" s="56" t="b">
        <f>IFERROR(OR(AND('Upload Data Outputs'!J295 = refClaimFsc100, OR('Upload Data Outputs'!K295 = "", 'Upload Data Outputs'!K295 = 100)), AND('Upload Data Outputs'!J295 = refClaimFscCW, OR('Upload Data Outputs'!K295 = "", 'Upload Data Outputs'!K295 = 0)), AND('Upload Data Outputs'!J295 = refClaimFscMix, 'Upload Data Outputs'!K295 &lt;&gt; "", _xlfn.NUMBERVALUE('Upload Data Outputs'!K295) &gt;= 0, _xlfn.NUMBERVALUE('Upload Data Outputs'!K295) &lt;= 100), AND('Upload Data Outputs'!J295 = refClaimFscMixCredit, OR('Upload Data Outputs'!K295 = "", 'Upload Data Outputs'!K295 = 100)), AND('Upload Data Outputs'!J295 = refClaimFscRecycled, 'Upload Data Outputs'!K295 =""), 'Upload Data Outputs'!J295 = ""), FALSE)</f>
        <v>1</v>
      </c>
      <c r="S308" s="56" t="b">
        <f>IFERROR(OR('Upload Data Outputs'!L295 = "", IFERROR(MATCH('Upload Data Outputs'!L295, listMaterialsAccountingMethods, 0), FALSE)), FALSE)</f>
        <v>1</v>
      </c>
      <c r="T308" s="56" t="b">
        <f>IFERROR(OR('Upload Data Outputs'!M295 = "", ISNUMBER('Upload Data Outputs'!M295), IFERROR(DATEVALUE('Upload Data Outputs'!M295) &gt; 0, FALSE)), FALSE)</f>
        <v>1</v>
      </c>
      <c r="U308" s="56" t="b">
        <f>IFERROR(OR('Upload Data Outputs'!N295 = "", ISNUMBER('Upload Data Outputs'!N295), IFERROR(DATEVALUE('Upload Data Outputs'!N295) &gt; 0, FALSE)), FALSE)</f>
        <v>1</v>
      </c>
      <c r="V308" s="56" t="b">
        <f>IFERROR(OR('Upload Data Outputs'!O295 = "", IFERROR(MATCH('Upload Data Outputs'!O295, listCountryIsoCodes, FALSE), FALSE)), FALSE)</f>
        <v>1</v>
      </c>
      <c r="W308" s="57" t="s">
        <v>593</v>
      </c>
      <c r="X308" s="56"/>
      <c r="Y308" s="56"/>
      <c r="AA308" s="56">
        <f>IFERROR(COUNTIFS('Upload Data Outputs'!B:B, 'Upload Data Outputs'!B295), 0)</f>
        <v>0</v>
      </c>
    </row>
    <row r="309" spans="1:27">
      <c r="A309" s="55">
        <f t="shared" si="27"/>
        <v>296</v>
      </c>
      <c r="B309" s="54" t="b">
        <f>NOT(IFERROR('Upload Data Outputs'!A296 = "ERROR", TRUE))</f>
        <v>1</v>
      </c>
      <c r="C309" s="54">
        <f t="shared" si="28"/>
        <v>296</v>
      </c>
      <c r="D309" s="56" t="b">
        <f>IF(B309, ('Upload Data Outputs'!A296 &amp; 'Upload Data Outputs'!B296 &amp; 'Upload Data Outputs'!C296 &amp; 'Upload Data Outputs'!D296 &amp; 'Upload Data Outputs'!E296 &amp; 'Upload Data Outputs'!F296 &amp; 'Upload Data Outputs'!G296 &amp; 'Upload Data Outputs'!H296 &amp; 'Upload Data Outputs'!I296 &amp; 'Upload Data Outputs'!J296 &amp; 'Upload Data Outputs'!K296 &amp; 'Upload Data Outputs'!L296 &amp; 'Upload Data Outputs'!M296 &amp; 'Upload Data Outputs'!N296 &amp; 'Upload Data Outputs'!O296 &amp; 'Upload Data Outputs'!P296) &lt;&gt; "", FALSE)</f>
        <v>0</v>
      </c>
      <c r="E309" s="56" t="str">
        <f t="shared" si="29"/>
        <v/>
      </c>
      <c r="F309" s="56" t="str">
        <f t="shared" si="30"/>
        <v/>
      </c>
      <c r="G309" s="56" t="b">
        <f t="shared" si="26"/>
        <v>1</v>
      </c>
      <c r="H309" s="57" t="s">
        <v>593</v>
      </c>
      <c r="I309" s="56" t="b">
        <f t="shared" si="31"/>
        <v>1</v>
      </c>
      <c r="J309" s="56" t="b">
        <f>IFERROR(OR(NOT($D309), 'Upload Data Outputs'!C296 &lt;&gt; ""), FALSE)</f>
        <v>1</v>
      </c>
      <c r="K309" s="57" t="s">
        <v>593</v>
      </c>
      <c r="L309" s="56" t="b">
        <f>IFERROR(OR(AND(NOT(D309), 'Upload Data Outputs'!E296 = ""), IFERROR(_xlfn.NUMBERVALUE('Upload Data Outputs'!E296) &gt; 0, FALSE)), FALSE)</f>
        <v>1</v>
      </c>
      <c r="M309" s="56" t="b">
        <f>IFERROR(OR('Upload Data Outputs'!F296 = "", IFERROR(_xlfn.NUMBERVALUE('Upload Data Outputs'!F296) &gt; 0, FALSE)), FALSE)</f>
        <v>1</v>
      </c>
      <c r="N309" s="56" t="b">
        <f>IFERROR(OR('Upload Data Outputs'!F296 = "", IFERROR(MATCH('Upload Data Outputs'!G296, listVolumeUnits, 0), FALSE)), FALSE)</f>
        <v>1</v>
      </c>
      <c r="O309" s="56" t="b">
        <f>IFERROR(OR('Upload Data Outputs'!H296 = "", IFERROR(_xlfn.NUMBERVALUE('Upload Data Outputs'!H296) &gt; 0, FALSE)), FALSE)</f>
        <v>1</v>
      </c>
      <c r="P309" s="56" t="b">
        <f>IFERROR(OR('Upload Data Outputs'!H296 = "", IFERROR(MATCH('Upload Data Outputs'!I296, listWeightUnits, 0), FALSE)), FALSE)</f>
        <v>1</v>
      </c>
      <c r="Q309" s="56" t="b">
        <f>IFERROR(OR('Upload Data Outputs'!J296 = "", IFERROR(MATCH('Upload Data Outputs'!J296, listFscClaimTypes, 0), FALSE)), FALSE)</f>
        <v>1</v>
      </c>
      <c r="R309" s="56" t="b">
        <f>IFERROR(OR(AND('Upload Data Outputs'!J296 = refClaimFsc100, OR('Upload Data Outputs'!K296 = "", 'Upload Data Outputs'!K296 = 100)), AND('Upload Data Outputs'!J296 = refClaimFscCW, OR('Upload Data Outputs'!K296 = "", 'Upload Data Outputs'!K296 = 0)), AND('Upload Data Outputs'!J296 = refClaimFscMix, 'Upload Data Outputs'!K296 &lt;&gt; "", _xlfn.NUMBERVALUE('Upload Data Outputs'!K296) &gt;= 0, _xlfn.NUMBERVALUE('Upload Data Outputs'!K296) &lt;= 100), AND('Upload Data Outputs'!J296 = refClaimFscMixCredit, OR('Upload Data Outputs'!K296 = "", 'Upload Data Outputs'!K296 = 100)), AND('Upload Data Outputs'!J296 = refClaimFscRecycled, 'Upload Data Outputs'!K296 =""), 'Upload Data Outputs'!J296 = ""), FALSE)</f>
        <v>1</v>
      </c>
      <c r="S309" s="56" t="b">
        <f>IFERROR(OR('Upload Data Outputs'!L296 = "", IFERROR(MATCH('Upload Data Outputs'!L296, listMaterialsAccountingMethods, 0), FALSE)), FALSE)</f>
        <v>1</v>
      </c>
      <c r="T309" s="56" t="b">
        <f>IFERROR(OR('Upload Data Outputs'!M296 = "", ISNUMBER('Upload Data Outputs'!M296), IFERROR(DATEVALUE('Upload Data Outputs'!M296) &gt; 0, FALSE)), FALSE)</f>
        <v>1</v>
      </c>
      <c r="U309" s="56" t="b">
        <f>IFERROR(OR('Upload Data Outputs'!N296 = "", ISNUMBER('Upload Data Outputs'!N296), IFERROR(DATEVALUE('Upload Data Outputs'!N296) &gt; 0, FALSE)), FALSE)</f>
        <v>1</v>
      </c>
      <c r="V309" s="56" t="b">
        <f>IFERROR(OR('Upload Data Outputs'!O296 = "", IFERROR(MATCH('Upload Data Outputs'!O296, listCountryIsoCodes, FALSE), FALSE)), FALSE)</f>
        <v>1</v>
      </c>
      <c r="W309" s="57" t="s">
        <v>593</v>
      </c>
      <c r="X309" s="56"/>
      <c r="Y309" s="56"/>
      <c r="AA309" s="56">
        <f>IFERROR(COUNTIFS('Upload Data Outputs'!B:B, 'Upload Data Outputs'!B296), 0)</f>
        <v>0</v>
      </c>
    </row>
    <row r="310" spans="1:27">
      <c r="A310" s="55">
        <f t="shared" si="27"/>
        <v>297</v>
      </c>
      <c r="B310" s="54" t="b">
        <f>NOT(IFERROR('Upload Data Outputs'!A297 = "ERROR", TRUE))</f>
        <v>1</v>
      </c>
      <c r="C310" s="54">
        <f t="shared" si="28"/>
        <v>297</v>
      </c>
      <c r="D310" s="56" t="b">
        <f>IF(B310, ('Upload Data Outputs'!A297 &amp; 'Upload Data Outputs'!B297 &amp; 'Upload Data Outputs'!C297 &amp; 'Upload Data Outputs'!D297 &amp; 'Upload Data Outputs'!E297 &amp; 'Upload Data Outputs'!F297 &amp; 'Upload Data Outputs'!G297 &amp; 'Upload Data Outputs'!H297 &amp; 'Upload Data Outputs'!I297 &amp; 'Upload Data Outputs'!J297 &amp; 'Upload Data Outputs'!K297 &amp; 'Upload Data Outputs'!L297 &amp; 'Upload Data Outputs'!M297 &amp; 'Upload Data Outputs'!N297 &amp; 'Upload Data Outputs'!O297 &amp; 'Upload Data Outputs'!P297) &lt;&gt; "", FALSE)</f>
        <v>0</v>
      </c>
      <c r="E310" s="56" t="str">
        <f t="shared" si="29"/>
        <v/>
      </c>
      <c r="F310" s="56" t="str">
        <f t="shared" si="30"/>
        <v/>
      </c>
      <c r="G310" s="56" t="b">
        <f t="shared" si="26"/>
        <v>1</v>
      </c>
      <c r="H310" s="57" t="s">
        <v>593</v>
      </c>
      <c r="I310" s="56" t="b">
        <f t="shared" si="31"/>
        <v>1</v>
      </c>
      <c r="J310" s="56" t="b">
        <f>IFERROR(OR(NOT($D310), 'Upload Data Outputs'!C297 &lt;&gt; ""), FALSE)</f>
        <v>1</v>
      </c>
      <c r="K310" s="57" t="s">
        <v>593</v>
      </c>
      <c r="L310" s="56" t="b">
        <f>IFERROR(OR(AND(NOT(D310), 'Upload Data Outputs'!E297 = ""), IFERROR(_xlfn.NUMBERVALUE('Upload Data Outputs'!E297) &gt; 0, FALSE)), FALSE)</f>
        <v>1</v>
      </c>
      <c r="M310" s="56" t="b">
        <f>IFERROR(OR('Upload Data Outputs'!F297 = "", IFERROR(_xlfn.NUMBERVALUE('Upload Data Outputs'!F297) &gt; 0, FALSE)), FALSE)</f>
        <v>1</v>
      </c>
      <c r="N310" s="56" t="b">
        <f>IFERROR(OR('Upload Data Outputs'!F297 = "", IFERROR(MATCH('Upload Data Outputs'!G297, listVolumeUnits, 0), FALSE)), FALSE)</f>
        <v>1</v>
      </c>
      <c r="O310" s="56" t="b">
        <f>IFERROR(OR('Upload Data Outputs'!H297 = "", IFERROR(_xlfn.NUMBERVALUE('Upload Data Outputs'!H297) &gt; 0, FALSE)), FALSE)</f>
        <v>1</v>
      </c>
      <c r="P310" s="56" t="b">
        <f>IFERROR(OR('Upload Data Outputs'!H297 = "", IFERROR(MATCH('Upload Data Outputs'!I297, listWeightUnits, 0), FALSE)), FALSE)</f>
        <v>1</v>
      </c>
      <c r="Q310" s="56" t="b">
        <f>IFERROR(OR('Upload Data Outputs'!J297 = "", IFERROR(MATCH('Upload Data Outputs'!J297, listFscClaimTypes, 0), FALSE)), FALSE)</f>
        <v>1</v>
      </c>
      <c r="R310" s="56" t="b">
        <f>IFERROR(OR(AND('Upload Data Outputs'!J297 = refClaimFsc100, OR('Upload Data Outputs'!K297 = "", 'Upload Data Outputs'!K297 = 100)), AND('Upload Data Outputs'!J297 = refClaimFscCW, OR('Upload Data Outputs'!K297 = "", 'Upload Data Outputs'!K297 = 0)), AND('Upload Data Outputs'!J297 = refClaimFscMix, 'Upload Data Outputs'!K297 &lt;&gt; "", _xlfn.NUMBERVALUE('Upload Data Outputs'!K297) &gt;= 0, _xlfn.NUMBERVALUE('Upload Data Outputs'!K297) &lt;= 100), AND('Upload Data Outputs'!J297 = refClaimFscMixCredit, OR('Upload Data Outputs'!K297 = "", 'Upload Data Outputs'!K297 = 100)), AND('Upload Data Outputs'!J297 = refClaimFscRecycled, 'Upload Data Outputs'!K297 =""), 'Upload Data Outputs'!J297 = ""), FALSE)</f>
        <v>1</v>
      </c>
      <c r="S310" s="56" t="b">
        <f>IFERROR(OR('Upload Data Outputs'!L297 = "", IFERROR(MATCH('Upload Data Outputs'!L297, listMaterialsAccountingMethods, 0), FALSE)), FALSE)</f>
        <v>1</v>
      </c>
      <c r="T310" s="56" t="b">
        <f>IFERROR(OR('Upload Data Outputs'!M297 = "", ISNUMBER('Upload Data Outputs'!M297), IFERROR(DATEVALUE('Upload Data Outputs'!M297) &gt; 0, FALSE)), FALSE)</f>
        <v>1</v>
      </c>
      <c r="U310" s="56" t="b">
        <f>IFERROR(OR('Upload Data Outputs'!N297 = "", ISNUMBER('Upload Data Outputs'!N297), IFERROR(DATEVALUE('Upload Data Outputs'!N297) &gt; 0, FALSE)), FALSE)</f>
        <v>1</v>
      </c>
      <c r="V310" s="56" t="b">
        <f>IFERROR(OR('Upload Data Outputs'!O297 = "", IFERROR(MATCH('Upload Data Outputs'!O297, listCountryIsoCodes, FALSE), FALSE)), FALSE)</f>
        <v>1</v>
      </c>
      <c r="W310" s="57" t="s">
        <v>593</v>
      </c>
      <c r="X310" s="56"/>
      <c r="Y310" s="56"/>
      <c r="AA310" s="56">
        <f>IFERROR(COUNTIFS('Upload Data Outputs'!B:B, 'Upload Data Outputs'!B297), 0)</f>
        <v>0</v>
      </c>
    </row>
    <row r="311" spans="1:27">
      <c r="A311" s="55">
        <f t="shared" si="27"/>
        <v>298</v>
      </c>
      <c r="B311" s="54" t="b">
        <f>NOT(IFERROR('Upload Data Outputs'!A298 = "ERROR", TRUE))</f>
        <v>1</v>
      </c>
      <c r="C311" s="54">
        <f t="shared" si="28"/>
        <v>298</v>
      </c>
      <c r="D311" s="56" t="b">
        <f>IF(B311, ('Upload Data Outputs'!A298 &amp; 'Upload Data Outputs'!B298 &amp; 'Upload Data Outputs'!C298 &amp; 'Upload Data Outputs'!D298 &amp; 'Upload Data Outputs'!E298 &amp; 'Upload Data Outputs'!F298 &amp; 'Upload Data Outputs'!G298 &amp; 'Upload Data Outputs'!H298 &amp; 'Upload Data Outputs'!I298 &amp; 'Upload Data Outputs'!J298 &amp; 'Upload Data Outputs'!K298 &amp; 'Upload Data Outputs'!L298 &amp; 'Upload Data Outputs'!M298 &amp; 'Upload Data Outputs'!N298 &amp; 'Upload Data Outputs'!O298 &amp; 'Upload Data Outputs'!P298) &lt;&gt; "", FALSE)</f>
        <v>0</v>
      </c>
      <c r="E311" s="56" t="str">
        <f t="shared" si="29"/>
        <v/>
      </c>
      <c r="F311" s="56" t="str">
        <f t="shared" si="30"/>
        <v/>
      </c>
      <c r="G311" s="56" t="b">
        <f t="shared" si="26"/>
        <v>1</v>
      </c>
      <c r="H311" s="57" t="s">
        <v>593</v>
      </c>
      <c r="I311" s="56" t="b">
        <f t="shared" si="31"/>
        <v>1</v>
      </c>
      <c r="J311" s="56" t="b">
        <f>IFERROR(OR(NOT($D311), 'Upload Data Outputs'!C298 &lt;&gt; ""), FALSE)</f>
        <v>1</v>
      </c>
      <c r="K311" s="57" t="s">
        <v>593</v>
      </c>
      <c r="L311" s="56" t="b">
        <f>IFERROR(OR(AND(NOT(D311), 'Upload Data Outputs'!E298 = ""), IFERROR(_xlfn.NUMBERVALUE('Upload Data Outputs'!E298) &gt; 0, FALSE)), FALSE)</f>
        <v>1</v>
      </c>
      <c r="M311" s="56" t="b">
        <f>IFERROR(OR('Upload Data Outputs'!F298 = "", IFERROR(_xlfn.NUMBERVALUE('Upload Data Outputs'!F298) &gt; 0, FALSE)), FALSE)</f>
        <v>1</v>
      </c>
      <c r="N311" s="56" t="b">
        <f>IFERROR(OR('Upload Data Outputs'!F298 = "", IFERROR(MATCH('Upload Data Outputs'!G298, listVolumeUnits, 0), FALSE)), FALSE)</f>
        <v>1</v>
      </c>
      <c r="O311" s="56" t="b">
        <f>IFERROR(OR('Upload Data Outputs'!H298 = "", IFERROR(_xlfn.NUMBERVALUE('Upload Data Outputs'!H298) &gt; 0, FALSE)), FALSE)</f>
        <v>1</v>
      </c>
      <c r="P311" s="56" t="b">
        <f>IFERROR(OR('Upload Data Outputs'!H298 = "", IFERROR(MATCH('Upload Data Outputs'!I298, listWeightUnits, 0), FALSE)), FALSE)</f>
        <v>1</v>
      </c>
      <c r="Q311" s="56" t="b">
        <f>IFERROR(OR('Upload Data Outputs'!J298 = "", IFERROR(MATCH('Upload Data Outputs'!J298, listFscClaimTypes, 0), FALSE)), FALSE)</f>
        <v>1</v>
      </c>
      <c r="R311" s="56" t="b">
        <f>IFERROR(OR(AND('Upload Data Outputs'!J298 = refClaimFsc100, OR('Upload Data Outputs'!K298 = "", 'Upload Data Outputs'!K298 = 100)), AND('Upload Data Outputs'!J298 = refClaimFscCW, OR('Upload Data Outputs'!K298 = "", 'Upload Data Outputs'!K298 = 0)), AND('Upload Data Outputs'!J298 = refClaimFscMix, 'Upload Data Outputs'!K298 &lt;&gt; "", _xlfn.NUMBERVALUE('Upload Data Outputs'!K298) &gt;= 0, _xlfn.NUMBERVALUE('Upload Data Outputs'!K298) &lt;= 100), AND('Upload Data Outputs'!J298 = refClaimFscMixCredit, OR('Upload Data Outputs'!K298 = "", 'Upload Data Outputs'!K298 = 100)), AND('Upload Data Outputs'!J298 = refClaimFscRecycled, 'Upload Data Outputs'!K298 =""), 'Upload Data Outputs'!J298 = ""), FALSE)</f>
        <v>1</v>
      </c>
      <c r="S311" s="56" t="b">
        <f>IFERROR(OR('Upload Data Outputs'!L298 = "", IFERROR(MATCH('Upload Data Outputs'!L298, listMaterialsAccountingMethods, 0), FALSE)), FALSE)</f>
        <v>1</v>
      </c>
      <c r="T311" s="56" t="b">
        <f>IFERROR(OR('Upload Data Outputs'!M298 = "", ISNUMBER('Upload Data Outputs'!M298), IFERROR(DATEVALUE('Upload Data Outputs'!M298) &gt; 0, FALSE)), FALSE)</f>
        <v>1</v>
      </c>
      <c r="U311" s="56" t="b">
        <f>IFERROR(OR('Upload Data Outputs'!N298 = "", ISNUMBER('Upload Data Outputs'!N298), IFERROR(DATEVALUE('Upload Data Outputs'!N298) &gt; 0, FALSE)), FALSE)</f>
        <v>1</v>
      </c>
      <c r="V311" s="56" t="b">
        <f>IFERROR(OR('Upload Data Outputs'!O298 = "", IFERROR(MATCH('Upload Data Outputs'!O298, listCountryIsoCodes, FALSE), FALSE)), FALSE)</f>
        <v>1</v>
      </c>
      <c r="W311" s="57" t="s">
        <v>593</v>
      </c>
      <c r="X311" s="56"/>
      <c r="Y311" s="56"/>
      <c r="AA311" s="56">
        <f>IFERROR(COUNTIFS('Upload Data Outputs'!B:B, 'Upload Data Outputs'!B298), 0)</f>
        <v>0</v>
      </c>
    </row>
    <row r="312" spans="1:27">
      <c r="A312" s="55">
        <f t="shared" si="27"/>
        <v>299</v>
      </c>
      <c r="B312" s="54" t="b">
        <f>NOT(IFERROR('Upload Data Outputs'!A299 = "ERROR", TRUE))</f>
        <v>1</v>
      </c>
      <c r="C312" s="54">
        <f t="shared" si="28"/>
        <v>299</v>
      </c>
      <c r="D312" s="56" t="b">
        <f>IF(B312, ('Upload Data Outputs'!A299 &amp; 'Upload Data Outputs'!B299 &amp; 'Upload Data Outputs'!C299 &amp; 'Upload Data Outputs'!D299 &amp; 'Upload Data Outputs'!E299 &amp; 'Upload Data Outputs'!F299 &amp; 'Upload Data Outputs'!G299 &amp; 'Upload Data Outputs'!H299 &amp; 'Upload Data Outputs'!I299 &amp; 'Upload Data Outputs'!J299 &amp; 'Upload Data Outputs'!K299 &amp; 'Upload Data Outputs'!L299 &amp; 'Upload Data Outputs'!M299 &amp; 'Upload Data Outputs'!N299 &amp; 'Upload Data Outputs'!O299 &amp; 'Upload Data Outputs'!P299) &lt;&gt; "", FALSE)</f>
        <v>0</v>
      </c>
      <c r="E312" s="56" t="str">
        <f t="shared" si="29"/>
        <v/>
      </c>
      <c r="F312" s="56" t="str">
        <f t="shared" si="30"/>
        <v/>
      </c>
      <c r="G312" s="56" t="b">
        <f t="shared" si="26"/>
        <v>1</v>
      </c>
      <c r="H312" s="57" t="s">
        <v>593</v>
      </c>
      <c r="I312" s="56" t="b">
        <f t="shared" si="31"/>
        <v>1</v>
      </c>
      <c r="J312" s="56" t="b">
        <f>IFERROR(OR(NOT($D312), 'Upload Data Outputs'!C299 &lt;&gt; ""), FALSE)</f>
        <v>1</v>
      </c>
      <c r="K312" s="57" t="s">
        <v>593</v>
      </c>
      <c r="L312" s="56" t="b">
        <f>IFERROR(OR(AND(NOT(D312), 'Upload Data Outputs'!E299 = ""), IFERROR(_xlfn.NUMBERVALUE('Upload Data Outputs'!E299) &gt; 0, FALSE)), FALSE)</f>
        <v>1</v>
      </c>
      <c r="M312" s="56" t="b">
        <f>IFERROR(OR('Upload Data Outputs'!F299 = "", IFERROR(_xlfn.NUMBERVALUE('Upload Data Outputs'!F299) &gt; 0, FALSE)), FALSE)</f>
        <v>1</v>
      </c>
      <c r="N312" s="56" t="b">
        <f>IFERROR(OR('Upload Data Outputs'!F299 = "", IFERROR(MATCH('Upload Data Outputs'!G299, listVolumeUnits, 0), FALSE)), FALSE)</f>
        <v>1</v>
      </c>
      <c r="O312" s="56" t="b">
        <f>IFERROR(OR('Upload Data Outputs'!H299 = "", IFERROR(_xlfn.NUMBERVALUE('Upload Data Outputs'!H299) &gt; 0, FALSE)), FALSE)</f>
        <v>1</v>
      </c>
      <c r="P312" s="56" t="b">
        <f>IFERROR(OR('Upload Data Outputs'!H299 = "", IFERROR(MATCH('Upload Data Outputs'!I299, listWeightUnits, 0), FALSE)), FALSE)</f>
        <v>1</v>
      </c>
      <c r="Q312" s="56" t="b">
        <f>IFERROR(OR('Upload Data Outputs'!J299 = "", IFERROR(MATCH('Upload Data Outputs'!J299, listFscClaimTypes, 0), FALSE)), FALSE)</f>
        <v>1</v>
      </c>
      <c r="R312" s="56" t="b">
        <f>IFERROR(OR(AND('Upload Data Outputs'!J299 = refClaimFsc100, OR('Upload Data Outputs'!K299 = "", 'Upload Data Outputs'!K299 = 100)), AND('Upload Data Outputs'!J299 = refClaimFscCW, OR('Upload Data Outputs'!K299 = "", 'Upload Data Outputs'!K299 = 0)), AND('Upload Data Outputs'!J299 = refClaimFscMix, 'Upload Data Outputs'!K299 &lt;&gt; "", _xlfn.NUMBERVALUE('Upload Data Outputs'!K299) &gt;= 0, _xlfn.NUMBERVALUE('Upload Data Outputs'!K299) &lt;= 100), AND('Upload Data Outputs'!J299 = refClaimFscMixCredit, OR('Upload Data Outputs'!K299 = "", 'Upload Data Outputs'!K299 = 100)), AND('Upload Data Outputs'!J299 = refClaimFscRecycled, 'Upload Data Outputs'!K299 =""), 'Upload Data Outputs'!J299 = ""), FALSE)</f>
        <v>1</v>
      </c>
      <c r="S312" s="56" t="b">
        <f>IFERROR(OR('Upload Data Outputs'!L299 = "", IFERROR(MATCH('Upload Data Outputs'!L299, listMaterialsAccountingMethods, 0), FALSE)), FALSE)</f>
        <v>1</v>
      </c>
      <c r="T312" s="56" t="b">
        <f>IFERROR(OR('Upload Data Outputs'!M299 = "", ISNUMBER('Upload Data Outputs'!M299), IFERROR(DATEVALUE('Upload Data Outputs'!M299) &gt; 0, FALSE)), FALSE)</f>
        <v>1</v>
      </c>
      <c r="U312" s="56" t="b">
        <f>IFERROR(OR('Upload Data Outputs'!N299 = "", ISNUMBER('Upload Data Outputs'!N299), IFERROR(DATEVALUE('Upload Data Outputs'!N299) &gt; 0, FALSE)), FALSE)</f>
        <v>1</v>
      </c>
      <c r="V312" s="56" t="b">
        <f>IFERROR(OR('Upload Data Outputs'!O299 = "", IFERROR(MATCH('Upload Data Outputs'!O299, listCountryIsoCodes, FALSE), FALSE)), FALSE)</f>
        <v>1</v>
      </c>
      <c r="W312" s="57" t="s">
        <v>593</v>
      </c>
      <c r="X312" s="56"/>
      <c r="Y312" s="56"/>
      <c r="AA312" s="56">
        <f>IFERROR(COUNTIFS('Upload Data Outputs'!B:B, 'Upload Data Outputs'!B299), 0)</f>
        <v>0</v>
      </c>
    </row>
    <row r="313" spans="1:27">
      <c r="A313" s="55">
        <f t="shared" si="27"/>
        <v>300</v>
      </c>
      <c r="B313" s="54" t="b">
        <f>NOT(IFERROR('Upload Data Outputs'!A300 = "ERROR", TRUE))</f>
        <v>1</v>
      </c>
      <c r="C313" s="54">
        <f t="shared" si="28"/>
        <v>300</v>
      </c>
      <c r="D313" s="56" t="b">
        <f>IF(B313, ('Upload Data Outputs'!A300 &amp; 'Upload Data Outputs'!B300 &amp; 'Upload Data Outputs'!C300 &amp; 'Upload Data Outputs'!D300 &amp; 'Upload Data Outputs'!E300 &amp; 'Upload Data Outputs'!F300 &amp; 'Upload Data Outputs'!G300 &amp; 'Upload Data Outputs'!H300 &amp; 'Upload Data Outputs'!I300 &amp; 'Upload Data Outputs'!J300 &amp; 'Upload Data Outputs'!K300 &amp; 'Upload Data Outputs'!L300 &amp; 'Upload Data Outputs'!M300 &amp; 'Upload Data Outputs'!N300 &amp; 'Upload Data Outputs'!O300 &amp; 'Upload Data Outputs'!P300) &lt;&gt; "", FALSE)</f>
        <v>0</v>
      </c>
      <c r="E313" s="56" t="str">
        <f t="shared" si="29"/>
        <v/>
      </c>
      <c r="F313" s="56" t="str">
        <f t="shared" si="30"/>
        <v/>
      </c>
      <c r="G313" s="56" t="b">
        <f t="shared" si="26"/>
        <v>1</v>
      </c>
      <c r="H313" s="57" t="s">
        <v>593</v>
      </c>
      <c r="I313" s="56" t="b">
        <f t="shared" si="31"/>
        <v>1</v>
      </c>
      <c r="J313" s="56" t="b">
        <f>IFERROR(OR(NOT($D313), 'Upload Data Outputs'!C300 &lt;&gt; ""), FALSE)</f>
        <v>1</v>
      </c>
      <c r="K313" s="57" t="s">
        <v>593</v>
      </c>
      <c r="L313" s="56" t="b">
        <f>IFERROR(OR(AND(NOT(D313), 'Upload Data Outputs'!E300 = ""), IFERROR(_xlfn.NUMBERVALUE('Upload Data Outputs'!E300) &gt; 0, FALSE)), FALSE)</f>
        <v>1</v>
      </c>
      <c r="M313" s="56" t="b">
        <f>IFERROR(OR('Upload Data Outputs'!F300 = "", IFERROR(_xlfn.NUMBERVALUE('Upload Data Outputs'!F300) &gt; 0, FALSE)), FALSE)</f>
        <v>1</v>
      </c>
      <c r="N313" s="56" t="b">
        <f>IFERROR(OR('Upload Data Outputs'!F300 = "", IFERROR(MATCH('Upload Data Outputs'!G300, listVolumeUnits, 0), FALSE)), FALSE)</f>
        <v>1</v>
      </c>
      <c r="O313" s="56" t="b">
        <f>IFERROR(OR('Upload Data Outputs'!H300 = "", IFERROR(_xlfn.NUMBERVALUE('Upload Data Outputs'!H300) &gt; 0, FALSE)), FALSE)</f>
        <v>1</v>
      </c>
      <c r="P313" s="56" t="b">
        <f>IFERROR(OR('Upload Data Outputs'!H300 = "", IFERROR(MATCH('Upload Data Outputs'!I300, listWeightUnits, 0), FALSE)), FALSE)</f>
        <v>1</v>
      </c>
      <c r="Q313" s="56" t="b">
        <f>IFERROR(OR('Upload Data Outputs'!J300 = "", IFERROR(MATCH('Upload Data Outputs'!J300, listFscClaimTypes, 0), FALSE)), FALSE)</f>
        <v>1</v>
      </c>
      <c r="R313" s="56" t="b">
        <f>IFERROR(OR(AND('Upload Data Outputs'!J300 = refClaimFsc100, OR('Upload Data Outputs'!K300 = "", 'Upload Data Outputs'!K300 = 100)), AND('Upload Data Outputs'!J300 = refClaimFscCW, OR('Upload Data Outputs'!K300 = "", 'Upload Data Outputs'!K300 = 0)), AND('Upload Data Outputs'!J300 = refClaimFscMix, 'Upload Data Outputs'!K300 &lt;&gt; "", _xlfn.NUMBERVALUE('Upload Data Outputs'!K300) &gt;= 0, _xlfn.NUMBERVALUE('Upload Data Outputs'!K300) &lt;= 100), AND('Upload Data Outputs'!J300 = refClaimFscMixCredit, OR('Upload Data Outputs'!K300 = "", 'Upload Data Outputs'!K300 = 100)), AND('Upload Data Outputs'!J300 = refClaimFscRecycled, 'Upload Data Outputs'!K300 =""), 'Upload Data Outputs'!J300 = ""), FALSE)</f>
        <v>1</v>
      </c>
      <c r="S313" s="56" t="b">
        <f>IFERROR(OR('Upload Data Outputs'!L300 = "", IFERROR(MATCH('Upload Data Outputs'!L300, listMaterialsAccountingMethods, 0), FALSE)), FALSE)</f>
        <v>1</v>
      </c>
      <c r="T313" s="56" t="b">
        <f>IFERROR(OR('Upload Data Outputs'!M300 = "", ISNUMBER('Upload Data Outputs'!M300), IFERROR(DATEVALUE('Upload Data Outputs'!M300) &gt; 0, FALSE)), FALSE)</f>
        <v>1</v>
      </c>
      <c r="U313" s="56" t="b">
        <f>IFERROR(OR('Upload Data Outputs'!N300 = "", ISNUMBER('Upload Data Outputs'!N300), IFERROR(DATEVALUE('Upload Data Outputs'!N300) &gt; 0, FALSE)), FALSE)</f>
        <v>1</v>
      </c>
      <c r="V313" s="56" t="b">
        <f>IFERROR(OR('Upload Data Outputs'!O300 = "", IFERROR(MATCH('Upload Data Outputs'!O300, listCountryIsoCodes, FALSE), FALSE)), FALSE)</f>
        <v>1</v>
      </c>
      <c r="W313" s="57" t="s">
        <v>593</v>
      </c>
      <c r="X313" s="56"/>
      <c r="Y313" s="56"/>
      <c r="AA313" s="56">
        <f>IFERROR(COUNTIFS('Upload Data Outputs'!B:B, 'Upload Data Outputs'!B300), 0)</f>
        <v>0</v>
      </c>
    </row>
    <row r="314" spans="1:27">
      <c r="A314" s="55">
        <f t="shared" si="27"/>
        <v>301</v>
      </c>
      <c r="B314" s="54" t="b">
        <f>NOT(IFERROR('Upload Data Outputs'!A301 = "ERROR", TRUE))</f>
        <v>1</v>
      </c>
      <c r="C314" s="54">
        <f t="shared" si="28"/>
        <v>301</v>
      </c>
      <c r="D314" s="56" t="b">
        <f>IF(B314, ('Upload Data Outputs'!A301 &amp; 'Upload Data Outputs'!B301 &amp; 'Upload Data Outputs'!C301 &amp; 'Upload Data Outputs'!D301 &amp; 'Upload Data Outputs'!E301 &amp; 'Upload Data Outputs'!F301 &amp; 'Upload Data Outputs'!G301 &amp; 'Upload Data Outputs'!H301 &amp; 'Upload Data Outputs'!I301 &amp; 'Upload Data Outputs'!J301 &amp; 'Upload Data Outputs'!K301 &amp; 'Upload Data Outputs'!L301 &amp; 'Upload Data Outputs'!M301 &amp; 'Upload Data Outputs'!N301 &amp; 'Upload Data Outputs'!O301 &amp; 'Upload Data Outputs'!P301) &lt;&gt; "", FALSE)</f>
        <v>0</v>
      </c>
      <c r="E314" s="56" t="str">
        <f t="shared" si="29"/>
        <v/>
      </c>
      <c r="F314" s="56" t="str">
        <f t="shared" si="30"/>
        <v/>
      </c>
      <c r="G314" s="56" t="b">
        <f t="shared" si="26"/>
        <v>1</v>
      </c>
      <c r="H314" s="57" t="s">
        <v>593</v>
      </c>
      <c r="I314" s="56" t="b">
        <f t="shared" si="31"/>
        <v>1</v>
      </c>
      <c r="J314" s="56" t="b">
        <f>IFERROR(OR(NOT($D314), 'Upload Data Outputs'!C301 &lt;&gt; ""), FALSE)</f>
        <v>1</v>
      </c>
      <c r="K314" s="57" t="s">
        <v>593</v>
      </c>
      <c r="L314" s="56" t="b">
        <f>IFERROR(OR(AND(NOT(D314), 'Upload Data Outputs'!E301 = ""), IFERROR(_xlfn.NUMBERVALUE('Upload Data Outputs'!E301) &gt; 0, FALSE)), FALSE)</f>
        <v>1</v>
      </c>
      <c r="M314" s="56" t="b">
        <f>IFERROR(OR('Upload Data Outputs'!F301 = "", IFERROR(_xlfn.NUMBERVALUE('Upload Data Outputs'!F301) &gt; 0, FALSE)), FALSE)</f>
        <v>1</v>
      </c>
      <c r="N314" s="56" t="b">
        <f>IFERROR(OR('Upload Data Outputs'!F301 = "", IFERROR(MATCH('Upload Data Outputs'!G301, listVolumeUnits, 0), FALSE)), FALSE)</f>
        <v>1</v>
      </c>
      <c r="O314" s="56" t="b">
        <f>IFERROR(OR('Upload Data Outputs'!H301 = "", IFERROR(_xlfn.NUMBERVALUE('Upload Data Outputs'!H301) &gt; 0, FALSE)), FALSE)</f>
        <v>1</v>
      </c>
      <c r="P314" s="56" t="b">
        <f>IFERROR(OR('Upload Data Outputs'!H301 = "", IFERROR(MATCH('Upload Data Outputs'!I301, listWeightUnits, 0), FALSE)), FALSE)</f>
        <v>1</v>
      </c>
      <c r="Q314" s="56" t="b">
        <f>IFERROR(OR('Upload Data Outputs'!J301 = "", IFERROR(MATCH('Upload Data Outputs'!J301, listFscClaimTypes, 0), FALSE)), FALSE)</f>
        <v>1</v>
      </c>
      <c r="R314" s="56" t="b">
        <f>IFERROR(OR(AND('Upload Data Outputs'!J301 = refClaimFsc100, OR('Upload Data Outputs'!K301 = "", 'Upload Data Outputs'!K301 = 100)), AND('Upload Data Outputs'!J301 = refClaimFscCW, OR('Upload Data Outputs'!K301 = "", 'Upload Data Outputs'!K301 = 0)), AND('Upload Data Outputs'!J301 = refClaimFscMix, 'Upload Data Outputs'!K301 &lt;&gt; "", _xlfn.NUMBERVALUE('Upload Data Outputs'!K301) &gt;= 0, _xlfn.NUMBERVALUE('Upload Data Outputs'!K301) &lt;= 100), AND('Upload Data Outputs'!J301 = refClaimFscMixCredit, OR('Upload Data Outputs'!K301 = "", 'Upload Data Outputs'!K301 = 100)), AND('Upload Data Outputs'!J301 = refClaimFscRecycled, 'Upload Data Outputs'!K301 =""), 'Upload Data Outputs'!J301 = ""), FALSE)</f>
        <v>1</v>
      </c>
      <c r="S314" s="56" t="b">
        <f>IFERROR(OR('Upload Data Outputs'!L301 = "", IFERROR(MATCH('Upload Data Outputs'!L301, listMaterialsAccountingMethods, 0), FALSE)), FALSE)</f>
        <v>1</v>
      </c>
      <c r="T314" s="56" t="b">
        <f>IFERROR(OR('Upload Data Outputs'!M301 = "", ISNUMBER('Upload Data Outputs'!M301), IFERROR(DATEVALUE('Upload Data Outputs'!M301) &gt; 0, FALSE)), FALSE)</f>
        <v>1</v>
      </c>
      <c r="U314" s="56" t="b">
        <f>IFERROR(OR('Upload Data Outputs'!N301 = "", ISNUMBER('Upload Data Outputs'!N301), IFERROR(DATEVALUE('Upload Data Outputs'!N301) &gt; 0, FALSE)), FALSE)</f>
        <v>1</v>
      </c>
      <c r="V314" s="56" t="b">
        <f>IFERROR(OR('Upload Data Outputs'!O301 = "", IFERROR(MATCH('Upload Data Outputs'!O301, listCountryIsoCodes, FALSE), FALSE)), FALSE)</f>
        <v>1</v>
      </c>
      <c r="W314" s="57" t="s">
        <v>593</v>
      </c>
      <c r="X314" s="56"/>
      <c r="Y314" s="56"/>
      <c r="AA314" s="56">
        <f>IFERROR(COUNTIFS('Upload Data Outputs'!B:B, 'Upload Data Outputs'!B301), 0)</f>
        <v>0</v>
      </c>
    </row>
    <row r="315" spans="1:27">
      <c r="A315" s="55">
        <f t="shared" si="27"/>
        <v>302</v>
      </c>
      <c r="B315" s="54" t="b">
        <f>NOT(IFERROR('Upload Data Outputs'!A302 = "ERROR", TRUE))</f>
        <v>1</v>
      </c>
      <c r="C315" s="54">
        <f t="shared" si="28"/>
        <v>302</v>
      </c>
      <c r="D315" s="56" t="b">
        <f>IF(B315, ('Upload Data Outputs'!A302 &amp; 'Upload Data Outputs'!B302 &amp; 'Upload Data Outputs'!C302 &amp; 'Upload Data Outputs'!D302 &amp; 'Upload Data Outputs'!E302 &amp; 'Upload Data Outputs'!F302 &amp; 'Upload Data Outputs'!G302 &amp; 'Upload Data Outputs'!H302 &amp; 'Upload Data Outputs'!I302 &amp; 'Upload Data Outputs'!J302 &amp; 'Upload Data Outputs'!K302 &amp; 'Upload Data Outputs'!L302 &amp; 'Upload Data Outputs'!M302 &amp; 'Upload Data Outputs'!N302 &amp; 'Upload Data Outputs'!O302 &amp; 'Upload Data Outputs'!P302) &lt;&gt; "", FALSE)</f>
        <v>0</v>
      </c>
      <c r="E315" s="56" t="str">
        <f t="shared" si="29"/>
        <v/>
      </c>
      <c r="F315" s="56" t="str">
        <f t="shared" si="30"/>
        <v/>
      </c>
      <c r="G315" s="56" t="b">
        <f t="shared" si="26"/>
        <v>1</v>
      </c>
      <c r="H315" s="57" t="s">
        <v>593</v>
      </c>
      <c r="I315" s="56" t="b">
        <f t="shared" si="31"/>
        <v>1</v>
      </c>
      <c r="J315" s="56" t="b">
        <f>IFERROR(OR(NOT($D315), 'Upload Data Outputs'!C302 &lt;&gt; ""), FALSE)</f>
        <v>1</v>
      </c>
      <c r="K315" s="57" t="s">
        <v>593</v>
      </c>
      <c r="L315" s="56" t="b">
        <f>IFERROR(OR(AND(NOT(D315), 'Upload Data Outputs'!E302 = ""), IFERROR(_xlfn.NUMBERVALUE('Upload Data Outputs'!E302) &gt; 0, FALSE)), FALSE)</f>
        <v>1</v>
      </c>
      <c r="M315" s="56" t="b">
        <f>IFERROR(OR('Upload Data Outputs'!F302 = "", IFERROR(_xlfn.NUMBERVALUE('Upload Data Outputs'!F302) &gt; 0, FALSE)), FALSE)</f>
        <v>1</v>
      </c>
      <c r="N315" s="56" t="b">
        <f>IFERROR(OR('Upload Data Outputs'!F302 = "", IFERROR(MATCH('Upload Data Outputs'!G302, listVolumeUnits, 0), FALSE)), FALSE)</f>
        <v>1</v>
      </c>
      <c r="O315" s="56" t="b">
        <f>IFERROR(OR('Upload Data Outputs'!H302 = "", IFERROR(_xlfn.NUMBERVALUE('Upload Data Outputs'!H302) &gt; 0, FALSE)), FALSE)</f>
        <v>1</v>
      </c>
      <c r="P315" s="56" t="b">
        <f>IFERROR(OR('Upload Data Outputs'!H302 = "", IFERROR(MATCH('Upload Data Outputs'!I302, listWeightUnits, 0), FALSE)), FALSE)</f>
        <v>1</v>
      </c>
      <c r="Q315" s="56" t="b">
        <f>IFERROR(OR('Upload Data Outputs'!J302 = "", IFERROR(MATCH('Upload Data Outputs'!J302, listFscClaimTypes, 0), FALSE)), FALSE)</f>
        <v>1</v>
      </c>
      <c r="R315" s="56" t="b">
        <f>IFERROR(OR(AND('Upload Data Outputs'!J302 = refClaimFsc100, OR('Upload Data Outputs'!K302 = "", 'Upload Data Outputs'!K302 = 100)), AND('Upload Data Outputs'!J302 = refClaimFscCW, OR('Upload Data Outputs'!K302 = "", 'Upload Data Outputs'!K302 = 0)), AND('Upload Data Outputs'!J302 = refClaimFscMix, 'Upload Data Outputs'!K302 &lt;&gt; "", _xlfn.NUMBERVALUE('Upload Data Outputs'!K302) &gt;= 0, _xlfn.NUMBERVALUE('Upload Data Outputs'!K302) &lt;= 100), AND('Upload Data Outputs'!J302 = refClaimFscMixCredit, OR('Upload Data Outputs'!K302 = "", 'Upload Data Outputs'!K302 = 100)), AND('Upload Data Outputs'!J302 = refClaimFscRecycled, 'Upload Data Outputs'!K302 =""), 'Upload Data Outputs'!J302 = ""), FALSE)</f>
        <v>1</v>
      </c>
      <c r="S315" s="56" t="b">
        <f>IFERROR(OR('Upload Data Outputs'!L302 = "", IFERROR(MATCH('Upload Data Outputs'!L302, listMaterialsAccountingMethods, 0), FALSE)), FALSE)</f>
        <v>1</v>
      </c>
      <c r="T315" s="56" t="b">
        <f>IFERROR(OR('Upload Data Outputs'!M302 = "", ISNUMBER('Upload Data Outputs'!M302), IFERROR(DATEVALUE('Upload Data Outputs'!M302) &gt; 0, FALSE)), FALSE)</f>
        <v>1</v>
      </c>
      <c r="U315" s="56" t="b">
        <f>IFERROR(OR('Upload Data Outputs'!N302 = "", ISNUMBER('Upload Data Outputs'!N302), IFERROR(DATEVALUE('Upload Data Outputs'!N302) &gt; 0, FALSE)), FALSE)</f>
        <v>1</v>
      </c>
      <c r="V315" s="56" t="b">
        <f>IFERROR(OR('Upload Data Outputs'!O302 = "", IFERROR(MATCH('Upload Data Outputs'!O302, listCountryIsoCodes, FALSE), FALSE)), FALSE)</f>
        <v>1</v>
      </c>
      <c r="W315" s="57" t="s">
        <v>593</v>
      </c>
      <c r="X315" s="56"/>
      <c r="Y315" s="56"/>
      <c r="AA315" s="56">
        <f>IFERROR(COUNTIFS('Upload Data Outputs'!B:B, 'Upload Data Outputs'!B302), 0)</f>
        <v>0</v>
      </c>
    </row>
    <row r="316" spans="1:27">
      <c r="A316" s="55">
        <f t="shared" si="27"/>
        <v>303</v>
      </c>
      <c r="B316" s="54" t="b">
        <f>NOT(IFERROR('Upload Data Outputs'!A303 = "ERROR", TRUE))</f>
        <v>1</v>
      </c>
      <c r="C316" s="54">
        <f t="shared" si="28"/>
        <v>303</v>
      </c>
      <c r="D316" s="56" t="b">
        <f>IF(B316, ('Upload Data Outputs'!A303 &amp; 'Upload Data Outputs'!B303 &amp; 'Upload Data Outputs'!C303 &amp; 'Upload Data Outputs'!D303 &amp; 'Upload Data Outputs'!E303 &amp; 'Upload Data Outputs'!F303 &amp; 'Upload Data Outputs'!G303 &amp; 'Upload Data Outputs'!H303 &amp; 'Upload Data Outputs'!I303 &amp; 'Upload Data Outputs'!J303 &amp; 'Upload Data Outputs'!K303 &amp; 'Upload Data Outputs'!L303 &amp; 'Upload Data Outputs'!M303 &amp; 'Upload Data Outputs'!N303 &amp; 'Upload Data Outputs'!O303 &amp; 'Upload Data Outputs'!P303) &lt;&gt; "", FALSE)</f>
        <v>0</v>
      </c>
      <c r="E316" s="56" t="str">
        <f t="shared" si="29"/>
        <v/>
      </c>
      <c r="F316" s="56" t="str">
        <f t="shared" si="30"/>
        <v/>
      </c>
      <c r="G316" s="56" t="b">
        <f t="shared" si="26"/>
        <v>1</v>
      </c>
      <c r="H316" s="57" t="s">
        <v>593</v>
      </c>
      <c r="I316" s="56" t="b">
        <f t="shared" si="31"/>
        <v>1</v>
      </c>
      <c r="J316" s="56" t="b">
        <f>IFERROR(OR(NOT($D316), 'Upload Data Outputs'!C303 &lt;&gt; ""), FALSE)</f>
        <v>1</v>
      </c>
      <c r="K316" s="57" t="s">
        <v>593</v>
      </c>
      <c r="L316" s="56" t="b">
        <f>IFERROR(OR(AND(NOT(D316), 'Upload Data Outputs'!E303 = ""), IFERROR(_xlfn.NUMBERVALUE('Upload Data Outputs'!E303) &gt; 0, FALSE)), FALSE)</f>
        <v>1</v>
      </c>
      <c r="M316" s="56" t="b">
        <f>IFERROR(OR('Upload Data Outputs'!F303 = "", IFERROR(_xlfn.NUMBERVALUE('Upload Data Outputs'!F303) &gt; 0, FALSE)), FALSE)</f>
        <v>1</v>
      </c>
      <c r="N316" s="56" t="b">
        <f>IFERROR(OR('Upload Data Outputs'!F303 = "", IFERROR(MATCH('Upload Data Outputs'!G303, listVolumeUnits, 0), FALSE)), FALSE)</f>
        <v>1</v>
      </c>
      <c r="O316" s="56" t="b">
        <f>IFERROR(OR('Upload Data Outputs'!H303 = "", IFERROR(_xlfn.NUMBERVALUE('Upload Data Outputs'!H303) &gt; 0, FALSE)), FALSE)</f>
        <v>1</v>
      </c>
      <c r="P316" s="56" t="b">
        <f>IFERROR(OR('Upload Data Outputs'!H303 = "", IFERROR(MATCH('Upload Data Outputs'!I303, listWeightUnits, 0), FALSE)), FALSE)</f>
        <v>1</v>
      </c>
      <c r="Q316" s="56" t="b">
        <f>IFERROR(OR('Upload Data Outputs'!J303 = "", IFERROR(MATCH('Upload Data Outputs'!J303, listFscClaimTypes, 0), FALSE)), FALSE)</f>
        <v>1</v>
      </c>
      <c r="R316" s="56" t="b">
        <f>IFERROR(OR(AND('Upload Data Outputs'!J303 = refClaimFsc100, OR('Upload Data Outputs'!K303 = "", 'Upload Data Outputs'!K303 = 100)), AND('Upload Data Outputs'!J303 = refClaimFscCW, OR('Upload Data Outputs'!K303 = "", 'Upload Data Outputs'!K303 = 0)), AND('Upload Data Outputs'!J303 = refClaimFscMix, 'Upload Data Outputs'!K303 &lt;&gt; "", _xlfn.NUMBERVALUE('Upload Data Outputs'!K303) &gt;= 0, _xlfn.NUMBERVALUE('Upload Data Outputs'!K303) &lt;= 100), AND('Upload Data Outputs'!J303 = refClaimFscMixCredit, OR('Upload Data Outputs'!K303 = "", 'Upload Data Outputs'!K303 = 100)), AND('Upload Data Outputs'!J303 = refClaimFscRecycled, 'Upload Data Outputs'!K303 =""), 'Upload Data Outputs'!J303 = ""), FALSE)</f>
        <v>1</v>
      </c>
      <c r="S316" s="56" t="b">
        <f>IFERROR(OR('Upload Data Outputs'!L303 = "", IFERROR(MATCH('Upload Data Outputs'!L303, listMaterialsAccountingMethods, 0), FALSE)), FALSE)</f>
        <v>1</v>
      </c>
      <c r="T316" s="56" t="b">
        <f>IFERROR(OR('Upload Data Outputs'!M303 = "", ISNUMBER('Upload Data Outputs'!M303), IFERROR(DATEVALUE('Upload Data Outputs'!M303) &gt; 0, FALSE)), FALSE)</f>
        <v>1</v>
      </c>
      <c r="U316" s="56" t="b">
        <f>IFERROR(OR('Upload Data Outputs'!N303 = "", ISNUMBER('Upload Data Outputs'!N303), IFERROR(DATEVALUE('Upload Data Outputs'!N303) &gt; 0, FALSE)), FALSE)</f>
        <v>1</v>
      </c>
      <c r="V316" s="56" t="b">
        <f>IFERROR(OR('Upload Data Outputs'!O303 = "", IFERROR(MATCH('Upload Data Outputs'!O303, listCountryIsoCodes, FALSE), FALSE)), FALSE)</f>
        <v>1</v>
      </c>
      <c r="W316" s="57" t="s">
        <v>593</v>
      </c>
      <c r="X316" s="56"/>
      <c r="Y316" s="56"/>
      <c r="AA316" s="56">
        <f>IFERROR(COUNTIFS('Upload Data Outputs'!B:B, 'Upload Data Outputs'!B303), 0)</f>
        <v>0</v>
      </c>
    </row>
    <row r="317" spans="1:27">
      <c r="A317" s="55">
        <f t="shared" si="27"/>
        <v>304</v>
      </c>
      <c r="B317" s="54" t="b">
        <f>NOT(IFERROR('Upload Data Outputs'!A304 = "ERROR", TRUE))</f>
        <v>1</v>
      </c>
      <c r="C317" s="54">
        <f t="shared" si="28"/>
        <v>304</v>
      </c>
      <c r="D317" s="56" t="b">
        <f>IF(B317, ('Upload Data Outputs'!A304 &amp; 'Upload Data Outputs'!B304 &amp; 'Upload Data Outputs'!C304 &amp; 'Upload Data Outputs'!D304 &amp; 'Upload Data Outputs'!E304 &amp; 'Upload Data Outputs'!F304 &amp; 'Upload Data Outputs'!G304 &amp; 'Upload Data Outputs'!H304 &amp; 'Upload Data Outputs'!I304 &amp; 'Upload Data Outputs'!J304 &amp; 'Upload Data Outputs'!K304 &amp; 'Upload Data Outputs'!L304 &amp; 'Upload Data Outputs'!M304 &amp; 'Upload Data Outputs'!N304 &amp; 'Upload Data Outputs'!O304 &amp; 'Upload Data Outputs'!P304) &lt;&gt; "", FALSE)</f>
        <v>0</v>
      </c>
      <c r="E317" s="56" t="str">
        <f t="shared" si="29"/>
        <v/>
      </c>
      <c r="F317" s="56" t="str">
        <f t="shared" si="30"/>
        <v/>
      </c>
      <c r="G317" s="56" t="b">
        <f t="shared" si="26"/>
        <v>1</v>
      </c>
      <c r="H317" s="57" t="s">
        <v>593</v>
      </c>
      <c r="I317" s="56" t="b">
        <f t="shared" si="31"/>
        <v>1</v>
      </c>
      <c r="J317" s="56" t="b">
        <f>IFERROR(OR(NOT($D317), 'Upload Data Outputs'!C304 &lt;&gt; ""), FALSE)</f>
        <v>1</v>
      </c>
      <c r="K317" s="57" t="s">
        <v>593</v>
      </c>
      <c r="L317" s="56" t="b">
        <f>IFERROR(OR(AND(NOT(D317), 'Upload Data Outputs'!E304 = ""), IFERROR(_xlfn.NUMBERVALUE('Upload Data Outputs'!E304) &gt; 0, FALSE)), FALSE)</f>
        <v>1</v>
      </c>
      <c r="M317" s="56" t="b">
        <f>IFERROR(OR('Upload Data Outputs'!F304 = "", IFERROR(_xlfn.NUMBERVALUE('Upload Data Outputs'!F304) &gt; 0, FALSE)), FALSE)</f>
        <v>1</v>
      </c>
      <c r="N317" s="56" t="b">
        <f>IFERROR(OR('Upload Data Outputs'!F304 = "", IFERROR(MATCH('Upload Data Outputs'!G304, listVolumeUnits, 0), FALSE)), FALSE)</f>
        <v>1</v>
      </c>
      <c r="O317" s="56" t="b">
        <f>IFERROR(OR('Upload Data Outputs'!H304 = "", IFERROR(_xlfn.NUMBERVALUE('Upload Data Outputs'!H304) &gt; 0, FALSE)), FALSE)</f>
        <v>1</v>
      </c>
      <c r="P317" s="56" t="b">
        <f>IFERROR(OR('Upload Data Outputs'!H304 = "", IFERROR(MATCH('Upload Data Outputs'!I304, listWeightUnits, 0), FALSE)), FALSE)</f>
        <v>1</v>
      </c>
      <c r="Q317" s="56" t="b">
        <f>IFERROR(OR('Upload Data Outputs'!J304 = "", IFERROR(MATCH('Upload Data Outputs'!J304, listFscClaimTypes, 0), FALSE)), FALSE)</f>
        <v>1</v>
      </c>
      <c r="R317" s="56" t="b">
        <f>IFERROR(OR(AND('Upload Data Outputs'!J304 = refClaimFsc100, OR('Upload Data Outputs'!K304 = "", 'Upload Data Outputs'!K304 = 100)), AND('Upload Data Outputs'!J304 = refClaimFscCW, OR('Upload Data Outputs'!K304 = "", 'Upload Data Outputs'!K304 = 0)), AND('Upload Data Outputs'!J304 = refClaimFscMix, 'Upload Data Outputs'!K304 &lt;&gt; "", _xlfn.NUMBERVALUE('Upload Data Outputs'!K304) &gt;= 0, _xlfn.NUMBERVALUE('Upload Data Outputs'!K304) &lt;= 100), AND('Upload Data Outputs'!J304 = refClaimFscMixCredit, OR('Upload Data Outputs'!K304 = "", 'Upload Data Outputs'!K304 = 100)), AND('Upload Data Outputs'!J304 = refClaimFscRecycled, 'Upload Data Outputs'!K304 =""), 'Upload Data Outputs'!J304 = ""), FALSE)</f>
        <v>1</v>
      </c>
      <c r="S317" s="56" t="b">
        <f>IFERROR(OR('Upload Data Outputs'!L304 = "", IFERROR(MATCH('Upload Data Outputs'!L304, listMaterialsAccountingMethods, 0), FALSE)), FALSE)</f>
        <v>1</v>
      </c>
      <c r="T317" s="56" t="b">
        <f>IFERROR(OR('Upload Data Outputs'!M304 = "", ISNUMBER('Upload Data Outputs'!M304), IFERROR(DATEVALUE('Upload Data Outputs'!M304) &gt; 0, FALSE)), FALSE)</f>
        <v>1</v>
      </c>
      <c r="U317" s="56" t="b">
        <f>IFERROR(OR('Upload Data Outputs'!N304 = "", ISNUMBER('Upload Data Outputs'!N304), IFERROR(DATEVALUE('Upload Data Outputs'!N304) &gt; 0, FALSE)), FALSE)</f>
        <v>1</v>
      </c>
      <c r="V317" s="56" t="b">
        <f>IFERROR(OR('Upload Data Outputs'!O304 = "", IFERROR(MATCH('Upload Data Outputs'!O304, listCountryIsoCodes, FALSE), FALSE)), FALSE)</f>
        <v>1</v>
      </c>
      <c r="W317" s="57" t="s">
        <v>593</v>
      </c>
      <c r="X317" s="56"/>
      <c r="Y317" s="56"/>
      <c r="AA317" s="56">
        <f>IFERROR(COUNTIFS('Upload Data Outputs'!B:B, 'Upload Data Outputs'!B304), 0)</f>
        <v>0</v>
      </c>
    </row>
    <row r="318" spans="1:27">
      <c r="A318" s="55">
        <f t="shared" si="27"/>
        <v>305</v>
      </c>
      <c r="B318" s="54" t="b">
        <f>NOT(IFERROR('Upload Data Outputs'!A305 = "ERROR", TRUE))</f>
        <v>1</v>
      </c>
      <c r="C318" s="54">
        <f t="shared" si="28"/>
        <v>305</v>
      </c>
      <c r="D318" s="56" t="b">
        <f>IF(B318, ('Upload Data Outputs'!A305 &amp; 'Upload Data Outputs'!B305 &amp; 'Upload Data Outputs'!C305 &amp; 'Upload Data Outputs'!D305 &amp; 'Upload Data Outputs'!E305 &amp; 'Upload Data Outputs'!F305 &amp; 'Upload Data Outputs'!G305 &amp; 'Upload Data Outputs'!H305 &amp; 'Upload Data Outputs'!I305 &amp; 'Upload Data Outputs'!J305 &amp; 'Upload Data Outputs'!K305 &amp; 'Upload Data Outputs'!L305 &amp; 'Upload Data Outputs'!M305 &amp; 'Upload Data Outputs'!N305 &amp; 'Upload Data Outputs'!O305 &amp; 'Upload Data Outputs'!P305) &lt;&gt; "", FALSE)</f>
        <v>0</v>
      </c>
      <c r="E318" s="56" t="str">
        <f t="shared" si="29"/>
        <v/>
      </c>
      <c r="F318" s="56" t="str">
        <f t="shared" si="30"/>
        <v/>
      </c>
      <c r="G318" s="56" t="b">
        <f t="shared" si="26"/>
        <v>1</v>
      </c>
      <c r="H318" s="57" t="s">
        <v>593</v>
      </c>
      <c r="I318" s="56" t="b">
        <f t="shared" si="31"/>
        <v>1</v>
      </c>
      <c r="J318" s="56" t="b">
        <f>IFERROR(OR(NOT($D318), 'Upload Data Outputs'!C305 &lt;&gt; ""), FALSE)</f>
        <v>1</v>
      </c>
      <c r="K318" s="57" t="s">
        <v>593</v>
      </c>
      <c r="L318" s="56" t="b">
        <f>IFERROR(OR(AND(NOT(D318), 'Upload Data Outputs'!E305 = ""), IFERROR(_xlfn.NUMBERVALUE('Upload Data Outputs'!E305) &gt; 0, FALSE)), FALSE)</f>
        <v>1</v>
      </c>
      <c r="M318" s="56" t="b">
        <f>IFERROR(OR('Upload Data Outputs'!F305 = "", IFERROR(_xlfn.NUMBERVALUE('Upload Data Outputs'!F305) &gt; 0, FALSE)), FALSE)</f>
        <v>1</v>
      </c>
      <c r="N318" s="56" t="b">
        <f>IFERROR(OR('Upload Data Outputs'!F305 = "", IFERROR(MATCH('Upload Data Outputs'!G305, listVolumeUnits, 0), FALSE)), FALSE)</f>
        <v>1</v>
      </c>
      <c r="O318" s="56" t="b">
        <f>IFERROR(OR('Upload Data Outputs'!H305 = "", IFERROR(_xlfn.NUMBERVALUE('Upload Data Outputs'!H305) &gt; 0, FALSE)), FALSE)</f>
        <v>1</v>
      </c>
      <c r="P318" s="56" t="b">
        <f>IFERROR(OR('Upload Data Outputs'!H305 = "", IFERROR(MATCH('Upload Data Outputs'!I305, listWeightUnits, 0), FALSE)), FALSE)</f>
        <v>1</v>
      </c>
      <c r="Q318" s="56" t="b">
        <f>IFERROR(OR('Upload Data Outputs'!J305 = "", IFERROR(MATCH('Upload Data Outputs'!J305, listFscClaimTypes, 0), FALSE)), FALSE)</f>
        <v>1</v>
      </c>
      <c r="R318" s="56" t="b">
        <f>IFERROR(OR(AND('Upload Data Outputs'!J305 = refClaimFsc100, OR('Upload Data Outputs'!K305 = "", 'Upload Data Outputs'!K305 = 100)), AND('Upload Data Outputs'!J305 = refClaimFscCW, OR('Upload Data Outputs'!K305 = "", 'Upload Data Outputs'!K305 = 0)), AND('Upload Data Outputs'!J305 = refClaimFscMix, 'Upload Data Outputs'!K305 &lt;&gt; "", _xlfn.NUMBERVALUE('Upload Data Outputs'!K305) &gt;= 0, _xlfn.NUMBERVALUE('Upload Data Outputs'!K305) &lt;= 100), AND('Upload Data Outputs'!J305 = refClaimFscMixCredit, OR('Upload Data Outputs'!K305 = "", 'Upload Data Outputs'!K305 = 100)), AND('Upload Data Outputs'!J305 = refClaimFscRecycled, 'Upload Data Outputs'!K305 =""), 'Upload Data Outputs'!J305 = ""), FALSE)</f>
        <v>1</v>
      </c>
      <c r="S318" s="56" t="b">
        <f>IFERROR(OR('Upload Data Outputs'!L305 = "", IFERROR(MATCH('Upload Data Outputs'!L305, listMaterialsAccountingMethods, 0), FALSE)), FALSE)</f>
        <v>1</v>
      </c>
      <c r="T318" s="56" t="b">
        <f>IFERROR(OR('Upload Data Outputs'!M305 = "", ISNUMBER('Upload Data Outputs'!M305), IFERROR(DATEVALUE('Upload Data Outputs'!M305) &gt; 0, FALSE)), FALSE)</f>
        <v>1</v>
      </c>
      <c r="U318" s="56" t="b">
        <f>IFERROR(OR('Upload Data Outputs'!N305 = "", ISNUMBER('Upload Data Outputs'!N305), IFERROR(DATEVALUE('Upload Data Outputs'!N305) &gt; 0, FALSE)), FALSE)</f>
        <v>1</v>
      </c>
      <c r="V318" s="56" t="b">
        <f>IFERROR(OR('Upload Data Outputs'!O305 = "", IFERROR(MATCH('Upload Data Outputs'!O305, listCountryIsoCodes, FALSE), FALSE)), FALSE)</f>
        <v>1</v>
      </c>
      <c r="W318" s="57" t="s">
        <v>593</v>
      </c>
      <c r="X318" s="56"/>
      <c r="Y318" s="56"/>
      <c r="AA318" s="56">
        <f>IFERROR(COUNTIFS('Upload Data Outputs'!B:B, 'Upload Data Outputs'!B305), 0)</f>
        <v>0</v>
      </c>
    </row>
    <row r="319" spans="1:27">
      <c r="A319" s="55">
        <f t="shared" si="27"/>
        <v>306</v>
      </c>
      <c r="B319" s="54" t="b">
        <f>NOT(IFERROR('Upload Data Outputs'!A306 = "ERROR", TRUE))</f>
        <v>1</v>
      </c>
      <c r="C319" s="54">
        <f t="shared" si="28"/>
        <v>306</v>
      </c>
      <c r="D319" s="56" t="b">
        <f>IF(B319, ('Upload Data Outputs'!A306 &amp; 'Upload Data Outputs'!B306 &amp; 'Upload Data Outputs'!C306 &amp; 'Upload Data Outputs'!D306 &amp; 'Upload Data Outputs'!E306 &amp; 'Upload Data Outputs'!F306 &amp; 'Upload Data Outputs'!G306 &amp; 'Upload Data Outputs'!H306 &amp; 'Upload Data Outputs'!I306 &amp; 'Upload Data Outputs'!J306 &amp; 'Upload Data Outputs'!K306 &amp; 'Upload Data Outputs'!L306 &amp; 'Upload Data Outputs'!M306 &amp; 'Upload Data Outputs'!N306 &amp; 'Upload Data Outputs'!O306 &amp; 'Upload Data Outputs'!P306) &lt;&gt; "", FALSE)</f>
        <v>0</v>
      </c>
      <c r="E319" s="56" t="str">
        <f t="shared" si="29"/>
        <v/>
      </c>
      <c r="F319" s="56" t="str">
        <f t="shared" si="30"/>
        <v/>
      </c>
      <c r="G319" s="56" t="b">
        <f t="shared" si="26"/>
        <v>1</v>
      </c>
      <c r="H319" s="57" t="s">
        <v>593</v>
      </c>
      <c r="I319" s="56" t="b">
        <f t="shared" si="31"/>
        <v>1</v>
      </c>
      <c r="J319" s="56" t="b">
        <f>IFERROR(OR(NOT($D319), 'Upload Data Outputs'!C306 &lt;&gt; ""), FALSE)</f>
        <v>1</v>
      </c>
      <c r="K319" s="57" t="s">
        <v>593</v>
      </c>
      <c r="L319" s="56" t="b">
        <f>IFERROR(OR(AND(NOT(D319), 'Upload Data Outputs'!E306 = ""), IFERROR(_xlfn.NUMBERVALUE('Upload Data Outputs'!E306) &gt; 0, FALSE)), FALSE)</f>
        <v>1</v>
      </c>
      <c r="M319" s="56" t="b">
        <f>IFERROR(OR('Upload Data Outputs'!F306 = "", IFERROR(_xlfn.NUMBERVALUE('Upload Data Outputs'!F306) &gt; 0, FALSE)), FALSE)</f>
        <v>1</v>
      </c>
      <c r="N319" s="56" t="b">
        <f>IFERROR(OR('Upload Data Outputs'!F306 = "", IFERROR(MATCH('Upload Data Outputs'!G306, listVolumeUnits, 0), FALSE)), FALSE)</f>
        <v>1</v>
      </c>
      <c r="O319" s="56" t="b">
        <f>IFERROR(OR('Upload Data Outputs'!H306 = "", IFERROR(_xlfn.NUMBERVALUE('Upload Data Outputs'!H306) &gt; 0, FALSE)), FALSE)</f>
        <v>1</v>
      </c>
      <c r="P319" s="56" t="b">
        <f>IFERROR(OR('Upload Data Outputs'!H306 = "", IFERROR(MATCH('Upload Data Outputs'!I306, listWeightUnits, 0), FALSE)), FALSE)</f>
        <v>1</v>
      </c>
      <c r="Q319" s="56" t="b">
        <f>IFERROR(OR('Upload Data Outputs'!J306 = "", IFERROR(MATCH('Upload Data Outputs'!J306, listFscClaimTypes, 0), FALSE)), FALSE)</f>
        <v>1</v>
      </c>
      <c r="R319" s="56" t="b">
        <f>IFERROR(OR(AND('Upload Data Outputs'!J306 = refClaimFsc100, OR('Upload Data Outputs'!K306 = "", 'Upload Data Outputs'!K306 = 100)), AND('Upload Data Outputs'!J306 = refClaimFscCW, OR('Upload Data Outputs'!K306 = "", 'Upload Data Outputs'!K306 = 0)), AND('Upload Data Outputs'!J306 = refClaimFscMix, 'Upload Data Outputs'!K306 &lt;&gt; "", _xlfn.NUMBERVALUE('Upload Data Outputs'!K306) &gt;= 0, _xlfn.NUMBERVALUE('Upload Data Outputs'!K306) &lt;= 100), AND('Upload Data Outputs'!J306 = refClaimFscMixCredit, OR('Upload Data Outputs'!K306 = "", 'Upload Data Outputs'!K306 = 100)), AND('Upload Data Outputs'!J306 = refClaimFscRecycled, 'Upload Data Outputs'!K306 =""), 'Upload Data Outputs'!J306 = ""), FALSE)</f>
        <v>1</v>
      </c>
      <c r="S319" s="56" t="b">
        <f>IFERROR(OR('Upload Data Outputs'!L306 = "", IFERROR(MATCH('Upload Data Outputs'!L306, listMaterialsAccountingMethods, 0), FALSE)), FALSE)</f>
        <v>1</v>
      </c>
      <c r="T319" s="56" t="b">
        <f>IFERROR(OR('Upload Data Outputs'!M306 = "", ISNUMBER('Upload Data Outputs'!M306), IFERROR(DATEVALUE('Upload Data Outputs'!M306) &gt; 0, FALSE)), FALSE)</f>
        <v>1</v>
      </c>
      <c r="U319" s="56" t="b">
        <f>IFERROR(OR('Upload Data Outputs'!N306 = "", ISNUMBER('Upload Data Outputs'!N306), IFERROR(DATEVALUE('Upload Data Outputs'!N306) &gt; 0, FALSE)), FALSE)</f>
        <v>1</v>
      </c>
      <c r="V319" s="56" t="b">
        <f>IFERROR(OR('Upload Data Outputs'!O306 = "", IFERROR(MATCH('Upload Data Outputs'!O306, listCountryIsoCodes, FALSE), FALSE)), FALSE)</f>
        <v>1</v>
      </c>
      <c r="W319" s="57" t="s">
        <v>593</v>
      </c>
      <c r="X319" s="56"/>
      <c r="Y319" s="56"/>
      <c r="AA319" s="56">
        <f>IFERROR(COUNTIFS('Upload Data Outputs'!B:B, 'Upload Data Outputs'!B306), 0)</f>
        <v>0</v>
      </c>
    </row>
    <row r="320" spans="1:27">
      <c r="A320" s="55">
        <f t="shared" si="27"/>
        <v>307</v>
      </c>
      <c r="B320" s="54" t="b">
        <f>NOT(IFERROR('Upload Data Outputs'!A307 = "ERROR", TRUE))</f>
        <v>1</v>
      </c>
      <c r="C320" s="54">
        <f t="shared" si="28"/>
        <v>307</v>
      </c>
      <c r="D320" s="56" t="b">
        <f>IF(B320, ('Upload Data Outputs'!A307 &amp; 'Upload Data Outputs'!B307 &amp; 'Upload Data Outputs'!C307 &amp; 'Upload Data Outputs'!D307 &amp; 'Upload Data Outputs'!E307 &amp; 'Upload Data Outputs'!F307 &amp; 'Upload Data Outputs'!G307 &amp; 'Upload Data Outputs'!H307 &amp; 'Upload Data Outputs'!I307 &amp; 'Upload Data Outputs'!J307 &amp; 'Upload Data Outputs'!K307 &amp; 'Upload Data Outputs'!L307 &amp; 'Upload Data Outputs'!M307 &amp; 'Upload Data Outputs'!N307 &amp; 'Upload Data Outputs'!O307 &amp; 'Upload Data Outputs'!P307) &lt;&gt; "", FALSE)</f>
        <v>0</v>
      </c>
      <c r="E320" s="56" t="str">
        <f t="shared" si="29"/>
        <v/>
      </c>
      <c r="F320" s="56" t="str">
        <f t="shared" si="30"/>
        <v/>
      </c>
      <c r="G320" s="56" t="b">
        <f t="shared" si="26"/>
        <v>1</v>
      </c>
      <c r="H320" s="57" t="s">
        <v>593</v>
      </c>
      <c r="I320" s="56" t="b">
        <f t="shared" si="31"/>
        <v>1</v>
      </c>
      <c r="J320" s="56" t="b">
        <f>IFERROR(OR(NOT($D320), 'Upload Data Outputs'!C307 &lt;&gt; ""), FALSE)</f>
        <v>1</v>
      </c>
      <c r="K320" s="57" t="s">
        <v>593</v>
      </c>
      <c r="L320" s="56" t="b">
        <f>IFERROR(OR(AND(NOT(D320), 'Upload Data Outputs'!E307 = ""), IFERROR(_xlfn.NUMBERVALUE('Upload Data Outputs'!E307) &gt; 0, FALSE)), FALSE)</f>
        <v>1</v>
      </c>
      <c r="M320" s="56" t="b">
        <f>IFERROR(OR('Upload Data Outputs'!F307 = "", IFERROR(_xlfn.NUMBERVALUE('Upload Data Outputs'!F307) &gt; 0, FALSE)), FALSE)</f>
        <v>1</v>
      </c>
      <c r="N320" s="56" t="b">
        <f>IFERROR(OR('Upload Data Outputs'!F307 = "", IFERROR(MATCH('Upload Data Outputs'!G307, listVolumeUnits, 0), FALSE)), FALSE)</f>
        <v>1</v>
      </c>
      <c r="O320" s="56" t="b">
        <f>IFERROR(OR('Upload Data Outputs'!H307 = "", IFERROR(_xlfn.NUMBERVALUE('Upload Data Outputs'!H307) &gt; 0, FALSE)), FALSE)</f>
        <v>1</v>
      </c>
      <c r="P320" s="56" t="b">
        <f>IFERROR(OR('Upload Data Outputs'!H307 = "", IFERROR(MATCH('Upload Data Outputs'!I307, listWeightUnits, 0), FALSE)), FALSE)</f>
        <v>1</v>
      </c>
      <c r="Q320" s="56" t="b">
        <f>IFERROR(OR('Upload Data Outputs'!J307 = "", IFERROR(MATCH('Upload Data Outputs'!J307, listFscClaimTypes, 0), FALSE)), FALSE)</f>
        <v>1</v>
      </c>
      <c r="R320" s="56" t="b">
        <f>IFERROR(OR(AND('Upload Data Outputs'!J307 = refClaimFsc100, OR('Upload Data Outputs'!K307 = "", 'Upload Data Outputs'!K307 = 100)), AND('Upload Data Outputs'!J307 = refClaimFscCW, OR('Upload Data Outputs'!K307 = "", 'Upload Data Outputs'!K307 = 0)), AND('Upload Data Outputs'!J307 = refClaimFscMix, 'Upload Data Outputs'!K307 &lt;&gt; "", _xlfn.NUMBERVALUE('Upload Data Outputs'!K307) &gt;= 0, _xlfn.NUMBERVALUE('Upload Data Outputs'!K307) &lt;= 100), AND('Upload Data Outputs'!J307 = refClaimFscMixCredit, OR('Upload Data Outputs'!K307 = "", 'Upload Data Outputs'!K307 = 100)), AND('Upload Data Outputs'!J307 = refClaimFscRecycled, 'Upload Data Outputs'!K307 =""), 'Upload Data Outputs'!J307 = ""), FALSE)</f>
        <v>1</v>
      </c>
      <c r="S320" s="56" t="b">
        <f>IFERROR(OR('Upload Data Outputs'!L307 = "", IFERROR(MATCH('Upload Data Outputs'!L307, listMaterialsAccountingMethods, 0), FALSE)), FALSE)</f>
        <v>1</v>
      </c>
      <c r="T320" s="56" t="b">
        <f>IFERROR(OR('Upload Data Outputs'!M307 = "", ISNUMBER('Upload Data Outputs'!M307), IFERROR(DATEVALUE('Upload Data Outputs'!M307) &gt; 0, FALSE)), FALSE)</f>
        <v>1</v>
      </c>
      <c r="U320" s="56" t="b">
        <f>IFERROR(OR('Upload Data Outputs'!N307 = "", ISNUMBER('Upload Data Outputs'!N307), IFERROR(DATEVALUE('Upload Data Outputs'!N307) &gt; 0, FALSE)), FALSE)</f>
        <v>1</v>
      </c>
      <c r="V320" s="56" t="b">
        <f>IFERROR(OR('Upload Data Outputs'!O307 = "", IFERROR(MATCH('Upload Data Outputs'!O307, listCountryIsoCodes, FALSE), FALSE)), FALSE)</f>
        <v>1</v>
      </c>
      <c r="W320" s="57" t="s">
        <v>593</v>
      </c>
      <c r="X320" s="56"/>
      <c r="Y320" s="56"/>
      <c r="AA320" s="56">
        <f>IFERROR(COUNTIFS('Upload Data Outputs'!B:B, 'Upload Data Outputs'!B307), 0)</f>
        <v>0</v>
      </c>
    </row>
    <row r="321" spans="1:27">
      <c r="A321" s="55">
        <f t="shared" si="27"/>
        <v>308</v>
      </c>
      <c r="B321" s="54" t="b">
        <f>NOT(IFERROR('Upload Data Outputs'!A308 = "ERROR", TRUE))</f>
        <v>1</v>
      </c>
      <c r="C321" s="54">
        <f t="shared" si="28"/>
        <v>308</v>
      </c>
      <c r="D321" s="56" t="b">
        <f>IF(B321, ('Upload Data Outputs'!A308 &amp; 'Upload Data Outputs'!B308 &amp; 'Upload Data Outputs'!C308 &amp; 'Upload Data Outputs'!D308 &amp; 'Upload Data Outputs'!E308 &amp; 'Upload Data Outputs'!F308 &amp; 'Upload Data Outputs'!G308 &amp; 'Upload Data Outputs'!H308 &amp; 'Upload Data Outputs'!I308 &amp; 'Upload Data Outputs'!J308 &amp; 'Upload Data Outputs'!K308 &amp; 'Upload Data Outputs'!L308 &amp; 'Upload Data Outputs'!M308 &amp; 'Upload Data Outputs'!N308 &amp; 'Upload Data Outputs'!O308 &amp; 'Upload Data Outputs'!P308) &lt;&gt; "", FALSE)</f>
        <v>0</v>
      </c>
      <c r="E321" s="56" t="str">
        <f t="shared" si="29"/>
        <v/>
      </c>
      <c r="F321" s="56" t="str">
        <f t="shared" si="30"/>
        <v/>
      </c>
      <c r="G321" s="56" t="b">
        <f t="shared" si="26"/>
        <v>1</v>
      </c>
      <c r="H321" s="57" t="s">
        <v>593</v>
      </c>
      <c r="I321" s="56" t="b">
        <f t="shared" si="31"/>
        <v>1</v>
      </c>
      <c r="J321" s="56" t="b">
        <f>IFERROR(OR(NOT($D321), 'Upload Data Outputs'!C308 &lt;&gt; ""), FALSE)</f>
        <v>1</v>
      </c>
      <c r="K321" s="57" t="s">
        <v>593</v>
      </c>
      <c r="L321" s="56" t="b">
        <f>IFERROR(OR(AND(NOT(D321), 'Upload Data Outputs'!E308 = ""), IFERROR(_xlfn.NUMBERVALUE('Upload Data Outputs'!E308) &gt; 0, FALSE)), FALSE)</f>
        <v>1</v>
      </c>
      <c r="M321" s="56" t="b">
        <f>IFERROR(OR('Upload Data Outputs'!F308 = "", IFERROR(_xlfn.NUMBERVALUE('Upload Data Outputs'!F308) &gt; 0, FALSE)), FALSE)</f>
        <v>1</v>
      </c>
      <c r="N321" s="56" t="b">
        <f>IFERROR(OR('Upload Data Outputs'!F308 = "", IFERROR(MATCH('Upload Data Outputs'!G308, listVolumeUnits, 0), FALSE)), FALSE)</f>
        <v>1</v>
      </c>
      <c r="O321" s="56" t="b">
        <f>IFERROR(OR('Upload Data Outputs'!H308 = "", IFERROR(_xlfn.NUMBERVALUE('Upload Data Outputs'!H308) &gt; 0, FALSE)), FALSE)</f>
        <v>1</v>
      </c>
      <c r="P321" s="56" t="b">
        <f>IFERROR(OR('Upload Data Outputs'!H308 = "", IFERROR(MATCH('Upload Data Outputs'!I308, listWeightUnits, 0), FALSE)), FALSE)</f>
        <v>1</v>
      </c>
      <c r="Q321" s="56" t="b">
        <f>IFERROR(OR('Upload Data Outputs'!J308 = "", IFERROR(MATCH('Upload Data Outputs'!J308, listFscClaimTypes, 0), FALSE)), FALSE)</f>
        <v>1</v>
      </c>
      <c r="R321" s="56" t="b">
        <f>IFERROR(OR(AND('Upload Data Outputs'!J308 = refClaimFsc100, OR('Upload Data Outputs'!K308 = "", 'Upload Data Outputs'!K308 = 100)), AND('Upload Data Outputs'!J308 = refClaimFscCW, OR('Upload Data Outputs'!K308 = "", 'Upload Data Outputs'!K308 = 0)), AND('Upload Data Outputs'!J308 = refClaimFscMix, 'Upload Data Outputs'!K308 &lt;&gt; "", _xlfn.NUMBERVALUE('Upload Data Outputs'!K308) &gt;= 0, _xlfn.NUMBERVALUE('Upload Data Outputs'!K308) &lt;= 100), AND('Upload Data Outputs'!J308 = refClaimFscMixCredit, OR('Upload Data Outputs'!K308 = "", 'Upload Data Outputs'!K308 = 100)), AND('Upload Data Outputs'!J308 = refClaimFscRecycled, 'Upload Data Outputs'!K308 =""), 'Upload Data Outputs'!J308 = ""), FALSE)</f>
        <v>1</v>
      </c>
      <c r="S321" s="56" t="b">
        <f>IFERROR(OR('Upload Data Outputs'!L308 = "", IFERROR(MATCH('Upload Data Outputs'!L308, listMaterialsAccountingMethods, 0), FALSE)), FALSE)</f>
        <v>1</v>
      </c>
      <c r="T321" s="56" t="b">
        <f>IFERROR(OR('Upload Data Outputs'!M308 = "", ISNUMBER('Upload Data Outputs'!M308), IFERROR(DATEVALUE('Upload Data Outputs'!M308) &gt; 0, FALSE)), FALSE)</f>
        <v>1</v>
      </c>
      <c r="U321" s="56" t="b">
        <f>IFERROR(OR('Upload Data Outputs'!N308 = "", ISNUMBER('Upload Data Outputs'!N308), IFERROR(DATEVALUE('Upload Data Outputs'!N308) &gt; 0, FALSE)), FALSE)</f>
        <v>1</v>
      </c>
      <c r="V321" s="56" t="b">
        <f>IFERROR(OR('Upload Data Outputs'!O308 = "", IFERROR(MATCH('Upload Data Outputs'!O308, listCountryIsoCodes, FALSE), FALSE)), FALSE)</f>
        <v>1</v>
      </c>
      <c r="W321" s="57" t="s">
        <v>593</v>
      </c>
      <c r="X321" s="56"/>
      <c r="Y321" s="56"/>
      <c r="AA321" s="56">
        <f>IFERROR(COUNTIFS('Upload Data Outputs'!B:B, 'Upload Data Outputs'!B308), 0)</f>
        <v>0</v>
      </c>
    </row>
    <row r="322" spans="1:27">
      <c r="A322" s="55">
        <f t="shared" si="27"/>
        <v>309</v>
      </c>
      <c r="B322" s="54" t="b">
        <f>NOT(IFERROR('Upload Data Outputs'!A309 = "ERROR", TRUE))</f>
        <v>1</v>
      </c>
      <c r="C322" s="54">
        <f t="shared" si="28"/>
        <v>309</v>
      </c>
      <c r="D322" s="56" t="b">
        <f>IF(B322, ('Upload Data Outputs'!A309 &amp; 'Upload Data Outputs'!B309 &amp; 'Upload Data Outputs'!C309 &amp; 'Upload Data Outputs'!D309 &amp; 'Upload Data Outputs'!E309 &amp; 'Upload Data Outputs'!F309 &amp; 'Upload Data Outputs'!G309 &amp; 'Upload Data Outputs'!H309 &amp; 'Upload Data Outputs'!I309 &amp; 'Upload Data Outputs'!J309 &amp; 'Upload Data Outputs'!K309 &amp; 'Upload Data Outputs'!L309 &amp; 'Upload Data Outputs'!M309 &amp; 'Upload Data Outputs'!N309 &amp; 'Upload Data Outputs'!O309 &amp; 'Upload Data Outputs'!P309) &lt;&gt; "", FALSE)</f>
        <v>0</v>
      </c>
      <c r="E322" s="56" t="str">
        <f t="shared" si="29"/>
        <v/>
      </c>
      <c r="F322" s="56" t="str">
        <f t="shared" si="30"/>
        <v/>
      </c>
      <c r="G322" s="56" t="b">
        <f t="shared" si="26"/>
        <v>1</v>
      </c>
      <c r="H322" s="57" t="s">
        <v>593</v>
      </c>
      <c r="I322" s="56" t="b">
        <f t="shared" si="31"/>
        <v>1</v>
      </c>
      <c r="J322" s="56" t="b">
        <f>IFERROR(OR(NOT($D322), 'Upload Data Outputs'!C309 &lt;&gt; ""), FALSE)</f>
        <v>1</v>
      </c>
      <c r="K322" s="57" t="s">
        <v>593</v>
      </c>
      <c r="L322" s="56" t="b">
        <f>IFERROR(OR(AND(NOT(D322), 'Upload Data Outputs'!E309 = ""), IFERROR(_xlfn.NUMBERVALUE('Upload Data Outputs'!E309) &gt; 0, FALSE)), FALSE)</f>
        <v>1</v>
      </c>
      <c r="M322" s="56" t="b">
        <f>IFERROR(OR('Upload Data Outputs'!F309 = "", IFERROR(_xlfn.NUMBERVALUE('Upload Data Outputs'!F309) &gt; 0, FALSE)), FALSE)</f>
        <v>1</v>
      </c>
      <c r="N322" s="56" t="b">
        <f>IFERROR(OR('Upload Data Outputs'!F309 = "", IFERROR(MATCH('Upload Data Outputs'!G309, listVolumeUnits, 0), FALSE)), FALSE)</f>
        <v>1</v>
      </c>
      <c r="O322" s="56" t="b">
        <f>IFERROR(OR('Upload Data Outputs'!H309 = "", IFERROR(_xlfn.NUMBERVALUE('Upload Data Outputs'!H309) &gt; 0, FALSE)), FALSE)</f>
        <v>1</v>
      </c>
      <c r="P322" s="56" t="b">
        <f>IFERROR(OR('Upload Data Outputs'!H309 = "", IFERROR(MATCH('Upload Data Outputs'!I309, listWeightUnits, 0), FALSE)), FALSE)</f>
        <v>1</v>
      </c>
      <c r="Q322" s="56" t="b">
        <f>IFERROR(OR('Upload Data Outputs'!J309 = "", IFERROR(MATCH('Upload Data Outputs'!J309, listFscClaimTypes, 0), FALSE)), FALSE)</f>
        <v>1</v>
      </c>
      <c r="R322" s="56" t="b">
        <f>IFERROR(OR(AND('Upload Data Outputs'!J309 = refClaimFsc100, OR('Upload Data Outputs'!K309 = "", 'Upload Data Outputs'!K309 = 100)), AND('Upload Data Outputs'!J309 = refClaimFscCW, OR('Upload Data Outputs'!K309 = "", 'Upload Data Outputs'!K309 = 0)), AND('Upload Data Outputs'!J309 = refClaimFscMix, 'Upload Data Outputs'!K309 &lt;&gt; "", _xlfn.NUMBERVALUE('Upload Data Outputs'!K309) &gt;= 0, _xlfn.NUMBERVALUE('Upload Data Outputs'!K309) &lt;= 100), AND('Upload Data Outputs'!J309 = refClaimFscMixCredit, OR('Upload Data Outputs'!K309 = "", 'Upload Data Outputs'!K309 = 100)), AND('Upload Data Outputs'!J309 = refClaimFscRecycled, 'Upload Data Outputs'!K309 =""), 'Upload Data Outputs'!J309 = ""), FALSE)</f>
        <v>1</v>
      </c>
      <c r="S322" s="56" t="b">
        <f>IFERROR(OR('Upload Data Outputs'!L309 = "", IFERROR(MATCH('Upload Data Outputs'!L309, listMaterialsAccountingMethods, 0), FALSE)), FALSE)</f>
        <v>1</v>
      </c>
      <c r="T322" s="56" t="b">
        <f>IFERROR(OR('Upload Data Outputs'!M309 = "", ISNUMBER('Upload Data Outputs'!M309), IFERROR(DATEVALUE('Upload Data Outputs'!M309) &gt; 0, FALSE)), FALSE)</f>
        <v>1</v>
      </c>
      <c r="U322" s="56" t="b">
        <f>IFERROR(OR('Upload Data Outputs'!N309 = "", ISNUMBER('Upload Data Outputs'!N309), IFERROR(DATEVALUE('Upload Data Outputs'!N309) &gt; 0, FALSE)), FALSE)</f>
        <v>1</v>
      </c>
      <c r="V322" s="56" t="b">
        <f>IFERROR(OR('Upload Data Outputs'!O309 = "", IFERROR(MATCH('Upload Data Outputs'!O309, listCountryIsoCodes, FALSE), FALSE)), FALSE)</f>
        <v>1</v>
      </c>
      <c r="W322" s="57" t="s">
        <v>593</v>
      </c>
      <c r="X322" s="56"/>
      <c r="Y322" s="56"/>
      <c r="AA322" s="56">
        <f>IFERROR(COUNTIFS('Upload Data Outputs'!B:B, 'Upload Data Outputs'!B309), 0)</f>
        <v>0</v>
      </c>
    </row>
    <row r="323" spans="1:27">
      <c r="A323" s="55">
        <f t="shared" si="27"/>
        <v>310</v>
      </c>
      <c r="B323" s="54" t="b">
        <f>NOT(IFERROR('Upload Data Outputs'!A310 = "ERROR", TRUE))</f>
        <v>1</v>
      </c>
      <c r="C323" s="54">
        <f t="shared" si="28"/>
        <v>310</v>
      </c>
      <c r="D323" s="56" t="b">
        <f>IF(B323, ('Upload Data Outputs'!A310 &amp; 'Upload Data Outputs'!B310 &amp; 'Upload Data Outputs'!C310 &amp; 'Upload Data Outputs'!D310 &amp; 'Upload Data Outputs'!E310 &amp; 'Upload Data Outputs'!F310 &amp; 'Upload Data Outputs'!G310 &amp; 'Upload Data Outputs'!H310 &amp; 'Upload Data Outputs'!I310 &amp; 'Upload Data Outputs'!J310 &amp; 'Upload Data Outputs'!K310 &amp; 'Upload Data Outputs'!L310 &amp; 'Upload Data Outputs'!M310 &amp; 'Upload Data Outputs'!N310 &amp; 'Upload Data Outputs'!O310 &amp; 'Upload Data Outputs'!P310) &lt;&gt; "", FALSE)</f>
        <v>0</v>
      </c>
      <c r="E323" s="56" t="str">
        <f t="shared" si="29"/>
        <v/>
      </c>
      <c r="F323" s="56" t="str">
        <f t="shared" si="30"/>
        <v/>
      </c>
      <c r="G323" s="56" t="b">
        <f t="shared" si="26"/>
        <v>1</v>
      </c>
      <c r="H323" s="57" t="s">
        <v>593</v>
      </c>
      <c r="I323" s="56" t="b">
        <f t="shared" si="31"/>
        <v>1</v>
      </c>
      <c r="J323" s="56" t="b">
        <f>IFERROR(OR(NOT($D323), 'Upload Data Outputs'!C310 &lt;&gt; ""), FALSE)</f>
        <v>1</v>
      </c>
      <c r="K323" s="57" t="s">
        <v>593</v>
      </c>
      <c r="L323" s="56" t="b">
        <f>IFERROR(OR(AND(NOT(D323), 'Upload Data Outputs'!E310 = ""), IFERROR(_xlfn.NUMBERVALUE('Upload Data Outputs'!E310) &gt; 0, FALSE)), FALSE)</f>
        <v>1</v>
      </c>
      <c r="M323" s="56" t="b">
        <f>IFERROR(OR('Upload Data Outputs'!F310 = "", IFERROR(_xlfn.NUMBERVALUE('Upload Data Outputs'!F310) &gt; 0, FALSE)), FALSE)</f>
        <v>1</v>
      </c>
      <c r="N323" s="56" t="b">
        <f>IFERROR(OR('Upload Data Outputs'!F310 = "", IFERROR(MATCH('Upload Data Outputs'!G310, listVolumeUnits, 0), FALSE)), FALSE)</f>
        <v>1</v>
      </c>
      <c r="O323" s="56" t="b">
        <f>IFERROR(OR('Upload Data Outputs'!H310 = "", IFERROR(_xlfn.NUMBERVALUE('Upload Data Outputs'!H310) &gt; 0, FALSE)), FALSE)</f>
        <v>1</v>
      </c>
      <c r="P323" s="56" t="b">
        <f>IFERROR(OR('Upload Data Outputs'!H310 = "", IFERROR(MATCH('Upload Data Outputs'!I310, listWeightUnits, 0), FALSE)), FALSE)</f>
        <v>1</v>
      </c>
      <c r="Q323" s="56" t="b">
        <f>IFERROR(OR('Upload Data Outputs'!J310 = "", IFERROR(MATCH('Upload Data Outputs'!J310, listFscClaimTypes, 0), FALSE)), FALSE)</f>
        <v>1</v>
      </c>
      <c r="R323" s="56" t="b">
        <f>IFERROR(OR(AND('Upload Data Outputs'!J310 = refClaimFsc100, OR('Upload Data Outputs'!K310 = "", 'Upload Data Outputs'!K310 = 100)), AND('Upload Data Outputs'!J310 = refClaimFscCW, OR('Upload Data Outputs'!K310 = "", 'Upload Data Outputs'!K310 = 0)), AND('Upload Data Outputs'!J310 = refClaimFscMix, 'Upload Data Outputs'!K310 &lt;&gt; "", _xlfn.NUMBERVALUE('Upload Data Outputs'!K310) &gt;= 0, _xlfn.NUMBERVALUE('Upload Data Outputs'!K310) &lt;= 100), AND('Upload Data Outputs'!J310 = refClaimFscMixCredit, OR('Upload Data Outputs'!K310 = "", 'Upload Data Outputs'!K310 = 100)), AND('Upload Data Outputs'!J310 = refClaimFscRecycled, 'Upload Data Outputs'!K310 =""), 'Upload Data Outputs'!J310 = ""), FALSE)</f>
        <v>1</v>
      </c>
      <c r="S323" s="56" t="b">
        <f>IFERROR(OR('Upload Data Outputs'!L310 = "", IFERROR(MATCH('Upload Data Outputs'!L310, listMaterialsAccountingMethods, 0), FALSE)), FALSE)</f>
        <v>1</v>
      </c>
      <c r="T323" s="56" t="b">
        <f>IFERROR(OR('Upload Data Outputs'!M310 = "", ISNUMBER('Upload Data Outputs'!M310), IFERROR(DATEVALUE('Upload Data Outputs'!M310) &gt; 0, FALSE)), FALSE)</f>
        <v>1</v>
      </c>
      <c r="U323" s="56" t="b">
        <f>IFERROR(OR('Upload Data Outputs'!N310 = "", ISNUMBER('Upload Data Outputs'!N310), IFERROR(DATEVALUE('Upload Data Outputs'!N310) &gt; 0, FALSE)), FALSE)</f>
        <v>1</v>
      </c>
      <c r="V323" s="56" t="b">
        <f>IFERROR(OR('Upload Data Outputs'!O310 = "", IFERROR(MATCH('Upload Data Outputs'!O310, listCountryIsoCodes, FALSE), FALSE)), FALSE)</f>
        <v>1</v>
      </c>
      <c r="W323" s="57" t="s">
        <v>593</v>
      </c>
      <c r="X323" s="56"/>
      <c r="Y323" s="56"/>
      <c r="AA323" s="56">
        <f>IFERROR(COUNTIFS('Upload Data Outputs'!B:B, 'Upload Data Outputs'!B310), 0)</f>
        <v>0</v>
      </c>
    </row>
    <row r="324" spans="1:27">
      <c r="A324" s="55">
        <f t="shared" si="27"/>
        <v>311</v>
      </c>
      <c r="B324" s="54" t="b">
        <f>NOT(IFERROR('Upload Data Outputs'!A311 = "ERROR", TRUE))</f>
        <v>1</v>
      </c>
      <c r="C324" s="54">
        <f t="shared" si="28"/>
        <v>311</v>
      </c>
      <c r="D324" s="56" t="b">
        <f>IF(B324, ('Upload Data Outputs'!A311 &amp; 'Upload Data Outputs'!B311 &amp; 'Upload Data Outputs'!C311 &amp; 'Upload Data Outputs'!D311 &amp; 'Upload Data Outputs'!E311 &amp; 'Upload Data Outputs'!F311 &amp; 'Upload Data Outputs'!G311 &amp; 'Upload Data Outputs'!H311 &amp; 'Upload Data Outputs'!I311 &amp; 'Upload Data Outputs'!J311 &amp; 'Upload Data Outputs'!K311 &amp; 'Upload Data Outputs'!L311 &amp; 'Upload Data Outputs'!M311 &amp; 'Upload Data Outputs'!N311 &amp; 'Upload Data Outputs'!O311 &amp; 'Upload Data Outputs'!P311) &lt;&gt; "", FALSE)</f>
        <v>0</v>
      </c>
      <c r="E324" s="56" t="str">
        <f t="shared" si="29"/>
        <v/>
      </c>
      <c r="F324" s="56" t="str">
        <f t="shared" si="30"/>
        <v/>
      </c>
      <c r="G324" s="56" t="b">
        <f t="shared" si="26"/>
        <v>1</v>
      </c>
      <c r="H324" s="57" t="s">
        <v>593</v>
      </c>
      <c r="I324" s="56" t="b">
        <f t="shared" si="31"/>
        <v>1</v>
      </c>
      <c r="J324" s="56" t="b">
        <f>IFERROR(OR(NOT($D324), 'Upload Data Outputs'!C311 &lt;&gt; ""), FALSE)</f>
        <v>1</v>
      </c>
      <c r="K324" s="57" t="s">
        <v>593</v>
      </c>
      <c r="L324" s="56" t="b">
        <f>IFERROR(OR(AND(NOT(D324), 'Upload Data Outputs'!E311 = ""), IFERROR(_xlfn.NUMBERVALUE('Upload Data Outputs'!E311) &gt; 0, FALSE)), FALSE)</f>
        <v>1</v>
      </c>
      <c r="M324" s="56" t="b">
        <f>IFERROR(OR('Upload Data Outputs'!F311 = "", IFERROR(_xlfn.NUMBERVALUE('Upload Data Outputs'!F311) &gt; 0, FALSE)), FALSE)</f>
        <v>1</v>
      </c>
      <c r="N324" s="56" t="b">
        <f>IFERROR(OR('Upload Data Outputs'!F311 = "", IFERROR(MATCH('Upload Data Outputs'!G311, listVolumeUnits, 0), FALSE)), FALSE)</f>
        <v>1</v>
      </c>
      <c r="O324" s="56" t="b">
        <f>IFERROR(OR('Upload Data Outputs'!H311 = "", IFERROR(_xlfn.NUMBERVALUE('Upload Data Outputs'!H311) &gt; 0, FALSE)), FALSE)</f>
        <v>1</v>
      </c>
      <c r="P324" s="56" t="b">
        <f>IFERROR(OR('Upload Data Outputs'!H311 = "", IFERROR(MATCH('Upload Data Outputs'!I311, listWeightUnits, 0), FALSE)), FALSE)</f>
        <v>1</v>
      </c>
      <c r="Q324" s="56" t="b">
        <f>IFERROR(OR('Upload Data Outputs'!J311 = "", IFERROR(MATCH('Upload Data Outputs'!J311, listFscClaimTypes, 0), FALSE)), FALSE)</f>
        <v>1</v>
      </c>
      <c r="R324" s="56" t="b">
        <f>IFERROR(OR(AND('Upload Data Outputs'!J311 = refClaimFsc100, OR('Upload Data Outputs'!K311 = "", 'Upload Data Outputs'!K311 = 100)), AND('Upload Data Outputs'!J311 = refClaimFscCW, OR('Upload Data Outputs'!K311 = "", 'Upload Data Outputs'!K311 = 0)), AND('Upload Data Outputs'!J311 = refClaimFscMix, 'Upload Data Outputs'!K311 &lt;&gt; "", _xlfn.NUMBERVALUE('Upload Data Outputs'!K311) &gt;= 0, _xlfn.NUMBERVALUE('Upload Data Outputs'!K311) &lt;= 100), AND('Upload Data Outputs'!J311 = refClaimFscMixCredit, OR('Upload Data Outputs'!K311 = "", 'Upload Data Outputs'!K311 = 100)), AND('Upload Data Outputs'!J311 = refClaimFscRecycled, 'Upload Data Outputs'!K311 =""), 'Upload Data Outputs'!J311 = ""), FALSE)</f>
        <v>1</v>
      </c>
      <c r="S324" s="56" t="b">
        <f>IFERROR(OR('Upload Data Outputs'!L311 = "", IFERROR(MATCH('Upload Data Outputs'!L311, listMaterialsAccountingMethods, 0), FALSE)), FALSE)</f>
        <v>1</v>
      </c>
      <c r="T324" s="56" t="b">
        <f>IFERROR(OR('Upload Data Outputs'!M311 = "", ISNUMBER('Upload Data Outputs'!M311), IFERROR(DATEVALUE('Upload Data Outputs'!M311) &gt; 0, FALSE)), FALSE)</f>
        <v>1</v>
      </c>
      <c r="U324" s="56" t="b">
        <f>IFERROR(OR('Upload Data Outputs'!N311 = "", ISNUMBER('Upload Data Outputs'!N311), IFERROR(DATEVALUE('Upload Data Outputs'!N311) &gt; 0, FALSE)), FALSE)</f>
        <v>1</v>
      </c>
      <c r="V324" s="56" t="b">
        <f>IFERROR(OR('Upload Data Outputs'!O311 = "", IFERROR(MATCH('Upload Data Outputs'!O311, listCountryIsoCodes, FALSE), FALSE)), FALSE)</f>
        <v>1</v>
      </c>
      <c r="W324" s="57" t="s">
        <v>593</v>
      </c>
      <c r="X324" s="56"/>
      <c r="Y324" s="56"/>
      <c r="AA324" s="56">
        <f>IFERROR(COUNTIFS('Upload Data Outputs'!B:B, 'Upload Data Outputs'!B311), 0)</f>
        <v>0</v>
      </c>
    </row>
    <row r="325" spans="1:27">
      <c r="A325" s="55">
        <f t="shared" si="27"/>
        <v>312</v>
      </c>
      <c r="B325" s="54" t="b">
        <f>NOT(IFERROR('Upload Data Outputs'!A312 = "ERROR", TRUE))</f>
        <v>1</v>
      </c>
      <c r="C325" s="54">
        <f t="shared" si="28"/>
        <v>312</v>
      </c>
      <c r="D325" s="56" t="b">
        <f>IF(B325, ('Upload Data Outputs'!A312 &amp; 'Upload Data Outputs'!B312 &amp; 'Upload Data Outputs'!C312 &amp; 'Upload Data Outputs'!D312 &amp; 'Upload Data Outputs'!E312 &amp; 'Upload Data Outputs'!F312 &amp; 'Upload Data Outputs'!G312 &amp; 'Upload Data Outputs'!H312 &amp; 'Upload Data Outputs'!I312 &amp; 'Upload Data Outputs'!J312 &amp; 'Upload Data Outputs'!K312 &amp; 'Upload Data Outputs'!L312 &amp; 'Upload Data Outputs'!M312 &amp; 'Upload Data Outputs'!N312 &amp; 'Upload Data Outputs'!O312 &amp; 'Upload Data Outputs'!P312) &lt;&gt; "", FALSE)</f>
        <v>0</v>
      </c>
      <c r="E325" s="56" t="str">
        <f t="shared" si="29"/>
        <v/>
      </c>
      <c r="F325" s="56" t="str">
        <f t="shared" si="30"/>
        <v/>
      </c>
      <c r="G325" s="56" t="b">
        <f t="shared" si="26"/>
        <v>1</v>
      </c>
      <c r="H325" s="57" t="s">
        <v>593</v>
      </c>
      <c r="I325" s="56" t="b">
        <f t="shared" si="31"/>
        <v>1</v>
      </c>
      <c r="J325" s="56" t="b">
        <f>IFERROR(OR(NOT($D325), 'Upload Data Outputs'!C312 &lt;&gt; ""), FALSE)</f>
        <v>1</v>
      </c>
      <c r="K325" s="57" t="s">
        <v>593</v>
      </c>
      <c r="L325" s="56" t="b">
        <f>IFERROR(OR(AND(NOT(D325), 'Upload Data Outputs'!E312 = ""), IFERROR(_xlfn.NUMBERVALUE('Upload Data Outputs'!E312) &gt; 0, FALSE)), FALSE)</f>
        <v>1</v>
      </c>
      <c r="M325" s="56" t="b">
        <f>IFERROR(OR('Upload Data Outputs'!F312 = "", IFERROR(_xlfn.NUMBERVALUE('Upload Data Outputs'!F312) &gt; 0, FALSE)), FALSE)</f>
        <v>1</v>
      </c>
      <c r="N325" s="56" t="b">
        <f>IFERROR(OR('Upload Data Outputs'!F312 = "", IFERROR(MATCH('Upload Data Outputs'!G312, listVolumeUnits, 0), FALSE)), FALSE)</f>
        <v>1</v>
      </c>
      <c r="O325" s="56" t="b">
        <f>IFERROR(OR('Upload Data Outputs'!H312 = "", IFERROR(_xlfn.NUMBERVALUE('Upload Data Outputs'!H312) &gt; 0, FALSE)), FALSE)</f>
        <v>1</v>
      </c>
      <c r="P325" s="56" t="b">
        <f>IFERROR(OR('Upload Data Outputs'!H312 = "", IFERROR(MATCH('Upload Data Outputs'!I312, listWeightUnits, 0), FALSE)), FALSE)</f>
        <v>1</v>
      </c>
      <c r="Q325" s="56" t="b">
        <f>IFERROR(OR('Upload Data Outputs'!J312 = "", IFERROR(MATCH('Upload Data Outputs'!J312, listFscClaimTypes, 0), FALSE)), FALSE)</f>
        <v>1</v>
      </c>
      <c r="R325" s="56" t="b">
        <f>IFERROR(OR(AND('Upload Data Outputs'!J312 = refClaimFsc100, OR('Upload Data Outputs'!K312 = "", 'Upload Data Outputs'!K312 = 100)), AND('Upload Data Outputs'!J312 = refClaimFscCW, OR('Upload Data Outputs'!K312 = "", 'Upload Data Outputs'!K312 = 0)), AND('Upload Data Outputs'!J312 = refClaimFscMix, 'Upload Data Outputs'!K312 &lt;&gt; "", _xlfn.NUMBERVALUE('Upload Data Outputs'!K312) &gt;= 0, _xlfn.NUMBERVALUE('Upload Data Outputs'!K312) &lt;= 100), AND('Upload Data Outputs'!J312 = refClaimFscMixCredit, OR('Upload Data Outputs'!K312 = "", 'Upload Data Outputs'!K312 = 100)), AND('Upload Data Outputs'!J312 = refClaimFscRecycled, 'Upload Data Outputs'!K312 =""), 'Upload Data Outputs'!J312 = ""), FALSE)</f>
        <v>1</v>
      </c>
      <c r="S325" s="56" t="b">
        <f>IFERROR(OR('Upload Data Outputs'!L312 = "", IFERROR(MATCH('Upload Data Outputs'!L312, listMaterialsAccountingMethods, 0), FALSE)), FALSE)</f>
        <v>1</v>
      </c>
      <c r="T325" s="56" t="b">
        <f>IFERROR(OR('Upload Data Outputs'!M312 = "", ISNUMBER('Upload Data Outputs'!M312), IFERROR(DATEVALUE('Upload Data Outputs'!M312) &gt; 0, FALSE)), FALSE)</f>
        <v>1</v>
      </c>
      <c r="U325" s="56" t="b">
        <f>IFERROR(OR('Upload Data Outputs'!N312 = "", ISNUMBER('Upload Data Outputs'!N312), IFERROR(DATEVALUE('Upload Data Outputs'!N312) &gt; 0, FALSE)), FALSE)</f>
        <v>1</v>
      </c>
      <c r="V325" s="56" t="b">
        <f>IFERROR(OR('Upload Data Outputs'!O312 = "", IFERROR(MATCH('Upload Data Outputs'!O312, listCountryIsoCodes, FALSE), FALSE)), FALSE)</f>
        <v>1</v>
      </c>
      <c r="W325" s="57" t="s">
        <v>593</v>
      </c>
      <c r="X325" s="56"/>
      <c r="Y325" s="56"/>
      <c r="AA325" s="56">
        <f>IFERROR(COUNTIFS('Upload Data Outputs'!B:B, 'Upload Data Outputs'!B312), 0)</f>
        <v>0</v>
      </c>
    </row>
    <row r="326" spans="1:27">
      <c r="A326" s="55">
        <f t="shared" si="27"/>
        <v>313</v>
      </c>
      <c r="B326" s="54" t="b">
        <f>NOT(IFERROR('Upload Data Outputs'!A313 = "ERROR", TRUE))</f>
        <v>1</v>
      </c>
      <c r="C326" s="54">
        <f t="shared" si="28"/>
        <v>313</v>
      </c>
      <c r="D326" s="56" t="b">
        <f>IF(B326, ('Upload Data Outputs'!A313 &amp; 'Upload Data Outputs'!B313 &amp; 'Upload Data Outputs'!C313 &amp; 'Upload Data Outputs'!D313 &amp; 'Upload Data Outputs'!E313 &amp; 'Upload Data Outputs'!F313 &amp; 'Upload Data Outputs'!G313 &amp; 'Upload Data Outputs'!H313 &amp; 'Upload Data Outputs'!I313 &amp; 'Upload Data Outputs'!J313 &amp; 'Upload Data Outputs'!K313 &amp; 'Upload Data Outputs'!L313 &amp; 'Upload Data Outputs'!M313 &amp; 'Upload Data Outputs'!N313 &amp; 'Upload Data Outputs'!O313 &amp; 'Upload Data Outputs'!P313) &lt;&gt; "", FALSE)</f>
        <v>0</v>
      </c>
      <c r="E326" s="56" t="str">
        <f t="shared" si="29"/>
        <v/>
      </c>
      <c r="F326" s="56" t="str">
        <f t="shared" si="30"/>
        <v/>
      </c>
      <c r="G326" s="56" t="b">
        <f t="shared" si="26"/>
        <v>1</v>
      </c>
      <c r="H326" s="57" t="s">
        <v>593</v>
      </c>
      <c r="I326" s="56" t="b">
        <f t="shared" si="31"/>
        <v>1</v>
      </c>
      <c r="J326" s="56" t="b">
        <f>IFERROR(OR(NOT($D326), 'Upload Data Outputs'!C313 &lt;&gt; ""), FALSE)</f>
        <v>1</v>
      </c>
      <c r="K326" s="57" t="s">
        <v>593</v>
      </c>
      <c r="L326" s="56" t="b">
        <f>IFERROR(OR(AND(NOT(D326), 'Upload Data Outputs'!E313 = ""), IFERROR(_xlfn.NUMBERVALUE('Upload Data Outputs'!E313) &gt; 0, FALSE)), FALSE)</f>
        <v>1</v>
      </c>
      <c r="M326" s="56" t="b">
        <f>IFERROR(OR('Upload Data Outputs'!F313 = "", IFERROR(_xlfn.NUMBERVALUE('Upload Data Outputs'!F313) &gt; 0, FALSE)), FALSE)</f>
        <v>1</v>
      </c>
      <c r="N326" s="56" t="b">
        <f>IFERROR(OR('Upload Data Outputs'!F313 = "", IFERROR(MATCH('Upload Data Outputs'!G313, listVolumeUnits, 0), FALSE)), FALSE)</f>
        <v>1</v>
      </c>
      <c r="O326" s="56" t="b">
        <f>IFERROR(OR('Upload Data Outputs'!H313 = "", IFERROR(_xlfn.NUMBERVALUE('Upload Data Outputs'!H313) &gt; 0, FALSE)), FALSE)</f>
        <v>1</v>
      </c>
      <c r="P326" s="56" t="b">
        <f>IFERROR(OR('Upload Data Outputs'!H313 = "", IFERROR(MATCH('Upload Data Outputs'!I313, listWeightUnits, 0), FALSE)), FALSE)</f>
        <v>1</v>
      </c>
      <c r="Q326" s="56" t="b">
        <f>IFERROR(OR('Upload Data Outputs'!J313 = "", IFERROR(MATCH('Upload Data Outputs'!J313, listFscClaimTypes, 0), FALSE)), FALSE)</f>
        <v>1</v>
      </c>
      <c r="R326" s="56" t="b">
        <f>IFERROR(OR(AND('Upload Data Outputs'!J313 = refClaimFsc100, OR('Upload Data Outputs'!K313 = "", 'Upload Data Outputs'!K313 = 100)), AND('Upload Data Outputs'!J313 = refClaimFscCW, OR('Upload Data Outputs'!K313 = "", 'Upload Data Outputs'!K313 = 0)), AND('Upload Data Outputs'!J313 = refClaimFscMix, 'Upload Data Outputs'!K313 &lt;&gt; "", _xlfn.NUMBERVALUE('Upload Data Outputs'!K313) &gt;= 0, _xlfn.NUMBERVALUE('Upload Data Outputs'!K313) &lt;= 100), AND('Upload Data Outputs'!J313 = refClaimFscMixCredit, OR('Upload Data Outputs'!K313 = "", 'Upload Data Outputs'!K313 = 100)), AND('Upload Data Outputs'!J313 = refClaimFscRecycled, 'Upload Data Outputs'!K313 =""), 'Upload Data Outputs'!J313 = ""), FALSE)</f>
        <v>1</v>
      </c>
      <c r="S326" s="56" t="b">
        <f>IFERROR(OR('Upload Data Outputs'!L313 = "", IFERROR(MATCH('Upload Data Outputs'!L313, listMaterialsAccountingMethods, 0), FALSE)), FALSE)</f>
        <v>1</v>
      </c>
      <c r="T326" s="56" t="b">
        <f>IFERROR(OR('Upload Data Outputs'!M313 = "", ISNUMBER('Upload Data Outputs'!M313), IFERROR(DATEVALUE('Upload Data Outputs'!M313) &gt; 0, FALSE)), FALSE)</f>
        <v>1</v>
      </c>
      <c r="U326" s="56" t="b">
        <f>IFERROR(OR('Upload Data Outputs'!N313 = "", ISNUMBER('Upload Data Outputs'!N313), IFERROR(DATEVALUE('Upload Data Outputs'!N313) &gt; 0, FALSE)), FALSE)</f>
        <v>1</v>
      </c>
      <c r="V326" s="56" t="b">
        <f>IFERROR(OR('Upload Data Outputs'!O313 = "", IFERROR(MATCH('Upload Data Outputs'!O313, listCountryIsoCodes, FALSE), FALSE)), FALSE)</f>
        <v>1</v>
      </c>
      <c r="W326" s="57" t="s">
        <v>593</v>
      </c>
      <c r="X326" s="56"/>
      <c r="Y326" s="56"/>
      <c r="AA326" s="56">
        <f>IFERROR(COUNTIFS('Upload Data Outputs'!B:B, 'Upload Data Outputs'!B313), 0)</f>
        <v>0</v>
      </c>
    </row>
    <row r="327" spans="1:27">
      <c r="A327" s="55">
        <f t="shared" si="27"/>
        <v>314</v>
      </c>
      <c r="B327" s="54" t="b">
        <f>NOT(IFERROR('Upload Data Outputs'!A314 = "ERROR", TRUE))</f>
        <v>1</v>
      </c>
      <c r="C327" s="54">
        <f t="shared" si="28"/>
        <v>314</v>
      </c>
      <c r="D327" s="56" t="b">
        <f>IF(B327, ('Upload Data Outputs'!A314 &amp; 'Upload Data Outputs'!B314 &amp; 'Upload Data Outputs'!C314 &amp; 'Upload Data Outputs'!D314 &amp; 'Upload Data Outputs'!E314 &amp; 'Upload Data Outputs'!F314 &amp; 'Upload Data Outputs'!G314 &amp; 'Upload Data Outputs'!H314 &amp; 'Upload Data Outputs'!I314 &amp; 'Upload Data Outputs'!J314 &amp; 'Upload Data Outputs'!K314 &amp; 'Upload Data Outputs'!L314 &amp; 'Upload Data Outputs'!M314 &amp; 'Upload Data Outputs'!N314 &amp; 'Upload Data Outputs'!O314 &amp; 'Upload Data Outputs'!P314) &lt;&gt; "", FALSE)</f>
        <v>0</v>
      </c>
      <c r="E327" s="56" t="str">
        <f t="shared" si="29"/>
        <v/>
      </c>
      <c r="F327" s="56" t="str">
        <f t="shared" si="30"/>
        <v/>
      </c>
      <c r="G327" s="56" t="b">
        <f t="shared" si="26"/>
        <v>1</v>
      </c>
      <c r="H327" s="57" t="s">
        <v>593</v>
      </c>
      <c r="I327" s="56" t="b">
        <f t="shared" si="31"/>
        <v>1</v>
      </c>
      <c r="J327" s="56" t="b">
        <f>IFERROR(OR(NOT($D327), 'Upload Data Outputs'!C314 &lt;&gt; ""), FALSE)</f>
        <v>1</v>
      </c>
      <c r="K327" s="57" t="s">
        <v>593</v>
      </c>
      <c r="L327" s="56" t="b">
        <f>IFERROR(OR(AND(NOT(D327), 'Upload Data Outputs'!E314 = ""), IFERROR(_xlfn.NUMBERVALUE('Upload Data Outputs'!E314) &gt; 0, FALSE)), FALSE)</f>
        <v>1</v>
      </c>
      <c r="M327" s="56" t="b">
        <f>IFERROR(OR('Upload Data Outputs'!F314 = "", IFERROR(_xlfn.NUMBERVALUE('Upload Data Outputs'!F314) &gt; 0, FALSE)), FALSE)</f>
        <v>1</v>
      </c>
      <c r="N327" s="56" t="b">
        <f>IFERROR(OR('Upload Data Outputs'!F314 = "", IFERROR(MATCH('Upload Data Outputs'!G314, listVolumeUnits, 0), FALSE)), FALSE)</f>
        <v>1</v>
      </c>
      <c r="O327" s="56" t="b">
        <f>IFERROR(OR('Upload Data Outputs'!H314 = "", IFERROR(_xlfn.NUMBERVALUE('Upload Data Outputs'!H314) &gt; 0, FALSE)), FALSE)</f>
        <v>1</v>
      </c>
      <c r="P327" s="56" t="b">
        <f>IFERROR(OR('Upload Data Outputs'!H314 = "", IFERROR(MATCH('Upload Data Outputs'!I314, listWeightUnits, 0), FALSE)), FALSE)</f>
        <v>1</v>
      </c>
      <c r="Q327" s="56" t="b">
        <f>IFERROR(OR('Upload Data Outputs'!J314 = "", IFERROR(MATCH('Upload Data Outputs'!J314, listFscClaimTypes, 0), FALSE)), FALSE)</f>
        <v>1</v>
      </c>
      <c r="R327" s="56" t="b">
        <f>IFERROR(OR(AND('Upload Data Outputs'!J314 = refClaimFsc100, OR('Upload Data Outputs'!K314 = "", 'Upload Data Outputs'!K314 = 100)), AND('Upload Data Outputs'!J314 = refClaimFscCW, OR('Upload Data Outputs'!K314 = "", 'Upload Data Outputs'!K314 = 0)), AND('Upload Data Outputs'!J314 = refClaimFscMix, 'Upload Data Outputs'!K314 &lt;&gt; "", _xlfn.NUMBERVALUE('Upload Data Outputs'!K314) &gt;= 0, _xlfn.NUMBERVALUE('Upload Data Outputs'!K314) &lt;= 100), AND('Upload Data Outputs'!J314 = refClaimFscMixCredit, OR('Upload Data Outputs'!K314 = "", 'Upload Data Outputs'!K314 = 100)), AND('Upload Data Outputs'!J314 = refClaimFscRecycled, 'Upload Data Outputs'!K314 =""), 'Upload Data Outputs'!J314 = ""), FALSE)</f>
        <v>1</v>
      </c>
      <c r="S327" s="56" t="b">
        <f>IFERROR(OR('Upload Data Outputs'!L314 = "", IFERROR(MATCH('Upload Data Outputs'!L314, listMaterialsAccountingMethods, 0), FALSE)), FALSE)</f>
        <v>1</v>
      </c>
      <c r="T327" s="56" t="b">
        <f>IFERROR(OR('Upload Data Outputs'!M314 = "", ISNUMBER('Upload Data Outputs'!M314), IFERROR(DATEVALUE('Upload Data Outputs'!M314) &gt; 0, FALSE)), FALSE)</f>
        <v>1</v>
      </c>
      <c r="U327" s="56" t="b">
        <f>IFERROR(OR('Upload Data Outputs'!N314 = "", ISNUMBER('Upload Data Outputs'!N314), IFERROR(DATEVALUE('Upload Data Outputs'!N314) &gt; 0, FALSE)), FALSE)</f>
        <v>1</v>
      </c>
      <c r="V327" s="56" t="b">
        <f>IFERROR(OR('Upload Data Outputs'!O314 = "", IFERROR(MATCH('Upload Data Outputs'!O314, listCountryIsoCodes, FALSE), FALSE)), FALSE)</f>
        <v>1</v>
      </c>
      <c r="W327" s="57" t="s">
        <v>593</v>
      </c>
      <c r="X327" s="56"/>
      <c r="Y327" s="56"/>
      <c r="AA327" s="56">
        <f>IFERROR(COUNTIFS('Upload Data Outputs'!B:B, 'Upload Data Outputs'!B314), 0)</f>
        <v>0</v>
      </c>
    </row>
    <row r="328" spans="1:27">
      <c r="A328" s="55">
        <f t="shared" si="27"/>
        <v>315</v>
      </c>
      <c r="B328" s="54" t="b">
        <f>NOT(IFERROR('Upload Data Outputs'!A315 = "ERROR", TRUE))</f>
        <v>1</v>
      </c>
      <c r="C328" s="54">
        <f t="shared" si="28"/>
        <v>315</v>
      </c>
      <c r="D328" s="56" t="b">
        <f>IF(B328, ('Upload Data Outputs'!A315 &amp; 'Upload Data Outputs'!B315 &amp; 'Upload Data Outputs'!C315 &amp; 'Upload Data Outputs'!D315 &amp; 'Upload Data Outputs'!E315 &amp; 'Upload Data Outputs'!F315 &amp; 'Upload Data Outputs'!G315 &amp; 'Upload Data Outputs'!H315 &amp; 'Upload Data Outputs'!I315 &amp; 'Upload Data Outputs'!J315 &amp; 'Upload Data Outputs'!K315 &amp; 'Upload Data Outputs'!L315 &amp; 'Upload Data Outputs'!M315 &amp; 'Upload Data Outputs'!N315 &amp; 'Upload Data Outputs'!O315 &amp; 'Upload Data Outputs'!P315) &lt;&gt; "", FALSE)</f>
        <v>0</v>
      </c>
      <c r="E328" s="56" t="str">
        <f t="shared" si="29"/>
        <v/>
      </c>
      <c r="F328" s="56" t="str">
        <f t="shared" si="30"/>
        <v/>
      </c>
      <c r="G328" s="56" t="b">
        <f t="shared" si="26"/>
        <v>1</v>
      </c>
      <c r="H328" s="57" t="s">
        <v>593</v>
      </c>
      <c r="I328" s="56" t="b">
        <f t="shared" si="31"/>
        <v>1</v>
      </c>
      <c r="J328" s="56" t="b">
        <f>IFERROR(OR(NOT($D328), 'Upload Data Outputs'!C315 &lt;&gt; ""), FALSE)</f>
        <v>1</v>
      </c>
      <c r="K328" s="57" t="s">
        <v>593</v>
      </c>
      <c r="L328" s="56" t="b">
        <f>IFERROR(OR(AND(NOT(D328), 'Upload Data Outputs'!E315 = ""), IFERROR(_xlfn.NUMBERVALUE('Upload Data Outputs'!E315) &gt; 0, FALSE)), FALSE)</f>
        <v>1</v>
      </c>
      <c r="M328" s="56" t="b">
        <f>IFERROR(OR('Upload Data Outputs'!F315 = "", IFERROR(_xlfn.NUMBERVALUE('Upload Data Outputs'!F315) &gt; 0, FALSE)), FALSE)</f>
        <v>1</v>
      </c>
      <c r="N328" s="56" t="b">
        <f>IFERROR(OR('Upload Data Outputs'!F315 = "", IFERROR(MATCH('Upload Data Outputs'!G315, listVolumeUnits, 0), FALSE)), FALSE)</f>
        <v>1</v>
      </c>
      <c r="O328" s="56" t="b">
        <f>IFERROR(OR('Upload Data Outputs'!H315 = "", IFERROR(_xlfn.NUMBERVALUE('Upload Data Outputs'!H315) &gt; 0, FALSE)), FALSE)</f>
        <v>1</v>
      </c>
      <c r="P328" s="56" t="b">
        <f>IFERROR(OR('Upload Data Outputs'!H315 = "", IFERROR(MATCH('Upload Data Outputs'!I315, listWeightUnits, 0), FALSE)), FALSE)</f>
        <v>1</v>
      </c>
      <c r="Q328" s="56" t="b">
        <f>IFERROR(OR('Upload Data Outputs'!J315 = "", IFERROR(MATCH('Upload Data Outputs'!J315, listFscClaimTypes, 0), FALSE)), FALSE)</f>
        <v>1</v>
      </c>
      <c r="R328" s="56" t="b">
        <f>IFERROR(OR(AND('Upload Data Outputs'!J315 = refClaimFsc100, OR('Upload Data Outputs'!K315 = "", 'Upload Data Outputs'!K315 = 100)), AND('Upload Data Outputs'!J315 = refClaimFscCW, OR('Upload Data Outputs'!K315 = "", 'Upload Data Outputs'!K315 = 0)), AND('Upload Data Outputs'!J315 = refClaimFscMix, 'Upload Data Outputs'!K315 &lt;&gt; "", _xlfn.NUMBERVALUE('Upload Data Outputs'!K315) &gt;= 0, _xlfn.NUMBERVALUE('Upload Data Outputs'!K315) &lt;= 100), AND('Upload Data Outputs'!J315 = refClaimFscMixCredit, OR('Upload Data Outputs'!K315 = "", 'Upload Data Outputs'!K315 = 100)), AND('Upload Data Outputs'!J315 = refClaimFscRecycled, 'Upload Data Outputs'!K315 =""), 'Upload Data Outputs'!J315 = ""), FALSE)</f>
        <v>1</v>
      </c>
      <c r="S328" s="56" t="b">
        <f>IFERROR(OR('Upload Data Outputs'!L315 = "", IFERROR(MATCH('Upload Data Outputs'!L315, listMaterialsAccountingMethods, 0), FALSE)), FALSE)</f>
        <v>1</v>
      </c>
      <c r="T328" s="56" t="b">
        <f>IFERROR(OR('Upload Data Outputs'!M315 = "", ISNUMBER('Upload Data Outputs'!M315), IFERROR(DATEVALUE('Upload Data Outputs'!M315) &gt; 0, FALSE)), FALSE)</f>
        <v>1</v>
      </c>
      <c r="U328" s="56" t="b">
        <f>IFERROR(OR('Upload Data Outputs'!N315 = "", ISNUMBER('Upload Data Outputs'!N315), IFERROR(DATEVALUE('Upload Data Outputs'!N315) &gt; 0, FALSE)), FALSE)</f>
        <v>1</v>
      </c>
      <c r="V328" s="56" t="b">
        <f>IFERROR(OR('Upload Data Outputs'!O315 = "", IFERROR(MATCH('Upload Data Outputs'!O315, listCountryIsoCodes, FALSE), FALSE)), FALSE)</f>
        <v>1</v>
      </c>
      <c r="W328" s="57" t="s">
        <v>593</v>
      </c>
      <c r="X328" s="56"/>
      <c r="Y328" s="56"/>
      <c r="AA328" s="56">
        <f>IFERROR(COUNTIFS('Upload Data Outputs'!B:B, 'Upload Data Outputs'!B315), 0)</f>
        <v>0</v>
      </c>
    </row>
    <row r="329" spans="1:27">
      <c r="A329" s="55">
        <f t="shared" si="27"/>
        <v>316</v>
      </c>
      <c r="B329" s="54" t="b">
        <f>NOT(IFERROR('Upload Data Outputs'!A316 = "ERROR", TRUE))</f>
        <v>1</v>
      </c>
      <c r="C329" s="54">
        <f t="shared" si="28"/>
        <v>316</v>
      </c>
      <c r="D329" s="56" t="b">
        <f>IF(B329, ('Upload Data Outputs'!A316 &amp; 'Upload Data Outputs'!B316 &amp; 'Upload Data Outputs'!C316 &amp; 'Upload Data Outputs'!D316 &amp; 'Upload Data Outputs'!E316 &amp; 'Upload Data Outputs'!F316 &amp; 'Upload Data Outputs'!G316 &amp; 'Upload Data Outputs'!H316 &amp; 'Upload Data Outputs'!I316 &amp; 'Upload Data Outputs'!J316 &amp; 'Upload Data Outputs'!K316 &amp; 'Upload Data Outputs'!L316 &amp; 'Upload Data Outputs'!M316 &amp; 'Upload Data Outputs'!N316 &amp; 'Upload Data Outputs'!O316 &amp; 'Upload Data Outputs'!P316) &lt;&gt; "", FALSE)</f>
        <v>0</v>
      </c>
      <c r="E329" s="56" t="str">
        <f t="shared" si="29"/>
        <v/>
      </c>
      <c r="F329" s="56" t="str">
        <f t="shared" si="30"/>
        <v/>
      </c>
      <c r="G329" s="56" t="b">
        <f t="shared" si="26"/>
        <v>1</v>
      </c>
      <c r="H329" s="57" t="s">
        <v>593</v>
      </c>
      <c r="I329" s="56" t="b">
        <f t="shared" si="31"/>
        <v>1</v>
      </c>
      <c r="J329" s="56" t="b">
        <f>IFERROR(OR(NOT($D329), 'Upload Data Outputs'!C316 &lt;&gt; ""), FALSE)</f>
        <v>1</v>
      </c>
      <c r="K329" s="57" t="s">
        <v>593</v>
      </c>
      <c r="L329" s="56" t="b">
        <f>IFERROR(OR(AND(NOT(D329), 'Upload Data Outputs'!E316 = ""), IFERROR(_xlfn.NUMBERVALUE('Upload Data Outputs'!E316) &gt; 0, FALSE)), FALSE)</f>
        <v>1</v>
      </c>
      <c r="M329" s="56" t="b">
        <f>IFERROR(OR('Upload Data Outputs'!F316 = "", IFERROR(_xlfn.NUMBERVALUE('Upload Data Outputs'!F316) &gt; 0, FALSE)), FALSE)</f>
        <v>1</v>
      </c>
      <c r="N329" s="56" t="b">
        <f>IFERROR(OR('Upload Data Outputs'!F316 = "", IFERROR(MATCH('Upload Data Outputs'!G316, listVolumeUnits, 0), FALSE)), FALSE)</f>
        <v>1</v>
      </c>
      <c r="O329" s="56" t="b">
        <f>IFERROR(OR('Upload Data Outputs'!H316 = "", IFERROR(_xlfn.NUMBERVALUE('Upload Data Outputs'!H316) &gt; 0, FALSE)), FALSE)</f>
        <v>1</v>
      </c>
      <c r="P329" s="56" t="b">
        <f>IFERROR(OR('Upload Data Outputs'!H316 = "", IFERROR(MATCH('Upload Data Outputs'!I316, listWeightUnits, 0), FALSE)), FALSE)</f>
        <v>1</v>
      </c>
      <c r="Q329" s="56" t="b">
        <f>IFERROR(OR('Upload Data Outputs'!J316 = "", IFERROR(MATCH('Upload Data Outputs'!J316, listFscClaimTypes, 0), FALSE)), FALSE)</f>
        <v>1</v>
      </c>
      <c r="R329" s="56" t="b">
        <f>IFERROR(OR(AND('Upload Data Outputs'!J316 = refClaimFsc100, OR('Upload Data Outputs'!K316 = "", 'Upload Data Outputs'!K316 = 100)), AND('Upload Data Outputs'!J316 = refClaimFscCW, OR('Upload Data Outputs'!K316 = "", 'Upload Data Outputs'!K316 = 0)), AND('Upload Data Outputs'!J316 = refClaimFscMix, 'Upload Data Outputs'!K316 &lt;&gt; "", _xlfn.NUMBERVALUE('Upload Data Outputs'!K316) &gt;= 0, _xlfn.NUMBERVALUE('Upload Data Outputs'!K316) &lt;= 100), AND('Upload Data Outputs'!J316 = refClaimFscMixCredit, OR('Upload Data Outputs'!K316 = "", 'Upload Data Outputs'!K316 = 100)), AND('Upload Data Outputs'!J316 = refClaimFscRecycled, 'Upload Data Outputs'!K316 =""), 'Upload Data Outputs'!J316 = ""), FALSE)</f>
        <v>1</v>
      </c>
      <c r="S329" s="56" t="b">
        <f>IFERROR(OR('Upload Data Outputs'!L316 = "", IFERROR(MATCH('Upload Data Outputs'!L316, listMaterialsAccountingMethods, 0), FALSE)), FALSE)</f>
        <v>1</v>
      </c>
      <c r="T329" s="56" t="b">
        <f>IFERROR(OR('Upload Data Outputs'!M316 = "", ISNUMBER('Upload Data Outputs'!M316), IFERROR(DATEVALUE('Upload Data Outputs'!M316) &gt; 0, FALSE)), FALSE)</f>
        <v>1</v>
      </c>
      <c r="U329" s="56" t="b">
        <f>IFERROR(OR('Upload Data Outputs'!N316 = "", ISNUMBER('Upload Data Outputs'!N316), IFERROR(DATEVALUE('Upload Data Outputs'!N316) &gt; 0, FALSE)), FALSE)</f>
        <v>1</v>
      </c>
      <c r="V329" s="56" t="b">
        <f>IFERROR(OR('Upload Data Outputs'!O316 = "", IFERROR(MATCH('Upload Data Outputs'!O316, listCountryIsoCodes, FALSE), FALSE)), FALSE)</f>
        <v>1</v>
      </c>
      <c r="W329" s="57" t="s">
        <v>593</v>
      </c>
      <c r="X329" s="56"/>
      <c r="Y329" s="56"/>
      <c r="AA329" s="56">
        <f>IFERROR(COUNTIFS('Upload Data Outputs'!B:B, 'Upload Data Outputs'!B316), 0)</f>
        <v>0</v>
      </c>
    </row>
    <row r="330" spans="1:27">
      <c r="A330" s="55">
        <f t="shared" si="27"/>
        <v>317</v>
      </c>
      <c r="B330" s="54" t="b">
        <f>NOT(IFERROR('Upload Data Outputs'!A317 = "ERROR", TRUE))</f>
        <v>1</v>
      </c>
      <c r="C330" s="54">
        <f t="shared" si="28"/>
        <v>317</v>
      </c>
      <c r="D330" s="56" t="b">
        <f>IF(B330, ('Upload Data Outputs'!A317 &amp; 'Upload Data Outputs'!B317 &amp; 'Upload Data Outputs'!C317 &amp; 'Upload Data Outputs'!D317 &amp; 'Upload Data Outputs'!E317 &amp; 'Upload Data Outputs'!F317 &amp; 'Upload Data Outputs'!G317 &amp; 'Upload Data Outputs'!H317 &amp; 'Upload Data Outputs'!I317 &amp; 'Upload Data Outputs'!J317 &amp; 'Upload Data Outputs'!K317 &amp; 'Upload Data Outputs'!L317 &amp; 'Upload Data Outputs'!M317 &amp; 'Upload Data Outputs'!N317 &amp; 'Upload Data Outputs'!O317 &amp; 'Upload Data Outputs'!P317) &lt;&gt; "", FALSE)</f>
        <v>0</v>
      </c>
      <c r="E330" s="56" t="str">
        <f t="shared" si="29"/>
        <v/>
      </c>
      <c r="F330" s="56" t="str">
        <f t="shared" si="30"/>
        <v/>
      </c>
      <c r="G330" s="56" t="b">
        <f t="shared" si="26"/>
        <v>1</v>
      </c>
      <c r="H330" s="57" t="s">
        <v>593</v>
      </c>
      <c r="I330" s="56" t="b">
        <f t="shared" si="31"/>
        <v>1</v>
      </c>
      <c r="J330" s="56" t="b">
        <f>IFERROR(OR(NOT($D330), 'Upload Data Outputs'!C317 &lt;&gt; ""), FALSE)</f>
        <v>1</v>
      </c>
      <c r="K330" s="57" t="s">
        <v>593</v>
      </c>
      <c r="L330" s="56" t="b">
        <f>IFERROR(OR(AND(NOT(D330), 'Upload Data Outputs'!E317 = ""), IFERROR(_xlfn.NUMBERVALUE('Upload Data Outputs'!E317) &gt; 0, FALSE)), FALSE)</f>
        <v>1</v>
      </c>
      <c r="M330" s="56" t="b">
        <f>IFERROR(OR('Upload Data Outputs'!F317 = "", IFERROR(_xlfn.NUMBERVALUE('Upload Data Outputs'!F317) &gt; 0, FALSE)), FALSE)</f>
        <v>1</v>
      </c>
      <c r="N330" s="56" t="b">
        <f>IFERROR(OR('Upload Data Outputs'!F317 = "", IFERROR(MATCH('Upload Data Outputs'!G317, listVolumeUnits, 0), FALSE)), FALSE)</f>
        <v>1</v>
      </c>
      <c r="O330" s="56" t="b">
        <f>IFERROR(OR('Upload Data Outputs'!H317 = "", IFERROR(_xlfn.NUMBERVALUE('Upload Data Outputs'!H317) &gt; 0, FALSE)), FALSE)</f>
        <v>1</v>
      </c>
      <c r="P330" s="56" t="b">
        <f>IFERROR(OR('Upload Data Outputs'!H317 = "", IFERROR(MATCH('Upload Data Outputs'!I317, listWeightUnits, 0), FALSE)), FALSE)</f>
        <v>1</v>
      </c>
      <c r="Q330" s="56" t="b">
        <f>IFERROR(OR('Upload Data Outputs'!J317 = "", IFERROR(MATCH('Upload Data Outputs'!J317, listFscClaimTypes, 0), FALSE)), FALSE)</f>
        <v>1</v>
      </c>
      <c r="R330" s="56" t="b">
        <f>IFERROR(OR(AND('Upload Data Outputs'!J317 = refClaimFsc100, OR('Upload Data Outputs'!K317 = "", 'Upload Data Outputs'!K317 = 100)), AND('Upload Data Outputs'!J317 = refClaimFscCW, OR('Upload Data Outputs'!K317 = "", 'Upload Data Outputs'!K317 = 0)), AND('Upload Data Outputs'!J317 = refClaimFscMix, 'Upload Data Outputs'!K317 &lt;&gt; "", _xlfn.NUMBERVALUE('Upload Data Outputs'!K317) &gt;= 0, _xlfn.NUMBERVALUE('Upload Data Outputs'!K317) &lt;= 100), AND('Upload Data Outputs'!J317 = refClaimFscMixCredit, OR('Upload Data Outputs'!K317 = "", 'Upload Data Outputs'!K317 = 100)), AND('Upload Data Outputs'!J317 = refClaimFscRecycled, 'Upload Data Outputs'!K317 =""), 'Upload Data Outputs'!J317 = ""), FALSE)</f>
        <v>1</v>
      </c>
      <c r="S330" s="56" t="b">
        <f>IFERROR(OR('Upload Data Outputs'!L317 = "", IFERROR(MATCH('Upload Data Outputs'!L317, listMaterialsAccountingMethods, 0), FALSE)), FALSE)</f>
        <v>1</v>
      </c>
      <c r="T330" s="56" t="b">
        <f>IFERROR(OR('Upload Data Outputs'!M317 = "", ISNUMBER('Upload Data Outputs'!M317), IFERROR(DATEVALUE('Upload Data Outputs'!M317) &gt; 0, FALSE)), FALSE)</f>
        <v>1</v>
      </c>
      <c r="U330" s="56" t="b">
        <f>IFERROR(OR('Upload Data Outputs'!N317 = "", ISNUMBER('Upload Data Outputs'!N317), IFERROR(DATEVALUE('Upload Data Outputs'!N317) &gt; 0, FALSE)), FALSE)</f>
        <v>1</v>
      </c>
      <c r="V330" s="56" t="b">
        <f>IFERROR(OR('Upload Data Outputs'!O317 = "", IFERROR(MATCH('Upload Data Outputs'!O317, listCountryIsoCodes, FALSE), FALSE)), FALSE)</f>
        <v>1</v>
      </c>
      <c r="W330" s="57" t="s">
        <v>593</v>
      </c>
      <c r="X330" s="56"/>
      <c r="Y330" s="56"/>
      <c r="AA330" s="56">
        <f>IFERROR(COUNTIFS('Upload Data Outputs'!B:B, 'Upload Data Outputs'!B317), 0)</f>
        <v>0</v>
      </c>
    </row>
    <row r="331" spans="1:27">
      <c r="A331" s="55">
        <f t="shared" si="27"/>
        <v>318</v>
      </c>
      <c r="B331" s="54" t="b">
        <f>NOT(IFERROR('Upload Data Outputs'!A318 = "ERROR", TRUE))</f>
        <v>1</v>
      </c>
      <c r="C331" s="54">
        <f t="shared" si="28"/>
        <v>318</v>
      </c>
      <c r="D331" s="56" t="b">
        <f>IF(B331, ('Upload Data Outputs'!A318 &amp; 'Upload Data Outputs'!B318 &amp; 'Upload Data Outputs'!C318 &amp; 'Upload Data Outputs'!D318 &amp; 'Upload Data Outputs'!E318 &amp; 'Upload Data Outputs'!F318 &amp; 'Upload Data Outputs'!G318 &amp; 'Upload Data Outputs'!H318 &amp; 'Upload Data Outputs'!I318 &amp; 'Upload Data Outputs'!J318 &amp; 'Upload Data Outputs'!K318 &amp; 'Upload Data Outputs'!L318 &amp; 'Upload Data Outputs'!M318 &amp; 'Upload Data Outputs'!N318 &amp; 'Upload Data Outputs'!O318 &amp; 'Upload Data Outputs'!P318) &lt;&gt; "", FALSE)</f>
        <v>0</v>
      </c>
      <c r="E331" s="56" t="str">
        <f t="shared" si="29"/>
        <v/>
      </c>
      <c r="F331" s="56" t="str">
        <f t="shared" si="30"/>
        <v/>
      </c>
      <c r="G331" s="56" t="b">
        <f t="shared" si="26"/>
        <v>1</v>
      </c>
      <c r="H331" s="57" t="s">
        <v>593</v>
      </c>
      <c r="I331" s="56" t="b">
        <f t="shared" si="31"/>
        <v>1</v>
      </c>
      <c r="J331" s="56" t="b">
        <f>IFERROR(OR(NOT($D331), 'Upload Data Outputs'!C318 &lt;&gt; ""), FALSE)</f>
        <v>1</v>
      </c>
      <c r="K331" s="57" t="s">
        <v>593</v>
      </c>
      <c r="L331" s="56" t="b">
        <f>IFERROR(OR(AND(NOT(D331), 'Upload Data Outputs'!E318 = ""), IFERROR(_xlfn.NUMBERVALUE('Upload Data Outputs'!E318) &gt; 0, FALSE)), FALSE)</f>
        <v>1</v>
      </c>
      <c r="M331" s="56" t="b">
        <f>IFERROR(OR('Upload Data Outputs'!F318 = "", IFERROR(_xlfn.NUMBERVALUE('Upload Data Outputs'!F318) &gt; 0, FALSE)), FALSE)</f>
        <v>1</v>
      </c>
      <c r="N331" s="56" t="b">
        <f>IFERROR(OR('Upload Data Outputs'!F318 = "", IFERROR(MATCH('Upload Data Outputs'!G318, listVolumeUnits, 0), FALSE)), FALSE)</f>
        <v>1</v>
      </c>
      <c r="O331" s="56" t="b">
        <f>IFERROR(OR('Upload Data Outputs'!H318 = "", IFERROR(_xlfn.NUMBERVALUE('Upload Data Outputs'!H318) &gt; 0, FALSE)), FALSE)</f>
        <v>1</v>
      </c>
      <c r="P331" s="56" t="b">
        <f>IFERROR(OR('Upload Data Outputs'!H318 = "", IFERROR(MATCH('Upload Data Outputs'!I318, listWeightUnits, 0), FALSE)), FALSE)</f>
        <v>1</v>
      </c>
      <c r="Q331" s="56" t="b">
        <f>IFERROR(OR('Upload Data Outputs'!J318 = "", IFERROR(MATCH('Upload Data Outputs'!J318, listFscClaimTypes, 0), FALSE)), FALSE)</f>
        <v>1</v>
      </c>
      <c r="R331" s="56" t="b">
        <f>IFERROR(OR(AND('Upload Data Outputs'!J318 = refClaimFsc100, OR('Upload Data Outputs'!K318 = "", 'Upload Data Outputs'!K318 = 100)), AND('Upload Data Outputs'!J318 = refClaimFscCW, OR('Upload Data Outputs'!K318 = "", 'Upload Data Outputs'!K318 = 0)), AND('Upload Data Outputs'!J318 = refClaimFscMix, 'Upload Data Outputs'!K318 &lt;&gt; "", _xlfn.NUMBERVALUE('Upload Data Outputs'!K318) &gt;= 0, _xlfn.NUMBERVALUE('Upload Data Outputs'!K318) &lt;= 100), AND('Upload Data Outputs'!J318 = refClaimFscMixCredit, OR('Upload Data Outputs'!K318 = "", 'Upload Data Outputs'!K318 = 100)), AND('Upload Data Outputs'!J318 = refClaimFscRecycled, 'Upload Data Outputs'!K318 =""), 'Upload Data Outputs'!J318 = ""), FALSE)</f>
        <v>1</v>
      </c>
      <c r="S331" s="56" t="b">
        <f>IFERROR(OR('Upload Data Outputs'!L318 = "", IFERROR(MATCH('Upload Data Outputs'!L318, listMaterialsAccountingMethods, 0), FALSE)), FALSE)</f>
        <v>1</v>
      </c>
      <c r="T331" s="56" t="b">
        <f>IFERROR(OR('Upload Data Outputs'!M318 = "", ISNUMBER('Upload Data Outputs'!M318), IFERROR(DATEVALUE('Upload Data Outputs'!M318) &gt; 0, FALSE)), FALSE)</f>
        <v>1</v>
      </c>
      <c r="U331" s="56" t="b">
        <f>IFERROR(OR('Upload Data Outputs'!N318 = "", ISNUMBER('Upload Data Outputs'!N318), IFERROR(DATEVALUE('Upload Data Outputs'!N318) &gt; 0, FALSE)), FALSE)</f>
        <v>1</v>
      </c>
      <c r="V331" s="56" t="b">
        <f>IFERROR(OR('Upload Data Outputs'!O318 = "", IFERROR(MATCH('Upload Data Outputs'!O318, listCountryIsoCodes, FALSE), FALSE)), FALSE)</f>
        <v>1</v>
      </c>
      <c r="W331" s="57" t="s">
        <v>593</v>
      </c>
      <c r="X331" s="56"/>
      <c r="Y331" s="56"/>
      <c r="AA331" s="56">
        <f>IFERROR(COUNTIFS('Upload Data Outputs'!B:B, 'Upload Data Outputs'!B318), 0)</f>
        <v>0</v>
      </c>
    </row>
    <row r="332" spans="1:27">
      <c r="A332" s="55">
        <f t="shared" si="27"/>
        <v>319</v>
      </c>
      <c r="B332" s="54" t="b">
        <f>NOT(IFERROR('Upload Data Outputs'!A319 = "ERROR", TRUE))</f>
        <v>1</v>
      </c>
      <c r="C332" s="54">
        <f t="shared" si="28"/>
        <v>319</v>
      </c>
      <c r="D332" s="56" t="b">
        <f>IF(B332, ('Upload Data Outputs'!A319 &amp; 'Upload Data Outputs'!B319 &amp; 'Upload Data Outputs'!C319 &amp; 'Upload Data Outputs'!D319 &amp; 'Upload Data Outputs'!E319 &amp; 'Upload Data Outputs'!F319 &amp; 'Upload Data Outputs'!G319 &amp; 'Upload Data Outputs'!H319 &amp; 'Upload Data Outputs'!I319 &amp; 'Upload Data Outputs'!J319 &amp; 'Upload Data Outputs'!K319 &amp; 'Upload Data Outputs'!L319 &amp; 'Upload Data Outputs'!M319 &amp; 'Upload Data Outputs'!N319 &amp; 'Upload Data Outputs'!O319 &amp; 'Upload Data Outputs'!P319) &lt;&gt; "", FALSE)</f>
        <v>0</v>
      </c>
      <c r="E332" s="56" t="str">
        <f t="shared" si="29"/>
        <v/>
      </c>
      <c r="F332" s="56" t="str">
        <f t="shared" si="30"/>
        <v/>
      </c>
      <c r="G332" s="56" t="b">
        <f t="shared" si="26"/>
        <v>1</v>
      </c>
      <c r="H332" s="57" t="s">
        <v>593</v>
      </c>
      <c r="I332" s="56" t="b">
        <f t="shared" si="31"/>
        <v>1</v>
      </c>
      <c r="J332" s="56" t="b">
        <f>IFERROR(OR(NOT($D332), 'Upload Data Outputs'!C319 &lt;&gt; ""), FALSE)</f>
        <v>1</v>
      </c>
      <c r="K332" s="57" t="s">
        <v>593</v>
      </c>
      <c r="L332" s="56" t="b">
        <f>IFERROR(OR(AND(NOT(D332), 'Upload Data Outputs'!E319 = ""), IFERROR(_xlfn.NUMBERVALUE('Upload Data Outputs'!E319) &gt; 0, FALSE)), FALSE)</f>
        <v>1</v>
      </c>
      <c r="M332" s="56" t="b">
        <f>IFERROR(OR('Upload Data Outputs'!F319 = "", IFERROR(_xlfn.NUMBERVALUE('Upload Data Outputs'!F319) &gt; 0, FALSE)), FALSE)</f>
        <v>1</v>
      </c>
      <c r="N332" s="56" t="b">
        <f>IFERROR(OR('Upload Data Outputs'!F319 = "", IFERROR(MATCH('Upload Data Outputs'!G319, listVolumeUnits, 0), FALSE)), FALSE)</f>
        <v>1</v>
      </c>
      <c r="O332" s="56" t="b">
        <f>IFERROR(OR('Upload Data Outputs'!H319 = "", IFERROR(_xlfn.NUMBERVALUE('Upload Data Outputs'!H319) &gt; 0, FALSE)), FALSE)</f>
        <v>1</v>
      </c>
      <c r="P332" s="56" t="b">
        <f>IFERROR(OR('Upload Data Outputs'!H319 = "", IFERROR(MATCH('Upload Data Outputs'!I319, listWeightUnits, 0), FALSE)), FALSE)</f>
        <v>1</v>
      </c>
      <c r="Q332" s="56" t="b">
        <f>IFERROR(OR('Upload Data Outputs'!J319 = "", IFERROR(MATCH('Upload Data Outputs'!J319, listFscClaimTypes, 0), FALSE)), FALSE)</f>
        <v>1</v>
      </c>
      <c r="R332" s="56" t="b">
        <f>IFERROR(OR(AND('Upload Data Outputs'!J319 = refClaimFsc100, OR('Upload Data Outputs'!K319 = "", 'Upload Data Outputs'!K319 = 100)), AND('Upload Data Outputs'!J319 = refClaimFscCW, OR('Upload Data Outputs'!K319 = "", 'Upload Data Outputs'!K319 = 0)), AND('Upload Data Outputs'!J319 = refClaimFscMix, 'Upload Data Outputs'!K319 &lt;&gt; "", _xlfn.NUMBERVALUE('Upload Data Outputs'!K319) &gt;= 0, _xlfn.NUMBERVALUE('Upload Data Outputs'!K319) &lt;= 100), AND('Upload Data Outputs'!J319 = refClaimFscMixCredit, OR('Upload Data Outputs'!K319 = "", 'Upload Data Outputs'!K319 = 100)), AND('Upload Data Outputs'!J319 = refClaimFscRecycled, 'Upload Data Outputs'!K319 =""), 'Upload Data Outputs'!J319 = ""), FALSE)</f>
        <v>1</v>
      </c>
      <c r="S332" s="56" t="b">
        <f>IFERROR(OR('Upload Data Outputs'!L319 = "", IFERROR(MATCH('Upload Data Outputs'!L319, listMaterialsAccountingMethods, 0), FALSE)), FALSE)</f>
        <v>1</v>
      </c>
      <c r="T332" s="56" t="b">
        <f>IFERROR(OR('Upload Data Outputs'!M319 = "", ISNUMBER('Upload Data Outputs'!M319), IFERROR(DATEVALUE('Upload Data Outputs'!M319) &gt; 0, FALSE)), FALSE)</f>
        <v>1</v>
      </c>
      <c r="U332" s="56" t="b">
        <f>IFERROR(OR('Upload Data Outputs'!N319 = "", ISNUMBER('Upload Data Outputs'!N319), IFERROR(DATEVALUE('Upload Data Outputs'!N319) &gt; 0, FALSE)), FALSE)</f>
        <v>1</v>
      </c>
      <c r="V332" s="56" t="b">
        <f>IFERROR(OR('Upload Data Outputs'!O319 = "", IFERROR(MATCH('Upload Data Outputs'!O319, listCountryIsoCodes, FALSE), FALSE)), FALSE)</f>
        <v>1</v>
      </c>
      <c r="W332" s="57" t="s">
        <v>593</v>
      </c>
      <c r="X332" s="56"/>
      <c r="Y332" s="56"/>
      <c r="AA332" s="56">
        <f>IFERROR(COUNTIFS('Upload Data Outputs'!B:B, 'Upload Data Outputs'!B319), 0)</f>
        <v>0</v>
      </c>
    </row>
    <row r="333" spans="1:27">
      <c r="A333" s="55">
        <f t="shared" si="27"/>
        <v>320</v>
      </c>
      <c r="B333" s="54" t="b">
        <f>NOT(IFERROR('Upload Data Outputs'!A320 = "ERROR", TRUE))</f>
        <v>1</v>
      </c>
      <c r="C333" s="54">
        <f t="shared" si="28"/>
        <v>320</v>
      </c>
      <c r="D333" s="56" t="b">
        <f>IF(B333, ('Upload Data Outputs'!A320 &amp; 'Upload Data Outputs'!B320 &amp; 'Upload Data Outputs'!C320 &amp; 'Upload Data Outputs'!D320 &amp; 'Upload Data Outputs'!E320 &amp; 'Upload Data Outputs'!F320 &amp; 'Upload Data Outputs'!G320 &amp; 'Upload Data Outputs'!H320 &amp; 'Upload Data Outputs'!I320 &amp; 'Upload Data Outputs'!J320 &amp; 'Upload Data Outputs'!K320 &amp; 'Upload Data Outputs'!L320 &amp; 'Upload Data Outputs'!M320 &amp; 'Upload Data Outputs'!N320 &amp; 'Upload Data Outputs'!O320 &amp; 'Upload Data Outputs'!P320) &lt;&gt; "", FALSE)</f>
        <v>0</v>
      </c>
      <c r="E333" s="56" t="str">
        <f t="shared" si="29"/>
        <v/>
      </c>
      <c r="F333" s="56" t="str">
        <f t="shared" si="30"/>
        <v/>
      </c>
      <c r="G333" s="56" t="b">
        <f t="shared" si="26"/>
        <v>1</v>
      </c>
      <c r="H333" s="57" t="s">
        <v>593</v>
      </c>
      <c r="I333" s="56" t="b">
        <f t="shared" si="31"/>
        <v>1</v>
      </c>
      <c r="J333" s="56" t="b">
        <f>IFERROR(OR(NOT($D333), 'Upload Data Outputs'!C320 &lt;&gt; ""), FALSE)</f>
        <v>1</v>
      </c>
      <c r="K333" s="57" t="s">
        <v>593</v>
      </c>
      <c r="L333" s="56" t="b">
        <f>IFERROR(OR(AND(NOT(D333), 'Upload Data Outputs'!E320 = ""), IFERROR(_xlfn.NUMBERVALUE('Upload Data Outputs'!E320) &gt; 0, FALSE)), FALSE)</f>
        <v>1</v>
      </c>
      <c r="M333" s="56" t="b">
        <f>IFERROR(OR('Upload Data Outputs'!F320 = "", IFERROR(_xlfn.NUMBERVALUE('Upload Data Outputs'!F320) &gt; 0, FALSE)), FALSE)</f>
        <v>1</v>
      </c>
      <c r="N333" s="56" t="b">
        <f>IFERROR(OR('Upload Data Outputs'!F320 = "", IFERROR(MATCH('Upload Data Outputs'!G320, listVolumeUnits, 0), FALSE)), FALSE)</f>
        <v>1</v>
      </c>
      <c r="O333" s="56" t="b">
        <f>IFERROR(OR('Upload Data Outputs'!H320 = "", IFERROR(_xlfn.NUMBERVALUE('Upload Data Outputs'!H320) &gt; 0, FALSE)), FALSE)</f>
        <v>1</v>
      </c>
      <c r="P333" s="56" t="b">
        <f>IFERROR(OR('Upload Data Outputs'!H320 = "", IFERROR(MATCH('Upload Data Outputs'!I320, listWeightUnits, 0), FALSE)), FALSE)</f>
        <v>1</v>
      </c>
      <c r="Q333" s="56" t="b">
        <f>IFERROR(OR('Upload Data Outputs'!J320 = "", IFERROR(MATCH('Upload Data Outputs'!J320, listFscClaimTypes, 0), FALSE)), FALSE)</f>
        <v>1</v>
      </c>
      <c r="R333" s="56" t="b">
        <f>IFERROR(OR(AND('Upload Data Outputs'!J320 = refClaimFsc100, OR('Upload Data Outputs'!K320 = "", 'Upload Data Outputs'!K320 = 100)), AND('Upload Data Outputs'!J320 = refClaimFscCW, OR('Upload Data Outputs'!K320 = "", 'Upload Data Outputs'!K320 = 0)), AND('Upload Data Outputs'!J320 = refClaimFscMix, 'Upload Data Outputs'!K320 &lt;&gt; "", _xlfn.NUMBERVALUE('Upload Data Outputs'!K320) &gt;= 0, _xlfn.NUMBERVALUE('Upload Data Outputs'!K320) &lt;= 100), AND('Upload Data Outputs'!J320 = refClaimFscMixCredit, OR('Upload Data Outputs'!K320 = "", 'Upload Data Outputs'!K320 = 100)), AND('Upload Data Outputs'!J320 = refClaimFscRecycled, 'Upload Data Outputs'!K320 =""), 'Upload Data Outputs'!J320 = ""), FALSE)</f>
        <v>1</v>
      </c>
      <c r="S333" s="56" t="b">
        <f>IFERROR(OR('Upload Data Outputs'!L320 = "", IFERROR(MATCH('Upload Data Outputs'!L320, listMaterialsAccountingMethods, 0), FALSE)), FALSE)</f>
        <v>1</v>
      </c>
      <c r="T333" s="56" t="b">
        <f>IFERROR(OR('Upload Data Outputs'!M320 = "", ISNUMBER('Upload Data Outputs'!M320), IFERROR(DATEVALUE('Upload Data Outputs'!M320) &gt; 0, FALSE)), FALSE)</f>
        <v>1</v>
      </c>
      <c r="U333" s="56" t="b">
        <f>IFERROR(OR('Upload Data Outputs'!N320 = "", ISNUMBER('Upload Data Outputs'!N320), IFERROR(DATEVALUE('Upload Data Outputs'!N320) &gt; 0, FALSE)), FALSE)</f>
        <v>1</v>
      </c>
      <c r="V333" s="56" t="b">
        <f>IFERROR(OR('Upload Data Outputs'!O320 = "", IFERROR(MATCH('Upload Data Outputs'!O320, listCountryIsoCodes, FALSE), FALSE)), FALSE)</f>
        <v>1</v>
      </c>
      <c r="W333" s="57" t="s">
        <v>593</v>
      </c>
      <c r="X333" s="56"/>
      <c r="Y333" s="56"/>
      <c r="AA333" s="56">
        <f>IFERROR(COUNTIFS('Upload Data Outputs'!B:B, 'Upload Data Outputs'!B320), 0)</f>
        <v>0</v>
      </c>
    </row>
    <row r="334" spans="1:27">
      <c r="A334" s="55">
        <f t="shared" si="27"/>
        <v>321</v>
      </c>
      <c r="B334" s="54" t="b">
        <f>NOT(IFERROR('Upload Data Outputs'!A321 = "ERROR", TRUE))</f>
        <v>1</v>
      </c>
      <c r="C334" s="54">
        <f t="shared" si="28"/>
        <v>321</v>
      </c>
      <c r="D334" s="56" t="b">
        <f>IF(B334, ('Upload Data Outputs'!A321 &amp; 'Upload Data Outputs'!B321 &amp; 'Upload Data Outputs'!C321 &amp; 'Upload Data Outputs'!D321 &amp; 'Upload Data Outputs'!E321 &amp; 'Upload Data Outputs'!F321 &amp; 'Upload Data Outputs'!G321 &amp; 'Upload Data Outputs'!H321 &amp; 'Upload Data Outputs'!I321 &amp; 'Upload Data Outputs'!J321 &amp; 'Upload Data Outputs'!K321 &amp; 'Upload Data Outputs'!L321 &amp; 'Upload Data Outputs'!M321 &amp; 'Upload Data Outputs'!N321 &amp; 'Upload Data Outputs'!O321 &amp; 'Upload Data Outputs'!P321) &lt;&gt; "", FALSE)</f>
        <v>0</v>
      </c>
      <c r="E334" s="56" t="str">
        <f t="shared" si="29"/>
        <v/>
      </c>
      <c r="F334" s="56" t="str">
        <f t="shared" si="30"/>
        <v/>
      </c>
      <c r="G334" s="56" t="b">
        <f t="shared" si="26"/>
        <v>1</v>
      </c>
      <c r="H334" s="57" t="s">
        <v>593</v>
      </c>
      <c r="I334" s="56" t="b">
        <f t="shared" si="31"/>
        <v>1</v>
      </c>
      <c r="J334" s="56" t="b">
        <f>IFERROR(OR(NOT($D334), 'Upload Data Outputs'!C321 &lt;&gt; ""), FALSE)</f>
        <v>1</v>
      </c>
      <c r="K334" s="57" t="s">
        <v>593</v>
      </c>
      <c r="L334" s="56" t="b">
        <f>IFERROR(OR(AND(NOT(D334), 'Upload Data Outputs'!E321 = ""), IFERROR(_xlfn.NUMBERVALUE('Upload Data Outputs'!E321) &gt; 0, FALSE)), FALSE)</f>
        <v>1</v>
      </c>
      <c r="M334" s="56" t="b">
        <f>IFERROR(OR('Upload Data Outputs'!F321 = "", IFERROR(_xlfn.NUMBERVALUE('Upload Data Outputs'!F321) &gt; 0, FALSE)), FALSE)</f>
        <v>1</v>
      </c>
      <c r="N334" s="56" t="b">
        <f>IFERROR(OR('Upload Data Outputs'!F321 = "", IFERROR(MATCH('Upload Data Outputs'!G321, listVolumeUnits, 0), FALSE)), FALSE)</f>
        <v>1</v>
      </c>
      <c r="O334" s="56" t="b">
        <f>IFERROR(OR('Upload Data Outputs'!H321 = "", IFERROR(_xlfn.NUMBERVALUE('Upload Data Outputs'!H321) &gt; 0, FALSE)), FALSE)</f>
        <v>1</v>
      </c>
      <c r="P334" s="56" t="b">
        <f>IFERROR(OR('Upload Data Outputs'!H321 = "", IFERROR(MATCH('Upload Data Outputs'!I321, listWeightUnits, 0), FALSE)), FALSE)</f>
        <v>1</v>
      </c>
      <c r="Q334" s="56" t="b">
        <f>IFERROR(OR('Upload Data Outputs'!J321 = "", IFERROR(MATCH('Upload Data Outputs'!J321, listFscClaimTypes, 0), FALSE)), FALSE)</f>
        <v>1</v>
      </c>
      <c r="R334" s="56" t="b">
        <f>IFERROR(OR(AND('Upload Data Outputs'!J321 = refClaimFsc100, OR('Upload Data Outputs'!K321 = "", 'Upload Data Outputs'!K321 = 100)), AND('Upload Data Outputs'!J321 = refClaimFscCW, OR('Upload Data Outputs'!K321 = "", 'Upload Data Outputs'!K321 = 0)), AND('Upload Data Outputs'!J321 = refClaimFscMix, 'Upload Data Outputs'!K321 &lt;&gt; "", _xlfn.NUMBERVALUE('Upload Data Outputs'!K321) &gt;= 0, _xlfn.NUMBERVALUE('Upload Data Outputs'!K321) &lt;= 100), AND('Upload Data Outputs'!J321 = refClaimFscMixCredit, OR('Upload Data Outputs'!K321 = "", 'Upload Data Outputs'!K321 = 100)), AND('Upload Data Outputs'!J321 = refClaimFscRecycled, 'Upload Data Outputs'!K321 =""), 'Upload Data Outputs'!J321 = ""), FALSE)</f>
        <v>1</v>
      </c>
      <c r="S334" s="56" t="b">
        <f>IFERROR(OR('Upload Data Outputs'!L321 = "", IFERROR(MATCH('Upload Data Outputs'!L321, listMaterialsAccountingMethods, 0), FALSE)), FALSE)</f>
        <v>1</v>
      </c>
      <c r="T334" s="56" t="b">
        <f>IFERROR(OR('Upload Data Outputs'!M321 = "", ISNUMBER('Upload Data Outputs'!M321), IFERROR(DATEVALUE('Upload Data Outputs'!M321) &gt; 0, FALSE)), FALSE)</f>
        <v>1</v>
      </c>
      <c r="U334" s="56" t="b">
        <f>IFERROR(OR('Upload Data Outputs'!N321 = "", ISNUMBER('Upload Data Outputs'!N321), IFERROR(DATEVALUE('Upload Data Outputs'!N321) &gt; 0, FALSE)), FALSE)</f>
        <v>1</v>
      </c>
      <c r="V334" s="56" t="b">
        <f>IFERROR(OR('Upload Data Outputs'!O321 = "", IFERROR(MATCH('Upload Data Outputs'!O321, listCountryIsoCodes, FALSE), FALSE)), FALSE)</f>
        <v>1</v>
      </c>
      <c r="W334" s="57" t="s">
        <v>593</v>
      </c>
      <c r="X334" s="56"/>
      <c r="Y334" s="56"/>
      <c r="AA334" s="56">
        <f>IFERROR(COUNTIFS('Upload Data Outputs'!B:B, 'Upload Data Outputs'!B321), 0)</f>
        <v>0</v>
      </c>
    </row>
    <row r="335" spans="1:27">
      <c r="A335" s="55">
        <f t="shared" si="27"/>
        <v>322</v>
      </c>
      <c r="B335" s="54" t="b">
        <f>NOT(IFERROR('Upload Data Outputs'!A322 = "ERROR", TRUE))</f>
        <v>1</v>
      </c>
      <c r="C335" s="54">
        <f t="shared" si="28"/>
        <v>322</v>
      </c>
      <c r="D335" s="56" t="b">
        <f>IF(B335, ('Upload Data Outputs'!A322 &amp; 'Upload Data Outputs'!B322 &amp; 'Upload Data Outputs'!C322 &amp; 'Upload Data Outputs'!D322 &amp; 'Upload Data Outputs'!E322 &amp; 'Upload Data Outputs'!F322 &amp; 'Upload Data Outputs'!G322 &amp; 'Upload Data Outputs'!H322 &amp; 'Upload Data Outputs'!I322 &amp; 'Upload Data Outputs'!J322 &amp; 'Upload Data Outputs'!K322 &amp; 'Upload Data Outputs'!L322 &amp; 'Upload Data Outputs'!M322 &amp; 'Upload Data Outputs'!N322 &amp; 'Upload Data Outputs'!O322 &amp; 'Upload Data Outputs'!P322) &lt;&gt; "", FALSE)</f>
        <v>0</v>
      </c>
      <c r="E335" s="56" t="str">
        <f t="shared" si="29"/>
        <v/>
      </c>
      <c r="F335" s="56" t="str">
        <f t="shared" si="30"/>
        <v/>
      </c>
      <c r="G335" s="56" t="b">
        <f t="shared" ref="G335:G398" si="32">AND(H335:W335)</f>
        <v>1</v>
      </c>
      <c r="H335" s="57" t="s">
        <v>593</v>
      </c>
      <c r="I335" s="56" t="b">
        <f t="shared" si="31"/>
        <v>1</v>
      </c>
      <c r="J335" s="56" t="b">
        <f>IFERROR(OR(NOT($D335), 'Upload Data Outputs'!C322 &lt;&gt; ""), FALSE)</f>
        <v>1</v>
      </c>
      <c r="K335" s="57" t="s">
        <v>593</v>
      </c>
      <c r="L335" s="56" t="b">
        <f>IFERROR(OR(AND(NOT(D335), 'Upload Data Outputs'!E322 = ""), IFERROR(_xlfn.NUMBERVALUE('Upload Data Outputs'!E322) &gt; 0, FALSE)), FALSE)</f>
        <v>1</v>
      </c>
      <c r="M335" s="56" t="b">
        <f>IFERROR(OR('Upload Data Outputs'!F322 = "", IFERROR(_xlfn.NUMBERVALUE('Upload Data Outputs'!F322) &gt; 0, FALSE)), FALSE)</f>
        <v>1</v>
      </c>
      <c r="N335" s="56" t="b">
        <f>IFERROR(OR('Upload Data Outputs'!F322 = "", IFERROR(MATCH('Upload Data Outputs'!G322, listVolumeUnits, 0), FALSE)), FALSE)</f>
        <v>1</v>
      </c>
      <c r="O335" s="56" t="b">
        <f>IFERROR(OR('Upload Data Outputs'!H322 = "", IFERROR(_xlfn.NUMBERVALUE('Upload Data Outputs'!H322) &gt; 0, FALSE)), FALSE)</f>
        <v>1</v>
      </c>
      <c r="P335" s="56" t="b">
        <f>IFERROR(OR('Upload Data Outputs'!H322 = "", IFERROR(MATCH('Upload Data Outputs'!I322, listWeightUnits, 0), FALSE)), FALSE)</f>
        <v>1</v>
      </c>
      <c r="Q335" s="56" t="b">
        <f>IFERROR(OR('Upload Data Outputs'!J322 = "", IFERROR(MATCH('Upload Data Outputs'!J322, listFscClaimTypes, 0), FALSE)), FALSE)</f>
        <v>1</v>
      </c>
      <c r="R335" s="56" t="b">
        <f>IFERROR(OR(AND('Upload Data Outputs'!J322 = refClaimFsc100, OR('Upload Data Outputs'!K322 = "", 'Upload Data Outputs'!K322 = 100)), AND('Upload Data Outputs'!J322 = refClaimFscCW, OR('Upload Data Outputs'!K322 = "", 'Upload Data Outputs'!K322 = 0)), AND('Upload Data Outputs'!J322 = refClaimFscMix, 'Upload Data Outputs'!K322 &lt;&gt; "", _xlfn.NUMBERVALUE('Upload Data Outputs'!K322) &gt;= 0, _xlfn.NUMBERVALUE('Upload Data Outputs'!K322) &lt;= 100), AND('Upload Data Outputs'!J322 = refClaimFscMixCredit, OR('Upload Data Outputs'!K322 = "", 'Upload Data Outputs'!K322 = 100)), AND('Upload Data Outputs'!J322 = refClaimFscRecycled, 'Upload Data Outputs'!K322 =""), 'Upload Data Outputs'!J322 = ""), FALSE)</f>
        <v>1</v>
      </c>
      <c r="S335" s="56" t="b">
        <f>IFERROR(OR('Upload Data Outputs'!L322 = "", IFERROR(MATCH('Upload Data Outputs'!L322, listMaterialsAccountingMethods, 0), FALSE)), FALSE)</f>
        <v>1</v>
      </c>
      <c r="T335" s="56" t="b">
        <f>IFERROR(OR('Upload Data Outputs'!M322 = "", ISNUMBER('Upload Data Outputs'!M322), IFERROR(DATEVALUE('Upload Data Outputs'!M322) &gt; 0, FALSE)), FALSE)</f>
        <v>1</v>
      </c>
      <c r="U335" s="56" t="b">
        <f>IFERROR(OR('Upload Data Outputs'!N322 = "", ISNUMBER('Upload Data Outputs'!N322), IFERROR(DATEVALUE('Upload Data Outputs'!N322) &gt; 0, FALSE)), FALSE)</f>
        <v>1</v>
      </c>
      <c r="V335" s="56" t="b">
        <f>IFERROR(OR('Upload Data Outputs'!O322 = "", IFERROR(MATCH('Upload Data Outputs'!O322, listCountryIsoCodes, FALSE), FALSE)), FALSE)</f>
        <v>1</v>
      </c>
      <c r="W335" s="57" t="s">
        <v>593</v>
      </c>
      <c r="X335" s="56"/>
      <c r="Y335" s="56"/>
      <c r="AA335" s="56">
        <f>IFERROR(COUNTIFS('Upload Data Outputs'!B:B, 'Upload Data Outputs'!B322), 0)</f>
        <v>0</v>
      </c>
    </row>
    <row r="336" spans="1:27">
      <c r="A336" s="55">
        <f t="shared" ref="A336:A399" si="33">IF(B336, C336, 0)</f>
        <v>323</v>
      </c>
      <c r="B336" s="54" t="b">
        <f>NOT(IFERROR('Upload Data Outputs'!A323 = "ERROR", TRUE))</f>
        <v>1</v>
      </c>
      <c r="C336" s="54">
        <f t="shared" ref="C336:C399" si="34">IF(B336, C335 + 1, C335)</f>
        <v>323</v>
      </c>
      <c r="D336" s="56" t="b">
        <f>IF(B336, ('Upload Data Outputs'!A323 &amp; 'Upload Data Outputs'!B323 &amp; 'Upload Data Outputs'!C323 &amp; 'Upload Data Outputs'!D323 &amp; 'Upload Data Outputs'!E323 &amp; 'Upload Data Outputs'!F323 &amp; 'Upload Data Outputs'!G323 &amp; 'Upload Data Outputs'!H323 &amp; 'Upload Data Outputs'!I323 &amp; 'Upload Data Outputs'!J323 &amp; 'Upload Data Outputs'!K323 &amp; 'Upload Data Outputs'!L323 &amp; 'Upload Data Outputs'!M323 &amp; 'Upload Data Outputs'!N323 &amp; 'Upload Data Outputs'!O323 &amp; 'Upload Data Outputs'!P323) &lt;&gt; "", FALSE)</f>
        <v>0</v>
      </c>
      <c r="E336" s="56" t="str">
        <f t="shared" ref="E336:E399" si="35">IF(AND(D336, G336), A336, "")</f>
        <v/>
      </c>
      <c r="F336" s="56" t="str">
        <f t="shared" ref="F336:F399" si="36">IF(AND(D336, NOT(G336)), A336, "")</f>
        <v/>
      </c>
      <c r="G336" s="56" t="b">
        <f t="shared" si="32"/>
        <v>1</v>
      </c>
      <c r="H336" s="57" t="s">
        <v>593</v>
      </c>
      <c r="I336" s="56" t="b">
        <f t="shared" ref="I336:I399" si="37">OR(NOT($D336), AA336 = 1)</f>
        <v>1</v>
      </c>
      <c r="J336" s="56" t="b">
        <f>IFERROR(OR(NOT($D336), 'Upload Data Outputs'!C323 &lt;&gt; ""), FALSE)</f>
        <v>1</v>
      </c>
      <c r="K336" s="57" t="s">
        <v>593</v>
      </c>
      <c r="L336" s="56" t="b">
        <f>IFERROR(OR(AND(NOT(D336), 'Upload Data Outputs'!E323 = ""), IFERROR(_xlfn.NUMBERVALUE('Upload Data Outputs'!E323) &gt; 0, FALSE)), FALSE)</f>
        <v>1</v>
      </c>
      <c r="M336" s="56" t="b">
        <f>IFERROR(OR('Upload Data Outputs'!F323 = "", IFERROR(_xlfn.NUMBERVALUE('Upload Data Outputs'!F323) &gt; 0, FALSE)), FALSE)</f>
        <v>1</v>
      </c>
      <c r="N336" s="56" t="b">
        <f>IFERROR(OR('Upload Data Outputs'!F323 = "", IFERROR(MATCH('Upload Data Outputs'!G323, listVolumeUnits, 0), FALSE)), FALSE)</f>
        <v>1</v>
      </c>
      <c r="O336" s="56" t="b">
        <f>IFERROR(OR('Upload Data Outputs'!H323 = "", IFERROR(_xlfn.NUMBERVALUE('Upload Data Outputs'!H323) &gt; 0, FALSE)), FALSE)</f>
        <v>1</v>
      </c>
      <c r="P336" s="56" t="b">
        <f>IFERROR(OR('Upload Data Outputs'!H323 = "", IFERROR(MATCH('Upload Data Outputs'!I323, listWeightUnits, 0), FALSE)), FALSE)</f>
        <v>1</v>
      </c>
      <c r="Q336" s="56" t="b">
        <f>IFERROR(OR('Upload Data Outputs'!J323 = "", IFERROR(MATCH('Upload Data Outputs'!J323, listFscClaimTypes, 0), FALSE)), FALSE)</f>
        <v>1</v>
      </c>
      <c r="R336" s="56" t="b">
        <f>IFERROR(OR(AND('Upload Data Outputs'!J323 = refClaimFsc100, OR('Upload Data Outputs'!K323 = "", 'Upload Data Outputs'!K323 = 100)), AND('Upload Data Outputs'!J323 = refClaimFscCW, OR('Upload Data Outputs'!K323 = "", 'Upload Data Outputs'!K323 = 0)), AND('Upload Data Outputs'!J323 = refClaimFscMix, 'Upload Data Outputs'!K323 &lt;&gt; "", _xlfn.NUMBERVALUE('Upload Data Outputs'!K323) &gt;= 0, _xlfn.NUMBERVALUE('Upload Data Outputs'!K323) &lt;= 100), AND('Upload Data Outputs'!J323 = refClaimFscMixCredit, OR('Upload Data Outputs'!K323 = "", 'Upload Data Outputs'!K323 = 100)), AND('Upload Data Outputs'!J323 = refClaimFscRecycled, 'Upload Data Outputs'!K323 =""), 'Upload Data Outputs'!J323 = ""), FALSE)</f>
        <v>1</v>
      </c>
      <c r="S336" s="56" t="b">
        <f>IFERROR(OR('Upload Data Outputs'!L323 = "", IFERROR(MATCH('Upload Data Outputs'!L323, listMaterialsAccountingMethods, 0), FALSE)), FALSE)</f>
        <v>1</v>
      </c>
      <c r="T336" s="56" t="b">
        <f>IFERROR(OR('Upload Data Outputs'!M323 = "", ISNUMBER('Upload Data Outputs'!M323), IFERROR(DATEVALUE('Upload Data Outputs'!M323) &gt; 0, FALSE)), FALSE)</f>
        <v>1</v>
      </c>
      <c r="U336" s="56" t="b">
        <f>IFERROR(OR('Upload Data Outputs'!N323 = "", ISNUMBER('Upload Data Outputs'!N323), IFERROR(DATEVALUE('Upload Data Outputs'!N323) &gt; 0, FALSE)), FALSE)</f>
        <v>1</v>
      </c>
      <c r="V336" s="56" t="b">
        <f>IFERROR(OR('Upload Data Outputs'!O323 = "", IFERROR(MATCH('Upload Data Outputs'!O323, listCountryIsoCodes, FALSE), FALSE)), FALSE)</f>
        <v>1</v>
      </c>
      <c r="W336" s="57" t="s">
        <v>593</v>
      </c>
      <c r="X336" s="56"/>
      <c r="Y336" s="56"/>
      <c r="AA336" s="56">
        <f>IFERROR(COUNTIFS('Upload Data Outputs'!B:B, 'Upload Data Outputs'!B323), 0)</f>
        <v>0</v>
      </c>
    </row>
    <row r="337" spans="1:27">
      <c r="A337" s="55">
        <f t="shared" si="33"/>
        <v>324</v>
      </c>
      <c r="B337" s="54" t="b">
        <f>NOT(IFERROR('Upload Data Outputs'!A324 = "ERROR", TRUE))</f>
        <v>1</v>
      </c>
      <c r="C337" s="54">
        <f t="shared" si="34"/>
        <v>324</v>
      </c>
      <c r="D337" s="56" t="b">
        <f>IF(B337, ('Upload Data Outputs'!A324 &amp; 'Upload Data Outputs'!B324 &amp; 'Upload Data Outputs'!C324 &amp; 'Upload Data Outputs'!D324 &amp; 'Upload Data Outputs'!E324 &amp; 'Upload Data Outputs'!F324 &amp; 'Upload Data Outputs'!G324 &amp; 'Upload Data Outputs'!H324 &amp; 'Upload Data Outputs'!I324 &amp; 'Upload Data Outputs'!J324 &amp; 'Upload Data Outputs'!K324 &amp; 'Upload Data Outputs'!L324 &amp; 'Upload Data Outputs'!M324 &amp; 'Upload Data Outputs'!N324 &amp; 'Upload Data Outputs'!O324 &amp; 'Upload Data Outputs'!P324) &lt;&gt; "", FALSE)</f>
        <v>0</v>
      </c>
      <c r="E337" s="56" t="str">
        <f t="shared" si="35"/>
        <v/>
      </c>
      <c r="F337" s="56" t="str">
        <f t="shared" si="36"/>
        <v/>
      </c>
      <c r="G337" s="56" t="b">
        <f t="shared" si="32"/>
        <v>1</v>
      </c>
      <c r="H337" s="57" t="s">
        <v>593</v>
      </c>
      <c r="I337" s="56" t="b">
        <f t="shared" si="37"/>
        <v>1</v>
      </c>
      <c r="J337" s="56" t="b">
        <f>IFERROR(OR(NOT($D337), 'Upload Data Outputs'!C324 &lt;&gt; ""), FALSE)</f>
        <v>1</v>
      </c>
      <c r="K337" s="57" t="s">
        <v>593</v>
      </c>
      <c r="L337" s="56" t="b">
        <f>IFERROR(OR(AND(NOT(D337), 'Upload Data Outputs'!E324 = ""), IFERROR(_xlfn.NUMBERVALUE('Upload Data Outputs'!E324) &gt; 0, FALSE)), FALSE)</f>
        <v>1</v>
      </c>
      <c r="M337" s="56" t="b">
        <f>IFERROR(OR('Upload Data Outputs'!F324 = "", IFERROR(_xlfn.NUMBERVALUE('Upload Data Outputs'!F324) &gt; 0, FALSE)), FALSE)</f>
        <v>1</v>
      </c>
      <c r="N337" s="56" t="b">
        <f>IFERROR(OR('Upload Data Outputs'!F324 = "", IFERROR(MATCH('Upload Data Outputs'!G324, listVolumeUnits, 0), FALSE)), FALSE)</f>
        <v>1</v>
      </c>
      <c r="O337" s="56" t="b">
        <f>IFERROR(OR('Upload Data Outputs'!H324 = "", IFERROR(_xlfn.NUMBERVALUE('Upload Data Outputs'!H324) &gt; 0, FALSE)), FALSE)</f>
        <v>1</v>
      </c>
      <c r="P337" s="56" t="b">
        <f>IFERROR(OR('Upload Data Outputs'!H324 = "", IFERROR(MATCH('Upload Data Outputs'!I324, listWeightUnits, 0), FALSE)), FALSE)</f>
        <v>1</v>
      </c>
      <c r="Q337" s="56" t="b">
        <f>IFERROR(OR('Upload Data Outputs'!J324 = "", IFERROR(MATCH('Upload Data Outputs'!J324, listFscClaimTypes, 0), FALSE)), FALSE)</f>
        <v>1</v>
      </c>
      <c r="R337" s="56" t="b">
        <f>IFERROR(OR(AND('Upload Data Outputs'!J324 = refClaimFsc100, OR('Upload Data Outputs'!K324 = "", 'Upload Data Outputs'!K324 = 100)), AND('Upload Data Outputs'!J324 = refClaimFscCW, OR('Upload Data Outputs'!K324 = "", 'Upload Data Outputs'!K324 = 0)), AND('Upload Data Outputs'!J324 = refClaimFscMix, 'Upload Data Outputs'!K324 &lt;&gt; "", _xlfn.NUMBERVALUE('Upload Data Outputs'!K324) &gt;= 0, _xlfn.NUMBERVALUE('Upload Data Outputs'!K324) &lt;= 100), AND('Upload Data Outputs'!J324 = refClaimFscMixCredit, OR('Upload Data Outputs'!K324 = "", 'Upload Data Outputs'!K324 = 100)), AND('Upload Data Outputs'!J324 = refClaimFscRecycled, 'Upload Data Outputs'!K324 =""), 'Upload Data Outputs'!J324 = ""), FALSE)</f>
        <v>1</v>
      </c>
      <c r="S337" s="56" t="b">
        <f>IFERROR(OR('Upload Data Outputs'!L324 = "", IFERROR(MATCH('Upload Data Outputs'!L324, listMaterialsAccountingMethods, 0), FALSE)), FALSE)</f>
        <v>1</v>
      </c>
      <c r="T337" s="56" t="b">
        <f>IFERROR(OR('Upload Data Outputs'!M324 = "", ISNUMBER('Upload Data Outputs'!M324), IFERROR(DATEVALUE('Upload Data Outputs'!M324) &gt; 0, FALSE)), FALSE)</f>
        <v>1</v>
      </c>
      <c r="U337" s="56" t="b">
        <f>IFERROR(OR('Upload Data Outputs'!N324 = "", ISNUMBER('Upload Data Outputs'!N324), IFERROR(DATEVALUE('Upload Data Outputs'!N324) &gt; 0, FALSE)), FALSE)</f>
        <v>1</v>
      </c>
      <c r="V337" s="56" t="b">
        <f>IFERROR(OR('Upload Data Outputs'!O324 = "", IFERROR(MATCH('Upload Data Outputs'!O324, listCountryIsoCodes, FALSE), FALSE)), FALSE)</f>
        <v>1</v>
      </c>
      <c r="W337" s="57" t="s">
        <v>593</v>
      </c>
      <c r="X337" s="56"/>
      <c r="Y337" s="56"/>
      <c r="AA337" s="56">
        <f>IFERROR(COUNTIFS('Upload Data Outputs'!B:B, 'Upload Data Outputs'!B324), 0)</f>
        <v>0</v>
      </c>
    </row>
    <row r="338" spans="1:27">
      <c r="A338" s="55">
        <f t="shared" si="33"/>
        <v>325</v>
      </c>
      <c r="B338" s="54" t="b">
        <f>NOT(IFERROR('Upload Data Outputs'!A325 = "ERROR", TRUE))</f>
        <v>1</v>
      </c>
      <c r="C338" s="54">
        <f t="shared" si="34"/>
        <v>325</v>
      </c>
      <c r="D338" s="56" t="b">
        <f>IF(B338, ('Upload Data Outputs'!A325 &amp; 'Upload Data Outputs'!B325 &amp; 'Upload Data Outputs'!C325 &amp; 'Upload Data Outputs'!D325 &amp; 'Upload Data Outputs'!E325 &amp; 'Upload Data Outputs'!F325 &amp; 'Upload Data Outputs'!G325 &amp; 'Upload Data Outputs'!H325 &amp; 'Upload Data Outputs'!I325 &amp; 'Upload Data Outputs'!J325 &amp; 'Upload Data Outputs'!K325 &amp; 'Upload Data Outputs'!L325 &amp; 'Upload Data Outputs'!M325 &amp; 'Upload Data Outputs'!N325 &amp; 'Upload Data Outputs'!O325 &amp; 'Upload Data Outputs'!P325) &lt;&gt; "", FALSE)</f>
        <v>0</v>
      </c>
      <c r="E338" s="56" t="str">
        <f t="shared" si="35"/>
        <v/>
      </c>
      <c r="F338" s="56" t="str">
        <f t="shared" si="36"/>
        <v/>
      </c>
      <c r="G338" s="56" t="b">
        <f t="shared" si="32"/>
        <v>1</v>
      </c>
      <c r="H338" s="57" t="s">
        <v>593</v>
      </c>
      <c r="I338" s="56" t="b">
        <f t="shared" si="37"/>
        <v>1</v>
      </c>
      <c r="J338" s="56" t="b">
        <f>IFERROR(OR(NOT($D338), 'Upload Data Outputs'!C325 &lt;&gt; ""), FALSE)</f>
        <v>1</v>
      </c>
      <c r="K338" s="57" t="s">
        <v>593</v>
      </c>
      <c r="L338" s="56" t="b">
        <f>IFERROR(OR(AND(NOT(D338), 'Upload Data Outputs'!E325 = ""), IFERROR(_xlfn.NUMBERVALUE('Upload Data Outputs'!E325) &gt; 0, FALSE)), FALSE)</f>
        <v>1</v>
      </c>
      <c r="M338" s="56" t="b">
        <f>IFERROR(OR('Upload Data Outputs'!F325 = "", IFERROR(_xlfn.NUMBERVALUE('Upload Data Outputs'!F325) &gt; 0, FALSE)), FALSE)</f>
        <v>1</v>
      </c>
      <c r="N338" s="56" t="b">
        <f>IFERROR(OR('Upload Data Outputs'!F325 = "", IFERROR(MATCH('Upload Data Outputs'!G325, listVolumeUnits, 0), FALSE)), FALSE)</f>
        <v>1</v>
      </c>
      <c r="O338" s="56" t="b">
        <f>IFERROR(OR('Upload Data Outputs'!H325 = "", IFERROR(_xlfn.NUMBERVALUE('Upload Data Outputs'!H325) &gt; 0, FALSE)), FALSE)</f>
        <v>1</v>
      </c>
      <c r="P338" s="56" t="b">
        <f>IFERROR(OR('Upload Data Outputs'!H325 = "", IFERROR(MATCH('Upload Data Outputs'!I325, listWeightUnits, 0), FALSE)), FALSE)</f>
        <v>1</v>
      </c>
      <c r="Q338" s="56" t="b">
        <f>IFERROR(OR('Upload Data Outputs'!J325 = "", IFERROR(MATCH('Upload Data Outputs'!J325, listFscClaimTypes, 0), FALSE)), FALSE)</f>
        <v>1</v>
      </c>
      <c r="R338" s="56" t="b">
        <f>IFERROR(OR(AND('Upload Data Outputs'!J325 = refClaimFsc100, OR('Upload Data Outputs'!K325 = "", 'Upload Data Outputs'!K325 = 100)), AND('Upload Data Outputs'!J325 = refClaimFscCW, OR('Upload Data Outputs'!K325 = "", 'Upload Data Outputs'!K325 = 0)), AND('Upload Data Outputs'!J325 = refClaimFscMix, 'Upload Data Outputs'!K325 &lt;&gt; "", _xlfn.NUMBERVALUE('Upload Data Outputs'!K325) &gt;= 0, _xlfn.NUMBERVALUE('Upload Data Outputs'!K325) &lt;= 100), AND('Upload Data Outputs'!J325 = refClaimFscMixCredit, OR('Upload Data Outputs'!K325 = "", 'Upload Data Outputs'!K325 = 100)), AND('Upload Data Outputs'!J325 = refClaimFscRecycled, 'Upload Data Outputs'!K325 =""), 'Upload Data Outputs'!J325 = ""), FALSE)</f>
        <v>1</v>
      </c>
      <c r="S338" s="56" t="b">
        <f>IFERROR(OR('Upload Data Outputs'!L325 = "", IFERROR(MATCH('Upload Data Outputs'!L325, listMaterialsAccountingMethods, 0), FALSE)), FALSE)</f>
        <v>1</v>
      </c>
      <c r="T338" s="56" t="b">
        <f>IFERROR(OR('Upload Data Outputs'!M325 = "", ISNUMBER('Upload Data Outputs'!M325), IFERROR(DATEVALUE('Upload Data Outputs'!M325) &gt; 0, FALSE)), FALSE)</f>
        <v>1</v>
      </c>
      <c r="U338" s="56" t="b">
        <f>IFERROR(OR('Upload Data Outputs'!N325 = "", ISNUMBER('Upload Data Outputs'!N325), IFERROR(DATEVALUE('Upload Data Outputs'!N325) &gt; 0, FALSE)), FALSE)</f>
        <v>1</v>
      </c>
      <c r="V338" s="56" t="b">
        <f>IFERROR(OR('Upload Data Outputs'!O325 = "", IFERROR(MATCH('Upload Data Outputs'!O325, listCountryIsoCodes, FALSE), FALSE)), FALSE)</f>
        <v>1</v>
      </c>
      <c r="W338" s="57" t="s">
        <v>593</v>
      </c>
      <c r="X338" s="56"/>
      <c r="Y338" s="56"/>
      <c r="AA338" s="56">
        <f>IFERROR(COUNTIFS('Upload Data Outputs'!B:B, 'Upload Data Outputs'!B325), 0)</f>
        <v>0</v>
      </c>
    </row>
    <row r="339" spans="1:27">
      <c r="A339" s="55">
        <f t="shared" si="33"/>
        <v>326</v>
      </c>
      <c r="B339" s="54" t="b">
        <f>NOT(IFERROR('Upload Data Outputs'!A326 = "ERROR", TRUE))</f>
        <v>1</v>
      </c>
      <c r="C339" s="54">
        <f t="shared" si="34"/>
        <v>326</v>
      </c>
      <c r="D339" s="56" t="b">
        <f>IF(B339, ('Upload Data Outputs'!A326 &amp; 'Upload Data Outputs'!B326 &amp; 'Upload Data Outputs'!C326 &amp; 'Upload Data Outputs'!D326 &amp; 'Upload Data Outputs'!E326 &amp; 'Upload Data Outputs'!F326 &amp; 'Upload Data Outputs'!G326 &amp; 'Upload Data Outputs'!H326 &amp; 'Upload Data Outputs'!I326 &amp; 'Upload Data Outputs'!J326 &amp; 'Upload Data Outputs'!K326 &amp; 'Upload Data Outputs'!L326 &amp; 'Upload Data Outputs'!M326 &amp; 'Upload Data Outputs'!N326 &amp; 'Upload Data Outputs'!O326 &amp; 'Upload Data Outputs'!P326) &lt;&gt; "", FALSE)</f>
        <v>0</v>
      </c>
      <c r="E339" s="56" t="str">
        <f t="shared" si="35"/>
        <v/>
      </c>
      <c r="F339" s="56" t="str">
        <f t="shared" si="36"/>
        <v/>
      </c>
      <c r="G339" s="56" t="b">
        <f t="shared" si="32"/>
        <v>1</v>
      </c>
      <c r="H339" s="57" t="s">
        <v>593</v>
      </c>
      <c r="I339" s="56" t="b">
        <f t="shared" si="37"/>
        <v>1</v>
      </c>
      <c r="J339" s="56" t="b">
        <f>IFERROR(OR(NOT($D339), 'Upload Data Outputs'!C326 &lt;&gt; ""), FALSE)</f>
        <v>1</v>
      </c>
      <c r="K339" s="57" t="s">
        <v>593</v>
      </c>
      <c r="L339" s="56" t="b">
        <f>IFERROR(OR(AND(NOT(D339), 'Upload Data Outputs'!E326 = ""), IFERROR(_xlfn.NUMBERVALUE('Upload Data Outputs'!E326) &gt; 0, FALSE)), FALSE)</f>
        <v>1</v>
      </c>
      <c r="M339" s="56" t="b">
        <f>IFERROR(OR('Upload Data Outputs'!F326 = "", IFERROR(_xlfn.NUMBERVALUE('Upload Data Outputs'!F326) &gt; 0, FALSE)), FALSE)</f>
        <v>1</v>
      </c>
      <c r="N339" s="56" t="b">
        <f>IFERROR(OR('Upload Data Outputs'!F326 = "", IFERROR(MATCH('Upload Data Outputs'!G326, listVolumeUnits, 0), FALSE)), FALSE)</f>
        <v>1</v>
      </c>
      <c r="O339" s="56" t="b">
        <f>IFERROR(OR('Upload Data Outputs'!H326 = "", IFERROR(_xlfn.NUMBERVALUE('Upload Data Outputs'!H326) &gt; 0, FALSE)), FALSE)</f>
        <v>1</v>
      </c>
      <c r="P339" s="56" t="b">
        <f>IFERROR(OR('Upload Data Outputs'!H326 = "", IFERROR(MATCH('Upload Data Outputs'!I326, listWeightUnits, 0), FALSE)), FALSE)</f>
        <v>1</v>
      </c>
      <c r="Q339" s="56" t="b">
        <f>IFERROR(OR('Upload Data Outputs'!J326 = "", IFERROR(MATCH('Upload Data Outputs'!J326, listFscClaimTypes, 0), FALSE)), FALSE)</f>
        <v>1</v>
      </c>
      <c r="R339" s="56" t="b">
        <f>IFERROR(OR(AND('Upload Data Outputs'!J326 = refClaimFsc100, OR('Upload Data Outputs'!K326 = "", 'Upload Data Outputs'!K326 = 100)), AND('Upload Data Outputs'!J326 = refClaimFscCW, OR('Upload Data Outputs'!K326 = "", 'Upload Data Outputs'!K326 = 0)), AND('Upload Data Outputs'!J326 = refClaimFscMix, 'Upload Data Outputs'!K326 &lt;&gt; "", _xlfn.NUMBERVALUE('Upload Data Outputs'!K326) &gt;= 0, _xlfn.NUMBERVALUE('Upload Data Outputs'!K326) &lt;= 100), AND('Upload Data Outputs'!J326 = refClaimFscMixCredit, OR('Upload Data Outputs'!K326 = "", 'Upload Data Outputs'!K326 = 100)), AND('Upload Data Outputs'!J326 = refClaimFscRecycled, 'Upload Data Outputs'!K326 =""), 'Upload Data Outputs'!J326 = ""), FALSE)</f>
        <v>1</v>
      </c>
      <c r="S339" s="56" t="b">
        <f>IFERROR(OR('Upload Data Outputs'!L326 = "", IFERROR(MATCH('Upload Data Outputs'!L326, listMaterialsAccountingMethods, 0), FALSE)), FALSE)</f>
        <v>1</v>
      </c>
      <c r="T339" s="56" t="b">
        <f>IFERROR(OR('Upload Data Outputs'!M326 = "", ISNUMBER('Upload Data Outputs'!M326), IFERROR(DATEVALUE('Upload Data Outputs'!M326) &gt; 0, FALSE)), FALSE)</f>
        <v>1</v>
      </c>
      <c r="U339" s="56" t="b">
        <f>IFERROR(OR('Upload Data Outputs'!N326 = "", ISNUMBER('Upload Data Outputs'!N326), IFERROR(DATEVALUE('Upload Data Outputs'!N326) &gt; 0, FALSE)), FALSE)</f>
        <v>1</v>
      </c>
      <c r="V339" s="56" t="b">
        <f>IFERROR(OR('Upload Data Outputs'!O326 = "", IFERROR(MATCH('Upload Data Outputs'!O326, listCountryIsoCodes, FALSE), FALSE)), FALSE)</f>
        <v>1</v>
      </c>
      <c r="W339" s="57" t="s">
        <v>593</v>
      </c>
      <c r="X339" s="56"/>
      <c r="Y339" s="56"/>
      <c r="AA339" s="56">
        <f>IFERROR(COUNTIFS('Upload Data Outputs'!B:B, 'Upload Data Outputs'!B326), 0)</f>
        <v>0</v>
      </c>
    </row>
    <row r="340" spans="1:27">
      <c r="A340" s="55">
        <f t="shared" si="33"/>
        <v>327</v>
      </c>
      <c r="B340" s="54" t="b">
        <f>NOT(IFERROR('Upload Data Outputs'!A327 = "ERROR", TRUE))</f>
        <v>1</v>
      </c>
      <c r="C340" s="54">
        <f t="shared" si="34"/>
        <v>327</v>
      </c>
      <c r="D340" s="56" t="b">
        <f>IF(B340, ('Upload Data Outputs'!A327 &amp; 'Upload Data Outputs'!B327 &amp; 'Upload Data Outputs'!C327 &amp; 'Upload Data Outputs'!D327 &amp; 'Upload Data Outputs'!E327 &amp; 'Upload Data Outputs'!F327 &amp; 'Upload Data Outputs'!G327 &amp; 'Upload Data Outputs'!H327 &amp; 'Upload Data Outputs'!I327 &amp; 'Upload Data Outputs'!J327 &amp; 'Upload Data Outputs'!K327 &amp; 'Upload Data Outputs'!L327 &amp; 'Upload Data Outputs'!M327 &amp; 'Upload Data Outputs'!N327 &amp; 'Upload Data Outputs'!O327 &amp; 'Upload Data Outputs'!P327) &lt;&gt; "", FALSE)</f>
        <v>0</v>
      </c>
      <c r="E340" s="56" t="str">
        <f t="shared" si="35"/>
        <v/>
      </c>
      <c r="F340" s="56" t="str">
        <f t="shared" si="36"/>
        <v/>
      </c>
      <c r="G340" s="56" t="b">
        <f t="shared" si="32"/>
        <v>1</v>
      </c>
      <c r="H340" s="57" t="s">
        <v>593</v>
      </c>
      <c r="I340" s="56" t="b">
        <f t="shared" si="37"/>
        <v>1</v>
      </c>
      <c r="J340" s="56" t="b">
        <f>IFERROR(OR(NOT($D340), 'Upload Data Outputs'!C327 &lt;&gt; ""), FALSE)</f>
        <v>1</v>
      </c>
      <c r="K340" s="57" t="s">
        <v>593</v>
      </c>
      <c r="L340" s="56" t="b">
        <f>IFERROR(OR(AND(NOT(D340), 'Upload Data Outputs'!E327 = ""), IFERROR(_xlfn.NUMBERVALUE('Upload Data Outputs'!E327) &gt; 0, FALSE)), FALSE)</f>
        <v>1</v>
      </c>
      <c r="M340" s="56" t="b">
        <f>IFERROR(OR('Upload Data Outputs'!F327 = "", IFERROR(_xlfn.NUMBERVALUE('Upload Data Outputs'!F327) &gt; 0, FALSE)), FALSE)</f>
        <v>1</v>
      </c>
      <c r="N340" s="56" t="b">
        <f>IFERROR(OR('Upload Data Outputs'!F327 = "", IFERROR(MATCH('Upload Data Outputs'!G327, listVolumeUnits, 0), FALSE)), FALSE)</f>
        <v>1</v>
      </c>
      <c r="O340" s="56" t="b">
        <f>IFERROR(OR('Upload Data Outputs'!H327 = "", IFERROR(_xlfn.NUMBERVALUE('Upload Data Outputs'!H327) &gt; 0, FALSE)), FALSE)</f>
        <v>1</v>
      </c>
      <c r="P340" s="56" t="b">
        <f>IFERROR(OR('Upload Data Outputs'!H327 = "", IFERROR(MATCH('Upload Data Outputs'!I327, listWeightUnits, 0), FALSE)), FALSE)</f>
        <v>1</v>
      </c>
      <c r="Q340" s="56" t="b">
        <f>IFERROR(OR('Upload Data Outputs'!J327 = "", IFERROR(MATCH('Upload Data Outputs'!J327, listFscClaimTypes, 0), FALSE)), FALSE)</f>
        <v>1</v>
      </c>
      <c r="R340" s="56" t="b">
        <f>IFERROR(OR(AND('Upload Data Outputs'!J327 = refClaimFsc100, OR('Upload Data Outputs'!K327 = "", 'Upload Data Outputs'!K327 = 100)), AND('Upload Data Outputs'!J327 = refClaimFscCW, OR('Upload Data Outputs'!K327 = "", 'Upload Data Outputs'!K327 = 0)), AND('Upload Data Outputs'!J327 = refClaimFscMix, 'Upload Data Outputs'!K327 &lt;&gt; "", _xlfn.NUMBERVALUE('Upload Data Outputs'!K327) &gt;= 0, _xlfn.NUMBERVALUE('Upload Data Outputs'!K327) &lt;= 100), AND('Upload Data Outputs'!J327 = refClaimFscMixCredit, OR('Upload Data Outputs'!K327 = "", 'Upload Data Outputs'!K327 = 100)), AND('Upload Data Outputs'!J327 = refClaimFscRecycled, 'Upload Data Outputs'!K327 =""), 'Upload Data Outputs'!J327 = ""), FALSE)</f>
        <v>1</v>
      </c>
      <c r="S340" s="56" t="b">
        <f>IFERROR(OR('Upload Data Outputs'!L327 = "", IFERROR(MATCH('Upload Data Outputs'!L327, listMaterialsAccountingMethods, 0), FALSE)), FALSE)</f>
        <v>1</v>
      </c>
      <c r="T340" s="56" t="b">
        <f>IFERROR(OR('Upload Data Outputs'!M327 = "", ISNUMBER('Upload Data Outputs'!M327), IFERROR(DATEVALUE('Upload Data Outputs'!M327) &gt; 0, FALSE)), FALSE)</f>
        <v>1</v>
      </c>
      <c r="U340" s="56" t="b">
        <f>IFERROR(OR('Upload Data Outputs'!N327 = "", ISNUMBER('Upload Data Outputs'!N327), IFERROR(DATEVALUE('Upload Data Outputs'!N327) &gt; 0, FALSE)), FALSE)</f>
        <v>1</v>
      </c>
      <c r="V340" s="56" t="b">
        <f>IFERROR(OR('Upload Data Outputs'!O327 = "", IFERROR(MATCH('Upload Data Outputs'!O327, listCountryIsoCodes, FALSE), FALSE)), FALSE)</f>
        <v>1</v>
      </c>
      <c r="W340" s="57" t="s">
        <v>593</v>
      </c>
      <c r="X340" s="56"/>
      <c r="Y340" s="56"/>
      <c r="AA340" s="56">
        <f>IFERROR(COUNTIFS('Upload Data Outputs'!B:B, 'Upload Data Outputs'!B327), 0)</f>
        <v>0</v>
      </c>
    </row>
    <row r="341" spans="1:27">
      <c r="A341" s="55">
        <f t="shared" si="33"/>
        <v>328</v>
      </c>
      <c r="B341" s="54" t="b">
        <f>NOT(IFERROR('Upload Data Outputs'!A328 = "ERROR", TRUE))</f>
        <v>1</v>
      </c>
      <c r="C341" s="54">
        <f t="shared" si="34"/>
        <v>328</v>
      </c>
      <c r="D341" s="56" t="b">
        <f>IF(B341, ('Upload Data Outputs'!A328 &amp; 'Upload Data Outputs'!B328 &amp; 'Upload Data Outputs'!C328 &amp; 'Upload Data Outputs'!D328 &amp; 'Upload Data Outputs'!E328 &amp; 'Upload Data Outputs'!F328 &amp; 'Upload Data Outputs'!G328 &amp; 'Upload Data Outputs'!H328 &amp; 'Upload Data Outputs'!I328 &amp; 'Upload Data Outputs'!J328 &amp; 'Upload Data Outputs'!K328 &amp; 'Upload Data Outputs'!L328 &amp; 'Upload Data Outputs'!M328 &amp; 'Upload Data Outputs'!N328 &amp; 'Upload Data Outputs'!O328 &amp; 'Upload Data Outputs'!P328) &lt;&gt; "", FALSE)</f>
        <v>0</v>
      </c>
      <c r="E341" s="56" t="str">
        <f t="shared" si="35"/>
        <v/>
      </c>
      <c r="F341" s="56" t="str">
        <f t="shared" si="36"/>
        <v/>
      </c>
      <c r="G341" s="56" t="b">
        <f t="shared" si="32"/>
        <v>1</v>
      </c>
      <c r="H341" s="57" t="s">
        <v>593</v>
      </c>
      <c r="I341" s="56" t="b">
        <f t="shared" si="37"/>
        <v>1</v>
      </c>
      <c r="J341" s="56" t="b">
        <f>IFERROR(OR(NOT($D341), 'Upload Data Outputs'!C328 &lt;&gt; ""), FALSE)</f>
        <v>1</v>
      </c>
      <c r="K341" s="57" t="s">
        <v>593</v>
      </c>
      <c r="L341" s="56" t="b">
        <f>IFERROR(OR(AND(NOT(D341), 'Upload Data Outputs'!E328 = ""), IFERROR(_xlfn.NUMBERVALUE('Upload Data Outputs'!E328) &gt; 0, FALSE)), FALSE)</f>
        <v>1</v>
      </c>
      <c r="M341" s="56" t="b">
        <f>IFERROR(OR('Upload Data Outputs'!F328 = "", IFERROR(_xlfn.NUMBERVALUE('Upload Data Outputs'!F328) &gt; 0, FALSE)), FALSE)</f>
        <v>1</v>
      </c>
      <c r="N341" s="56" t="b">
        <f>IFERROR(OR('Upload Data Outputs'!F328 = "", IFERROR(MATCH('Upload Data Outputs'!G328, listVolumeUnits, 0), FALSE)), FALSE)</f>
        <v>1</v>
      </c>
      <c r="O341" s="56" t="b">
        <f>IFERROR(OR('Upload Data Outputs'!H328 = "", IFERROR(_xlfn.NUMBERVALUE('Upload Data Outputs'!H328) &gt; 0, FALSE)), FALSE)</f>
        <v>1</v>
      </c>
      <c r="P341" s="56" t="b">
        <f>IFERROR(OR('Upload Data Outputs'!H328 = "", IFERROR(MATCH('Upload Data Outputs'!I328, listWeightUnits, 0), FALSE)), FALSE)</f>
        <v>1</v>
      </c>
      <c r="Q341" s="56" t="b">
        <f>IFERROR(OR('Upload Data Outputs'!J328 = "", IFERROR(MATCH('Upload Data Outputs'!J328, listFscClaimTypes, 0), FALSE)), FALSE)</f>
        <v>1</v>
      </c>
      <c r="R341" s="56" t="b">
        <f>IFERROR(OR(AND('Upload Data Outputs'!J328 = refClaimFsc100, OR('Upload Data Outputs'!K328 = "", 'Upload Data Outputs'!K328 = 100)), AND('Upload Data Outputs'!J328 = refClaimFscCW, OR('Upload Data Outputs'!K328 = "", 'Upload Data Outputs'!K328 = 0)), AND('Upload Data Outputs'!J328 = refClaimFscMix, 'Upload Data Outputs'!K328 &lt;&gt; "", _xlfn.NUMBERVALUE('Upload Data Outputs'!K328) &gt;= 0, _xlfn.NUMBERVALUE('Upload Data Outputs'!K328) &lt;= 100), AND('Upload Data Outputs'!J328 = refClaimFscMixCredit, OR('Upload Data Outputs'!K328 = "", 'Upload Data Outputs'!K328 = 100)), AND('Upload Data Outputs'!J328 = refClaimFscRecycled, 'Upload Data Outputs'!K328 =""), 'Upload Data Outputs'!J328 = ""), FALSE)</f>
        <v>1</v>
      </c>
      <c r="S341" s="56" t="b">
        <f>IFERROR(OR('Upload Data Outputs'!L328 = "", IFERROR(MATCH('Upload Data Outputs'!L328, listMaterialsAccountingMethods, 0), FALSE)), FALSE)</f>
        <v>1</v>
      </c>
      <c r="T341" s="56" t="b">
        <f>IFERROR(OR('Upload Data Outputs'!M328 = "", ISNUMBER('Upload Data Outputs'!M328), IFERROR(DATEVALUE('Upload Data Outputs'!M328) &gt; 0, FALSE)), FALSE)</f>
        <v>1</v>
      </c>
      <c r="U341" s="56" t="b">
        <f>IFERROR(OR('Upload Data Outputs'!N328 = "", ISNUMBER('Upload Data Outputs'!N328), IFERROR(DATEVALUE('Upload Data Outputs'!N328) &gt; 0, FALSE)), FALSE)</f>
        <v>1</v>
      </c>
      <c r="V341" s="56" t="b">
        <f>IFERROR(OR('Upload Data Outputs'!O328 = "", IFERROR(MATCH('Upload Data Outputs'!O328, listCountryIsoCodes, FALSE), FALSE)), FALSE)</f>
        <v>1</v>
      </c>
      <c r="W341" s="57" t="s">
        <v>593</v>
      </c>
      <c r="X341" s="56"/>
      <c r="Y341" s="56"/>
      <c r="AA341" s="56">
        <f>IFERROR(COUNTIFS('Upload Data Outputs'!B:B, 'Upload Data Outputs'!B328), 0)</f>
        <v>0</v>
      </c>
    </row>
    <row r="342" spans="1:27">
      <c r="A342" s="55">
        <f t="shared" si="33"/>
        <v>329</v>
      </c>
      <c r="B342" s="54" t="b">
        <f>NOT(IFERROR('Upload Data Outputs'!A329 = "ERROR", TRUE))</f>
        <v>1</v>
      </c>
      <c r="C342" s="54">
        <f t="shared" si="34"/>
        <v>329</v>
      </c>
      <c r="D342" s="56" t="b">
        <f>IF(B342, ('Upload Data Outputs'!A329 &amp; 'Upload Data Outputs'!B329 &amp; 'Upload Data Outputs'!C329 &amp; 'Upload Data Outputs'!D329 &amp; 'Upload Data Outputs'!E329 &amp; 'Upload Data Outputs'!F329 &amp; 'Upload Data Outputs'!G329 &amp; 'Upload Data Outputs'!H329 &amp; 'Upload Data Outputs'!I329 &amp; 'Upload Data Outputs'!J329 &amp; 'Upload Data Outputs'!K329 &amp; 'Upload Data Outputs'!L329 &amp; 'Upload Data Outputs'!M329 &amp; 'Upload Data Outputs'!N329 &amp; 'Upload Data Outputs'!O329 &amp; 'Upload Data Outputs'!P329) &lt;&gt; "", FALSE)</f>
        <v>0</v>
      </c>
      <c r="E342" s="56" t="str">
        <f t="shared" si="35"/>
        <v/>
      </c>
      <c r="F342" s="56" t="str">
        <f t="shared" si="36"/>
        <v/>
      </c>
      <c r="G342" s="56" t="b">
        <f t="shared" si="32"/>
        <v>1</v>
      </c>
      <c r="H342" s="57" t="s">
        <v>593</v>
      </c>
      <c r="I342" s="56" t="b">
        <f t="shared" si="37"/>
        <v>1</v>
      </c>
      <c r="J342" s="56" t="b">
        <f>IFERROR(OR(NOT($D342), 'Upload Data Outputs'!C329 &lt;&gt; ""), FALSE)</f>
        <v>1</v>
      </c>
      <c r="K342" s="57" t="s">
        <v>593</v>
      </c>
      <c r="L342" s="56" t="b">
        <f>IFERROR(OR(AND(NOT(D342), 'Upload Data Outputs'!E329 = ""), IFERROR(_xlfn.NUMBERVALUE('Upload Data Outputs'!E329) &gt; 0, FALSE)), FALSE)</f>
        <v>1</v>
      </c>
      <c r="M342" s="56" t="b">
        <f>IFERROR(OR('Upload Data Outputs'!F329 = "", IFERROR(_xlfn.NUMBERVALUE('Upload Data Outputs'!F329) &gt; 0, FALSE)), FALSE)</f>
        <v>1</v>
      </c>
      <c r="N342" s="56" t="b">
        <f>IFERROR(OR('Upload Data Outputs'!F329 = "", IFERROR(MATCH('Upload Data Outputs'!G329, listVolumeUnits, 0), FALSE)), FALSE)</f>
        <v>1</v>
      </c>
      <c r="O342" s="56" t="b">
        <f>IFERROR(OR('Upload Data Outputs'!H329 = "", IFERROR(_xlfn.NUMBERVALUE('Upload Data Outputs'!H329) &gt; 0, FALSE)), FALSE)</f>
        <v>1</v>
      </c>
      <c r="P342" s="56" t="b">
        <f>IFERROR(OR('Upload Data Outputs'!H329 = "", IFERROR(MATCH('Upload Data Outputs'!I329, listWeightUnits, 0), FALSE)), FALSE)</f>
        <v>1</v>
      </c>
      <c r="Q342" s="56" t="b">
        <f>IFERROR(OR('Upload Data Outputs'!J329 = "", IFERROR(MATCH('Upload Data Outputs'!J329, listFscClaimTypes, 0), FALSE)), FALSE)</f>
        <v>1</v>
      </c>
      <c r="R342" s="56" t="b">
        <f>IFERROR(OR(AND('Upload Data Outputs'!J329 = refClaimFsc100, OR('Upload Data Outputs'!K329 = "", 'Upload Data Outputs'!K329 = 100)), AND('Upload Data Outputs'!J329 = refClaimFscCW, OR('Upload Data Outputs'!K329 = "", 'Upload Data Outputs'!K329 = 0)), AND('Upload Data Outputs'!J329 = refClaimFscMix, 'Upload Data Outputs'!K329 &lt;&gt; "", _xlfn.NUMBERVALUE('Upload Data Outputs'!K329) &gt;= 0, _xlfn.NUMBERVALUE('Upload Data Outputs'!K329) &lt;= 100), AND('Upload Data Outputs'!J329 = refClaimFscMixCredit, OR('Upload Data Outputs'!K329 = "", 'Upload Data Outputs'!K329 = 100)), AND('Upload Data Outputs'!J329 = refClaimFscRecycled, 'Upload Data Outputs'!K329 =""), 'Upload Data Outputs'!J329 = ""), FALSE)</f>
        <v>1</v>
      </c>
      <c r="S342" s="56" t="b">
        <f>IFERROR(OR('Upload Data Outputs'!L329 = "", IFERROR(MATCH('Upload Data Outputs'!L329, listMaterialsAccountingMethods, 0), FALSE)), FALSE)</f>
        <v>1</v>
      </c>
      <c r="T342" s="56" t="b">
        <f>IFERROR(OR('Upload Data Outputs'!M329 = "", ISNUMBER('Upload Data Outputs'!M329), IFERROR(DATEVALUE('Upload Data Outputs'!M329) &gt; 0, FALSE)), FALSE)</f>
        <v>1</v>
      </c>
      <c r="U342" s="56" t="b">
        <f>IFERROR(OR('Upload Data Outputs'!N329 = "", ISNUMBER('Upload Data Outputs'!N329), IFERROR(DATEVALUE('Upload Data Outputs'!N329) &gt; 0, FALSE)), FALSE)</f>
        <v>1</v>
      </c>
      <c r="V342" s="56" t="b">
        <f>IFERROR(OR('Upload Data Outputs'!O329 = "", IFERROR(MATCH('Upload Data Outputs'!O329, listCountryIsoCodes, FALSE), FALSE)), FALSE)</f>
        <v>1</v>
      </c>
      <c r="W342" s="57" t="s">
        <v>593</v>
      </c>
      <c r="X342" s="56"/>
      <c r="Y342" s="56"/>
      <c r="AA342" s="56">
        <f>IFERROR(COUNTIFS('Upload Data Outputs'!B:B, 'Upload Data Outputs'!B329), 0)</f>
        <v>0</v>
      </c>
    </row>
    <row r="343" spans="1:27">
      <c r="A343" s="55">
        <f t="shared" si="33"/>
        <v>330</v>
      </c>
      <c r="B343" s="54" t="b">
        <f>NOT(IFERROR('Upload Data Outputs'!A330 = "ERROR", TRUE))</f>
        <v>1</v>
      </c>
      <c r="C343" s="54">
        <f t="shared" si="34"/>
        <v>330</v>
      </c>
      <c r="D343" s="56" t="b">
        <f>IF(B343, ('Upload Data Outputs'!A330 &amp; 'Upload Data Outputs'!B330 &amp; 'Upload Data Outputs'!C330 &amp; 'Upload Data Outputs'!D330 &amp; 'Upload Data Outputs'!E330 &amp; 'Upload Data Outputs'!F330 &amp; 'Upload Data Outputs'!G330 &amp; 'Upload Data Outputs'!H330 &amp; 'Upload Data Outputs'!I330 &amp; 'Upload Data Outputs'!J330 &amp; 'Upload Data Outputs'!K330 &amp; 'Upload Data Outputs'!L330 &amp; 'Upload Data Outputs'!M330 &amp; 'Upload Data Outputs'!N330 &amp; 'Upload Data Outputs'!O330 &amp; 'Upload Data Outputs'!P330) &lt;&gt; "", FALSE)</f>
        <v>0</v>
      </c>
      <c r="E343" s="56" t="str">
        <f t="shared" si="35"/>
        <v/>
      </c>
      <c r="F343" s="56" t="str">
        <f t="shared" si="36"/>
        <v/>
      </c>
      <c r="G343" s="56" t="b">
        <f t="shared" si="32"/>
        <v>1</v>
      </c>
      <c r="H343" s="57" t="s">
        <v>593</v>
      </c>
      <c r="I343" s="56" t="b">
        <f t="shared" si="37"/>
        <v>1</v>
      </c>
      <c r="J343" s="56" t="b">
        <f>IFERROR(OR(NOT($D343), 'Upload Data Outputs'!C330 &lt;&gt; ""), FALSE)</f>
        <v>1</v>
      </c>
      <c r="K343" s="57" t="s">
        <v>593</v>
      </c>
      <c r="L343" s="56" t="b">
        <f>IFERROR(OR(AND(NOT(D343), 'Upload Data Outputs'!E330 = ""), IFERROR(_xlfn.NUMBERVALUE('Upload Data Outputs'!E330) &gt; 0, FALSE)), FALSE)</f>
        <v>1</v>
      </c>
      <c r="M343" s="56" t="b">
        <f>IFERROR(OR('Upload Data Outputs'!F330 = "", IFERROR(_xlfn.NUMBERVALUE('Upload Data Outputs'!F330) &gt; 0, FALSE)), FALSE)</f>
        <v>1</v>
      </c>
      <c r="N343" s="56" t="b">
        <f>IFERROR(OR('Upload Data Outputs'!F330 = "", IFERROR(MATCH('Upload Data Outputs'!G330, listVolumeUnits, 0), FALSE)), FALSE)</f>
        <v>1</v>
      </c>
      <c r="O343" s="56" t="b">
        <f>IFERROR(OR('Upload Data Outputs'!H330 = "", IFERROR(_xlfn.NUMBERVALUE('Upload Data Outputs'!H330) &gt; 0, FALSE)), FALSE)</f>
        <v>1</v>
      </c>
      <c r="P343" s="56" t="b">
        <f>IFERROR(OR('Upload Data Outputs'!H330 = "", IFERROR(MATCH('Upload Data Outputs'!I330, listWeightUnits, 0), FALSE)), FALSE)</f>
        <v>1</v>
      </c>
      <c r="Q343" s="56" t="b">
        <f>IFERROR(OR('Upload Data Outputs'!J330 = "", IFERROR(MATCH('Upload Data Outputs'!J330, listFscClaimTypes, 0), FALSE)), FALSE)</f>
        <v>1</v>
      </c>
      <c r="R343" s="56" t="b">
        <f>IFERROR(OR(AND('Upload Data Outputs'!J330 = refClaimFsc100, OR('Upload Data Outputs'!K330 = "", 'Upload Data Outputs'!K330 = 100)), AND('Upload Data Outputs'!J330 = refClaimFscCW, OR('Upload Data Outputs'!K330 = "", 'Upload Data Outputs'!K330 = 0)), AND('Upload Data Outputs'!J330 = refClaimFscMix, 'Upload Data Outputs'!K330 &lt;&gt; "", _xlfn.NUMBERVALUE('Upload Data Outputs'!K330) &gt;= 0, _xlfn.NUMBERVALUE('Upload Data Outputs'!K330) &lt;= 100), AND('Upload Data Outputs'!J330 = refClaimFscMixCredit, OR('Upload Data Outputs'!K330 = "", 'Upload Data Outputs'!K330 = 100)), AND('Upload Data Outputs'!J330 = refClaimFscRecycled, 'Upload Data Outputs'!K330 =""), 'Upload Data Outputs'!J330 = ""), FALSE)</f>
        <v>1</v>
      </c>
      <c r="S343" s="56" t="b">
        <f>IFERROR(OR('Upload Data Outputs'!L330 = "", IFERROR(MATCH('Upload Data Outputs'!L330, listMaterialsAccountingMethods, 0), FALSE)), FALSE)</f>
        <v>1</v>
      </c>
      <c r="T343" s="56" t="b">
        <f>IFERROR(OR('Upload Data Outputs'!M330 = "", ISNUMBER('Upload Data Outputs'!M330), IFERROR(DATEVALUE('Upload Data Outputs'!M330) &gt; 0, FALSE)), FALSE)</f>
        <v>1</v>
      </c>
      <c r="U343" s="56" t="b">
        <f>IFERROR(OR('Upload Data Outputs'!N330 = "", ISNUMBER('Upload Data Outputs'!N330), IFERROR(DATEVALUE('Upload Data Outputs'!N330) &gt; 0, FALSE)), FALSE)</f>
        <v>1</v>
      </c>
      <c r="V343" s="56" t="b">
        <f>IFERROR(OR('Upload Data Outputs'!O330 = "", IFERROR(MATCH('Upload Data Outputs'!O330, listCountryIsoCodes, FALSE), FALSE)), FALSE)</f>
        <v>1</v>
      </c>
      <c r="W343" s="57" t="s">
        <v>593</v>
      </c>
      <c r="X343" s="56"/>
      <c r="Y343" s="56"/>
      <c r="AA343" s="56">
        <f>IFERROR(COUNTIFS('Upload Data Outputs'!B:B, 'Upload Data Outputs'!B330), 0)</f>
        <v>0</v>
      </c>
    </row>
    <row r="344" spans="1:27">
      <c r="A344" s="55">
        <f t="shared" si="33"/>
        <v>331</v>
      </c>
      <c r="B344" s="54" t="b">
        <f>NOT(IFERROR('Upload Data Outputs'!A331 = "ERROR", TRUE))</f>
        <v>1</v>
      </c>
      <c r="C344" s="54">
        <f t="shared" si="34"/>
        <v>331</v>
      </c>
      <c r="D344" s="56" t="b">
        <f>IF(B344, ('Upload Data Outputs'!A331 &amp; 'Upload Data Outputs'!B331 &amp; 'Upload Data Outputs'!C331 &amp; 'Upload Data Outputs'!D331 &amp; 'Upload Data Outputs'!E331 &amp; 'Upload Data Outputs'!F331 &amp; 'Upload Data Outputs'!G331 &amp; 'Upload Data Outputs'!H331 &amp; 'Upload Data Outputs'!I331 &amp; 'Upload Data Outputs'!J331 &amp; 'Upload Data Outputs'!K331 &amp; 'Upload Data Outputs'!L331 &amp; 'Upload Data Outputs'!M331 &amp; 'Upload Data Outputs'!N331 &amp; 'Upload Data Outputs'!O331 &amp; 'Upload Data Outputs'!P331) &lt;&gt; "", FALSE)</f>
        <v>0</v>
      </c>
      <c r="E344" s="56" t="str">
        <f t="shared" si="35"/>
        <v/>
      </c>
      <c r="F344" s="56" t="str">
        <f t="shared" si="36"/>
        <v/>
      </c>
      <c r="G344" s="56" t="b">
        <f t="shared" si="32"/>
        <v>1</v>
      </c>
      <c r="H344" s="57" t="s">
        <v>593</v>
      </c>
      <c r="I344" s="56" t="b">
        <f t="shared" si="37"/>
        <v>1</v>
      </c>
      <c r="J344" s="56" t="b">
        <f>IFERROR(OR(NOT($D344), 'Upload Data Outputs'!C331 &lt;&gt; ""), FALSE)</f>
        <v>1</v>
      </c>
      <c r="K344" s="57" t="s">
        <v>593</v>
      </c>
      <c r="L344" s="56" t="b">
        <f>IFERROR(OR(AND(NOT(D344), 'Upload Data Outputs'!E331 = ""), IFERROR(_xlfn.NUMBERVALUE('Upload Data Outputs'!E331) &gt; 0, FALSE)), FALSE)</f>
        <v>1</v>
      </c>
      <c r="M344" s="56" t="b">
        <f>IFERROR(OR('Upload Data Outputs'!F331 = "", IFERROR(_xlfn.NUMBERVALUE('Upload Data Outputs'!F331) &gt; 0, FALSE)), FALSE)</f>
        <v>1</v>
      </c>
      <c r="N344" s="56" t="b">
        <f>IFERROR(OR('Upload Data Outputs'!F331 = "", IFERROR(MATCH('Upload Data Outputs'!G331, listVolumeUnits, 0), FALSE)), FALSE)</f>
        <v>1</v>
      </c>
      <c r="O344" s="56" t="b">
        <f>IFERROR(OR('Upload Data Outputs'!H331 = "", IFERROR(_xlfn.NUMBERVALUE('Upload Data Outputs'!H331) &gt; 0, FALSE)), FALSE)</f>
        <v>1</v>
      </c>
      <c r="P344" s="56" t="b">
        <f>IFERROR(OR('Upload Data Outputs'!H331 = "", IFERROR(MATCH('Upload Data Outputs'!I331, listWeightUnits, 0), FALSE)), FALSE)</f>
        <v>1</v>
      </c>
      <c r="Q344" s="56" t="b">
        <f>IFERROR(OR('Upload Data Outputs'!J331 = "", IFERROR(MATCH('Upload Data Outputs'!J331, listFscClaimTypes, 0), FALSE)), FALSE)</f>
        <v>1</v>
      </c>
      <c r="R344" s="56" t="b">
        <f>IFERROR(OR(AND('Upload Data Outputs'!J331 = refClaimFsc100, OR('Upload Data Outputs'!K331 = "", 'Upload Data Outputs'!K331 = 100)), AND('Upload Data Outputs'!J331 = refClaimFscCW, OR('Upload Data Outputs'!K331 = "", 'Upload Data Outputs'!K331 = 0)), AND('Upload Data Outputs'!J331 = refClaimFscMix, 'Upload Data Outputs'!K331 &lt;&gt; "", _xlfn.NUMBERVALUE('Upload Data Outputs'!K331) &gt;= 0, _xlfn.NUMBERVALUE('Upload Data Outputs'!K331) &lt;= 100), AND('Upload Data Outputs'!J331 = refClaimFscMixCredit, OR('Upload Data Outputs'!K331 = "", 'Upload Data Outputs'!K331 = 100)), AND('Upload Data Outputs'!J331 = refClaimFscRecycled, 'Upload Data Outputs'!K331 =""), 'Upload Data Outputs'!J331 = ""), FALSE)</f>
        <v>1</v>
      </c>
      <c r="S344" s="56" t="b">
        <f>IFERROR(OR('Upload Data Outputs'!L331 = "", IFERROR(MATCH('Upload Data Outputs'!L331, listMaterialsAccountingMethods, 0), FALSE)), FALSE)</f>
        <v>1</v>
      </c>
      <c r="T344" s="56" t="b">
        <f>IFERROR(OR('Upload Data Outputs'!M331 = "", ISNUMBER('Upload Data Outputs'!M331), IFERROR(DATEVALUE('Upload Data Outputs'!M331) &gt; 0, FALSE)), FALSE)</f>
        <v>1</v>
      </c>
      <c r="U344" s="56" t="b">
        <f>IFERROR(OR('Upload Data Outputs'!N331 = "", ISNUMBER('Upload Data Outputs'!N331), IFERROR(DATEVALUE('Upload Data Outputs'!N331) &gt; 0, FALSE)), FALSE)</f>
        <v>1</v>
      </c>
      <c r="V344" s="56" t="b">
        <f>IFERROR(OR('Upload Data Outputs'!O331 = "", IFERROR(MATCH('Upload Data Outputs'!O331, listCountryIsoCodes, FALSE), FALSE)), FALSE)</f>
        <v>1</v>
      </c>
      <c r="W344" s="57" t="s">
        <v>593</v>
      </c>
      <c r="X344" s="56"/>
      <c r="Y344" s="56"/>
      <c r="AA344" s="56">
        <f>IFERROR(COUNTIFS('Upload Data Outputs'!B:B, 'Upload Data Outputs'!B331), 0)</f>
        <v>0</v>
      </c>
    </row>
    <row r="345" spans="1:27">
      <c r="A345" s="55">
        <f t="shared" si="33"/>
        <v>332</v>
      </c>
      <c r="B345" s="54" t="b">
        <f>NOT(IFERROR('Upload Data Outputs'!A332 = "ERROR", TRUE))</f>
        <v>1</v>
      </c>
      <c r="C345" s="54">
        <f t="shared" si="34"/>
        <v>332</v>
      </c>
      <c r="D345" s="56" t="b">
        <f>IF(B345, ('Upload Data Outputs'!A332 &amp; 'Upload Data Outputs'!B332 &amp; 'Upload Data Outputs'!C332 &amp; 'Upload Data Outputs'!D332 &amp; 'Upload Data Outputs'!E332 &amp; 'Upload Data Outputs'!F332 &amp; 'Upload Data Outputs'!G332 &amp; 'Upload Data Outputs'!H332 &amp; 'Upload Data Outputs'!I332 &amp; 'Upload Data Outputs'!J332 &amp; 'Upload Data Outputs'!K332 &amp; 'Upload Data Outputs'!L332 &amp; 'Upload Data Outputs'!M332 &amp; 'Upload Data Outputs'!N332 &amp; 'Upload Data Outputs'!O332 &amp; 'Upload Data Outputs'!P332) &lt;&gt; "", FALSE)</f>
        <v>0</v>
      </c>
      <c r="E345" s="56" t="str">
        <f t="shared" si="35"/>
        <v/>
      </c>
      <c r="F345" s="56" t="str">
        <f t="shared" si="36"/>
        <v/>
      </c>
      <c r="G345" s="56" t="b">
        <f t="shared" si="32"/>
        <v>1</v>
      </c>
      <c r="H345" s="57" t="s">
        <v>593</v>
      </c>
      <c r="I345" s="56" t="b">
        <f t="shared" si="37"/>
        <v>1</v>
      </c>
      <c r="J345" s="56" t="b">
        <f>IFERROR(OR(NOT($D345), 'Upload Data Outputs'!C332 &lt;&gt; ""), FALSE)</f>
        <v>1</v>
      </c>
      <c r="K345" s="57" t="s">
        <v>593</v>
      </c>
      <c r="L345" s="56" t="b">
        <f>IFERROR(OR(AND(NOT(D345), 'Upload Data Outputs'!E332 = ""), IFERROR(_xlfn.NUMBERVALUE('Upload Data Outputs'!E332) &gt; 0, FALSE)), FALSE)</f>
        <v>1</v>
      </c>
      <c r="M345" s="56" t="b">
        <f>IFERROR(OR('Upload Data Outputs'!F332 = "", IFERROR(_xlfn.NUMBERVALUE('Upload Data Outputs'!F332) &gt; 0, FALSE)), FALSE)</f>
        <v>1</v>
      </c>
      <c r="N345" s="56" t="b">
        <f>IFERROR(OR('Upload Data Outputs'!F332 = "", IFERROR(MATCH('Upload Data Outputs'!G332, listVolumeUnits, 0), FALSE)), FALSE)</f>
        <v>1</v>
      </c>
      <c r="O345" s="56" t="b">
        <f>IFERROR(OR('Upload Data Outputs'!H332 = "", IFERROR(_xlfn.NUMBERVALUE('Upload Data Outputs'!H332) &gt; 0, FALSE)), FALSE)</f>
        <v>1</v>
      </c>
      <c r="P345" s="56" t="b">
        <f>IFERROR(OR('Upload Data Outputs'!H332 = "", IFERROR(MATCH('Upload Data Outputs'!I332, listWeightUnits, 0), FALSE)), FALSE)</f>
        <v>1</v>
      </c>
      <c r="Q345" s="56" t="b">
        <f>IFERROR(OR('Upload Data Outputs'!J332 = "", IFERROR(MATCH('Upload Data Outputs'!J332, listFscClaimTypes, 0), FALSE)), FALSE)</f>
        <v>1</v>
      </c>
      <c r="R345" s="56" t="b">
        <f>IFERROR(OR(AND('Upload Data Outputs'!J332 = refClaimFsc100, OR('Upload Data Outputs'!K332 = "", 'Upload Data Outputs'!K332 = 100)), AND('Upload Data Outputs'!J332 = refClaimFscCW, OR('Upload Data Outputs'!K332 = "", 'Upload Data Outputs'!K332 = 0)), AND('Upload Data Outputs'!J332 = refClaimFscMix, 'Upload Data Outputs'!K332 &lt;&gt; "", _xlfn.NUMBERVALUE('Upload Data Outputs'!K332) &gt;= 0, _xlfn.NUMBERVALUE('Upload Data Outputs'!K332) &lt;= 100), AND('Upload Data Outputs'!J332 = refClaimFscMixCredit, OR('Upload Data Outputs'!K332 = "", 'Upload Data Outputs'!K332 = 100)), AND('Upload Data Outputs'!J332 = refClaimFscRecycled, 'Upload Data Outputs'!K332 =""), 'Upload Data Outputs'!J332 = ""), FALSE)</f>
        <v>1</v>
      </c>
      <c r="S345" s="56" t="b">
        <f>IFERROR(OR('Upload Data Outputs'!L332 = "", IFERROR(MATCH('Upload Data Outputs'!L332, listMaterialsAccountingMethods, 0), FALSE)), FALSE)</f>
        <v>1</v>
      </c>
      <c r="T345" s="56" t="b">
        <f>IFERROR(OR('Upload Data Outputs'!M332 = "", ISNUMBER('Upload Data Outputs'!M332), IFERROR(DATEVALUE('Upload Data Outputs'!M332) &gt; 0, FALSE)), FALSE)</f>
        <v>1</v>
      </c>
      <c r="U345" s="56" t="b">
        <f>IFERROR(OR('Upload Data Outputs'!N332 = "", ISNUMBER('Upload Data Outputs'!N332), IFERROR(DATEVALUE('Upload Data Outputs'!N332) &gt; 0, FALSE)), FALSE)</f>
        <v>1</v>
      </c>
      <c r="V345" s="56" t="b">
        <f>IFERROR(OR('Upload Data Outputs'!O332 = "", IFERROR(MATCH('Upload Data Outputs'!O332, listCountryIsoCodes, FALSE), FALSE)), FALSE)</f>
        <v>1</v>
      </c>
      <c r="W345" s="57" t="s">
        <v>593</v>
      </c>
      <c r="X345" s="56"/>
      <c r="Y345" s="56"/>
      <c r="AA345" s="56">
        <f>IFERROR(COUNTIFS('Upload Data Outputs'!B:B, 'Upload Data Outputs'!B332), 0)</f>
        <v>0</v>
      </c>
    </row>
    <row r="346" spans="1:27">
      <c r="A346" s="55">
        <f t="shared" si="33"/>
        <v>333</v>
      </c>
      <c r="B346" s="54" t="b">
        <f>NOT(IFERROR('Upload Data Outputs'!A333 = "ERROR", TRUE))</f>
        <v>1</v>
      </c>
      <c r="C346" s="54">
        <f t="shared" si="34"/>
        <v>333</v>
      </c>
      <c r="D346" s="56" t="b">
        <f>IF(B346, ('Upload Data Outputs'!A333 &amp; 'Upload Data Outputs'!B333 &amp; 'Upload Data Outputs'!C333 &amp; 'Upload Data Outputs'!D333 &amp; 'Upload Data Outputs'!E333 &amp; 'Upload Data Outputs'!F333 &amp; 'Upload Data Outputs'!G333 &amp; 'Upload Data Outputs'!H333 &amp; 'Upload Data Outputs'!I333 &amp; 'Upload Data Outputs'!J333 &amp; 'Upload Data Outputs'!K333 &amp; 'Upload Data Outputs'!L333 &amp; 'Upload Data Outputs'!M333 &amp; 'Upload Data Outputs'!N333 &amp; 'Upload Data Outputs'!O333 &amp; 'Upload Data Outputs'!P333) &lt;&gt; "", FALSE)</f>
        <v>0</v>
      </c>
      <c r="E346" s="56" t="str">
        <f t="shared" si="35"/>
        <v/>
      </c>
      <c r="F346" s="56" t="str">
        <f t="shared" si="36"/>
        <v/>
      </c>
      <c r="G346" s="56" t="b">
        <f t="shared" si="32"/>
        <v>1</v>
      </c>
      <c r="H346" s="57" t="s">
        <v>593</v>
      </c>
      <c r="I346" s="56" t="b">
        <f t="shared" si="37"/>
        <v>1</v>
      </c>
      <c r="J346" s="56" t="b">
        <f>IFERROR(OR(NOT($D346), 'Upload Data Outputs'!C333 &lt;&gt; ""), FALSE)</f>
        <v>1</v>
      </c>
      <c r="K346" s="57" t="s">
        <v>593</v>
      </c>
      <c r="L346" s="56" t="b">
        <f>IFERROR(OR(AND(NOT(D346), 'Upload Data Outputs'!E333 = ""), IFERROR(_xlfn.NUMBERVALUE('Upload Data Outputs'!E333) &gt; 0, FALSE)), FALSE)</f>
        <v>1</v>
      </c>
      <c r="M346" s="56" t="b">
        <f>IFERROR(OR('Upload Data Outputs'!F333 = "", IFERROR(_xlfn.NUMBERVALUE('Upload Data Outputs'!F333) &gt; 0, FALSE)), FALSE)</f>
        <v>1</v>
      </c>
      <c r="N346" s="56" t="b">
        <f>IFERROR(OR('Upload Data Outputs'!F333 = "", IFERROR(MATCH('Upload Data Outputs'!G333, listVolumeUnits, 0), FALSE)), FALSE)</f>
        <v>1</v>
      </c>
      <c r="O346" s="56" t="b">
        <f>IFERROR(OR('Upload Data Outputs'!H333 = "", IFERROR(_xlfn.NUMBERVALUE('Upload Data Outputs'!H333) &gt; 0, FALSE)), FALSE)</f>
        <v>1</v>
      </c>
      <c r="P346" s="56" t="b">
        <f>IFERROR(OR('Upload Data Outputs'!H333 = "", IFERROR(MATCH('Upload Data Outputs'!I333, listWeightUnits, 0), FALSE)), FALSE)</f>
        <v>1</v>
      </c>
      <c r="Q346" s="56" t="b">
        <f>IFERROR(OR('Upload Data Outputs'!J333 = "", IFERROR(MATCH('Upload Data Outputs'!J333, listFscClaimTypes, 0), FALSE)), FALSE)</f>
        <v>1</v>
      </c>
      <c r="R346" s="56" t="b">
        <f>IFERROR(OR(AND('Upload Data Outputs'!J333 = refClaimFsc100, OR('Upload Data Outputs'!K333 = "", 'Upload Data Outputs'!K333 = 100)), AND('Upload Data Outputs'!J333 = refClaimFscCW, OR('Upload Data Outputs'!K333 = "", 'Upload Data Outputs'!K333 = 0)), AND('Upload Data Outputs'!J333 = refClaimFscMix, 'Upload Data Outputs'!K333 &lt;&gt; "", _xlfn.NUMBERVALUE('Upload Data Outputs'!K333) &gt;= 0, _xlfn.NUMBERVALUE('Upload Data Outputs'!K333) &lt;= 100), AND('Upload Data Outputs'!J333 = refClaimFscMixCredit, OR('Upload Data Outputs'!K333 = "", 'Upload Data Outputs'!K333 = 100)), AND('Upload Data Outputs'!J333 = refClaimFscRecycled, 'Upload Data Outputs'!K333 =""), 'Upload Data Outputs'!J333 = ""), FALSE)</f>
        <v>1</v>
      </c>
      <c r="S346" s="56" t="b">
        <f>IFERROR(OR('Upload Data Outputs'!L333 = "", IFERROR(MATCH('Upload Data Outputs'!L333, listMaterialsAccountingMethods, 0), FALSE)), FALSE)</f>
        <v>1</v>
      </c>
      <c r="T346" s="56" t="b">
        <f>IFERROR(OR('Upload Data Outputs'!M333 = "", ISNUMBER('Upload Data Outputs'!M333), IFERROR(DATEVALUE('Upload Data Outputs'!M333) &gt; 0, FALSE)), FALSE)</f>
        <v>1</v>
      </c>
      <c r="U346" s="56" t="b">
        <f>IFERROR(OR('Upload Data Outputs'!N333 = "", ISNUMBER('Upload Data Outputs'!N333), IFERROR(DATEVALUE('Upload Data Outputs'!N333) &gt; 0, FALSE)), FALSE)</f>
        <v>1</v>
      </c>
      <c r="V346" s="56" t="b">
        <f>IFERROR(OR('Upload Data Outputs'!O333 = "", IFERROR(MATCH('Upload Data Outputs'!O333, listCountryIsoCodes, FALSE), FALSE)), FALSE)</f>
        <v>1</v>
      </c>
      <c r="W346" s="57" t="s">
        <v>593</v>
      </c>
      <c r="X346" s="56"/>
      <c r="Y346" s="56"/>
      <c r="AA346" s="56">
        <f>IFERROR(COUNTIFS('Upload Data Outputs'!B:B, 'Upload Data Outputs'!B333), 0)</f>
        <v>0</v>
      </c>
    </row>
    <row r="347" spans="1:27">
      <c r="A347" s="55">
        <f t="shared" si="33"/>
        <v>334</v>
      </c>
      <c r="B347" s="54" t="b">
        <f>NOT(IFERROR('Upload Data Outputs'!A334 = "ERROR", TRUE))</f>
        <v>1</v>
      </c>
      <c r="C347" s="54">
        <f t="shared" si="34"/>
        <v>334</v>
      </c>
      <c r="D347" s="56" t="b">
        <f>IF(B347, ('Upload Data Outputs'!A334 &amp; 'Upload Data Outputs'!B334 &amp; 'Upload Data Outputs'!C334 &amp; 'Upload Data Outputs'!D334 &amp; 'Upload Data Outputs'!E334 &amp; 'Upload Data Outputs'!F334 &amp; 'Upload Data Outputs'!G334 &amp; 'Upload Data Outputs'!H334 &amp; 'Upload Data Outputs'!I334 &amp; 'Upload Data Outputs'!J334 &amp; 'Upload Data Outputs'!K334 &amp; 'Upload Data Outputs'!L334 &amp; 'Upload Data Outputs'!M334 &amp; 'Upload Data Outputs'!N334 &amp; 'Upload Data Outputs'!O334 &amp; 'Upload Data Outputs'!P334) &lt;&gt; "", FALSE)</f>
        <v>0</v>
      </c>
      <c r="E347" s="56" t="str">
        <f t="shared" si="35"/>
        <v/>
      </c>
      <c r="F347" s="56" t="str">
        <f t="shared" si="36"/>
        <v/>
      </c>
      <c r="G347" s="56" t="b">
        <f t="shared" si="32"/>
        <v>1</v>
      </c>
      <c r="H347" s="57" t="s">
        <v>593</v>
      </c>
      <c r="I347" s="56" t="b">
        <f t="shared" si="37"/>
        <v>1</v>
      </c>
      <c r="J347" s="56" t="b">
        <f>IFERROR(OR(NOT($D347), 'Upload Data Outputs'!C334 &lt;&gt; ""), FALSE)</f>
        <v>1</v>
      </c>
      <c r="K347" s="57" t="s">
        <v>593</v>
      </c>
      <c r="L347" s="56" t="b">
        <f>IFERROR(OR(AND(NOT(D347), 'Upload Data Outputs'!E334 = ""), IFERROR(_xlfn.NUMBERVALUE('Upload Data Outputs'!E334) &gt; 0, FALSE)), FALSE)</f>
        <v>1</v>
      </c>
      <c r="M347" s="56" t="b">
        <f>IFERROR(OR('Upload Data Outputs'!F334 = "", IFERROR(_xlfn.NUMBERVALUE('Upload Data Outputs'!F334) &gt; 0, FALSE)), FALSE)</f>
        <v>1</v>
      </c>
      <c r="N347" s="56" t="b">
        <f>IFERROR(OR('Upload Data Outputs'!F334 = "", IFERROR(MATCH('Upload Data Outputs'!G334, listVolumeUnits, 0), FALSE)), FALSE)</f>
        <v>1</v>
      </c>
      <c r="O347" s="56" t="b">
        <f>IFERROR(OR('Upload Data Outputs'!H334 = "", IFERROR(_xlfn.NUMBERVALUE('Upload Data Outputs'!H334) &gt; 0, FALSE)), FALSE)</f>
        <v>1</v>
      </c>
      <c r="P347" s="56" t="b">
        <f>IFERROR(OR('Upload Data Outputs'!H334 = "", IFERROR(MATCH('Upload Data Outputs'!I334, listWeightUnits, 0), FALSE)), FALSE)</f>
        <v>1</v>
      </c>
      <c r="Q347" s="56" t="b">
        <f>IFERROR(OR('Upload Data Outputs'!J334 = "", IFERROR(MATCH('Upload Data Outputs'!J334, listFscClaimTypes, 0), FALSE)), FALSE)</f>
        <v>1</v>
      </c>
      <c r="R347" s="56" t="b">
        <f>IFERROR(OR(AND('Upload Data Outputs'!J334 = refClaimFsc100, OR('Upload Data Outputs'!K334 = "", 'Upload Data Outputs'!K334 = 100)), AND('Upload Data Outputs'!J334 = refClaimFscCW, OR('Upload Data Outputs'!K334 = "", 'Upload Data Outputs'!K334 = 0)), AND('Upload Data Outputs'!J334 = refClaimFscMix, 'Upload Data Outputs'!K334 &lt;&gt; "", _xlfn.NUMBERVALUE('Upload Data Outputs'!K334) &gt;= 0, _xlfn.NUMBERVALUE('Upload Data Outputs'!K334) &lt;= 100), AND('Upload Data Outputs'!J334 = refClaimFscMixCredit, OR('Upload Data Outputs'!K334 = "", 'Upload Data Outputs'!K334 = 100)), AND('Upload Data Outputs'!J334 = refClaimFscRecycled, 'Upload Data Outputs'!K334 =""), 'Upload Data Outputs'!J334 = ""), FALSE)</f>
        <v>1</v>
      </c>
      <c r="S347" s="56" t="b">
        <f>IFERROR(OR('Upload Data Outputs'!L334 = "", IFERROR(MATCH('Upload Data Outputs'!L334, listMaterialsAccountingMethods, 0), FALSE)), FALSE)</f>
        <v>1</v>
      </c>
      <c r="T347" s="56" t="b">
        <f>IFERROR(OR('Upload Data Outputs'!M334 = "", ISNUMBER('Upload Data Outputs'!M334), IFERROR(DATEVALUE('Upload Data Outputs'!M334) &gt; 0, FALSE)), FALSE)</f>
        <v>1</v>
      </c>
      <c r="U347" s="56" t="b">
        <f>IFERROR(OR('Upload Data Outputs'!N334 = "", ISNUMBER('Upload Data Outputs'!N334), IFERROR(DATEVALUE('Upload Data Outputs'!N334) &gt; 0, FALSE)), FALSE)</f>
        <v>1</v>
      </c>
      <c r="V347" s="56" t="b">
        <f>IFERROR(OR('Upload Data Outputs'!O334 = "", IFERROR(MATCH('Upload Data Outputs'!O334, listCountryIsoCodes, FALSE), FALSE)), FALSE)</f>
        <v>1</v>
      </c>
      <c r="W347" s="57" t="s">
        <v>593</v>
      </c>
      <c r="X347" s="56"/>
      <c r="Y347" s="56"/>
      <c r="AA347" s="56">
        <f>IFERROR(COUNTIFS('Upload Data Outputs'!B:B, 'Upload Data Outputs'!B334), 0)</f>
        <v>0</v>
      </c>
    </row>
    <row r="348" spans="1:27">
      <c r="A348" s="55">
        <f t="shared" si="33"/>
        <v>335</v>
      </c>
      <c r="B348" s="54" t="b">
        <f>NOT(IFERROR('Upload Data Outputs'!A335 = "ERROR", TRUE))</f>
        <v>1</v>
      </c>
      <c r="C348" s="54">
        <f t="shared" si="34"/>
        <v>335</v>
      </c>
      <c r="D348" s="56" t="b">
        <f>IF(B348, ('Upload Data Outputs'!A335 &amp; 'Upload Data Outputs'!B335 &amp; 'Upload Data Outputs'!C335 &amp; 'Upload Data Outputs'!D335 &amp; 'Upload Data Outputs'!E335 &amp; 'Upload Data Outputs'!F335 &amp; 'Upload Data Outputs'!G335 &amp; 'Upload Data Outputs'!H335 &amp; 'Upload Data Outputs'!I335 &amp; 'Upload Data Outputs'!J335 &amp; 'Upload Data Outputs'!K335 &amp; 'Upload Data Outputs'!L335 &amp; 'Upload Data Outputs'!M335 &amp; 'Upload Data Outputs'!N335 &amp; 'Upload Data Outputs'!O335 &amp; 'Upload Data Outputs'!P335) &lt;&gt; "", FALSE)</f>
        <v>0</v>
      </c>
      <c r="E348" s="56" t="str">
        <f t="shared" si="35"/>
        <v/>
      </c>
      <c r="F348" s="56" t="str">
        <f t="shared" si="36"/>
        <v/>
      </c>
      <c r="G348" s="56" t="b">
        <f t="shared" si="32"/>
        <v>1</v>
      </c>
      <c r="H348" s="57" t="s">
        <v>593</v>
      </c>
      <c r="I348" s="56" t="b">
        <f t="shared" si="37"/>
        <v>1</v>
      </c>
      <c r="J348" s="56" t="b">
        <f>IFERROR(OR(NOT($D348), 'Upload Data Outputs'!C335 &lt;&gt; ""), FALSE)</f>
        <v>1</v>
      </c>
      <c r="K348" s="57" t="s">
        <v>593</v>
      </c>
      <c r="L348" s="56" t="b">
        <f>IFERROR(OR(AND(NOT(D348), 'Upload Data Outputs'!E335 = ""), IFERROR(_xlfn.NUMBERVALUE('Upload Data Outputs'!E335) &gt; 0, FALSE)), FALSE)</f>
        <v>1</v>
      </c>
      <c r="M348" s="56" t="b">
        <f>IFERROR(OR('Upload Data Outputs'!F335 = "", IFERROR(_xlfn.NUMBERVALUE('Upload Data Outputs'!F335) &gt; 0, FALSE)), FALSE)</f>
        <v>1</v>
      </c>
      <c r="N348" s="56" t="b">
        <f>IFERROR(OR('Upload Data Outputs'!F335 = "", IFERROR(MATCH('Upload Data Outputs'!G335, listVolumeUnits, 0), FALSE)), FALSE)</f>
        <v>1</v>
      </c>
      <c r="O348" s="56" t="b">
        <f>IFERROR(OR('Upload Data Outputs'!H335 = "", IFERROR(_xlfn.NUMBERVALUE('Upload Data Outputs'!H335) &gt; 0, FALSE)), FALSE)</f>
        <v>1</v>
      </c>
      <c r="P348" s="56" t="b">
        <f>IFERROR(OR('Upload Data Outputs'!H335 = "", IFERROR(MATCH('Upload Data Outputs'!I335, listWeightUnits, 0), FALSE)), FALSE)</f>
        <v>1</v>
      </c>
      <c r="Q348" s="56" t="b">
        <f>IFERROR(OR('Upload Data Outputs'!J335 = "", IFERROR(MATCH('Upload Data Outputs'!J335, listFscClaimTypes, 0), FALSE)), FALSE)</f>
        <v>1</v>
      </c>
      <c r="R348" s="56" t="b">
        <f>IFERROR(OR(AND('Upload Data Outputs'!J335 = refClaimFsc100, OR('Upload Data Outputs'!K335 = "", 'Upload Data Outputs'!K335 = 100)), AND('Upload Data Outputs'!J335 = refClaimFscCW, OR('Upload Data Outputs'!K335 = "", 'Upload Data Outputs'!K335 = 0)), AND('Upload Data Outputs'!J335 = refClaimFscMix, 'Upload Data Outputs'!K335 &lt;&gt; "", _xlfn.NUMBERVALUE('Upload Data Outputs'!K335) &gt;= 0, _xlfn.NUMBERVALUE('Upload Data Outputs'!K335) &lt;= 100), AND('Upload Data Outputs'!J335 = refClaimFscMixCredit, OR('Upload Data Outputs'!K335 = "", 'Upload Data Outputs'!K335 = 100)), AND('Upload Data Outputs'!J335 = refClaimFscRecycled, 'Upload Data Outputs'!K335 =""), 'Upload Data Outputs'!J335 = ""), FALSE)</f>
        <v>1</v>
      </c>
      <c r="S348" s="56" t="b">
        <f>IFERROR(OR('Upload Data Outputs'!L335 = "", IFERROR(MATCH('Upload Data Outputs'!L335, listMaterialsAccountingMethods, 0), FALSE)), FALSE)</f>
        <v>1</v>
      </c>
      <c r="T348" s="56" t="b">
        <f>IFERROR(OR('Upload Data Outputs'!M335 = "", ISNUMBER('Upload Data Outputs'!M335), IFERROR(DATEVALUE('Upload Data Outputs'!M335) &gt; 0, FALSE)), FALSE)</f>
        <v>1</v>
      </c>
      <c r="U348" s="56" t="b">
        <f>IFERROR(OR('Upload Data Outputs'!N335 = "", ISNUMBER('Upload Data Outputs'!N335), IFERROR(DATEVALUE('Upload Data Outputs'!N335) &gt; 0, FALSE)), FALSE)</f>
        <v>1</v>
      </c>
      <c r="V348" s="56" t="b">
        <f>IFERROR(OR('Upload Data Outputs'!O335 = "", IFERROR(MATCH('Upload Data Outputs'!O335, listCountryIsoCodes, FALSE), FALSE)), FALSE)</f>
        <v>1</v>
      </c>
      <c r="W348" s="57" t="s">
        <v>593</v>
      </c>
      <c r="X348" s="56"/>
      <c r="Y348" s="56"/>
      <c r="AA348" s="56">
        <f>IFERROR(COUNTIFS('Upload Data Outputs'!B:B, 'Upload Data Outputs'!B335), 0)</f>
        <v>0</v>
      </c>
    </row>
    <row r="349" spans="1:27">
      <c r="A349" s="55">
        <f t="shared" si="33"/>
        <v>336</v>
      </c>
      <c r="B349" s="54" t="b">
        <f>NOT(IFERROR('Upload Data Outputs'!A336 = "ERROR", TRUE))</f>
        <v>1</v>
      </c>
      <c r="C349" s="54">
        <f t="shared" si="34"/>
        <v>336</v>
      </c>
      <c r="D349" s="56" t="b">
        <f>IF(B349, ('Upload Data Outputs'!A336 &amp; 'Upload Data Outputs'!B336 &amp; 'Upload Data Outputs'!C336 &amp; 'Upload Data Outputs'!D336 &amp; 'Upload Data Outputs'!E336 &amp; 'Upload Data Outputs'!F336 &amp; 'Upload Data Outputs'!G336 &amp; 'Upload Data Outputs'!H336 &amp; 'Upload Data Outputs'!I336 &amp; 'Upload Data Outputs'!J336 &amp; 'Upload Data Outputs'!K336 &amp; 'Upload Data Outputs'!L336 &amp; 'Upload Data Outputs'!M336 &amp; 'Upload Data Outputs'!N336 &amp; 'Upload Data Outputs'!O336 &amp; 'Upload Data Outputs'!P336) &lt;&gt; "", FALSE)</f>
        <v>0</v>
      </c>
      <c r="E349" s="56" t="str">
        <f t="shared" si="35"/>
        <v/>
      </c>
      <c r="F349" s="56" t="str">
        <f t="shared" si="36"/>
        <v/>
      </c>
      <c r="G349" s="56" t="b">
        <f t="shared" si="32"/>
        <v>1</v>
      </c>
      <c r="H349" s="57" t="s">
        <v>593</v>
      </c>
      <c r="I349" s="56" t="b">
        <f t="shared" si="37"/>
        <v>1</v>
      </c>
      <c r="J349" s="56" t="b">
        <f>IFERROR(OR(NOT($D349), 'Upload Data Outputs'!C336 &lt;&gt; ""), FALSE)</f>
        <v>1</v>
      </c>
      <c r="K349" s="57" t="s">
        <v>593</v>
      </c>
      <c r="L349" s="56" t="b">
        <f>IFERROR(OR(AND(NOT(D349), 'Upload Data Outputs'!E336 = ""), IFERROR(_xlfn.NUMBERVALUE('Upload Data Outputs'!E336) &gt; 0, FALSE)), FALSE)</f>
        <v>1</v>
      </c>
      <c r="M349" s="56" t="b">
        <f>IFERROR(OR('Upload Data Outputs'!F336 = "", IFERROR(_xlfn.NUMBERVALUE('Upload Data Outputs'!F336) &gt; 0, FALSE)), FALSE)</f>
        <v>1</v>
      </c>
      <c r="N349" s="56" t="b">
        <f>IFERROR(OR('Upload Data Outputs'!F336 = "", IFERROR(MATCH('Upload Data Outputs'!G336, listVolumeUnits, 0), FALSE)), FALSE)</f>
        <v>1</v>
      </c>
      <c r="O349" s="56" t="b">
        <f>IFERROR(OR('Upload Data Outputs'!H336 = "", IFERROR(_xlfn.NUMBERVALUE('Upload Data Outputs'!H336) &gt; 0, FALSE)), FALSE)</f>
        <v>1</v>
      </c>
      <c r="P349" s="56" t="b">
        <f>IFERROR(OR('Upload Data Outputs'!H336 = "", IFERROR(MATCH('Upload Data Outputs'!I336, listWeightUnits, 0), FALSE)), FALSE)</f>
        <v>1</v>
      </c>
      <c r="Q349" s="56" t="b">
        <f>IFERROR(OR('Upload Data Outputs'!J336 = "", IFERROR(MATCH('Upload Data Outputs'!J336, listFscClaimTypes, 0), FALSE)), FALSE)</f>
        <v>1</v>
      </c>
      <c r="R349" s="56" t="b">
        <f>IFERROR(OR(AND('Upload Data Outputs'!J336 = refClaimFsc100, OR('Upload Data Outputs'!K336 = "", 'Upload Data Outputs'!K336 = 100)), AND('Upload Data Outputs'!J336 = refClaimFscCW, OR('Upload Data Outputs'!K336 = "", 'Upload Data Outputs'!K336 = 0)), AND('Upload Data Outputs'!J336 = refClaimFscMix, 'Upload Data Outputs'!K336 &lt;&gt; "", _xlfn.NUMBERVALUE('Upload Data Outputs'!K336) &gt;= 0, _xlfn.NUMBERVALUE('Upload Data Outputs'!K336) &lt;= 100), AND('Upload Data Outputs'!J336 = refClaimFscMixCredit, OR('Upload Data Outputs'!K336 = "", 'Upload Data Outputs'!K336 = 100)), AND('Upload Data Outputs'!J336 = refClaimFscRecycled, 'Upload Data Outputs'!K336 =""), 'Upload Data Outputs'!J336 = ""), FALSE)</f>
        <v>1</v>
      </c>
      <c r="S349" s="56" t="b">
        <f>IFERROR(OR('Upload Data Outputs'!L336 = "", IFERROR(MATCH('Upload Data Outputs'!L336, listMaterialsAccountingMethods, 0), FALSE)), FALSE)</f>
        <v>1</v>
      </c>
      <c r="T349" s="56" t="b">
        <f>IFERROR(OR('Upload Data Outputs'!M336 = "", ISNUMBER('Upload Data Outputs'!M336), IFERROR(DATEVALUE('Upload Data Outputs'!M336) &gt; 0, FALSE)), FALSE)</f>
        <v>1</v>
      </c>
      <c r="U349" s="56" t="b">
        <f>IFERROR(OR('Upload Data Outputs'!N336 = "", ISNUMBER('Upload Data Outputs'!N336), IFERROR(DATEVALUE('Upload Data Outputs'!N336) &gt; 0, FALSE)), FALSE)</f>
        <v>1</v>
      </c>
      <c r="V349" s="56" t="b">
        <f>IFERROR(OR('Upload Data Outputs'!O336 = "", IFERROR(MATCH('Upload Data Outputs'!O336, listCountryIsoCodes, FALSE), FALSE)), FALSE)</f>
        <v>1</v>
      </c>
      <c r="W349" s="57" t="s">
        <v>593</v>
      </c>
      <c r="X349" s="56"/>
      <c r="Y349" s="56"/>
      <c r="AA349" s="56">
        <f>IFERROR(COUNTIFS('Upload Data Outputs'!B:B, 'Upload Data Outputs'!B336), 0)</f>
        <v>0</v>
      </c>
    </row>
    <row r="350" spans="1:27">
      <c r="A350" s="55">
        <f t="shared" si="33"/>
        <v>337</v>
      </c>
      <c r="B350" s="54" t="b">
        <f>NOT(IFERROR('Upload Data Outputs'!A337 = "ERROR", TRUE))</f>
        <v>1</v>
      </c>
      <c r="C350" s="54">
        <f t="shared" si="34"/>
        <v>337</v>
      </c>
      <c r="D350" s="56" t="b">
        <f>IF(B350, ('Upload Data Outputs'!A337 &amp; 'Upload Data Outputs'!B337 &amp; 'Upload Data Outputs'!C337 &amp; 'Upload Data Outputs'!D337 &amp; 'Upload Data Outputs'!E337 &amp; 'Upload Data Outputs'!F337 &amp; 'Upload Data Outputs'!G337 &amp; 'Upload Data Outputs'!H337 &amp; 'Upload Data Outputs'!I337 &amp; 'Upload Data Outputs'!J337 &amp; 'Upload Data Outputs'!K337 &amp; 'Upload Data Outputs'!L337 &amp; 'Upload Data Outputs'!M337 &amp; 'Upload Data Outputs'!N337 &amp; 'Upload Data Outputs'!O337 &amp; 'Upload Data Outputs'!P337) &lt;&gt; "", FALSE)</f>
        <v>0</v>
      </c>
      <c r="E350" s="56" t="str">
        <f t="shared" si="35"/>
        <v/>
      </c>
      <c r="F350" s="56" t="str">
        <f t="shared" si="36"/>
        <v/>
      </c>
      <c r="G350" s="56" t="b">
        <f t="shared" si="32"/>
        <v>1</v>
      </c>
      <c r="H350" s="57" t="s">
        <v>593</v>
      </c>
      <c r="I350" s="56" t="b">
        <f t="shared" si="37"/>
        <v>1</v>
      </c>
      <c r="J350" s="56" t="b">
        <f>IFERROR(OR(NOT($D350), 'Upload Data Outputs'!C337 &lt;&gt; ""), FALSE)</f>
        <v>1</v>
      </c>
      <c r="K350" s="57" t="s">
        <v>593</v>
      </c>
      <c r="L350" s="56" t="b">
        <f>IFERROR(OR(AND(NOT(D350), 'Upload Data Outputs'!E337 = ""), IFERROR(_xlfn.NUMBERVALUE('Upload Data Outputs'!E337) &gt; 0, FALSE)), FALSE)</f>
        <v>1</v>
      </c>
      <c r="M350" s="56" t="b">
        <f>IFERROR(OR('Upload Data Outputs'!F337 = "", IFERROR(_xlfn.NUMBERVALUE('Upload Data Outputs'!F337) &gt; 0, FALSE)), FALSE)</f>
        <v>1</v>
      </c>
      <c r="N350" s="56" t="b">
        <f>IFERROR(OR('Upload Data Outputs'!F337 = "", IFERROR(MATCH('Upload Data Outputs'!G337, listVolumeUnits, 0), FALSE)), FALSE)</f>
        <v>1</v>
      </c>
      <c r="O350" s="56" t="b">
        <f>IFERROR(OR('Upload Data Outputs'!H337 = "", IFERROR(_xlfn.NUMBERVALUE('Upload Data Outputs'!H337) &gt; 0, FALSE)), FALSE)</f>
        <v>1</v>
      </c>
      <c r="P350" s="56" t="b">
        <f>IFERROR(OR('Upload Data Outputs'!H337 = "", IFERROR(MATCH('Upload Data Outputs'!I337, listWeightUnits, 0), FALSE)), FALSE)</f>
        <v>1</v>
      </c>
      <c r="Q350" s="56" t="b">
        <f>IFERROR(OR('Upload Data Outputs'!J337 = "", IFERROR(MATCH('Upload Data Outputs'!J337, listFscClaimTypes, 0), FALSE)), FALSE)</f>
        <v>1</v>
      </c>
      <c r="R350" s="56" t="b">
        <f>IFERROR(OR(AND('Upload Data Outputs'!J337 = refClaimFsc100, OR('Upload Data Outputs'!K337 = "", 'Upload Data Outputs'!K337 = 100)), AND('Upload Data Outputs'!J337 = refClaimFscCW, OR('Upload Data Outputs'!K337 = "", 'Upload Data Outputs'!K337 = 0)), AND('Upload Data Outputs'!J337 = refClaimFscMix, 'Upload Data Outputs'!K337 &lt;&gt; "", _xlfn.NUMBERVALUE('Upload Data Outputs'!K337) &gt;= 0, _xlfn.NUMBERVALUE('Upload Data Outputs'!K337) &lt;= 100), AND('Upload Data Outputs'!J337 = refClaimFscMixCredit, OR('Upload Data Outputs'!K337 = "", 'Upload Data Outputs'!K337 = 100)), AND('Upload Data Outputs'!J337 = refClaimFscRecycled, 'Upload Data Outputs'!K337 =""), 'Upload Data Outputs'!J337 = ""), FALSE)</f>
        <v>1</v>
      </c>
      <c r="S350" s="56" t="b">
        <f>IFERROR(OR('Upload Data Outputs'!L337 = "", IFERROR(MATCH('Upload Data Outputs'!L337, listMaterialsAccountingMethods, 0), FALSE)), FALSE)</f>
        <v>1</v>
      </c>
      <c r="T350" s="56" t="b">
        <f>IFERROR(OR('Upload Data Outputs'!M337 = "", ISNUMBER('Upload Data Outputs'!M337), IFERROR(DATEVALUE('Upload Data Outputs'!M337) &gt; 0, FALSE)), FALSE)</f>
        <v>1</v>
      </c>
      <c r="U350" s="56" t="b">
        <f>IFERROR(OR('Upload Data Outputs'!N337 = "", ISNUMBER('Upload Data Outputs'!N337), IFERROR(DATEVALUE('Upload Data Outputs'!N337) &gt; 0, FALSE)), FALSE)</f>
        <v>1</v>
      </c>
      <c r="V350" s="56" t="b">
        <f>IFERROR(OR('Upload Data Outputs'!O337 = "", IFERROR(MATCH('Upload Data Outputs'!O337, listCountryIsoCodes, FALSE), FALSE)), FALSE)</f>
        <v>1</v>
      </c>
      <c r="W350" s="57" t="s">
        <v>593</v>
      </c>
      <c r="X350" s="56"/>
      <c r="Y350" s="56"/>
      <c r="AA350" s="56">
        <f>IFERROR(COUNTIFS('Upload Data Outputs'!B:B, 'Upload Data Outputs'!B337), 0)</f>
        <v>0</v>
      </c>
    </row>
    <row r="351" spans="1:27">
      <c r="A351" s="55">
        <f t="shared" si="33"/>
        <v>338</v>
      </c>
      <c r="B351" s="54" t="b">
        <f>NOT(IFERROR('Upload Data Outputs'!A338 = "ERROR", TRUE))</f>
        <v>1</v>
      </c>
      <c r="C351" s="54">
        <f t="shared" si="34"/>
        <v>338</v>
      </c>
      <c r="D351" s="56" t="b">
        <f>IF(B351, ('Upload Data Outputs'!A338 &amp; 'Upload Data Outputs'!B338 &amp; 'Upload Data Outputs'!C338 &amp; 'Upload Data Outputs'!D338 &amp; 'Upload Data Outputs'!E338 &amp; 'Upload Data Outputs'!F338 &amp; 'Upload Data Outputs'!G338 &amp; 'Upload Data Outputs'!H338 &amp; 'Upload Data Outputs'!I338 &amp; 'Upload Data Outputs'!J338 &amp; 'Upload Data Outputs'!K338 &amp; 'Upload Data Outputs'!L338 &amp; 'Upload Data Outputs'!M338 &amp; 'Upload Data Outputs'!N338 &amp; 'Upload Data Outputs'!O338 &amp; 'Upload Data Outputs'!P338) &lt;&gt; "", FALSE)</f>
        <v>0</v>
      </c>
      <c r="E351" s="56" t="str">
        <f t="shared" si="35"/>
        <v/>
      </c>
      <c r="F351" s="56" t="str">
        <f t="shared" si="36"/>
        <v/>
      </c>
      <c r="G351" s="56" t="b">
        <f t="shared" si="32"/>
        <v>1</v>
      </c>
      <c r="H351" s="57" t="s">
        <v>593</v>
      </c>
      <c r="I351" s="56" t="b">
        <f t="shared" si="37"/>
        <v>1</v>
      </c>
      <c r="J351" s="56" t="b">
        <f>IFERROR(OR(NOT($D351), 'Upload Data Outputs'!C338 &lt;&gt; ""), FALSE)</f>
        <v>1</v>
      </c>
      <c r="K351" s="57" t="s">
        <v>593</v>
      </c>
      <c r="L351" s="56" t="b">
        <f>IFERROR(OR(AND(NOT(D351), 'Upload Data Outputs'!E338 = ""), IFERROR(_xlfn.NUMBERVALUE('Upload Data Outputs'!E338) &gt; 0, FALSE)), FALSE)</f>
        <v>1</v>
      </c>
      <c r="M351" s="56" t="b">
        <f>IFERROR(OR('Upload Data Outputs'!F338 = "", IFERROR(_xlfn.NUMBERVALUE('Upload Data Outputs'!F338) &gt; 0, FALSE)), FALSE)</f>
        <v>1</v>
      </c>
      <c r="N351" s="56" t="b">
        <f>IFERROR(OR('Upload Data Outputs'!F338 = "", IFERROR(MATCH('Upload Data Outputs'!G338, listVolumeUnits, 0), FALSE)), FALSE)</f>
        <v>1</v>
      </c>
      <c r="O351" s="56" t="b">
        <f>IFERROR(OR('Upload Data Outputs'!H338 = "", IFERROR(_xlfn.NUMBERVALUE('Upload Data Outputs'!H338) &gt; 0, FALSE)), FALSE)</f>
        <v>1</v>
      </c>
      <c r="P351" s="56" t="b">
        <f>IFERROR(OR('Upload Data Outputs'!H338 = "", IFERROR(MATCH('Upload Data Outputs'!I338, listWeightUnits, 0), FALSE)), FALSE)</f>
        <v>1</v>
      </c>
      <c r="Q351" s="56" t="b">
        <f>IFERROR(OR('Upload Data Outputs'!J338 = "", IFERROR(MATCH('Upload Data Outputs'!J338, listFscClaimTypes, 0), FALSE)), FALSE)</f>
        <v>1</v>
      </c>
      <c r="R351" s="56" t="b">
        <f>IFERROR(OR(AND('Upload Data Outputs'!J338 = refClaimFsc100, OR('Upload Data Outputs'!K338 = "", 'Upload Data Outputs'!K338 = 100)), AND('Upload Data Outputs'!J338 = refClaimFscCW, OR('Upload Data Outputs'!K338 = "", 'Upload Data Outputs'!K338 = 0)), AND('Upload Data Outputs'!J338 = refClaimFscMix, 'Upload Data Outputs'!K338 &lt;&gt; "", _xlfn.NUMBERVALUE('Upload Data Outputs'!K338) &gt;= 0, _xlfn.NUMBERVALUE('Upload Data Outputs'!K338) &lt;= 100), AND('Upload Data Outputs'!J338 = refClaimFscMixCredit, OR('Upload Data Outputs'!K338 = "", 'Upload Data Outputs'!K338 = 100)), AND('Upload Data Outputs'!J338 = refClaimFscRecycled, 'Upload Data Outputs'!K338 =""), 'Upload Data Outputs'!J338 = ""), FALSE)</f>
        <v>1</v>
      </c>
      <c r="S351" s="56" t="b">
        <f>IFERROR(OR('Upload Data Outputs'!L338 = "", IFERROR(MATCH('Upload Data Outputs'!L338, listMaterialsAccountingMethods, 0), FALSE)), FALSE)</f>
        <v>1</v>
      </c>
      <c r="T351" s="56" t="b">
        <f>IFERROR(OR('Upload Data Outputs'!M338 = "", ISNUMBER('Upload Data Outputs'!M338), IFERROR(DATEVALUE('Upload Data Outputs'!M338) &gt; 0, FALSE)), FALSE)</f>
        <v>1</v>
      </c>
      <c r="U351" s="56" t="b">
        <f>IFERROR(OR('Upload Data Outputs'!N338 = "", ISNUMBER('Upload Data Outputs'!N338), IFERROR(DATEVALUE('Upload Data Outputs'!N338) &gt; 0, FALSE)), FALSE)</f>
        <v>1</v>
      </c>
      <c r="V351" s="56" t="b">
        <f>IFERROR(OR('Upload Data Outputs'!O338 = "", IFERROR(MATCH('Upload Data Outputs'!O338, listCountryIsoCodes, FALSE), FALSE)), FALSE)</f>
        <v>1</v>
      </c>
      <c r="W351" s="57" t="s">
        <v>593</v>
      </c>
      <c r="X351" s="56"/>
      <c r="Y351" s="56"/>
      <c r="AA351" s="56">
        <f>IFERROR(COUNTIFS('Upload Data Outputs'!B:B, 'Upload Data Outputs'!B338), 0)</f>
        <v>0</v>
      </c>
    </row>
    <row r="352" spans="1:27">
      <c r="A352" s="55">
        <f t="shared" si="33"/>
        <v>339</v>
      </c>
      <c r="B352" s="54" t="b">
        <f>NOT(IFERROR('Upload Data Outputs'!A339 = "ERROR", TRUE))</f>
        <v>1</v>
      </c>
      <c r="C352" s="54">
        <f t="shared" si="34"/>
        <v>339</v>
      </c>
      <c r="D352" s="56" t="b">
        <f>IF(B352, ('Upload Data Outputs'!A339 &amp; 'Upload Data Outputs'!B339 &amp; 'Upload Data Outputs'!C339 &amp; 'Upload Data Outputs'!D339 &amp; 'Upload Data Outputs'!E339 &amp; 'Upload Data Outputs'!F339 &amp; 'Upload Data Outputs'!G339 &amp; 'Upload Data Outputs'!H339 &amp; 'Upload Data Outputs'!I339 &amp; 'Upload Data Outputs'!J339 &amp; 'Upload Data Outputs'!K339 &amp; 'Upload Data Outputs'!L339 &amp; 'Upload Data Outputs'!M339 &amp; 'Upload Data Outputs'!N339 &amp; 'Upload Data Outputs'!O339 &amp; 'Upload Data Outputs'!P339) &lt;&gt; "", FALSE)</f>
        <v>0</v>
      </c>
      <c r="E352" s="56" t="str">
        <f t="shared" si="35"/>
        <v/>
      </c>
      <c r="F352" s="56" t="str">
        <f t="shared" si="36"/>
        <v/>
      </c>
      <c r="G352" s="56" t="b">
        <f t="shared" si="32"/>
        <v>1</v>
      </c>
      <c r="H352" s="57" t="s">
        <v>593</v>
      </c>
      <c r="I352" s="56" t="b">
        <f t="shared" si="37"/>
        <v>1</v>
      </c>
      <c r="J352" s="56" t="b">
        <f>IFERROR(OR(NOT($D352), 'Upload Data Outputs'!C339 &lt;&gt; ""), FALSE)</f>
        <v>1</v>
      </c>
      <c r="K352" s="57" t="s">
        <v>593</v>
      </c>
      <c r="L352" s="56" t="b">
        <f>IFERROR(OR(AND(NOT(D352), 'Upload Data Outputs'!E339 = ""), IFERROR(_xlfn.NUMBERVALUE('Upload Data Outputs'!E339) &gt; 0, FALSE)), FALSE)</f>
        <v>1</v>
      </c>
      <c r="M352" s="56" t="b">
        <f>IFERROR(OR('Upload Data Outputs'!F339 = "", IFERROR(_xlfn.NUMBERVALUE('Upload Data Outputs'!F339) &gt; 0, FALSE)), FALSE)</f>
        <v>1</v>
      </c>
      <c r="N352" s="56" t="b">
        <f>IFERROR(OR('Upload Data Outputs'!F339 = "", IFERROR(MATCH('Upload Data Outputs'!G339, listVolumeUnits, 0), FALSE)), FALSE)</f>
        <v>1</v>
      </c>
      <c r="O352" s="56" t="b">
        <f>IFERROR(OR('Upload Data Outputs'!H339 = "", IFERROR(_xlfn.NUMBERVALUE('Upload Data Outputs'!H339) &gt; 0, FALSE)), FALSE)</f>
        <v>1</v>
      </c>
      <c r="P352" s="56" t="b">
        <f>IFERROR(OR('Upload Data Outputs'!H339 = "", IFERROR(MATCH('Upload Data Outputs'!I339, listWeightUnits, 0), FALSE)), FALSE)</f>
        <v>1</v>
      </c>
      <c r="Q352" s="56" t="b">
        <f>IFERROR(OR('Upload Data Outputs'!J339 = "", IFERROR(MATCH('Upload Data Outputs'!J339, listFscClaimTypes, 0), FALSE)), FALSE)</f>
        <v>1</v>
      </c>
      <c r="R352" s="56" t="b">
        <f>IFERROR(OR(AND('Upload Data Outputs'!J339 = refClaimFsc100, OR('Upload Data Outputs'!K339 = "", 'Upload Data Outputs'!K339 = 100)), AND('Upload Data Outputs'!J339 = refClaimFscCW, OR('Upload Data Outputs'!K339 = "", 'Upload Data Outputs'!K339 = 0)), AND('Upload Data Outputs'!J339 = refClaimFscMix, 'Upload Data Outputs'!K339 &lt;&gt; "", _xlfn.NUMBERVALUE('Upload Data Outputs'!K339) &gt;= 0, _xlfn.NUMBERVALUE('Upload Data Outputs'!K339) &lt;= 100), AND('Upload Data Outputs'!J339 = refClaimFscMixCredit, OR('Upload Data Outputs'!K339 = "", 'Upload Data Outputs'!K339 = 100)), AND('Upload Data Outputs'!J339 = refClaimFscRecycled, 'Upload Data Outputs'!K339 =""), 'Upload Data Outputs'!J339 = ""), FALSE)</f>
        <v>1</v>
      </c>
      <c r="S352" s="56" t="b">
        <f>IFERROR(OR('Upload Data Outputs'!L339 = "", IFERROR(MATCH('Upload Data Outputs'!L339, listMaterialsAccountingMethods, 0), FALSE)), FALSE)</f>
        <v>1</v>
      </c>
      <c r="T352" s="56" t="b">
        <f>IFERROR(OR('Upload Data Outputs'!M339 = "", ISNUMBER('Upload Data Outputs'!M339), IFERROR(DATEVALUE('Upload Data Outputs'!M339) &gt; 0, FALSE)), FALSE)</f>
        <v>1</v>
      </c>
      <c r="U352" s="56" t="b">
        <f>IFERROR(OR('Upload Data Outputs'!N339 = "", ISNUMBER('Upload Data Outputs'!N339), IFERROR(DATEVALUE('Upload Data Outputs'!N339) &gt; 0, FALSE)), FALSE)</f>
        <v>1</v>
      </c>
      <c r="V352" s="56" t="b">
        <f>IFERROR(OR('Upload Data Outputs'!O339 = "", IFERROR(MATCH('Upload Data Outputs'!O339, listCountryIsoCodes, FALSE), FALSE)), FALSE)</f>
        <v>1</v>
      </c>
      <c r="W352" s="57" t="s">
        <v>593</v>
      </c>
      <c r="X352" s="56"/>
      <c r="Y352" s="56"/>
      <c r="AA352" s="56">
        <f>IFERROR(COUNTIFS('Upload Data Outputs'!B:B, 'Upload Data Outputs'!B339), 0)</f>
        <v>0</v>
      </c>
    </row>
    <row r="353" spans="1:27">
      <c r="A353" s="55">
        <f t="shared" si="33"/>
        <v>340</v>
      </c>
      <c r="B353" s="54" t="b">
        <f>NOT(IFERROR('Upload Data Outputs'!A340 = "ERROR", TRUE))</f>
        <v>1</v>
      </c>
      <c r="C353" s="54">
        <f t="shared" si="34"/>
        <v>340</v>
      </c>
      <c r="D353" s="56" t="b">
        <f>IF(B353, ('Upload Data Outputs'!A340 &amp; 'Upload Data Outputs'!B340 &amp; 'Upload Data Outputs'!C340 &amp; 'Upload Data Outputs'!D340 &amp; 'Upload Data Outputs'!E340 &amp; 'Upload Data Outputs'!F340 &amp; 'Upload Data Outputs'!G340 &amp; 'Upload Data Outputs'!H340 &amp; 'Upload Data Outputs'!I340 &amp; 'Upload Data Outputs'!J340 &amp; 'Upload Data Outputs'!K340 &amp; 'Upload Data Outputs'!L340 &amp; 'Upload Data Outputs'!M340 &amp; 'Upload Data Outputs'!N340 &amp; 'Upload Data Outputs'!O340 &amp; 'Upload Data Outputs'!P340) &lt;&gt; "", FALSE)</f>
        <v>0</v>
      </c>
      <c r="E353" s="56" t="str">
        <f t="shared" si="35"/>
        <v/>
      </c>
      <c r="F353" s="56" t="str">
        <f t="shared" si="36"/>
        <v/>
      </c>
      <c r="G353" s="56" t="b">
        <f t="shared" si="32"/>
        <v>1</v>
      </c>
      <c r="H353" s="57" t="s">
        <v>593</v>
      </c>
      <c r="I353" s="56" t="b">
        <f t="shared" si="37"/>
        <v>1</v>
      </c>
      <c r="J353" s="56" t="b">
        <f>IFERROR(OR(NOT($D353), 'Upload Data Outputs'!C340 &lt;&gt; ""), FALSE)</f>
        <v>1</v>
      </c>
      <c r="K353" s="57" t="s">
        <v>593</v>
      </c>
      <c r="L353" s="56" t="b">
        <f>IFERROR(OR(AND(NOT(D353), 'Upload Data Outputs'!E340 = ""), IFERROR(_xlfn.NUMBERVALUE('Upload Data Outputs'!E340) &gt; 0, FALSE)), FALSE)</f>
        <v>1</v>
      </c>
      <c r="M353" s="56" t="b">
        <f>IFERROR(OR('Upload Data Outputs'!F340 = "", IFERROR(_xlfn.NUMBERVALUE('Upload Data Outputs'!F340) &gt; 0, FALSE)), FALSE)</f>
        <v>1</v>
      </c>
      <c r="N353" s="56" t="b">
        <f>IFERROR(OR('Upload Data Outputs'!F340 = "", IFERROR(MATCH('Upload Data Outputs'!G340, listVolumeUnits, 0), FALSE)), FALSE)</f>
        <v>1</v>
      </c>
      <c r="O353" s="56" t="b">
        <f>IFERROR(OR('Upload Data Outputs'!H340 = "", IFERROR(_xlfn.NUMBERVALUE('Upload Data Outputs'!H340) &gt; 0, FALSE)), FALSE)</f>
        <v>1</v>
      </c>
      <c r="P353" s="56" t="b">
        <f>IFERROR(OR('Upload Data Outputs'!H340 = "", IFERROR(MATCH('Upload Data Outputs'!I340, listWeightUnits, 0), FALSE)), FALSE)</f>
        <v>1</v>
      </c>
      <c r="Q353" s="56" t="b">
        <f>IFERROR(OR('Upload Data Outputs'!J340 = "", IFERROR(MATCH('Upload Data Outputs'!J340, listFscClaimTypes, 0), FALSE)), FALSE)</f>
        <v>1</v>
      </c>
      <c r="R353" s="56" t="b">
        <f>IFERROR(OR(AND('Upload Data Outputs'!J340 = refClaimFsc100, OR('Upload Data Outputs'!K340 = "", 'Upload Data Outputs'!K340 = 100)), AND('Upload Data Outputs'!J340 = refClaimFscCW, OR('Upload Data Outputs'!K340 = "", 'Upload Data Outputs'!K340 = 0)), AND('Upload Data Outputs'!J340 = refClaimFscMix, 'Upload Data Outputs'!K340 &lt;&gt; "", _xlfn.NUMBERVALUE('Upload Data Outputs'!K340) &gt;= 0, _xlfn.NUMBERVALUE('Upload Data Outputs'!K340) &lt;= 100), AND('Upload Data Outputs'!J340 = refClaimFscMixCredit, OR('Upload Data Outputs'!K340 = "", 'Upload Data Outputs'!K340 = 100)), AND('Upload Data Outputs'!J340 = refClaimFscRecycled, 'Upload Data Outputs'!K340 =""), 'Upload Data Outputs'!J340 = ""), FALSE)</f>
        <v>1</v>
      </c>
      <c r="S353" s="56" t="b">
        <f>IFERROR(OR('Upload Data Outputs'!L340 = "", IFERROR(MATCH('Upload Data Outputs'!L340, listMaterialsAccountingMethods, 0), FALSE)), FALSE)</f>
        <v>1</v>
      </c>
      <c r="T353" s="56" t="b">
        <f>IFERROR(OR('Upload Data Outputs'!M340 = "", ISNUMBER('Upload Data Outputs'!M340), IFERROR(DATEVALUE('Upload Data Outputs'!M340) &gt; 0, FALSE)), FALSE)</f>
        <v>1</v>
      </c>
      <c r="U353" s="56" t="b">
        <f>IFERROR(OR('Upload Data Outputs'!N340 = "", ISNUMBER('Upload Data Outputs'!N340), IFERROR(DATEVALUE('Upload Data Outputs'!N340) &gt; 0, FALSE)), FALSE)</f>
        <v>1</v>
      </c>
      <c r="V353" s="56" t="b">
        <f>IFERROR(OR('Upload Data Outputs'!O340 = "", IFERROR(MATCH('Upload Data Outputs'!O340, listCountryIsoCodes, FALSE), FALSE)), FALSE)</f>
        <v>1</v>
      </c>
      <c r="W353" s="57" t="s">
        <v>593</v>
      </c>
      <c r="X353" s="56"/>
      <c r="Y353" s="56"/>
      <c r="AA353" s="56">
        <f>IFERROR(COUNTIFS('Upload Data Outputs'!B:B, 'Upload Data Outputs'!B340), 0)</f>
        <v>0</v>
      </c>
    </row>
    <row r="354" spans="1:27">
      <c r="A354" s="55">
        <f t="shared" si="33"/>
        <v>341</v>
      </c>
      <c r="B354" s="54" t="b">
        <f>NOT(IFERROR('Upload Data Outputs'!A341 = "ERROR", TRUE))</f>
        <v>1</v>
      </c>
      <c r="C354" s="54">
        <f t="shared" si="34"/>
        <v>341</v>
      </c>
      <c r="D354" s="56" t="b">
        <f>IF(B354, ('Upload Data Outputs'!A341 &amp; 'Upload Data Outputs'!B341 &amp; 'Upload Data Outputs'!C341 &amp; 'Upload Data Outputs'!D341 &amp; 'Upload Data Outputs'!E341 &amp; 'Upload Data Outputs'!F341 &amp; 'Upload Data Outputs'!G341 &amp; 'Upload Data Outputs'!H341 &amp; 'Upload Data Outputs'!I341 &amp; 'Upload Data Outputs'!J341 &amp; 'Upload Data Outputs'!K341 &amp; 'Upload Data Outputs'!L341 &amp; 'Upload Data Outputs'!M341 &amp; 'Upload Data Outputs'!N341 &amp; 'Upload Data Outputs'!O341 &amp; 'Upload Data Outputs'!P341) &lt;&gt; "", FALSE)</f>
        <v>0</v>
      </c>
      <c r="E354" s="56" t="str">
        <f t="shared" si="35"/>
        <v/>
      </c>
      <c r="F354" s="56" t="str">
        <f t="shared" si="36"/>
        <v/>
      </c>
      <c r="G354" s="56" t="b">
        <f t="shared" si="32"/>
        <v>1</v>
      </c>
      <c r="H354" s="57" t="s">
        <v>593</v>
      </c>
      <c r="I354" s="56" t="b">
        <f t="shared" si="37"/>
        <v>1</v>
      </c>
      <c r="J354" s="56" t="b">
        <f>IFERROR(OR(NOT($D354), 'Upload Data Outputs'!C341 &lt;&gt; ""), FALSE)</f>
        <v>1</v>
      </c>
      <c r="K354" s="57" t="s">
        <v>593</v>
      </c>
      <c r="L354" s="56" t="b">
        <f>IFERROR(OR(AND(NOT(D354), 'Upload Data Outputs'!E341 = ""), IFERROR(_xlfn.NUMBERVALUE('Upload Data Outputs'!E341) &gt; 0, FALSE)), FALSE)</f>
        <v>1</v>
      </c>
      <c r="M354" s="56" t="b">
        <f>IFERROR(OR('Upload Data Outputs'!F341 = "", IFERROR(_xlfn.NUMBERVALUE('Upload Data Outputs'!F341) &gt; 0, FALSE)), FALSE)</f>
        <v>1</v>
      </c>
      <c r="N354" s="56" t="b">
        <f>IFERROR(OR('Upload Data Outputs'!F341 = "", IFERROR(MATCH('Upload Data Outputs'!G341, listVolumeUnits, 0), FALSE)), FALSE)</f>
        <v>1</v>
      </c>
      <c r="O354" s="56" t="b">
        <f>IFERROR(OR('Upload Data Outputs'!H341 = "", IFERROR(_xlfn.NUMBERVALUE('Upload Data Outputs'!H341) &gt; 0, FALSE)), FALSE)</f>
        <v>1</v>
      </c>
      <c r="P354" s="56" t="b">
        <f>IFERROR(OR('Upload Data Outputs'!H341 = "", IFERROR(MATCH('Upload Data Outputs'!I341, listWeightUnits, 0), FALSE)), FALSE)</f>
        <v>1</v>
      </c>
      <c r="Q354" s="56" t="b">
        <f>IFERROR(OR('Upload Data Outputs'!J341 = "", IFERROR(MATCH('Upload Data Outputs'!J341, listFscClaimTypes, 0), FALSE)), FALSE)</f>
        <v>1</v>
      </c>
      <c r="R354" s="56" t="b">
        <f>IFERROR(OR(AND('Upload Data Outputs'!J341 = refClaimFsc100, OR('Upload Data Outputs'!K341 = "", 'Upload Data Outputs'!K341 = 100)), AND('Upload Data Outputs'!J341 = refClaimFscCW, OR('Upload Data Outputs'!K341 = "", 'Upload Data Outputs'!K341 = 0)), AND('Upload Data Outputs'!J341 = refClaimFscMix, 'Upload Data Outputs'!K341 &lt;&gt; "", _xlfn.NUMBERVALUE('Upload Data Outputs'!K341) &gt;= 0, _xlfn.NUMBERVALUE('Upload Data Outputs'!K341) &lt;= 100), AND('Upload Data Outputs'!J341 = refClaimFscMixCredit, OR('Upload Data Outputs'!K341 = "", 'Upload Data Outputs'!K341 = 100)), AND('Upload Data Outputs'!J341 = refClaimFscRecycled, 'Upload Data Outputs'!K341 =""), 'Upload Data Outputs'!J341 = ""), FALSE)</f>
        <v>1</v>
      </c>
      <c r="S354" s="56" t="b">
        <f>IFERROR(OR('Upload Data Outputs'!L341 = "", IFERROR(MATCH('Upload Data Outputs'!L341, listMaterialsAccountingMethods, 0), FALSE)), FALSE)</f>
        <v>1</v>
      </c>
      <c r="T354" s="56" t="b">
        <f>IFERROR(OR('Upload Data Outputs'!M341 = "", ISNUMBER('Upload Data Outputs'!M341), IFERROR(DATEVALUE('Upload Data Outputs'!M341) &gt; 0, FALSE)), FALSE)</f>
        <v>1</v>
      </c>
      <c r="U354" s="56" t="b">
        <f>IFERROR(OR('Upload Data Outputs'!N341 = "", ISNUMBER('Upload Data Outputs'!N341), IFERROR(DATEVALUE('Upload Data Outputs'!N341) &gt; 0, FALSE)), FALSE)</f>
        <v>1</v>
      </c>
      <c r="V354" s="56" t="b">
        <f>IFERROR(OR('Upload Data Outputs'!O341 = "", IFERROR(MATCH('Upload Data Outputs'!O341, listCountryIsoCodes, FALSE), FALSE)), FALSE)</f>
        <v>1</v>
      </c>
      <c r="W354" s="57" t="s">
        <v>593</v>
      </c>
      <c r="X354" s="56"/>
      <c r="Y354" s="56"/>
      <c r="AA354" s="56">
        <f>IFERROR(COUNTIFS('Upload Data Outputs'!B:B, 'Upload Data Outputs'!B341), 0)</f>
        <v>0</v>
      </c>
    </row>
    <row r="355" spans="1:27">
      <c r="A355" s="55">
        <f t="shared" si="33"/>
        <v>342</v>
      </c>
      <c r="B355" s="54" t="b">
        <f>NOT(IFERROR('Upload Data Outputs'!A342 = "ERROR", TRUE))</f>
        <v>1</v>
      </c>
      <c r="C355" s="54">
        <f t="shared" si="34"/>
        <v>342</v>
      </c>
      <c r="D355" s="56" t="b">
        <f>IF(B355, ('Upload Data Outputs'!A342 &amp; 'Upload Data Outputs'!B342 &amp; 'Upload Data Outputs'!C342 &amp; 'Upload Data Outputs'!D342 &amp; 'Upload Data Outputs'!E342 &amp; 'Upload Data Outputs'!F342 &amp; 'Upload Data Outputs'!G342 &amp; 'Upload Data Outputs'!H342 &amp; 'Upload Data Outputs'!I342 &amp; 'Upload Data Outputs'!J342 &amp; 'Upload Data Outputs'!K342 &amp; 'Upload Data Outputs'!L342 &amp; 'Upload Data Outputs'!M342 &amp; 'Upload Data Outputs'!N342 &amp; 'Upload Data Outputs'!O342 &amp; 'Upload Data Outputs'!P342) &lt;&gt; "", FALSE)</f>
        <v>0</v>
      </c>
      <c r="E355" s="56" t="str">
        <f t="shared" si="35"/>
        <v/>
      </c>
      <c r="F355" s="56" t="str">
        <f t="shared" si="36"/>
        <v/>
      </c>
      <c r="G355" s="56" t="b">
        <f t="shared" si="32"/>
        <v>1</v>
      </c>
      <c r="H355" s="57" t="s">
        <v>593</v>
      </c>
      <c r="I355" s="56" t="b">
        <f t="shared" si="37"/>
        <v>1</v>
      </c>
      <c r="J355" s="56" t="b">
        <f>IFERROR(OR(NOT($D355), 'Upload Data Outputs'!C342 &lt;&gt; ""), FALSE)</f>
        <v>1</v>
      </c>
      <c r="K355" s="57" t="s">
        <v>593</v>
      </c>
      <c r="L355" s="56" t="b">
        <f>IFERROR(OR(AND(NOT(D355), 'Upload Data Outputs'!E342 = ""), IFERROR(_xlfn.NUMBERVALUE('Upload Data Outputs'!E342) &gt; 0, FALSE)), FALSE)</f>
        <v>1</v>
      </c>
      <c r="M355" s="56" t="b">
        <f>IFERROR(OR('Upload Data Outputs'!F342 = "", IFERROR(_xlfn.NUMBERVALUE('Upload Data Outputs'!F342) &gt; 0, FALSE)), FALSE)</f>
        <v>1</v>
      </c>
      <c r="N355" s="56" t="b">
        <f>IFERROR(OR('Upload Data Outputs'!F342 = "", IFERROR(MATCH('Upload Data Outputs'!G342, listVolumeUnits, 0), FALSE)), FALSE)</f>
        <v>1</v>
      </c>
      <c r="O355" s="56" t="b">
        <f>IFERROR(OR('Upload Data Outputs'!H342 = "", IFERROR(_xlfn.NUMBERVALUE('Upload Data Outputs'!H342) &gt; 0, FALSE)), FALSE)</f>
        <v>1</v>
      </c>
      <c r="P355" s="56" t="b">
        <f>IFERROR(OR('Upload Data Outputs'!H342 = "", IFERROR(MATCH('Upload Data Outputs'!I342, listWeightUnits, 0), FALSE)), FALSE)</f>
        <v>1</v>
      </c>
      <c r="Q355" s="56" t="b">
        <f>IFERROR(OR('Upload Data Outputs'!J342 = "", IFERROR(MATCH('Upload Data Outputs'!J342, listFscClaimTypes, 0), FALSE)), FALSE)</f>
        <v>1</v>
      </c>
      <c r="R355" s="56" t="b">
        <f>IFERROR(OR(AND('Upload Data Outputs'!J342 = refClaimFsc100, OR('Upload Data Outputs'!K342 = "", 'Upload Data Outputs'!K342 = 100)), AND('Upload Data Outputs'!J342 = refClaimFscCW, OR('Upload Data Outputs'!K342 = "", 'Upload Data Outputs'!K342 = 0)), AND('Upload Data Outputs'!J342 = refClaimFscMix, 'Upload Data Outputs'!K342 &lt;&gt; "", _xlfn.NUMBERVALUE('Upload Data Outputs'!K342) &gt;= 0, _xlfn.NUMBERVALUE('Upload Data Outputs'!K342) &lt;= 100), AND('Upload Data Outputs'!J342 = refClaimFscMixCredit, OR('Upload Data Outputs'!K342 = "", 'Upload Data Outputs'!K342 = 100)), AND('Upload Data Outputs'!J342 = refClaimFscRecycled, 'Upload Data Outputs'!K342 =""), 'Upload Data Outputs'!J342 = ""), FALSE)</f>
        <v>1</v>
      </c>
      <c r="S355" s="56" t="b">
        <f>IFERROR(OR('Upload Data Outputs'!L342 = "", IFERROR(MATCH('Upload Data Outputs'!L342, listMaterialsAccountingMethods, 0), FALSE)), FALSE)</f>
        <v>1</v>
      </c>
      <c r="T355" s="56" t="b">
        <f>IFERROR(OR('Upload Data Outputs'!M342 = "", ISNUMBER('Upload Data Outputs'!M342), IFERROR(DATEVALUE('Upload Data Outputs'!M342) &gt; 0, FALSE)), FALSE)</f>
        <v>1</v>
      </c>
      <c r="U355" s="56" t="b">
        <f>IFERROR(OR('Upload Data Outputs'!N342 = "", ISNUMBER('Upload Data Outputs'!N342), IFERROR(DATEVALUE('Upload Data Outputs'!N342) &gt; 0, FALSE)), FALSE)</f>
        <v>1</v>
      </c>
      <c r="V355" s="56" t="b">
        <f>IFERROR(OR('Upload Data Outputs'!O342 = "", IFERROR(MATCH('Upload Data Outputs'!O342, listCountryIsoCodes, FALSE), FALSE)), FALSE)</f>
        <v>1</v>
      </c>
      <c r="W355" s="57" t="s">
        <v>593</v>
      </c>
      <c r="X355" s="56"/>
      <c r="Y355" s="56"/>
      <c r="AA355" s="56">
        <f>IFERROR(COUNTIFS('Upload Data Outputs'!B:B, 'Upload Data Outputs'!B342), 0)</f>
        <v>0</v>
      </c>
    </row>
    <row r="356" spans="1:27">
      <c r="A356" s="55">
        <f t="shared" si="33"/>
        <v>343</v>
      </c>
      <c r="B356" s="54" t="b">
        <f>NOT(IFERROR('Upload Data Outputs'!A343 = "ERROR", TRUE))</f>
        <v>1</v>
      </c>
      <c r="C356" s="54">
        <f t="shared" si="34"/>
        <v>343</v>
      </c>
      <c r="D356" s="56" t="b">
        <f>IF(B356, ('Upload Data Outputs'!A343 &amp; 'Upload Data Outputs'!B343 &amp; 'Upload Data Outputs'!C343 &amp; 'Upload Data Outputs'!D343 &amp; 'Upload Data Outputs'!E343 &amp; 'Upload Data Outputs'!F343 &amp; 'Upload Data Outputs'!G343 &amp; 'Upload Data Outputs'!H343 &amp; 'Upload Data Outputs'!I343 &amp; 'Upload Data Outputs'!J343 &amp; 'Upload Data Outputs'!K343 &amp; 'Upload Data Outputs'!L343 &amp; 'Upload Data Outputs'!M343 &amp; 'Upload Data Outputs'!N343 &amp; 'Upload Data Outputs'!O343 &amp; 'Upload Data Outputs'!P343) &lt;&gt; "", FALSE)</f>
        <v>0</v>
      </c>
      <c r="E356" s="56" t="str">
        <f t="shared" si="35"/>
        <v/>
      </c>
      <c r="F356" s="56" t="str">
        <f t="shared" si="36"/>
        <v/>
      </c>
      <c r="G356" s="56" t="b">
        <f t="shared" si="32"/>
        <v>1</v>
      </c>
      <c r="H356" s="57" t="s">
        <v>593</v>
      </c>
      <c r="I356" s="56" t="b">
        <f t="shared" si="37"/>
        <v>1</v>
      </c>
      <c r="J356" s="56" t="b">
        <f>IFERROR(OR(NOT($D356), 'Upload Data Outputs'!C343 &lt;&gt; ""), FALSE)</f>
        <v>1</v>
      </c>
      <c r="K356" s="57" t="s">
        <v>593</v>
      </c>
      <c r="L356" s="56" t="b">
        <f>IFERROR(OR(AND(NOT(D356), 'Upload Data Outputs'!E343 = ""), IFERROR(_xlfn.NUMBERVALUE('Upload Data Outputs'!E343) &gt; 0, FALSE)), FALSE)</f>
        <v>1</v>
      </c>
      <c r="M356" s="56" t="b">
        <f>IFERROR(OR('Upload Data Outputs'!F343 = "", IFERROR(_xlfn.NUMBERVALUE('Upload Data Outputs'!F343) &gt; 0, FALSE)), FALSE)</f>
        <v>1</v>
      </c>
      <c r="N356" s="56" t="b">
        <f>IFERROR(OR('Upload Data Outputs'!F343 = "", IFERROR(MATCH('Upload Data Outputs'!G343, listVolumeUnits, 0), FALSE)), FALSE)</f>
        <v>1</v>
      </c>
      <c r="O356" s="56" t="b">
        <f>IFERROR(OR('Upload Data Outputs'!H343 = "", IFERROR(_xlfn.NUMBERVALUE('Upload Data Outputs'!H343) &gt; 0, FALSE)), FALSE)</f>
        <v>1</v>
      </c>
      <c r="P356" s="56" t="b">
        <f>IFERROR(OR('Upload Data Outputs'!H343 = "", IFERROR(MATCH('Upload Data Outputs'!I343, listWeightUnits, 0), FALSE)), FALSE)</f>
        <v>1</v>
      </c>
      <c r="Q356" s="56" t="b">
        <f>IFERROR(OR('Upload Data Outputs'!J343 = "", IFERROR(MATCH('Upload Data Outputs'!J343, listFscClaimTypes, 0), FALSE)), FALSE)</f>
        <v>1</v>
      </c>
      <c r="R356" s="56" t="b">
        <f>IFERROR(OR(AND('Upload Data Outputs'!J343 = refClaimFsc100, OR('Upload Data Outputs'!K343 = "", 'Upload Data Outputs'!K343 = 100)), AND('Upload Data Outputs'!J343 = refClaimFscCW, OR('Upload Data Outputs'!K343 = "", 'Upload Data Outputs'!K343 = 0)), AND('Upload Data Outputs'!J343 = refClaimFscMix, 'Upload Data Outputs'!K343 &lt;&gt; "", _xlfn.NUMBERVALUE('Upload Data Outputs'!K343) &gt;= 0, _xlfn.NUMBERVALUE('Upload Data Outputs'!K343) &lt;= 100), AND('Upload Data Outputs'!J343 = refClaimFscMixCredit, OR('Upload Data Outputs'!K343 = "", 'Upload Data Outputs'!K343 = 100)), AND('Upload Data Outputs'!J343 = refClaimFscRecycled, 'Upload Data Outputs'!K343 =""), 'Upload Data Outputs'!J343 = ""), FALSE)</f>
        <v>1</v>
      </c>
      <c r="S356" s="56" t="b">
        <f>IFERROR(OR('Upload Data Outputs'!L343 = "", IFERROR(MATCH('Upload Data Outputs'!L343, listMaterialsAccountingMethods, 0), FALSE)), FALSE)</f>
        <v>1</v>
      </c>
      <c r="T356" s="56" t="b">
        <f>IFERROR(OR('Upload Data Outputs'!M343 = "", ISNUMBER('Upload Data Outputs'!M343), IFERROR(DATEVALUE('Upload Data Outputs'!M343) &gt; 0, FALSE)), FALSE)</f>
        <v>1</v>
      </c>
      <c r="U356" s="56" t="b">
        <f>IFERROR(OR('Upload Data Outputs'!N343 = "", ISNUMBER('Upload Data Outputs'!N343), IFERROR(DATEVALUE('Upload Data Outputs'!N343) &gt; 0, FALSE)), FALSE)</f>
        <v>1</v>
      </c>
      <c r="V356" s="56" t="b">
        <f>IFERROR(OR('Upload Data Outputs'!O343 = "", IFERROR(MATCH('Upload Data Outputs'!O343, listCountryIsoCodes, FALSE), FALSE)), FALSE)</f>
        <v>1</v>
      </c>
      <c r="W356" s="57" t="s">
        <v>593</v>
      </c>
      <c r="X356" s="56"/>
      <c r="Y356" s="56"/>
      <c r="AA356" s="56">
        <f>IFERROR(COUNTIFS('Upload Data Outputs'!B:B, 'Upload Data Outputs'!B343), 0)</f>
        <v>0</v>
      </c>
    </row>
    <row r="357" spans="1:27">
      <c r="A357" s="55">
        <f t="shared" si="33"/>
        <v>344</v>
      </c>
      <c r="B357" s="54" t="b">
        <f>NOT(IFERROR('Upload Data Outputs'!A344 = "ERROR", TRUE))</f>
        <v>1</v>
      </c>
      <c r="C357" s="54">
        <f t="shared" si="34"/>
        <v>344</v>
      </c>
      <c r="D357" s="56" t="b">
        <f>IF(B357, ('Upload Data Outputs'!A344 &amp; 'Upload Data Outputs'!B344 &amp; 'Upload Data Outputs'!C344 &amp; 'Upload Data Outputs'!D344 &amp; 'Upload Data Outputs'!E344 &amp; 'Upload Data Outputs'!F344 &amp; 'Upload Data Outputs'!G344 &amp; 'Upload Data Outputs'!H344 &amp; 'Upload Data Outputs'!I344 &amp; 'Upload Data Outputs'!J344 &amp; 'Upload Data Outputs'!K344 &amp; 'Upload Data Outputs'!L344 &amp; 'Upload Data Outputs'!M344 &amp; 'Upload Data Outputs'!N344 &amp; 'Upload Data Outputs'!O344 &amp; 'Upload Data Outputs'!P344) &lt;&gt; "", FALSE)</f>
        <v>0</v>
      </c>
      <c r="E357" s="56" t="str">
        <f t="shared" si="35"/>
        <v/>
      </c>
      <c r="F357" s="56" t="str">
        <f t="shared" si="36"/>
        <v/>
      </c>
      <c r="G357" s="56" t="b">
        <f t="shared" si="32"/>
        <v>1</v>
      </c>
      <c r="H357" s="57" t="s">
        <v>593</v>
      </c>
      <c r="I357" s="56" t="b">
        <f t="shared" si="37"/>
        <v>1</v>
      </c>
      <c r="J357" s="56" t="b">
        <f>IFERROR(OR(NOT($D357), 'Upload Data Outputs'!C344 &lt;&gt; ""), FALSE)</f>
        <v>1</v>
      </c>
      <c r="K357" s="57" t="s">
        <v>593</v>
      </c>
      <c r="L357" s="56" t="b">
        <f>IFERROR(OR(AND(NOT(D357), 'Upload Data Outputs'!E344 = ""), IFERROR(_xlfn.NUMBERVALUE('Upload Data Outputs'!E344) &gt; 0, FALSE)), FALSE)</f>
        <v>1</v>
      </c>
      <c r="M357" s="56" t="b">
        <f>IFERROR(OR('Upload Data Outputs'!F344 = "", IFERROR(_xlfn.NUMBERVALUE('Upload Data Outputs'!F344) &gt; 0, FALSE)), FALSE)</f>
        <v>1</v>
      </c>
      <c r="N357" s="56" t="b">
        <f>IFERROR(OR('Upload Data Outputs'!F344 = "", IFERROR(MATCH('Upload Data Outputs'!G344, listVolumeUnits, 0), FALSE)), FALSE)</f>
        <v>1</v>
      </c>
      <c r="O357" s="56" t="b">
        <f>IFERROR(OR('Upload Data Outputs'!H344 = "", IFERROR(_xlfn.NUMBERVALUE('Upload Data Outputs'!H344) &gt; 0, FALSE)), FALSE)</f>
        <v>1</v>
      </c>
      <c r="P357" s="56" t="b">
        <f>IFERROR(OR('Upload Data Outputs'!H344 = "", IFERROR(MATCH('Upload Data Outputs'!I344, listWeightUnits, 0), FALSE)), FALSE)</f>
        <v>1</v>
      </c>
      <c r="Q357" s="56" t="b">
        <f>IFERROR(OR('Upload Data Outputs'!J344 = "", IFERROR(MATCH('Upload Data Outputs'!J344, listFscClaimTypes, 0), FALSE)), FALSE)</f>
        <v>1</v>
      </c>
      <c r="R357" s="56" t="b">
        <f>IFERROR(OR(AND('Upload Data Outputs'!J344 = refClaimFsc100, OR('Upload Data Outputs'!K344 = "", 'Upload Data Outputs'!K344 = 100)), AND('Upload Data Outputs'!J344 = refClaimFscCW, OR('Upload Data Outputs'!K344 = "", 'Upload Data Outputs'!K344 = 0)), AND('Upload Data Outputs'!J344 = refClaimFscMix, 'Upload Data Outputs'!K344 &lt;&gt; "", _xlfn.NUMBERVALUE('Upload Data Outputs'!K344) &gt;= 0, _xlfn.NUMBERVALUE('Upload Data Outputs'!K344) &lt;= 100), AND('Upload Data Outputs'!J344 = refClaimFscMixCredit, OR('Upload Data Outputs'!K344 = "", 'Upload Data Outputs'!K344 = 100)), AND('Upload Data Outputs'!J344 = refClaimFscRecycled, 'Upload Data Outputs'!K344 =""), 'Upload Data Outputs'!J344 = ""), FALSE)</f>
        <v>1</v>
      </c>
      <c r="S357" s="56" t="b">
        <f>IFERROR(OR('Upload Data Outputs'!L344 = "", IFERROR(MATCH('Upload Data Outputs'!L344, listMaterialsAccountingMethods, 0), FALSE)), FALSE)</f>
        <v>1</v>
      </c>
      <c r="T357" s="56" t="b">
        <f>IFERROR(OR('Upload Data Outputs'!M344 = "", ISNUMBER('Upload Data Outputs'!M344), IFERROR(DATEVALUE('Upload Data Outputs'!M344) &gt; 0, FALSE)), FALSE)</f>
        <v>1</v>
      </c>
      <c r="U357" s="56" t="b">
        <f>IFERROR(OR('Upload Data Outputs'!N344 = "", ISNUMBER('Upload Data Outputs'!N344), IFERROR(DATEVALUE('Upload Data Outputs'!N344) &gt; 0, FALSE)), FALSE)</f>
        <v>1</v>
      </c>
      <c r="V357" s="56" t="b">
        <f>IFERROR(OR('Upload Data Outputs'!O344 = "", IFERROR(MATCH('Upload Data Outputs'!O344, listCountryIsoCodes, FALSE), FALSE)), FALSE)</f>
        <v>1</v>
      </c>
      <c r="W357" s="57" t="s">
        <v>593</v>
      </c>
      <c r="X357" s="56"/>
      <c r="Y357" s="56"/>
      <c r="AA357" s="56">
        <f>IFERROR(COUNTIFS('Upload Data Outputs'!B:B, 'Upload Data Outputs'!B344), 0)</f>
        <v>0</v>
      </c>
    </row>
    <row r="358" spans="1:27">
      <c r="A358" s="55">
        <f t="shared" si="33"/>
        <v>345</v>
      </c>
      <c r="B358" s="54" t="b">
        <f>NOT(IFERROR('Upload Data Outputs'!A345 = "ERROR", TRUE))</f>
        <v>1</v>
      </c>
      <c r="C358" s="54">
        <f t="shared" si="34"/>
        <v>345</v>
      </c>
      <c r="D358" s="56" t="b">
        <f>IF(B358, ('Upload Data Outputs'!A345 &amp; 'Upload Data Outputs'!B345 &amp; 'Upload Data Outputs'!C345 &amp; 'Upload Data Outputs'!D345 &amp; 'Upload Data Outputs'!E345 &amp; 'Upload Data Outputs'!F345 &amp; 'Upload Data Outputs'!G345 &amp; 'Upload Data Outputs'!H345 &amp; 'Upload Data Outputs'!I345 &amp; 'Upload Data Outputs'!J345 &amp; 'Upload Data Outputs'!K345 &amp; 'Upload Data Outputs'!L345 &amp; 'Upload Data Outputs'!M345 &amp; 'Upload Data Outputs'!N345 &amp; 'Upload Data Outputs'!O345 &amp; 'Upload Data Outputs'!P345) &lt;&gt; "", FALSE)</f>
        <v>0</v>
      </c>
      <c r="E358" s="56" t="str">
        <f t="shared" si="35"/>
        <v/>
      </c>
      <c r="F358" s="56" t="str">
        <f t="shared" si="36"/>
        <v/>
      </c>
      <c r="G358" s="56" t="b">
        <f t="shared" si="32"/>
        <v>1</v>
      </c>
      <c r="H358" s="57" t="s">
        <v>593</v>
      </c>
      <c r="I358" s="56" t="b">
        <f t="shared" si="37"/>
        <v>1</v>
      </c>
      <c r="J358" s="56" t="b">
        <f>IFERROR(OR(NOT($D358), 'Upload Data Outputs'!C345 &lt;&gt; ""), FALSE)</f>
        <v>1</v>
      </c>
      <c r="K358" s="57" t="s">
        <v>593</v>
      </c>
      <c r="L358" s="56" t="b">
        <f>IFERROR(OR(AND(NOT(D358), 'Upload Data Outputs'!E345 = ""), IFERROR(_xlfn.NUMBERVALUE('Upload Data Outputs'!E345) &gt; 0, FALSE)), FALSE)</f>
        <v>1</v>
      </c>
      <c r="M358" s="56" t="b">
        <f>IFERROR(OR('Upload Data Outputs'!F345 = "", IFERROR(_xlfn.NUMBERVALUE('Upload Data Outputs'!F345) &gt; 0, FALSE)), FALSE)</f>
        <v>1</v>
      </c>
      <c r="N358" s="56" t="b">
        <f>IFERROR(OR('Upload Data Outputs'!F345 = "", IFERROR(MATCH('Upload Data Outputs'!G345, listVolumeUnits, 0), FALSE)), FALSE)</f>
        <v>1</v>
      </c>
      <c r="O358" s="56" t="b">
        <f>IFERROR(OR('Upload Data Outputs'!H345 = "", IFERROR(_xlfn.NUMBERVALUE('Upload Data Outputs'!H345) &gt; 0, FALSE)), FALSE)</f>
        <v>1</v>
      </c>
      <c r="P358" s="56" t="b">
        <f>IFERROR(OR('Upload Data Outputs'!H345 = "", IFERROR(MATCH('Upload Data Outputs'!I345, listWeightUnits, 0), FALSE)), FALSE)</f>
        <v>1</v>
      </c>
      <c r="Q358" s="56" t="b">
        <f>IFERROR(OR('Upload Data Outputs'!J345 = "", IFERROR(MATCH('Upload Data Outputs'!J345, listFscClaimTypes, 0), FALSE)), FALSE)</f>
        <v>1</v>
      </c>
      <c r="R358" s="56" t="b">
        <f>IFERROR(OR(AND('Upload Data Outputs'!J345 = refClaimFsc100, OR('Upload Data Outputs'!K345 = "", 'Upload Data Outputs'!K345 = 100)), AND('Upload Data Outputs'!J345 = refClaimFscCW, OR('Upload Data Outputs'!K345 = "", 'Upload Data Outputs'!K345 = 0)), AND('Upload Data Outputs'!J345 = refClaimFscMix, 'Upload Data Outputs'!K345 &lt;&gt; "", _xlfn.NUMBERVALUE('Upload Data Outputs'!K345) &gt;= 0, _xlfn.NUMBERVALUE('Upload Data Outputs'!K345) &lt;= 100), AND('Upload Data Outputs'!J345 = refClaimFscMixCredit, OR('Upload Data Outputs'!K345 = "", 'Upload Data Outputs'!K345 = 100)), AND('Upload Data Outputs'!J345 = refClaimFscRecycled, 'Upload Data Outputs'!K345 =""), 'Upload Data Outputs'!J345 = ""), FALSE)</f>
        <v>1</v>
      </c>
      <c r="S358" s="56" t="b">
        <f>IFERROR(OR('Upload Data Outputs'!L345 = "", IFERROR(MATCH('Upload Data Outputs'!L345, listMaterialsAccountingMethods, 0), FALSE)), FALSE)</f>
        <v>1</v>
      </c>
      <c r="T358" s="56" t="b">
        <f>IFERROR(OR('Upload Data Outputs'!M345 = "", ISNUMBER('Upload Data Outputs'!M345), IFERROR(DATEVALUE('Upload Data Outputs'!M345) &gt; 0, FALSE)), FALSE)</f>
        <v>1</v>
      </c>
      <c r="U358" s="56" t="b">
        <f>IFERROR(OR('Upload Data Outputs'!N345 = "", ISNUMBER('Upload Data Outputs'!N345), IFERROR(DATEVALUE('Upload Data Outputs'!N345) &gt; 0, FALSE)), FALSE)</f>
        <v>1</v>
      </c>
      <c r="V358" s="56" t="b">
        <f>IFERROR(OR('Upload Data Outputs'!O345 = "", IFERROR(MATCH('Upload Data Outputs'!O345, listCountryIsoCodes, FALSE), FALSE)), FALSE)</f>
        <v>1</v>
      </c>
      <c r="W358" s="57" t="s">
        <v>593</v>
      </c>
      <c r="X358" s="56"/>
      <c r="Y358" s="56"/>
      <c r="AA358" s="56">
        <f>IFERROR(COUNTIFS('Upload Data Outputs'!B:B, 'Upload Data Outputs'!B345), 0)</f>
        <v>0</v>
      </c>
    </row>
    <row r="359" spans="1:27">
      <c r="A359" s="55">
        <f t="shared" si="33"/>
        <v>346</v>
      </c>
      <c r="B359" s="54" t="b">
        <f>NOT(IFERROR('Upload Data Outputs'!A346 = "ERROR", TRUE))</f>
        <v>1</v>
      </c>
      <c r="C359" s="54">
        <f t="shared" si="34"/>
        <v>346</v>
      </c>
      <c r="D359" s="56" t="b">
        <f>IF(B359, ('Upload Data Outputs'!A346 &amp; 'Upload Data Outputs'!B346 &amp; 'Upload Data Outputs'!C346 &amp; 'Upload Data Outputs'!D346 &amp; 'Upload Data Outputs'!E346 &amp; 'Upload Data Outputs'!F346 &amp; 'Upload Data Outputs'!G346 &amp; 'Upload Data Outputs'!H346 &amp; 'Upload Data Outputs'!I346 &amp; 'Upload Data Outputs'!J346 &amp; 'Upload Data Outputs'!K346 &amp; 'Upload Data Outputs'!L346 &amp; 'Upload Data Outputs'!M346 &amp; 'Upload Data Outputs'!N346 &amp; 'Upload Data Outputs'!O346 &amp; 'Upload Data Outputs'!P346) &lt;&gt; "", FALSE)</f>
        <v>0</v>
      </c>
      <c r="E359" s="56" t="str">
        <f t="shared" si="35"/>
        <v/>
      </c>
      <c r="F359" s="56" t="str">
        <f t="shared" si="36"/>
        <v/>
      </c>
      <c r="G359" s="56" t="b">
        <f t="shared" si="32"/>
        <v>1</v>
      </c>
      <c r="H359" s="57" t="s">
        <v>593</v>
      </c>
      <c r="I359" s="56" t="b">
        <f t="shared" si="37"/>
        <v>1</v>
      </c>
      <c r="J359" s="56" t="b">
        <f>IFERROR(OR(NOT($D359), 'Upload Data Outputs'!C346 &lt;&gt; ""), FALSE)</f>
        <v>1</v>
      </c>
      <c r="K359" s="57" t="s">
        <v>593</v>
      </c>
      <c r="L359" s="56" t="b">
        <f>IFERROR(OR(AND(NOT(D359), 'Upload Data Outputs'!E346 = ""), IFERROR(_xlfn.NUMBERVALUE('Upload Data Outputs'!E346) &gt; 0, FALSE)), FALSE)</f>
        <v>1</v>
      </c>
      <c r="M359" s="56" t="b">
        <f>IFERROR(OR('Upload Data Outputs'!F346 = "", IFERROR(_xlfn.NUMBERVALUE('Upload Data Outputs'!F346) &gt; 0, FALSE)), FALSE)</f>
        <v>1</v>
      </c>
      <c r="N359" s="56" t="b">
        <f>IFERROR(OR('Upload Data Outputs'!F346 = "", IFERROR(MATCH('Upload Data Outputs'!G346, listVolumeUnits, 0), FALSE)), FALSE)</f>
        <v>1</v>
      </c>
      <c r="O359" s="56" t="b">
        <f>IFERROR(OR('Upload Data Outputs'!H346 = "", IFERROR(_xlfn.NUMBERVALUE('Upload Data Outputs'!H346) &gt; 0, FALSE)), FALSE)</f>
        <v>1</v>
      </c>
      <c r="P359" s="56" t="b">
        <f>IFERROR(OR('Upload Data Outputs'!H346 = "", IFERROR(MATCH('Upload Data Outputs'!I346, listWeightUnits, 0), FALSE)), FALSE)</f>
        <v>1</v>
      </c>
      <c r="Q359" s="56" t="b">
        <f>IFERROR(OR('Upload Data Outputs'!J346 = "", IFERROR(MATCH('Upload Data Outputs'!J346, listFscClaimTypes, 0), FALSE)), FALSE)</f>
        <v>1</v>
      </c>
      <c r="R359" s="56" t="b">
        <f>IFERROR(OR(AND('Upload Data Outputs'!J346 = refClaimFsc100, OR('Upload Data Outputs'!K346 = "", 'Upload Data Outputs'!K346 = 100)), AND('Upload Data Outputs'!J346 = refClaimFscCW, OR('Upload Data Outputs'!K346 = "", 'Upload Data Outputs'!K346 = 0)), AND('Upload Data Outputs'!J346 = refClaimFscMix, 'Upload Data Outputs'!K346 &lt;&gt; "", _xlfn.NUMBERVALUE('Upload Data Outputs'!K346) &gt;= 0, _xlfn.NUMBERVALUE('Upload Data Outputs'!K346) &lt;= 100), AND('Upload Data Outputs'!J346 = refClaimFscMixCredit, OR('Upload Data Outputs'!K346 = "", 'Upload Data Outputs'!K346 = 100)), AND('Upload Data Outputs'!J346 = refClaimFscRecycled, 'Upload Data Outputs'!K346 =""), 'Upload Data Outputs'!J346 = ""), FALSE)</f>
        <v>1</v>
      </c>
      <c r="S359" s="56" t="b">
        <f>IFERROR(OR('Upload Data Outputs'!L346 = "", IFERROR(MATCH('Upload Data Outputs'!L346, listMaterialsAccountingMethods, 0), FALSE)), FALSE)</f>
        <v>1</v>
      </c>
      <c r="T359" s="56" t="b">
        <f>IFERROR(OR('Upload Data Outputs'!M346 = "", ISNUMBER('Upload Data Outputs'!M346), IFERROR(DATEVALUE('Upload Data Outputs'!M346) &gt; 0, FALSE)), FALSE)</f>
        <v>1</v>
      </c>
      <c r="U359" s="56" t="b">
        <f>IFERROR(OR('Upload Data Outputs'!N346 = "", ISNUMBER('Upload Data Outputs'!N346), IFERROR(DATEVALUE('Upload Data Outputs'!N346) &gt; 0, FALSE)), FALSE)</f>
        <v>1</v>
      </c>
      <c r="V359" s="56" t="b">
        <f>IFERROR(OR('Upload Data Outputs'!O346 = "", IFERROR(MATCH('Upload Data Outputs'!O346, listCountryIsoCodes, FALSE), FALSE)), FALSE)</f>
        <v>1</v>
      </c>
      <c r="W359" s="57" t="s">
        <v>593</v>
      </c>
      <c r="X359" s="56"/>
      <c r="Y359" s="56"/>
      <c r="AA359" s="56">
        <f>IFERROR(COUNTIFS('Upload Data Outputs'!B:B, 'Upload Data Outputs'!B346), 0)</f>
        <v>0</v>
      </c>
    </row>
    <row r="360" spans="1:27">
      <c r="A360" s="55">
        <f t="shared" si="33"/>
        <v>347</v>
      </c>
      <c r="B360" s="54" t="b">
        <f>NOT(IFERROR('Upload Data Outputs'!A347 = "ERROR", TRUE))</f>
        <v>1</v>
      </c>
      <c r="C360" s="54">
        <f t="shared" si="34"/>
        <v>347</v>
      </c>
      <c r="D360" s="56" t="b">
        <f>IF(B360, ('Upload Data Outputs'!A347 &amp; 'Upload Data Outputs'!B347 &amp; 'Upload Data Outputs'!C347 &amp; 'Upload Data Outputs'!D347 &amp; 'Upload Data Outputs'!E347 &amp; 'Upload Data Outputs'!F347 &amp; 'Upload Data Outputs'!G347 &amp; 'Upload Data Outputs'!H347 &amp; 'Upload Data Outputs'!I347 &amp; 'Upload Data Outputs'!J347 &amp; 'Upload Data Outputs'!K347 &amp; 'Upload Data Outputs'!L347 &amp; 'Upload Data Outputs'!M347 &amp; 'Upload Data Outputs'!N347 &amp; 'Upload Data Outputs'!O347 &amp; 'Upload Data Outputs'!P347) &lt;&gt; "", FALSE)</f>
        <v>0</v>
      </c>
      <c r="E360" s="56" t="str">
        <f t="shared" si="35"/>
        <v/>
      </c>
      <c r="F360" s="56" t="str">
        <f t="shared" si="36"/>
        <v/>
      </c>
      <c r="G360" s="56" t="b">
        <f t="shared" si="32"/>
        <v>1</v>
      </c>
      <c r="H360" s="57" t="s">
        <v>593</v>
      </c>
      <c r="I360" s="56" t="b">
        <f t="shared" si="37"/>
        <v>1</v>
      </c>
      <c r="J360" s="56" t="b">
        <f>IFERROR(OR(NOT($D360), 'Upload Data Outputs'!C347 &lt;&gt; ""), FALSE)</f>
        <v>1</v>
      </c>
      <c r="K360" s="57" t="s">
        <v>593</v>
      </c>
      <c r="L360" s="56" t="b">
        <f>IFERROR(OR(AND(NOT(D360), 'Upload Data Outputs'!E347 = ""), IFERROR(_xlfn.NUMBERVALUE('Upload Data Outputs'!E347) &gt; 0, FALSE)), FALSE)</f>
        <v>1</v>
      </c>
      <c r="M360" s="56" t="b">
        <f>IFERROR(OR('Upload Data Outputs'!F347 = "", IFERROR(_xlfn.NUMBERVALUE('Upload Data Outputs'!F347) &gt; 0, FALSE)), FALSE)</f>
        <v>1</v>
      </c>
      <c r="N360" s="56" t="b">
        <f>IFERROR(OR('Upload Data Outputs'!F347 = "", IFERROR(MATCH('Upload Data Outputs'!G347, listVolumeUnits, 0), FALSE)), FALSE)</f>
        <v>1</v>
      </c>
      <c r="O360" s="56" t="b">
        <f>IFERROR(OR('Upload Data Outputs'!H347 = "", IFERROR(_xlfn.NUMBERVALUE('Upload Data Outputs'!H347) &gt; 0, FALSE)), FALSE)</f>
        <v>1</v>
      </c>
      <c r="P360" s="56" t="b">
        <f>IFERROR(OR('Upload Data Outputs'!H347 = "", IFERROR(MATCH('Upload Data Outputs'!I347, listWeightUnits, 0), FALSE)), FALSE)</f>
        <v>1</v>
      </c>
      <c r="Q360" s="56" t="b">
        <f>IFERROR(OR('Upload Data Outputs'!J347 = "", IFERROR(MATCH('Upload Data Outputs'!J347, listFscClaimTypes, 0), FALSE)), FALSE)</f>
        <v>1</v>
      </c>
      <c r="R360" s="56" t="b">
        <f>IFERROR(OR(AND('Upload Data Outputs'!J347 = refClaimFsc100, OR('Upload Data Outputs'!K347 = "", 'Upload Data Outputs'!K347 = 100)), AND('Upload Data Outputs'!J347 = refClaimFscCW, OR('Upload Data Outputs'!K347 = "", 'Upload Data Outputs'!K347 = 0)), AND('Upload Data Outputs'!J347 = refClaimFscMix, 'Upload Data Outputs'!K347 &lt;&gt; "", _xlfn.NUMBERVALUE('Upload Data Outputs'!K347) &gt;= 0, _xlfn.NUMBERVALUE('Upload Data Outputs'!K347) &lt;= 100), AND('Upload Data Outputs'!J347 = refClaimFscMixCredit, OR('Upload Data Outputs'!K347 = "", 'Upload Data Outputs'!K347 = 100)), AND('Upload Data Outputs'!J347 = refClaimFscRecycled, 'Upload Data Outputs'!K347 =""), 'Upload Data Outputs'!J347 = ""), FALSE)</f>
        <v>1</v>
      </c>
      <c r="S360" s="56" t="b">
        <f>IFERROR(OR('Upload Data Outputs'!L347 = "", IFERROR(MATCH('Upload Data Outputs'!L347, listMaterialsAccountingMethods, 0), FALSE)), FALSE)</f>
        <v>1</v>
      </c>
      <c r="T360" s="56" t="b">
        <f>IFERROR(OR('Upload Data Outputs'!M347 = "", ISNUMBER('Upload Data Outputs'!M347), IFERROR(DATEVALUE('Upload Data Outputs'!M347) &gt; 0, FALSE)), FALSE)</f>
        <v>1</v>
      </c>
      <c r="U360" s="56" t="b">
        <f>IFERROR(OR('Upload Data Outputs'!N347 = "", ISNUMBER('Upload Data Outputs'!N347), IFERROR(DATEVALUE('Upload Data Outputs'!N347) &gt; 0, FALSE)), FALSE)</f>
        <v>1</v>
      </c>
      <c r="V360" s="56" t="b">
        <f>IFERROR(OR('Upload Data Outputs'!O347 = "", IFERROR(MATCH('Upload Data Outputs'!O347, listCountryIsoCodes, FALSE), FALSE)), FALSE)</f>
        <v>1</v>
      </c>
      <c r="W360" s="57" t="s">
        <v>593</v>
      </c>
      <c r="X360" s="56"/>
      <c r="Y360" s="56"/>
      <c r="AA360" s="56">
        <f>IFERROR(COUNTIFS('Upload Data Outputs'!B:B, 'Upload Data Outputs'!B347), 0)</f>
        <v>0</v>
      </c>
    </row>
    <row r="361" spans="1:27">
      <c r="A361" s="55">
        <f t="shared" si="33"/>
        <v>348</v>
      </c>
      <c r="B361" s="54" t="b">
        <f>NOT(IFERROR('Upload Data Outputs'!A348 = "ERROR", TRUE))</f>
        <v>1</v>
      </c>
      <c r="C361" s="54">
        <f t="shared" si="34"/>
        <v>348</v>
      </c>
      <c r="D361" s="56" t="b">
        <f>IF(B361, ('Upload Data Outputs'!A348 &amp; 'Upload Data Outputs'!B348 &amp; 'Upload Data Outputs'!C348 &amp; 'Upload Data Outputs'!D348 &amp; 'Upload Data Outputs'!E348 &amp; 'Upload Data Outputs'!F348 &amp; 'Upload Data Outputs'!G348 &amp; 'Upload Data Outputs'!H348 &amp; 'Upload Data Outputs'!I348 &amp; 'Upload Data Outputs'!J348 &amp; 'Upload Data Outputs'!K348 &amp; 'Upload Data Outputs'!L348 &amp; 'Upload Data Outputs'!M348 &amp; 'Upload Data Outputs'!N348 &amp; 'Upload Data Outputs'!O348 &amp; 'Upload Data Outputs'!P348) &lt;&gt; "", FALSE)</f>
        <v>0</v>
      </c>
      <c r="E361" s="56" t="str">
        <f t="shared" si="35"/>
        <v/>
      </c>
      <c r="F361" s="56" t="str">
        <f t="shared" si="36"/>
        <v/>
      </c>
      <c r="G361" s="56" t="b">
        <f t="shared" si="32"/>
        <v>1</v>
      </c>
      <c r="H361" s="57" t="s">
        <v>593</v>
      </c>
      <c r="I361" s="56" t="b">
        <f t="shared" si="37"/>
        <v>1</v>
      </c>
      <c r="J361" s="56" t="b">
        <f>IFERROR(OR(NOT($D361), 'Upload Data Outputs'!C348 &lt;&gt; ""), FALSE)</f>
        <v>1</v>
      </c>
      <c r="K361" s="57" t="s">
        <v>593</v>
      </c>
      <c r="L361" s="56" t="b">
        <f>IFERROR(OR(AND(NOT(D361), 'Upload Data Outputs'!E348 = ""), IFERROR(_xlfn.NUMBERVALUE('Upload Data Outputs'!E348) &gt; 0, FALSE)), FALSE)</f>
        <v>1</v>
      </c>
      <c r="M361" s="56" t="b">
        <f>IFERROR(OR('Upload Data Outputs'!F348 = "", IFERROR(_xlfn.NUMBERVALUE('Upload Data Outputs'!F348) &gt; 0, FALSE)), FALSE)</f>
        <v>1</v>
      </c>
      <c r="N361" s="56" t="b">
        <f>IFERROR(OR('Upload Data Outputs'!F348 = "", IFERROR(MATCH('Upload Data Outputs'!G348, listVolumeUnits, 0), FALSE)), FALSE)</f>
        <v>1</v>
      </c>
      <c r="O361" s="56" t="b">
        <f>IFERROR(OR('Upload Data Outputs'!H348 = "", IFERROR(_xlfn.NUMBERVALUE('Upload Data Outputs'!H348) &gt; 0, FALSE)), FALSE)</f>
        <v>1</v>
      </c>
      <c r="P361" s="56" t="b">
        <f>IFERROR(OR('Upload Data Outputs'!H348 = "", IFERROR(MATCH('Upload Data Outputs'!I348, listWeightUnits, 0), FALSE)), FALSE)</f>
        <v>1</v>
      </c>
      <c r="Q361" s="56" t="b">
        <f>IFERROR(OR('Upload Data Outputs'!J348 = "", IFERROR(MATCH('Upload Data Outputs'!J348, listFscClaimTypes, 0), FALSE)), FALSE)</f>
        <v>1</v>
      </c>
      <c r="R361" s="56" t="b">
        <f>IFERROR(OR(AND('Upload Data Outputs'!J348 = refClaimFsc100, OR('Upload Data Outputs'!K348 = "", 'Upload Data Outputs'!K348 = 100)), AND('Upload Data Outputs'!J348 = refClaimFscCW, OR('Upload Data Outputs'!K348 = "", 'Upload Data Outputs'!K348 = 0)), AND('Upload Data Outputs'!J348 = refClaimFscMix, 'Upload Data Outputs'!K348 &lt;&gt; "", _xlfn.NUMBERVALUE('Upload Data Outputs'!K348) &gt;= 0, _xlfn.NUMBERVALUE('Upload Data Outputs'!K348) &lt;= 100), AND('Upload Data Outputs'!J348 = refClaimFscMixCredit, OR('Upload Data Outputs'!K348 = "", 'Upload Data Outputs'!K348 = 100)), AND('Upload Data Outputs'!J348 = refClaimFscRecycled, 'Upload Data Outputs'!K348 =""), 'Upload Data Outputs'!J348 = ""), FALSE)</f>
        <v>1</v>
      </c>
      <c r="S361" s="56" t="b">
        <f>IFERROR(OR('Upload Data Outputs'!L348 = "", IFERROR(MATCH('Upload Data Outputs'!L348, listMaterialsAccountingMethods, 0), FALSE)), FALSE)</f>
        <v>1</v>
      </c>
      <c r="T361" s="56" t="b">
        <f>IFERROR(OR('Upload Data Outputs'!M348 = "", ISNUMBER('Upload Data Outputs'!M348), IFERROR(DATEVALUE('Upload Data Outputs'!M348) &gt; 0, FALSE)), FALSE)</f>
        <v>1</v>
      </c>
      <c r="U361" s="56" t="b">
        <f>IFERROR(OR('Upload Data Outputs'!N348 = "", ISNUMBER('Upload Data Outputs'!N348), IFERROR(DATEVALUE('Upload Data Outputs'!N348) &gt; 0, FALSE)), FALSE)</f>
        <v>1</v>
      </c>
      <c r="V361" s="56" t="b">
        <f>IFERROR(OR('Upload Data Outputs'!O348 = "", IFERROR(MATCH('Upload Data Outputs'!O348, listCountryIsoCodes, FALSE), FALSE)), FALSE)</f>
        <v>1</v>
      </c>
      <c r="W361" s="57" t="s">
        <v>593</v>
      </c>
      <c r="X361" s="56"/>
      <c r="Y361" s="56"/>
      <c r="AA361" s="56">
        <f>IFERROR(COUNTIFS('Upload Data Outputs'!B:B, 'Upload Data Outputs'!B348), 0)</f>
        <v>0</v>
      </c>
    </row>
    <row r="362" spans="1:27">
      <c r="A362" s="55">
        <f t="shared" si="33"/>
        <v>349</v>
      </c>
      <c r="B362" s="54" t="b">
        <f>NOT(IFERROR('Upload Data Outputs'!A349 = "ERROR", TRUE))</f>
        <v>1</v>
      </c>
      <c r="C362" s="54">
        <f t="shared" si="34"/>
        <v>349</v>
      </c>
      <c r="D362" s="56" t="b">
        <f>IF(B362, ('Upload Data Outputs'!A349 &amp; 'Upload Data Outputs'!B349 &amp; 'Upload Data Outputs'!C349 &amp; 'Upload Data Outputs'!D349 &amp; 'Upload Data Outputs'!E349 &amp; 'Upload Data Outputs'!F349 &amp; 'Upload Data Outputs'!G349 &amp; 'Upload Data Outputs'!H349 &amp; 'Upload Data Outputs'!I349 &amp; 'Upload Data Outputs'!J349 &amp; 'Upload Data Outputs'!K349 &amp; 'Upload Data Outputs'!L349 &amp; 'Upload Data Outputs'!M349 &amp; 'Upload Data Outputs'!N349 &amp; 'Upload Data Outputs'!O349 &amp; 'Upload Data Outputs'!P349) &lt;&gt; "", FALSE)</f>
        <v>0</v>
      </c>
      <c r="E362" s="56" t="str">
        <f t="shared" si="35"/>
        <v/>
      </c>
      <c r="F362" s="56" t="str">
        <f t="shared" si="36"/>
        <v/>
      </c>
      <c r="G362" s="56" t="b">
        <f t="shared" si="32"/>
        <v>1</v>
      </c>
      <c r="H362" s="57" t="s">
        <v>593</v>
      </c>
      <c r="I362" s="56" t="b">
        <f t="shared" si="37"/>
        <v>1</v>
      </c>
      <c r="J362" s="56" t="b">
        <f>IFERROR(OR(NOT($D362), 'Upload Data Outputs'!C349 &lt;&gt; ""), FALSE)</f>
        <v>1</v>
      </c>
      <c r="K362" s="57" t="s">
        <v>593</v>
      </c>
      <c r="L362" s="56" t="b">
        <f>IFERROR(OR(AND(NOT(D362), 'Upload Data Outputs'!E349 = ""), IFERROR(_xlfn.NUMBERVALUE('Upload Data Outputs'!E349) &gt; 0, FALSE)), FALSE)</f>
        <v>1</v>
      </c>
      <c r="M362" s="56" t="b">
        <f>IFERROR(OR('Upload Data Outputs'!F349 = "", IFERROR(_xlfn.NUMBERVALUE('Upload Data Outputs'!F349) &gt; 0, FALSE)), FALSE)</f>
        <v>1</v>
      </c>
      <c r="N362" s="56" t="b">
        <f>IFERROR(OR('Upload Data Outputs'!F349 = "", IFERROR(MATCH('Upload Data Outputs'!G349, listVolumeUnits, 0), FALSE)), FALSE)</f>
        <v>1</v>
      </c>
      <c r="O362" s="56" t="b">
        <f>IFERROR(OR('Upload Data Outputs'!H349 = "", IFERROR(_xlfn.NUMBERVALUE('Upload Data Outputs'!H349) &gt; 0, FALSE)), FALSE)</f>
        <v>1</v>
      </c>
      <c r="P362" s="56" t="b">
        <f>IFERROR(OR('Upload Data Outputs'!H349 = "", IFERROR(MATCH('Upload Data Outputs'!I349, listWeightUnits, 0), FALSE)), FALSE)</f>
        <v>1</v>
      </c>
      <c r="Q362" s="56" t="b">
        <f>IFERROR(OR('Upload Data Outputs'!J349 = "", IFERROR(MATCH('Upload Data Outputs'!J349, listFscClaimTypes, 0), FALSE)), FALSE)</f>
        <v>1</v>
      </c>
      <c r="R362" s="56" t="b">
        <f>IFERROR(OR(AND('Upload Data Outputs'!J349 = refClaimFsc100, OR('Upload Data Outputs'!K349 = "", 'Upload Data Outputs'!K349 = 100)), AND('Upload Data Outputs'!J349 = refClaimFscCW, OR('Upload Data Outputs'!K349 = "", 'Upload Data Outputs'!K349 = 0)), AND('Upload Data Outputs'!J349 = refClaimFscMix, 'Upload Data Outputs'!K349 &lt;&gt; "", _xlfn.NUMBERVALUE('Upload Data Outputs'!K349) &gt;= 0, _xlfn.NUMBERVALUE('Upload Data Outputs'!K349) &lt;= 100), AND('Upload Data Outputs'!J349 = refClaimFscMixCredit, OR('Upload Data Outputs'!K349 = "", 'Upload Data Outputs'!K349 = 100)), AND('Upload Data Outputs'!J349 = refClaimFscRecycled, 'Upload Data Outputs'!K349 =""), 'Upload Data Outputs'!J349 = ""), FALSE)</f>
        <v>1</v>
      </c>
      <c r="S362" s="56" t="b">
        <f>IFERROR(OR('Upload Data Outputs'!L349 = "", IFERROR(MATCH('Upload Data Outputs'!L349, listMaterialsAccountingMethods, 0), FALSE)), FALSE)</f>
        <v>1</v>
      </c>
      <c r="T362" s="56" t="b">
        <f>IFERROR(OR('Upload Data Outputs'!M349 = "", ISNUMBER('Upload Data Outputs'!M349), IFERROR(DATEVALUE('Upload Data Outputs'!M349) &gt; 0, FALSE)), FALSE)</f>
        <v>1</v>
      </c>
      <c r="U362" s="56" t="b">
        <f>IFERROR(OR('Upload Data Outputs'!N349 = "", ISNUMBER('Upload Data Outputs'!N349), IFERROR(DATEVALUE('Upload Data Outputs'!N349) &gt; 0, FALSE)), FALSE)</f>
        <v>1</v>
      </c>
      <c r="V362" s="56" t="b">
        <f>IFERROR(OR('Upload Data Outputs'!O349 = "", IFERROR(MATCH('Upload Data Outputs'!O349, listCountryIsoCodes, FALSE), FALSE)), FALSE)</f>
        <v>1</v>
      </c>
      <c r="W362" s="57" t="s">
        <v>593</v>
      </c>
      <c r="X362" s="56"/>
      <c r="Y362" s="56"/>
      <c r="AA362" s="56">
        <f>IFERROR(COUNTIFS('Upload Data Outputs'!B:B, 'Upload Data Outputs'!B349), 0)</f>
        <v>0</v>
      </c>
    </row>
    <row r="363" spans="1:27">
      <c r="A363" s="55">
        <f t="shared" si="33"/>
        <v>350</v>
      </c>
      <c r="B363" s="54" t="b">
        <f>NOT(IFERROR('Upload Data Outputs'!A350 = "ERROR", TRUE))</f>
        <v>1</v>
      </c>
      <c r="C363" s="54">
        <f t="shared" si="34"/>
        <v>350</v>
      </c>
      <c r="D363" s="56" t="b">
        <f>IF(B363, ('Upload Data Outputs'!A350 &amp; 'Upload Data Outputs'!B350 &amp; 'Upload Data Outputs'!C350 &amp; 'Upload Data Outputs'!D350 &amp; 'Upload Data Outputs'!E350 &amp; 'Upload Data Outputs'!F350 &amp; 'Upload Data Outputs'!G350 &amp; 'Upload Data Outputs'!H350 &amp; 'Upload Data Outputs'!I350 &amp; 'Upload Data Outputs'!J350 &amp; 'Upload Data Outputs'!K350 &amp; 'Upload Data Outputs'!L350 &amp; 'Upload Data Outputs'!M350 &amp; 'Upload Data Outputs'!N350 &amp; 'Upload Data Outputs'!O350 &amp; 'Upload Data Outputs'!P350) &lt;&gt; "", FALSE)</f>
        <v>0</v>
      </c>
      <c r="E363" s="56" t="str">
        <f t="shared" si="35"/>
        <v/>
      </c>
      <c r="F363" s="56" t="str">
        <f t="shared" si="36"/>
        <v/>
      </c>
      <c r="G363" s="56" t="b">
        <f t="shared" si="32"/>
        <v>1</v>
      </c>
      <c r="H363" s="57" t="s">
        <v>593</v>
      </c>
      <c r="I363" s="56" t="b">
        <f t="shared" si="37"/>
        <v>1</v>
      </c>
      <c r="J363" s="56" t="b">
        <f>IFERROR(OR(NOT($D363), 'Upload Data Outputs'!C350 &lt;&gt; ""), FALSE)</f>
        <v>1</v>
      </c>
      <c r="K363" s="57" t="s">
        <v>593</v>
      </c>
      <c r="L363" s="56" t="b">
        <f>IFERROR(OR(AND(NOT(D363), 'Upload Data Outputs'!E350 = ""), IFERROR(_xlfn.NUMBERVALUE('Upload Data Outputs'!E350) &gt; 0, FALSE)), FALSE)</f>
        <v>1</v>
      </c>
      <c r="M363" s="56" t="b">
        <f>IFERROR(OR('Upload Data Outputs'!F350 = "", IFERROR(_xlfn.NUMBERVALUE('Upload Data Outputs'!F350) &gt; 0, FALSE)), FALSE)</f>
        <v>1</v>
      </c>
      <c r="N363" s="56" t="b">
        <f>IFERROR(OR('Upload Data Outputs'!F350 = "", IFERROR(MATCH('Upload Data Outputs'!G350, listVolumeUnits, 0), FALSE)), FALSE)</f>
        <v>1</v>
      </c>
      <c r="O363" s="56" t="b">
        <f>IFERROR(OR('Upload Data Outputs'!H350 = "", IFERROR(_xlfn.NUMBERVALUE('Upload Data Outputs'!H350) &gt; 0, FALSE)), FALSE)</f>
        <v>1</v>
      </c>
      <c r="P363" s="56" t="b">
        <f>IFERROR(OR('Upload Data Outputs'!H350 = "", IFERROR(MATCH('Upload Data Outputs'!I350, listWeightUnits, 0), FALSE)), FALSE)</f>
        <v>1</v>
      </c>
      <c r="Q363" s="56" t="b">
        <f>IFERROR(OR('Upload Data Outputs'!J350 = "", IFERROR(MATCH('Upload Data Outputs'!J350, listFscClaimTypes, 0), FALSE)), FALSE)</f>
        <v>1</v>
      </c>
      <c r="R363" s="56" t="b">
        <f>IFERROR(OR(AND('Upload Data Outputs'!J350 = refClaimFsc100, OR('Upload Data Outputs'!K350 = "", 'Upload Data Outputs'!K350 = 100)), AND('Upload Data Outputs'!J350 = refClaimFscCW, OR('Upload Data Outputs'!K350 = "", 'Upload Data Outputs'!K350 = 0)), AND('Upload Data Outputs'!J350 = refClaimFscMix, 'Upload Data Outputs'!K350 &lt;&gt; "", _xlfn.NUMBERVALUE('Upload Data Outputs'!K350) &gt;= 0, _xlfn.NUMBERVALUE('Upload Data Outputs'!K350) &lt;= 100), AND('Upload Data Outputs'!J350 = refClaimFscMixCredit, OR('Upload Data Outputs'!K350 = "", 'Upload Data Outputs'!K350 = 100)), AND('Upload Data Outputs'!J350 = refClaimFscRecycled, 'Upload Data Outputs'!K350 =""), 'Upload Data Outputs'!J350 = ""), FALSE)</f>
        <v>1</v>
      </c>
      <c r="S363" s="56" t="b">
        <f>IFERROR(OR('Upload Data Outputs'!L350 = "", IFERROR(MATCH('Upload Data Outputs'!L350, listMaterialsAccountingMethods, 0), FALSE)), FALSE)</f>
        <v>1</v>
      </c>
      <c r="T363" s="56" t="b">
        <f>IFERROR(OR('Upload Data Outputs'!M350 = "", ISNUMBER('Upload Data Outputs'!M350), IFERROR(DATEVALUE('Upload Data Outputs'!M350) &gt; 0, FALSE)), FALSE)</f>
        <v>1</v>
      </c>
      <c r="U363" s="56" t="b">
        <f>IFERROR(OR('Upload Data Outputs'!N350 = "", ISNUMBER('Upload Data Outputs'!N350), IFERROR(DATEVALUE('Upload Data Outputs'!N350) &gt; 0, FALSE)), FALSE)</f>
        <v>1</v>
      </c>
      <c r="V363" s="56" t="b">
        <f>IFERROR(OR('Upload Data Outputs'!O350 = "", IFERROR(MATCH('Upload Data Outputs'!O350, listCountryIsoCodes, FALSE), FALSE)), FALSE)</f>
        <v>1</v>
      </c>
      <c r="W363" s="57" t="s">
        <v>593</v>
      </c>
      <c r="X363" s="56"/>
      <c r="Y363" s="56"/>
      <c r="AA363" s="56">
        <f>IFERROR(COUNTIFS('Upload Data Outputs'!B:B, 'Upload Data Outputs'!B350), 0)</f>
        <v>0</v>
      </c>
    </row>
    <row r="364" spans="1:27">
      <c r="A364" s="55">
        <f t="shared" si="33"/>
        <v>351</v>
      </c>
      <c r="B364" s="54" t="b">
        <f>NOT(IFERROR('Upload Data Outputs'!A351 = "ERROR", TRUE))</f>
        <v>1</v>
      </c>
      <c r="C364" s="54">
        <f t="shared" si="34"/>
        <v>351</v>
      </c>
      <c r="D364" s="56" t="b">
        <f>IF(B364, ('Upload Data Outputs'!A351 &amp; 'Upload Data Outputs'!B351 &amp; 'Upload Data Outputs'!C351 &amp; 'Upload Data Outputs'!D351 &amp; 'Upload Data Outputs'!E351 &amp; 'Upload Data Outputs'!F351 &amp; 'Upload Data Outputs'!G351 &amp; 'Upload Data Outputs'!H351 &amp; 'Upload Data Outputs'!I351 &amp; 'Upload Data Outputs'!J351 &amp; 'Upload Data Outputs'!K351 &amp; 'Upload Data Outputs'!L351 &amp; 'Upload Data Outputs'!M351 &amp; 'Upload Data Outputs'!N351 &amp; 'Upload Data Outputs'!O351 &amp; 'Upload Data Outputs'!P351) &lt;&gt; "", FALSE)</f>
        <v>0</v>
      </c>
      <c r="E364" s="56" t="str">
        <f t="shared" si="35"/>
        <v/>
      </c>
      <c r="F364" s="56" t="str">
        <f t="shared" si="36"/>
        <v/>
      </c>
      <c r="G364" s="56" t="b">
        <f t="shared" si="32"/>
        <v>1</v>
      </c>
      <c r="H364" s="57" t="s">
        <v>593</v>
      </c>
      <c r="I364" s="56" t="b">
        <f t="shared" si="37"/>
        <v>1</v>
      </c>
      <c r="J364" s="56" t="b">
        <f>IFERROR(OR(NOT($D364), 'Upload Data Outputs'!C351 &lt;&gt; ""), FALSE)</f>
        <v>1</v>
      </c>
      <c r="K364" s="57" t="s">
        <v>593</v>
      </c>
      <c r="L364" s="56" t="b">
        <f>IFERROR(OR(AND(NOT(D364), 'Upload Data Outputs'!E351 = ""), IFERROR(_xlfn.NUMBERVALUE('Upload Data Outputs'!E351) &gt; 0, FALSE)), FALSE)</f>
        <v>1</v>
      </c>
      <c r="M364" s="56" t="b">
        <f>IFERROR(OR('Upload Data Outputs'!F351 = "", IFERROR(_xlfn.NUMBERVALUE('Upload Data Outputs'!F351) &gt; 0, FALSE)), FALSE)</f>
        <v>1</v>
      </c>
      <c r="N364" s="56" t="b">
        <f>IFERROR(OR('Upload Data Outputs'!F351 = "", IFERROR(MATCH('Upload Data Outputs'!G351, listVolumeUnits, 0), FALSE)), FALSE)</f>
        <v>1</v>
      </c>
      <c r="O364" s="56" t="b">
        <f>IFERROR(OR('Upload Data Outputs'!H351 = "", IFERROR(_xlfn.NUMBERVALUE('Upload Data Outputs'!H351) &gt; 0, FALSE)), FALSE)</f>
        <v>1</v>
      </c>
      <c r="P364" s="56" t="b">
        <f>IFERROR(OR('Upload Data Outputs'!H351 = "", IFERROR(MATCH('Upload Data Outputs'!I351, listWeightUnits, 0), FALSE)), FALSE)</f>
        <v>1</v>
      </c>
      <c r="Q364" s="56" t="b">
        <f>IFERROR(OR('Upload Data Outputs'!J351 = "", IFERROR(MATCH('Upload Data Outputs'!J351, listFscClaimTypes, 0), FALSE)), FALSE)</f>
        <v>1</v>
      </c>
      <c r="R364" s="56" t="b">
        <f>IFERROR(OR(AND('Upload Data Outputs'!J351 = refClaimFsc100, OR('Upload Data Outputs'!K351 = "", 'Upload Data Outputs'!K351 = 100)), AND('Upload Data Outputs'!J351 = refClaimFscCW, OR('Upload Data Outputs'!K351 = "", 'Upload Data Outputs'!K351 = 0)), AND('Upload Data Outputs'!J351 = refClaimFscMix, 'Upload Data Outputs'!K351 &lt;&gt; "", _xlfn.NUMBERVALUE('Upload Data Outputs'!K351) &gt;= 0, _xlfn.NUMBERVALUE('Upload Data Outputs'!K351) &lt;= 100), AND('Upload Data Outputs'!J351 = refClaimFscMixCredit, OR('Upload Data Outputs'!K351 = "", 'Upload Data Outputs'!K351 = 100)), AND('Upload Data Outputs'!J351 = refClaimFscRecycled, 'Upload Data Outputs'!K351 =""), 'Upload Data Outputs'!J351 = ""), FALSE)</f>
        <v>1</v>
      </c>
      <c r="S364" s="56" t="b">
        <f>IFERROR(OR('Upload Data Outputs'!L351 = "", IFERROR(MATCH('Upload Data Outputs'!L351, listMaterialsAccountingMethods, 0), FALSE)), FALSE)</f>
        <v>1</v>
      </c>
      <c r="T364" s="56" t="b">
        <f>IFERROR(OR('Upload Data Outputs'!M351 = "", ISNUMBER('Upload Data Outputs'!M351), IFERROR(DATEVALUE('Upload Data Outputs'!M351) &gt; 0, FALSE)), FALSE)</f>
        <v>1</v>
      </c>
      <c r="U364" s="56" t="b">
        <f>IFERROR(OR('Upload Data Outputs'!N351 = "", ISNUMBER('Upload Data Outputs'!N351), IFERROR(DATEVALUE('Upload Data Outputs'!N351) &gt; 0, FALSE)), FALSE)</f>
        <v>1</v>
      </c>
      <c r="V364" s="56" t="b">
        <f>IFERROR(OR('Upload Data Outputs'!O351 = "", IFERROR(MATCH('Upload Data Outputs'!O351, listCountryIsoCodes, FALSE), FALSE)), FALSE)</f>
        <v>1</v>
      </c>
      <c r="W364" s="57" t="s">
        <v>593</v>
      </c>
      <c r="X364" s="56"/>
      <c r="Y364" s="56"/>
      <c r="AA364" s="56">
        <f>IFERROR(COUNTIFS('Upload Data Outputs'!B:B, 'Upload Data Outputs'!B351), 0)</f>
        <v>0</v>
      </c>
    </row>
    <row r="365" spans="1:27">
      <c r="A365" s="55">
        <f t="shared" si="33"/>
        <v>352</v>
      </c>
      <c r="B365" s="54" t="b">
        <f>NOT(IFERROR('Upload Data Outputs'!A352 = "ERROR", TRUE))</f>
        <v>1</v>
      </c>
      <c r="C365" s="54">
        <f t="shared" si="34"/>
        <v>352</v>
      </c>
      <c r="D365" s="56" t="b">
        <f>IF(B365, ('Upload Data Outputs'!A352 &amp; 'Upload Data Outputs'!B352 &amp; 'Upload Data Outputs'!C352 &amp; 'Upload Data Outputs'!D352 &amp; 'Upload Data Outputs'!E352 &amp; 'Upload Data Outputs'!F352 &amp; 'Upload Data Outputs'!G352 &amp; 'Upload Data Outputs'!H352 &amp; 'Upload Data Outputs'!I352 &amp; 'Upload Data Outputs'!J352 &amp; 'Upload Data Outputs'!K352 &amp; 'Upload Data Outputs'!L352 &amp; 'Upload Data Outputs'!M352 &amp; 'Upload Data Outputs'!N352 &amp; 'Upload Data Outputs'!O352 &amp; 'Upload Data Outputs'!P352) &lt;&gt; "", FALSE)</f>
        <v>0</v>
      </c>
      <c r="E365" s="56" t="str">
        <f t="shared" si="35"/>
        <v/>
      </c>
      <c r="F365" s="56" t="str">
        <f t="shared" si="36"/>
        <v/>
      </c>
      <c r="G365" s="56" t="b">
        <f t="shared" si="32"/>
        <v>1</v>
      </c>
      <c r="H365" s="57" t="s">
        <v>593</v>
      </c>
      <c r="I365" s="56" t="b">
        <f t="shared" si="37"/>
        <v>1</v>
      </c>
      <c r="J365" s="56" t="b">
        <f>IFERROR(OR(NOT($D365), 'Upload Data Outputs'!C352 &lt;&gt; ""), FALSE)</f>
        <v>1</v>
      </c>
      <c r="K365" s="57" t="s">
        <v>593</v>
      </c>
      <c r="L365" s="56" t="b">
        <f>IFERROR(OR(AND(NOT(D365), 'Upload Data Outputs'!E352 = ""), IFERROR(_xlfn.NUMBERVALUE('Upload Data Outputs'!E352) &gt; 0, FALSE)), FALSE)</f>
        <v>1</v>
      </c>
      <c r="M365" s="56" t="b">
        <f>IFERROR(OR('Upload Data Outputs'!F352 = "", IFERROR(_xlfn.NUMBERVALUE('Upload Data Outputs'!F352) &gt; 0, FALSE)), FALSE)</f>
        <v>1</v>
      </c>
      <c r="N365" s="56" t="b">
        <f>IFERROR(OR('Upload Data Outputs'!F352 = "", IFERROR(MATCH('Upload Data Outputs'!G352, listVolumeUnits, 0), FALSE)), FALSE)</f>
        <v>1</v>
      </c>
      <c r="O365" s="56" t="b">
        <f>IFERROR(OR('Upload Data Outputs'!H352 = "", IFERROR(_xlfn.NUMBERVALUE('Upload Data Outputs'!H352) &gt; 0, FALSE)), FALSE)</f>
        <v>1</v>
      </c>
      <c r="P365" s="56" t="b">
        <f>IFERROR(OR('Upload Data Outputs'!H352 = "", IFERROR(MATCH('Upload Data Outputs'!I352, listWeightUnits, 0), FALSE)), FALSE)</f>
        <v>1</v>
      </c>
      <c r="Q365" s="56" t="b">
        <f>IFERROR(OR('Upload Data Outputs'!J352 = "", IFERROR(MATCH('Upload Data Outputs'!J352, listFscClaimTypes, 0), FALSE)), FALSE)</f>
        <v>1</v>
      </c>
      <c r="R365" s="56" t="b">
        <f>IFERROR(OR(AND('Upload Data Outputs'!J352 = refClaimFsc100, OR('Upload Data Outputs'!K352 = "", 'Upload Data Outputs'!K352 = 100)), AND('Upload Data Outputs'!J352 = refClaimFscCW, OR('Upload Data Outputs'!K352 = "", 'Upload Data Outputs'!K352 = 0)), AND('Upload Data Outputs'!J352 = refClaimFscMix, 'Upload Data Outputs'!K352 &lt;&gt; "", _xlfn.NUMBERVALUE('Upload Data Outputs'!K352) &gt;= 0, _xlfn.NUMBERVALUE('Upload Data Outputs'!K352) &lt;= 100), AND('Upload Data Outputs'!J352 = refClaimFscMixCredit, OR('Upload Data Outputs'!K352 = "", 'Upload Data Outputs'!K352 = 100)), AND('Upload Data Outputs'!J352 = refClaimFscRecycled, 'Upload Data Outputs'!K352 =""), 'Upload Data Outputs'!J352 = ""), FALSE)</f>
        <v>1</v>
      </c>
      <c r="S365" s="56" t="b">
        <f>IFERROR(OR('Upload Data Outputs'!L352 = "", IFERROR(MATCH('Upload Data Outputs'!L352, listMaterialsAccountingMethods, 0), FALSE)), FALSE)</f>
        <v>1</v>
      </c>
      <c r="T365" s="56" t="b">
        <f>IFERROR(OR('Upload Data Outputs'!M352 = "", ISNUMBER('Upload Data Outputs'!M352), IFERROR(DATEVALUE('Upload Data Outputs'!M352) &gt; 0, FALSE)), FALSE)</f>
        <v>1</v>
      </c>
      <c r="U365" s="56" t="b">
        <f>IFERROR(OR('Upload Data Outputs'!N352 = "", ISNUMBER('Upload Data Outputs'!N352), IFERROR(DATEVALUE('Upload Data Outputs'!N352) &gt; 0, FALSE)), FALSE)</f>
        <v>1</v>
      </c>
      <c r="V365" s="56" t="b">
        <f>IFERROR(OR('Upload Data Outputs'!O352 = "", IFERROR(MATCH('Upload Data Outputs'!O352, listCountryIsoCodes, FALSE), FALSE)), FALSE)</f>
        <v>1</v>
      </c>
      <c r="W365" s="57" t="s">
        <v>593</v>
      </c>
      <c r="X365" s="56"/>
      <c r="Y365" s="56"/>
      <c r="AA365" s="56">
        <f>IFERROR(COUNTIFS('Upload Data Outputs'!B:B, 'Upload Data Outputs'!B352), 0)</f>
        <v>0</v>
      </c>
    </row>
    <row r="366" spans="1:27">
      <c r="A366" s="55">
        <f t="shared" si="33"/>
        <v>353</v>
      </c>
      <c r="B366" s="54" t="b">
        <f>NOT(IFERROR('Upload Data Outputs'!A353 = "ERROR", TRUE))</f>
        <v>1</v>
      </c>
      <c r="C366" s="54">
        <f t="shared" si="34"/>
        <v>353</v>
      </c>
      <c r="D366" s="56" t="b">
        <f>IF(B366, ('Upload Data Outputs'!A353 &amp; 'Upload Data Outputs'!B353 &amp; 'Upload Data Outputs'!C353 &amp; 'Upload Data Outputs'!D353 &amp; 'Upload Data Outputs'!E353 &amp; 'Upload Data Outputs'!F353 &amp; 'Upload Data Outputs'!G353 &amp; 'Upload Data Outputs'!H353 &amp; 'Upload Data Outputs'!I353 &amp; 'Upload Data Outputs'!J353 &amp; 'Upload Data Outputs'!K353 &amp; 'Upload Data Outputs'!L353 &amp; 'Upload Data Outputs'!M353 &amp; 'Upload Data Outputs'!N353 &amp; 'Upload Data Outputs'!O353 &amp; 'Upload Data Outputs'!P353) &lt;&gt; "", FALSE)</f>
        <v>0</v>
      </c>
      <c r="E366" s="56" t="str">
        <f t="shared" si="35"/>
        <v/>
      </c>
      <c r="F366" s="56" t="str">
        <f t="shared" si="36"/>
        <v/>
      </c>
      <c r="G366" s="56" t="b">
        <f t="shared" si="32"/>
        <v>1</v>
      </c>
      <c r="H366" s="57" t="s">
        <v>593</v>
      </c>
      <c r="I366" s="56" t="b">
        <f t="shared" si="37"/>
        <v>1</v>
      </c>
      <c r="J366" s="56" t="b">
        <f>IFERROR(OR(NOT($D366), 'Upload Data Outputs'!C353 &lt;&gt; ""), FALSE)</f>
        <v>1</v>
      </c>
      <c r="K366" s="57" t="s">
        <v>593</v>
      </c>
      <c r="L366" s="56" t="b">
        <f>IFERROR(OR(AND(NOT(D366), 'Upload Data Outputs'!E353 = ""), IFERROR(_xlfn.NUMBERVALUE('Upload Data Outputs'!E353) &gt; 0, FALSE)), FALSE)</f>
        <v>1</v>
      </c>
      <c r="M366" s="56" t="b">
        <f>IFERROR(OR('Upload Data Outputs'!F353 = "", IFERROR(_xlfn.NUMBERVALUE('Upload Data Outputs'!F353) &gt; 0, FALSE)), FALSE)</f>
        <v>1</v>
      </c>
      <c r="N366" s="56" t="b">
        <f>IFERROR(OR('Upload Data Outputs'!F353 = "", IFERROR(MATCH('Upload Data Outputs'!G353, listVolumeUnits, 0), FALSE)), FALSE)</f>
        <v>1</v>
      </c>
      <c r="O366" s="56" t="b">
        <f>IFERROR(OR('Upload Data Outputs'!H353 = "", IFERROR(_xlfn.NUMBERVALUE('Upload Data Outputs'!H353) &gt; 0, FALSE)), FALSE)</f>
        <v>1</v>
      </c>
      <c r="P366" s="56" t="b">
        <f>IFERROR(OR('Upload Data Outputs'!H353 = "", IFERROR(MATCH('Upload Data Outputs'!I353, listWeightUnits, 0), FALSE)), FALSE)</f>
        <v>1</v>
      </c>
      <c r="Q366" s="56" t="b">
        <f>IFERROR(OR('Upload Data Outputs'!J353 = "", IFERROR(MATCH('Upload Data Outputs'!J353, listFscClaimTypes, 0), FALSE)), FALSE)</f>
        <v>1</v>
      </c>
      <c r="R366" s="56" t="b">
        <f>IFERROR(OR(AND('Upload Data Outputs'!J353 = refClaimFsc100, OR('Upload Data Outputs'!K353 = "", 'Upload Data Outputs'!K353 = 100)), AND('Upload Data Outputs'!J353 = refClaimFscCW, OR('Upload Data Outputs'!K353 = "", 'Upload Data Outputs'!K353 = 0)), AND('Upload Data Outputs'!J353 = refClaimFscMix, 'Upload Data Outputs'!K353 &lt;&gt; "", _xlfn.NUMBERVALUE('Upload Data Outputs'!K353) &gt;= 0, _xlfn.NUMBERVALUE('Upload Data Outputs'!K353) &lt;= 100), AND('Upload Data Outputs'!J353 = refClaimFscMixCredit, OR('Upload Data Outputs'!K353 = "", 'Upload Data Outputs'!K353 = 100)), AND('Upload Data Outputs'!J353 = refClaimFscRecycled, 'Upload Data Outputs'!K353 =""), 'Upload Data Outputs'!J353 = ""), FALSE)</f>
        <v>1</v>
      </c>
      <c r="S366" s="56" t="b">
        <f>IFERROR(OR('Upload Data Outputs'!L353 = "", IFERROR(MATCH('Upload Data Outputs'!L353, listMaterialsAccountingMethods, 0), FALSE)), FALSE)</f>
        <v>1</v>
      </c>
      <c r="T366" s="56" t="b">
        <f>IFERROR(OR('Upload Data Outputs'!M353 = "", ISNUMBER('Upload Data Outputs'!M353), IFERROR(DATEVALUE('Upload Data Outputs'!M353) &gt; 0, FALSE)), FALSE)</f>
        <v>1</v>
      </c>
      <c r="U366" s="56" t="b">
        <f>IFERROR(OR('Upload Data Outputs'!N353 = "", ISNUMBER('Upload Data Outputs'!N353), IFERROR(DATEVALUE('Upload Data Outputs'!N353) &gt; 0, FALSE)), FALSE)</f>
        <v>1</v>
      </c>
      <c r="V366" s="56" t="b">
        <f>IFERROR(OR('Upload Data Outputs'!O353 = "", IFERROR(MATCH('Upload Data Outputs'!O353, listCountryIsoCodes, FALSE), FALSE)), FALSE)</f>
        <v>1</v>
      </c>
      <c r="W366" s="57" t="s">
        <v>593</v>
      </c>
      <c r="X366" s="56"/>
      <c r="Y366" s="56"/>
      <c r="AA366" s="56">
        <f>IFERROR(COUNTIFS('Upload Data Outputs'!B:B, 'Upload Data Outputs'!B353), 0)</f>
        <v>0</v>
      </c>
    </row>
    <row r="367" spans="1:27">
      <c r="A367" s="55">
        <f t="shared" si="33"/>
        <v>354</v>
      </c>
      <c r="B367" s="54" t="b">
        <f>NOT(IFERROR('Upload Data Outputs'!A354 = "ERROR", TRUE))</f>
        <v>1</v>
      </c>
      <c r="C367" s="54">
        <f t="shared" si="34"/>
        <v>354</v>
      </c>
      <c r="D367" s="56" t="b">
        <f>IF(B367, ('Upload Data Outputs'!A354 &amp; 'Upload Data Outputs'!B354 &amp; 'Upload Data Outputs'!C354 &amp; 'Upload Data Outputs'!D354 &amp; 'Upload Data Outputs'!E354 &amp; 'Upload Data Outputs'!F354 &amp; 'Upload Data Outputs'!G354 &amp; 'Upload Data Outputs'!H354 &amp; 'Upload Data Outputs'!I354 &amp; 'Upload Data Outputs'!J354 &amp; 'Upload Data Outputs'!K354 &amp; 'Upload Data Outputs'!L354 &amp; 'Upload Data Outputs'!M354 &amp; 'Upload Data Outputs'!N354 &amp; 'Upload Data Outputs'!O354 &amp; 'Upload Data Outputs'!P354) &lt;&gt; "", FALSE)</f>
        <v>0</v>
      </c>
      <c r="E367" s="56" t="str">
        <f t="shared" si="35"/>
        <v/>
      </c>
      <c r="F367" s="56" t="str">
        <f t="shared" si="36"/>
        <v/>
      </c>
      <c r="G367" s="56" t="b">
        <f t="shared" si="32"/>
        <v>1</v>
      </c>
      <c r="H367" s="57" t="s">
        <v>593</v>
      </c>
      <c r="I367" s="56" t="b">
        <f t="shared" si="37"/>
        <v>1</v>
      </c>
      <c r="J367" s="56" t="b">
        <f>IFERROR(OR(NOT($D367), 'Upload Data Outputs'!C354 &lt;&gt; ""), FALSE)</f>
        <v>1</v>
      </c>
      <c r="K367" s="57" t="s">
        <v>593</v>
      </c>
      <c r="L367" s="56" t="b">
        <f>IFERROR(OR(AND(NOT(D367), 'Upload Data Outputs'!E354 = ""), IFERROR(_xlfn.NUMBERVALUE('Upload Data Outputs'!E354) &gt; 0, FALSE)), FALSE)</f>
        <v>1</v>
      </c>
      <c r="M367" s="56" t="b">
        <f>IFERROR(OR('Upload Data Outputs'!F354 = "", IFERROR(_xlfn.NUMBERVALUE('Upload Data Outputs'!F354) &gt; 0, FALSE)), FALSE)</f>
        <v>1</v>
      </c>
      <c r="N367" s="56" t="b">
        <f>IFERROR(OR('Upload Data Outputs'!F354 = "", IFERROR(MATCH('Upload Data Outputs'!G354, listVolumeUnits, 0), FALSE)), FALSE)</f>
        <v>1</v>
      </c>
      <c r="O367" s="56" t="b">
        <f>IFERROR(OR('Upload Data Outputs'!H354 = "", IFERROR(_xlfn.NUMBERVALUE('Upload Data Outputs'!H354) &gt; 0, FALSE)), FALSE)</f>
        <v>1</v>
      </c>
      <c r="P367" s="56" t="b">
        <f>IFERROR(OR('Upload Data Outputs'!H354 = "", IFERROR(MATCH('Upload Data Outputs'!I354, listWeightUnits, 0), FALSE)), FALSE)</f>
        <v>1</v>
      </c>
      <c r="Q367" s="56" t="b">
        <f>IFERROR(OR('Upload Data Outputs'!J354 = "", IFERROR(MATCH('Upload Data Outputs'!J354, listFscClaimTypes, 0), FALSE)), FALSE)</f>
        <v>1</v>
      </c>
      <c r="R367" s="56" t="b">
        <f>IFERROR(OR(AND('Upload Data Outputs'!J354 = refClaimFsc100, OR('Upload Data Outputs'!K354 = "", 'Upload Data Outputs'!K354 = 100)), AND('Upload Data Outputs'!J354 = refClaimFscCW, OR('Upload Data Outputs'!K354 = "", 'Upload Data Outputs'!K354 = 0)), AND('Upload Data Outputs'!J354 = refClaimFscMix, 'Upload Data Outputs'!K354 &lt;&gt; "", _xlfn.NUMBERVALUE('Upload Data Outputs'!K354) &gt;= 0, _xlfn.NUMBERVALUE('Upload Data Outputs'!K354) &lt;= 100), AND('Upload Data Outputs'!J354 = refClaimFscMixCredit, OR('Upload Data Outputs'!K354 = "", 'Upload Data Outputs'!K354 = 100)), AND('Upload Data Outputs'!J354 = refClaimFscRecycled, 'Upload Data Outputs'!K354 =""), 'Upload Data Outputs'!J354 = ""), FALSE)</f>
        <v>1</v>
      </c>
      <c r="S367" s="56" t="b">
        <f>IFERROR(OR('Upload Data Outputs'!L354 = "", IFERROR(MATCH('Upload Data Outputs'!L354, listMaterialsAccountingMethods, 0), FALSE)), FALSE)</f>
        <v>1</v>
      </c>
      <c r="T367" s="56" t="b">
        <f>IFERROR(OR('Upload Data Outputs'!M354 = "", ISNUMBER('Upload Data Outputs'!M354), IFERROR(DATEVALUE('Upload Data Outputs'!M354) &gt; 0, FALSE)), FALSE)</f>
        <v>1</v>
      </c>
      <c r="U367" s="56" t="b">
        <f>IFERROR(OR('Upload Data Outputs'!N354 = "", ISNUMBER('Upload Data Outputs'!N354), IFERROR(DATEVALUE('Upload Data Outputs'!N354) &gt; 0, FALSE)), FALSE)</f>
        <v>1</v>
      </c>
      <c r="V367" s="56" t="b">
        <f>IFERROR(OR('Upload Data Outputs'!O354 = "", IFERROR(MATCH('Upload Data Outputs'!O354, listCountryIsoCodes, FALSE), FALSE)), FALSE)</f>
        <v>1</v>
      </c>
      <c r="W367" s="57" t="s">
        <v>593</v>
      </c>
      <c r="X367" s="56"/>
      <c r="Y367" s="56"/>
      <c r="AA367" s="56">
        <f>IFERROR(COUNTIFS('Upload Data Outputs'!B:B, 'Upload Data Outputs'!B354), 0)</f>
        <v>0</v>
      </c>
    </row>
    <row r="368" spans="1:27">
      <c r="A368" s="55">
        <f t="shared" si="33"/>
        <v>355</v>
      </c>
      <c r="B368" s="54" t="b">
        <f>NOT(IFERROR('Upload Data Outputs'!A355 = "ERROR", TRUE))</f>
        <v>1</v>
      </c>
      <c r="C368" s="54">
        <f t="shared" si="34"/>
        <v>355</v>
      </c>
      <c r="D368" s="56" t="b">
        <f>IF(B368, ('Upload Data Outputs'!A355 &amp; 'Upload Data Outputs'!B355 &amp; 'Upload Data Outputs'!C355 &amp; 'Upload Data Outputs'!D355 &amp; 'Upload Data Outputs'!E355 &amp; 'Upload Data Outputs'!F355 &amp; 'Upload Data Outputs'!G355 &amp; 'Upload Data Outputs'!H355 &amp; 'Upload Data Outputs'!I355 &amp; 'Upload Data Outputs'!J355 &amp; 'Upload Data Outputs'!K355 &amp; 'Upload Data Outputs'!L355 &amp; 'Upload Data Outputs'!M355 &amp; 'Upload Data Outputs'!N355 &amp; 'Upload Data Outputs'!O355 &amp; 'Upload Data Outputs'!P355) &lt;&gt; "", FALSE)</f>
        <v>0</v>
      </c>
      <c r="E368" s="56" t="str">
        <f t="shared" si="35"/>
        <v/>
      </c>
      <c r="F368" s="56" t="str">
        <f t="shared" si="36"/>
        <v/>
      </c>
      <c r="G368" s="56" t="b">
        <f t="shared" si="32"/>
        <v>1</v>
      </c>
      <c r="H368" s="57" t="s">
        <v>593</v>
      </c>
      <c r="I368" s="56" t="b">
        <f t="shared" si="37"/>
        <v>1</v>
      </c>
      <c r="J368" s="56" t="b">
        <f>IFERROR(OR(NOT($D368), 'Upload Data Outputs'!C355 &lt;&gt; ""), FALSE)</f>
        <v>1</v>
      </c>
      <c r="K368" s="57" t="s">
        <v>593</v>
      </c>
      <c r="L368" s="56" t="b">
        <f>IFERROR(OR(AND(NOT(D368), 'Upload Data Outputs'!E355 = ""), IFERROR(_xlfn.NUMBERVALUE('Upload Data Outputs'!E355) &gt; 0, FALSE)), FALSE)</f>
        <v>1</v>
      </c>
      <c r="M368" s="56" t="b">
        <f>IFERROR(OR('Upload Data Outputs'!F355 = "", IFERROR(_xlfn.NUMBERVALUE('Upload Data Outputs'!F355) &gt; 0, FALSE)), FALSE)</f>
        <v>1</v>
      </c>
      <c r="N368" s="56" t="b">
        <f>IFERROR(OR('Upload Data Outputs'!F355 = "", IFERROR(MATCH('Upload Data Outputs'!G355, listVolumeUnits, 0), FALSE)), FALSE)</f>
        <v>1</v>
      </c>
      <c r="O368" s="56" t="b">
        <f>IFERROR(OR('Upload Data Outputs'!H355 = "", IFERROR(_xlfn.NUMBERVALUE('Upload Data Outputs'!H355) &gt; 0, FALSE)), FALSE)</f>
        <v>1</v>
      </c>
      <c r="P368" s="56" t="b">
        <f>IFERROR(OR('Upload Data Outputs'!H355 = "", IFERROR(MATCH('Upload Data Outputs'!I355, listWeightUnits, 0), FALSE)), FALSE)</f>
        <v>1</v>
      </c>
      <c r="Q368" s="56" t="b">
        <f>IFERROR(OR('Upload Data Outputs'!J355 = "", IFERROR(MATCH('Upload Data Outputs'!J355, listFscClaimTypes, 0), FALSE)), FALSE)</f>
        <v>1</v>
      </c>
      <c r="R368" s="56" t="b">
        <f>IFERROR(OR(AND('Upload Data Outputs'!J355 = refClaimFsc100, OR('Upload Data Outputs'!K355 = "", 'Upload Data Outputs'!K355 = 100)), AND('Upload Data Outputs'!J355 = refClaimFscCW, OR('Upload Data Outputs'!K355 = "", 'Upload Data Outputs'!K355 = 0)), AND('Upload Data Outputs'!J355 = refClaimFscMix, 'Upload Data Outputs'!K355 &lt;&gt; "", _xlfn.NUMBERVALUE('Upload Data Outputs'!K355) &gt;= 0, _xlfn.NUMBERVALUE('Upload Data Outputs'!K355) &lt;= 100), AND('Upload Data Outputs'!J355 = refClaimFscMixCredit, OR('Upload Data Outputs'!K355 = "", 'Upload Data Outputs'!K355 = 100)), AND('Upload Data Outputs'!J355 = refClaimFscRecycled, 'Upload Data Outputs'!K355 =""), 'Upload Data Outputs'!J355 = ""), FALSE)</f>
        <v>1</v>
      </c>
      <c r="S368" s="56" t="b">
        <f>IFERROR(OR('Upload Data Outputs'!L355 = "", IFERROR(MATCH('Upload Data Outputs'!L355, listMaterialsAccountingMethods, 0), FALSE)), FALSE)</f>
        <v>1</v>
      </c>
      <c r="T368" s="56" t="b">
        <f>IFERROR(OR('Upload Data Outputs'!M355 = "", ISNUMBER('Upload Data Outputs'!M355), IFERROR(DATEVALUE('Upload Data Outputs'!M355) &gt; 0, FALSE)), FALSE)</f>
        <v>1</v>
      </c>
      <c r="U368" s="56" t="b">
        <f>IFERROR(OR('Upload Data Outputs'!N355 = "", ISNUMBER('Upload Data Outputs'!N355), IFERROR(DATEVALUE('Upload Data Outputs'!N355) &gt; 0, FALSE)), FALSE)</f>
        <v>1</v>
      </c>
      <c r="V368" s="56" t="b">
        <f>IFERROR(OR('Upload Data Outputs'!O355 = "", IFERROR(MATCH('Upload Data Outputs'!O355, listCountryIsoCodes, FALSE), FALSE)), FALSE)</f>
        <v>1</v>
      </c>
      <c r="W368" s="57" t="s">
        <v>593</v>
      </c>
      <c r="X368" s="56"/>
      <c r="Y368" s="56"/>
      <c r="AA368" s="56">
        <f>IFERROR(COUNTIFS('Upload Data Outputs'!B:B, 'Upload Data Outputs'!B355), 0)</f>
        <v>0</v>
      </c>
    </row>
    <row r="369" spans="1:27">
      <c r="A369" s="55">
        <f t="shared" si="33"/>
        <v>356</v>
      </c>
      <c r="B369" s="54" t="b">
        <f>NOT(IFERROR('Upload Data Outputs'!A356 = "ERROR", TRUE))</f>
        <v>1</v>
      </c>
      <c r="C369" s="54">
        <f t="shared" si="34"/>
        <v>356</v>
      </c>
      <c r="D369" s="56" t="b">
        <f>IF(B369, ('Upload Data Outputs'!A356 &amp; 'Upload Data Outputs'!B356 &amp; 'Upload Data Outputs'!C356 &amp; 'Upload Data Outputs'!D356 &amp; 'Upload Data Outputs'!E356 &amp; 'Upload Data Outputs'!F356 &amp; 'Upload Data Outputs'!G356 &amp; 'Upload Data Outputs'!H356 &amp; 'Upload Data Outputs'!I356 &amp; 'Upload Data Outputs'!J356 &amp; 'Upload Data Outputs'!K356 &amp; 'Upload Data Outputs'!L356 &amp; 'Upload Data Outputs'!M356 &amp; 'Upload Data Outputs'!N356 &amp; 'Upload Data Outputs'!O356 &amp; 'Upload Data Outputs'!P356) &lt;&gt; "", FALSE)</f>
        <v>0</v>
      </c>
      <c r="E369" s="56" t="str">
        <f t="shared" si="35"/>
        <v/>
      </c>
      <c r="F369" s="56" t="str">
        <f t="shared" si="36"/>
        <v/>
      </c>
      <c r="G369" s="56" t="b">
        <f t="shared" si="32"/>
        <v>1</v>
      </c>
      <c r="H369" s="57" t="s">
        <v>593</v>
      </c>
      <c r="I369" s="56" t="b">
        <f t="shared" si="37"/>
        <v>1</v>
      </c>
      <c r="J369" s="56" t="b">
        <f>IFERROR(OR(NOT($D369), 'Upload Data Outputs'!C356 &lt;&gt; ""), FALSE)</f>
        <v>1</v>
      </c>
      <c r="K369" s="57" t="s">
        <v>593</v>
      </c>
      <c r="L369" s="56" t="b">
        <f>IFERROR(OR(AND(NOT(D369), 'Upload Data Outputs'!E356 = ""), IFERROR(_xlfn.NUMBERVALUE('Upload Data Outputs'!E356) &gt; 0, FALSE)), FALSE)</f>
        <v>1</v>
      </c>
      <c r="M369" s="56" t="b">
        <f>IFERROR(OR('Upload Data Outputs'!F356 = "", IFERROR(_xlfn.NUMBERVALUE('Upload Data Outputs'!F356) &gt; 0, FALSE)), FALSE)</f>
        <v>1</v>
      </c>
      <c r="N369" s="56" t="b">
        <f>IFERROR(OR('Upload Data Outputs'!F356 = "", IFERROR(MATCH('Upload Data Outputs'!G356, listVolumeUnits, 0), FALSE)), FALSE)</f>
        <v>1</v>
      </c>
      <c r="O369" s="56" t="b">
        <f>IFERROR(OR('Upload Data Outputs'!H356 = "", IFERROR(_xlfn.NUMBERVALUE('Upload Data Outputs'!H356) &gt; 0, FALSE)), FALSE)</f>
        <v>1</v>
      </c>
      <c r="P369" s="56" t="b">
        <f>IFERROR(OR('Upload Data Outputs'!H356 = "", IFERROR(MATCH('Upload Data Outputs'!I356, listWeightUnits, 0), FALSE)), FALSE)</f>
        <v>1</v>
      </c>
      <c r="Q369" s="56" t="b">
        <f>IFERROR(OR('Upload Data Outputs'!J356 = "", IFERROR(MATCH('Upload Data Outputs'!J356, listFscClaimTypes, 0), FALSE)), FALSE)</f>
        <v>1</v>
      </c>
      <c r="R369" s="56" t="b">
        <f>IFERROR(OR(AND('Upload Data Outputs'!J356 = refClaimFsc100, OR('Upload Data Outputs'!K356 = "", 'Upload Data Outputs'!K356 = 100)), AND('Upload Data Outputs'!J356 = refClaimFscCW, OR('Upload Data Outputs'!K356 = "", 'Upload Data Outputs'!K356 = 0)), AND('Upload Data Outputs'!J356 = refClaimFscMix, 'Upload Data Outputs'!K356 &lt;&gt; "", _xlfn.NUMBERVALUE('Upload Data Outputs'!K356) &gt;= 0, _xlfn.NUMBERVALUE('Upload Data Outputs'!K356) &lt;= 100), AND('Upload Data Outputs'!J356 = refClaimFscMixCredit, OR('Upload Data Outputs'!K356 = "", 'Upload Data Outputs'!K356 = 100)), AND('Upload Data Outputs'!J356 = refClaimFscRecycled, 'Upload Data Outputs'!K356 =""), 'Upload Data Outputs'!J356 = ""), FALSE)</f>
        <v>1</v>
      </c>
      <c r="S369" s="56" t="b">
        <f>IFERROR(OR('Upload Data Outputs'!L356 = "", IFERROR(MATCH('Upload Data Outputs'!L356, listMaterialsAccountingMethods, 0), FALSE)), FALSE)</f>
        <v>1</v>
      </c>
      <c r="T369" s="56" t="b">
        <f>IFERROR(OR('Upload Data Outputs'!M356 = "", ISNUMBER('Upload Data Outputs'!M356), IFERROR(DATEVALUE('Upload Data Outputs'!M356) &gt; 0, FALSE)), FALSE)</f>
        <v>1</v>
      </c>
      <c r="U369" s="56" t="b">
        <f>IFERROR(OR('Upload Data Outputs'!N356 = "", ISNUMBER('Upload Data Outputs'!N356), IFERROR(DATEVALUE('Upload Data Outputs'!N356) &gt; 0, FALSE)), FALSE)</f>
        <v>1</v>
      </c>
      <c r="V369" s="56" t="b">
        <f>IFERROR(OR('Upload Data Outputs'!O356 = "", IFERROR(MATCH('Upload Data Outputs'!O356, listCountryIsoCodes, FALSE), FALSE)), FALSE)</f>
        <v>1</v>
      </c>
      <c r="W369" s="57" t="s">
        <v>593</v>
      </c>
      <c r="X369" s="56"/>
      <c r="Y369" s="56"/>
      <c r="AA369" s="56">
        <f>IFERROR(COUNTIFS('Upload Data Outputs'!B:B, 'Upload Data Outputs'!B356), 0)</f>
        <v>0</v>
      </c>
    </row>
    <row r="370" spans="1:27">
      <c r="A370" s="55">
        <f t="shared" si="33"/>
        <v>357</v>
      </c>
      <c r="B370" s="54" t="b">
        <f>NOT(IFERROR('Upload Data Outputs'!A357 = "ERROR", TRUE))</f>
        <v>1</v>
      </c>
      <c r="C370" s="54">
        <f t="shared" si="34"/>
        <v>357</v>
      </c>
      <c r="D370" s="56" t="b">
        <f>IF(B370, ('Upload Data Outputs'!A357 &amp; 'Upload Data Outputs'!B357 &amp; 'Upload Data Outputs'!C357 &amp; 'Upload Data Outputs'!D357 &amp; 'Upload Data Outputs'!E357 &amp; 'Upload Data Outputs'!F357 &amp; 'Upload Data Outputs'!G357 &amp; 'Upload Data Outputs'!H357 &amp; 'Upload Data Outputs'!I357 &amp; 'Upload Data Outputs'!J357 &amp; 'Upload Data Outputs'!K357 &amp; 'Upload Data Outputs'!L357 &amp; 'Upload Data Outputs'!M357 &amp; 'Upload Data Outputs'!N357 &amp; 'Upload Data Outputs'!O357 &amp; 'Upload Data Outputs'!P357) &lt;&gt; "", FALSE)</f>
        <v>0</v>
      </c>
      <c r="E370" s="56" t="str">
        <f t="shared" si="35"/>
        <v/>
      </c>
      <c r="F370" s="56" t="str">
        <f t="shared" si="36"/>
        <v/>
      </c>
      <c r="G370" s="56" t="b">
        <f t="shared" si="32"/>
        <v>1</v>
      </c>
      <c r="H370" s="57" t="s">
        <v>593</v>
      </c>
      <c r="I370" s="56" t="b">
        <f t="shared" si="37"/>
        <v>1</v>
      </c>
      <c r="J370" s="56" t="b">
        <f>IFERROR(OR(NOT($D370), 'Upload Data Outputs'!C357 &lt;&gt; ""), FALSE)</f>
        <v>1</v>
      </c>
      <c r="K370" s="57" t="s">
        <v>593</v>
      </c>
      <c r="L370" s="56" t="b">
        <f>IFERROR(OR(AND(NOT(D370), 'Upload Data Outputs'!E357 = ""), IFERROR(_xlfn.NUMBERVALUE('Upload Data Outputs'!E357) &gt; 0, FALSE)), FALSE)</f>
        <v>1</v>
      </c>
      <c r="M370" s="56" t="b">
        <f>IFERROR(OR('Upload Data Outputs'!F357 = "", IFERROR(_xlfn.NUMBERVALUE('Upload Data Outputs'!F357) &gt; 0, FALSE)), FALSE)</f>
        <v>1</v>
      </c>
      <c r="N370" s="56" t="b">
        <f>IFERROR(OR('Upload Data Outputs'!F357 = "", IFERROR(MATCH('Upload Data Outputs'!G357, listVolumeUnits, 0), FALSE)), FALSE)</f>
        <v>1</v>
      </c>
      <c r="O370" s="56" t="b">
        <f>IFERROR(OR('Upload Data Outputs'!H357 = "", IFERROR(_xlfn.NUMBERVALUE('Upload Data Outputs'!H357) &gt; 0, FALSE)), FALSE)</f>
        <v>1</v>
      </c>
      <c r="P370" s="56" t="b">
        <f>IFERROR(OR('Upload Data Outputs'!H357 = "", IFERROR(MATCH('Upload Data Outputs'!I357, listWeightUnits, 0), FALSE)), FALSE)</f>
        <v>1</v>
      </c>
      <c r="Q370" s="56" t="b">
        <f>IFERROR(OR('Upload Data Outputs'!J357 = "", IFERROR(MATCH('Upload Data Outputs'!J357, listFscClaimTypes, 0), FALSE)), FALSE)</f>
        <v>1</v>
      </c>
      <c r="R370" s="56" t="b">
        <f>IFERROR(OR(AND('Upload Data Outputs'!J357 = refClaimFsc100, OR('Upload Data Outputs'!K357 = "", 'Upload Data Outputs'!K357 = 100)), AND('Upload Data Outputs'!J357 = refClaimFscCW, OR('Upload Data Outputs'!K357 = "", 'Upload Data Outputs'!K357 = 0)), AND('Upload Data Outputs'!J357 = refClaimFscMix, 'Upload Data Outputs'!K357 &lt;&gt; "", _xlfn.NUMBERVALUE('Upload Data Outputs'!K357) &gt;= 0, _xlfn.NUMBERVALUE('Upload Data Outputs'!K357) &lt;= 100), AND('Upload Data Outputs'!J357 = refClaimFscMixCredit, OR('Upload Data Outputs'!K357 = "", 'Upload Data Outputs'!K357 = 100)), AND('Upload Data Outputs'!J357 = refClaimFscRecycled, 'Upload Data Outputs'!K357 =""), 'Upload Data Outputs'!J357 = ""), FALSE)</f>
        <v>1</v>
      </c>
      <c r="S370" s="56" t="b">
        <f>IFERROR(OR('Upload Data Outputs'!L357 = "", IFERROR(MATCH('Upload Data Outputs'!L357, listMaterialsAccountingMethods, 0), FALSE)), FALSE)</f>
        <v>1</v>
      </c>
      <c r="T370" s="56" t="b">
        <f>IFERROR(OR('Upload Data Outputs'!M357 = "", ISNUMBER('Upload Data Outputs'!M357), IFERROR(DATEVALUE('Upload Data Outputs'!M357) &gt; 0, FALSE)), FALSE)</f>
        <v>1</v>
      </c>
      <c r="U370" s="56" t="b">
        <f>IFERROR(OR('Upload Data Outputs'!N357 = "", ISNUMBER('Upload Data Outputs'!N357), IFERROR(DATEVALUE('Upload Data Outputs'!N357) &gt; 0, FALSE)), FALSE)</f>
        <v>1</v>
      </c>
      <c r="V370" s="56" t="b">
        <f>IFERROR(OR('Upload Data Outputs'!O357 = "", IFERROR(MATCH('Upload Data Outputs'!O357, listCountryIsoCodes, FALSE), FALSE)), FALSE)</f>
        <v>1</v>
      </c>
      <c r="W370" s="57" t="s">
        <v>593</v>
      </c>
      <c r="X370" s="56"/>
      <c r="Y370" s="56"/>
      <c r="AA370" s="56">
        <f>IFERROR(COUNTIFS('Upload Data Outputs'!B:B, 'Upload Data Outputs'!B357), 0)</f>
        <v>0</v>
      </c>
    </row>
    <row r="371" spans="1:27">
      <c r="A371" s="55">
        <f t="shared" si="33"/>
        <v>358</v>
      </c>
      <c r="B371" s="54" t="b">
        <f>NOT(IFERROR('Upload Data Outputs'!A358 = "ERROR", TRUE))</f>
        <v>1</v>
      </c>
      <c r="C371" s="54">
        <f t="shared" si="34"/>
        <v>358</v>
      </c>
      <c r="D371" s="56" t="b">
        <f>IF(B371, ('Upload Data Outputs'!A358 &amp; 'Upload Data Outputs'!B358 &amp; 'Upload Data Outputs'!C358 &amp; 'Upload Data Outputs'!D358 &amp; 'Upload Data Outputs'!E358 &amp; 'Upload Data Outputs'!F358 &amp; 'Upload Data Outputs'!G358 &amp; 'Upload Data Outputs'!H358 &amp; 'Upload Data Outputs'!I358 &amp; 'Upload Data Outputs'!J358 &amp; 'Upload Data Outputs'!K358 &amp; 'Upload Data Outputs'!L358 &amp; 'Upload Data Outputs'!M358 &amp; 'Upload Data Outputs'!N358 &amp; 'Upload Data Outputs'!O358 &amp; 'Upload Data Outputs'!P358) &lt;&gt; "", FALSE)</f>
        <v>0</v>
      </c>
      <c r="E371" s="56" t="str">
        <f t="shared" si="35"/>
        <v/>
      </c>
      <c r="F371" s="56" t="str">
        <f t="shared" si="36"/>
        <v/>
      </c>
      <c r="G371" s="56" t="b">
        <f t="shared" si="32"/>
        <v>1</v>
      </c>
      <c r="H371" s="57" t="s">
        <v>593</v>
      </c>
      <c r="I371" s="56" t="b">
        <f t="shared" si="37"/>
        <v>1</v>
      </c>
      <c r="J371" s="56" t="b">
        <f>IFERROR(OR(NOT($D371), 'Upload Data Outputs'!C358 &lt;&gt; ""), FALSE)</f>
        <v>1</v>
      </c>
      <c r="K371" s="57" t="s">
        <v>593</v>
      </c>
      <c r="L371" s="56" t="b">
        <f>IFERROR(OR(AND(NOT(D371), 'Upload Data Outputs'!E358 = ""), IFERROR(_xlfn.NUMBERVALUE('Upload Data Outputs'!E358) &gt; 0, FALSE)), FALSE)</f>
        <v>1</v>
      </c>
      <c r="M371" s="56" t="b">
        <f>IFERROR(OR('Upload Data Outputs'!F358 = "", IFERROR(_xlfn.NUMBERVALUE('Upload Data Outputs'!F358) &gt; 0, FALSE)), FALSE)</f>
        <v>1</v>
      </c>
      <c r="N371" s="56" t="b">
        <f>IFERROR(OR('Upload Data Outputs'!F358 = "", IFERROR(MATCH('Upload Data Outputs'!G358, listVolumeUnits, 0), FALSE)), FALSE)</f>
        <v>1</v>
      </c>
      <c r="O371" s="56" t="b">
        <f>IFERROR(OR('Upload Data Outputs'!H358 = "", IFERROR(_xlfn.NUMBERVALUE('Upload Data Outputs'!H358) &gt; 0, FALSE)), FALSE)</f>
        <v>1</v>
      </c>
      <c r="P371" s="56" t="b">
        <f>IFERROR(OR('Upload Data Outputs'!H358 = "", IFERROR(MATCH('Upload Data Outputs'!I358, listWeightUnits, 0), FALSE)), FALSE)</f>
        <v>1</v>
      </c>
      <c r="Q371" s="56" t="b">
        <f>IFERROR(OR('Upload Data Outputs'!J358 = "", IFERROR(MATCH('Upload Data Outputs'!J358, listFscClaimTypes, 0), FALSE)), FALSE)</f>
        <v>1</v>
      </c>
      <c r="R371" s="56" t="b">
        <f>IFERROR(OR(AND('Upload Data Outputs'!J358 = refClaimFsc100, OR('Upload Data Outputs'!K358 = "", 'Upload Data Outputs'!K358 = 100)), AND('Upload Data Outputs'!J358 = refClaimFscCW, OR('Upload Data Outputs'!K358 = "", 'Upload Data Outputs'!K358 = 0)), AND('Upload Data Outputs'!J358 = refClaimFscMix, 'Upload Data Outputs'!K358 &lt;&gt; "", _xlfn.NUMBERVALUE('Upload Data Outputs'!K358) &gt;= 0, _xlfn.NUMBERVALUE('Upload Data Outputs'!K358) &lt;= 100), AND('Upload Data Outputs'!J358 = refClaimFscMixCredit, OR('Upload Data Outputs'!K358 = "", 'Upload Data Outputs'!K358 = 100)), AND('Upload Data Outputs'!J358 = refClaimFscRecycled, 'Upload Data Outputs'!K358 =""), 'Upload Data Outputs'!J358 = ""), FALSE)</f>
        <v>1</v>
      </c>
      <c r="S371" s="56" t="b">
        <f>IFERROR(OR('Upload Data Outputs'!L358 = "", IFERROR(MATCH('Upload Data Outputs'!L358, listMaterialsAccountingMethods, 0), FALSE)), FALSE)</f>
        <v>1</v>
      </c>
      <c r="T371" s="56" t="b">
        <f>IFERROR(OR('Upload Data Outputs'!M358 = "", ISNUMBER('Upload Data Outputs'!M358), IFERROR(DATEVALUE('Upload Data Outputs'!M358) &gt; 0, FALSE)), FALSE)</f>
        <v>1</v>
      </c>
      <c r="U371" s="56" t="b">
        <f>IFERROR(OR('Upload Data Outputs'!N358 = "", ISNUMBER('Upload Data Outputs'!N358), IFERROR(DATEVALUE('Upload Data Outputs'!N358) &gt; 0, FALSE)), FALSE)</f>
        <v>1</v>
      </c>
      <c r="V371" s="56" t="b">
        <f>IFERROR(OR('Upload Data Outputs'!O358 = "", IFERROR(MATCH('Upload Data Outputs'!O358, listCountryIsoCodes, FALSE), FALSE)), FALSE)</f>
        <v>1</v>
      </c>
      <c r="W371" s="57" t="s">
        <v>593</v>
      </c>
      <c r="X371" s="56"/>
      <c r="Y371" s="56"/>
      <c r="AA371" s="56">
        <f>IFERROR(COUNTIFS('Upload Data Outputs'!B:B, 'Upload Data Outputs'!B358), 0)</f>
        <v>0</v>
      </c>
    </row>
    <row r="372" spans="1:27">
      <c r="A372" s="55">
        <f t="shared" si="33"/>
        <v>359</v>
      </c>
      <c r="B372" s="54" t="b">
        <f>NOT(IFERROR('Upload Data Outputs'!A359 = "ERROR", TRUE))</f>
        <v>1</v>
      </c>
      <c r="C372" s="54">
        <f t="shared" si="34"/>
        <v>359</v>
      </c>
      <c r="D372" s="56" t="b">
        <f>IF(B372, ('Upload Data Outputs'!A359 &amp; 'Upload Data Outputs'!B359 &amp; 'Upload Data Outputs'!C359 &amp; 'Upload Data Outputs'!D359 &amp; 'Upload Data Outputs'!E359 &amp; 'Upload Data Outputs'!F359 &amp; 'Upload Data Outputs'!G359 &amp; 'Upload Data Outputs'!H359 &amp; 'Upload Data Outputs'!I359 &amp; 'Upload Data Outputs'!J359 &amp; 'Upload Data Outputs'!K359 &amp; 'Upload Data Outputs'!L359 &amp; 'Upload Data Outputs'!M359 &amp; 'Upload Data Outputs'!N359 &amp; 'Upload Data Outputs'!O359 &amp; 'Upload Data Outputs'!P359) &lt;&gt; "", FALSE)</f>
        <v>0</v>
      </c>
      <c r="E372" s="56" t="str">
        <f t="shared" si="35"/>
        <v/>
      </c>
      <c r="F372" s="56" t="str">
        <f t="shared" si="36"/>
        <v/>
      </c>
      <c r="G372" s="56" t="b">
        <f t="shared" si="32"/>
        <v>1</v>
      </c>
      <c r="H372" s="57" t="s">
        <v>593</v>
      </c>
      <c r="I372" s="56" t="b">
        <f t="shared" si="37"/>
        <v>1</v>
      </c>
      <c r="J372" s="56" t="b">
        <f>IFERROR(OR(NOT($D372), 'Upload Data Outputs'!C359 &lt;&gt; ""), FALSE)</f>
        <v>1</v>
      </c>
      <c r="K372" s="57" t="s">
        <v>593</v>
      </c>
      <c r="L372" s="56" t="b">
        <f>IFERROR(OR(AND(NOT(D372), 'Upload Data Outputs'!E359 = ""), IFERROR(_xlfn.NUMBERVALUE('Upload Data Outputs'!E359) &gt; 0, FALSE)), FALSE)</f>
        <v>1</v>
      </c>
      <c r="M372" s="56" t="b">
        <f>IFERROR(OR('Upload Data Outputs'!F359 = "", IFERROR(_xlfn.NUMBERVALUE('Upload Data Outputs'!F359) &gt; 0, FALSE)), FALSE)</f>
        <v>1</v>
      </c>
      <c r="N372" s="56" t="b">
        <f>IFERROR(OR('Upload Data Outputs'!F359 = "", IFERROR(MATCH('Upload Data Outputs'!G359, listVolumeUnits, 0), FALSE)), FALSE)</f>
        <v>1</v>
      </c>
      <c r="O372" s="56" t="b">
        <f>IFERROR(OR('Upload Data Outputs'!H359 = "", IFERROR(_xlfn.NUMBERVALUE('Upload Data Outputs'!H359) &gt; 0, FALSE)), FALSE)</f>
        <v>1</v>
      </c>
      <c r="P372" s="56" t="b">
        <f>IFERROR(OR('Upload Data Outputs'!H359 = "", IFERROR(MATCH('Upload Data Outputs'!I359, listWeightUnits, 0), FALSE)), FALSE)</f>
        <v>1</v>
      </c>
      <c r="Q372" s="56" t="b">
        <f>IFERROR(OR('Upload Data Outputs'!J359 = "", IFERROR(MATCH('Upload Data Outputs'!J359, listFscClaimTypes, 0), FALSE)), FALSE)</f>
        <v>1</v>
      </c>
      <c r="R372" s="56" t="b">
        <f>IFERROR(OR(AND('Upload Data Outputs'!J359 = refClaimFsc100, OR('Upload Data Outputs'!K359 = "", 'Upload Data Outputs'!K359 = 100)), AND('Upload Data Outputs'!J359 = refClaimFscCW, OR('Upload Data Outputs'!K359 = "", 'Upload Data Outputs'!K359 = 0)), AND('Upload Data Outputs'!J359 = refClaimFscMix, 'Upload Data Outputs'!K359 &lt;&gt; "", _xlfn.NUMBERVALUE('Upload Data Outputs'!K359) &gt;= 0, _xlfn.NUMBERVALUE('Upload Data Outputs'!K359) &lt;= 100), AND('Upload Data Outputs'!J359 = refClaimFscMixCredit, OR('Upload Data Outputs'!K359 = "", 'Upload Data Outputs'!K359 = 100)), AND('Upload Data Outputs'!J359 = refClaimFscRecycled, 'Upload Data Outputs'!K359 =""), 'Upload Data Outputs'!J359 = ""), FALSE)</f>
        <v>1</v>
      </c>
      <c r="S372" s="56" t="b">
        <f>IFERROR(OR('Upload Data Outputs'!L359 = "", IFERROR(MATCH('Upload Data Outputs'!L359, listMaterialsAccountingMethods, 0), FALSE)), FALSE)</f>
        <v>1</v>
      </c>
      <c r="T372" s="56" t="b">
        <f>IFERROR(OR('Upload Data Outputs'!M359 = "", ISNUMBER('Upload Data Outputs'!M359), IFERROR(DATEVALUE('Upload Data Outputs'!M359) &gt; 0, FALSE)), FALSE)</f>
        <v>1</v>
      </c>
      <c r="U372" s="56" t="b">
        <f>IFERROR(OR('Upload Data Outputs'!N359 = "", ISNUMBER('Upload Data Outputs'!N359), IFERROR(DATEVALUE('Upload Data Outputs'!N359) &gt; 0, FALSE)), FALSE)</f>
        <v>1</v>
      </c>
      <c r="V372" s="56" t="b">
        <f>IFERROR(OR('Upload Data Outputs'!O359 = "", IFERROR(MATCH('Upload Data Outputs'!O359, listCountryIsoCodes, FALSE), FALSE)), FALSE)</f>
        <v>1</v>
      </c>
      <c r="W372" s="57" t="s">
        <v>593</v>
      </c>
      <c r="X372" s="56"/>
      <c r="Y372" s="56"/>
      <c r="AA372" s="56">
        <f>IFERROR(COUNTIFS('Upload Data Outputs'!B:B, 'Upload Data Outputs'!B359), 0)</f>
        <v>0</v>
      </c>
    </row>
    <row r="373" spans="1:27">
      <c r="A373" s="55">
        <f t="shared" si="33"/>
        <v>360</v>
      </c>
      <c r="B373" s="54" t="b">
        <f>NOT(IFERROR('Upload Data Outputs'!A360 = "ERROR", TRUE))</f>
        <v>1</v>
      </c>
      <c r="C373" s="54">
        <f t="shared" si="34"/>
        <v>360</v>
      </c>
      <c r="D373" s="56" t="b">
        <f>IF(B373, ('Upload Data Outputs'!A360 &amp; 'Upload Data Outputs'!B360 &amp; 'Upload Data Outputs'!C360 &amp; 'Upload Data Outputs'!D360 &amp; 'Upload Data Outputs'!E360 &amp; 'Upload Data Outputs'!F360 &amp; 'Upload Data Outputs'!G360 &amp; 'Upload Data Outputs'!H360 &amp; 'Upload Data Outputs'!I360 &amp; 'Upload Data Outputs'!J360 &amp; 'Upload Data Outputs'!K360 &amp; 'Upload Data Outputs'!L360 &amp; 'Upload Data Outputs'!M360 &amp; 'Upload Data Outputs'!N360 &amp; 'Upload Data Outputs'!O360 &amp; 'Upload Data Outputs'!P360) &lt;&gt; "", FALSE)</f>
        <v>0</v>
      </c>
      <c r="E373" s="56" t="str">
        <f t="shared" si="35"/>
        <v/>
      </c>
      <c r="F373" s="56" t="str">
        <f t="shared" si="36"/>
        <v/>
      </c>
      <c r="G373" s="56" t="b">
        <f t="shared" si="32"/>
        <v>1</v>
      </c>
      <c r="H373" s="57" t="s">
        <v>593</v>
      </c>
      <c r="I373" s="56" t="b">
        <f t="shared" si="37"/>
        <v>1</v>
      </c>
      <c r="J373" s="56" t="b">
        <f>IFERROR(OR(NOT($D373), 'Upload Data Outputs'!C360 &lt;&gt; ""), FALSE)</f>
        <v>1</v>
      </c>
      <c r="K373" s="57" t="s">
        <v>593</v>
      </c>
      <c r="L373" s="56" t="b">
        <f>IFERROR(OR(AND(NOT(D373), 'Upload Data Outputs'!E360 = ""), IFERROR(_xlfn.NUMBERVALUE('Upload Data Outputs'!E360) &gt; 0, FALSE)), FALSE)</f>
        <v>1</v>
      </c>
      <c r="M373" s="56" t="b">
        <f>IFERROR(OR('Upload Data Outputs'!F360 = "", IFERROR(_xlfn.NUMBERVALUE('Upload Data Outputs'!F360) &gt; 0, FALSE)), FALSE)</f>
        <v>1</v>
      </c>
      <c r="N373" s="56" t="b">
        <f>IFERROR(OR('Upload Data Outputs'!F360 = "", IFERROR(MATCH('Upload Data Outputs'!G360, listVolumeUnits, 0), FALSE)), FALSE)</f>
        <v>1</v>
      </c>
      <c r="O373" s="56" t="b">
        <f>IFERROR(OR('Upload Data Outputs'!H360 = "", IFERROR(_xlfn.NUMBERVALUE('Upload Data Outputs'!H360) &gt; 0, FALSE)), FALSE)</f>
        <v>1</v>
      </c>
      <c r="P373" s="56" t="b">
        <f>IFERROR(OR('Upload Data Outputs'!H360 = "", IFERROR(MATCH('Upload Data Outputs'!I360, listWeightUnits, 0), FALSE)), FALSE)</f>
        <v>1</v>
      </c>
      <c r="Q373" s="56" t="b">
        <f>IFERROR(OR('Upload Data Outputs'!J360 = "", IFERROR(MATCH('Upload Data Outputs'!J360, listFscClaimTypes, 0), FALSE)), FALSE)</f>
        <v>1</v>
      </c>
      <c r="R373" s="56" t="b">
        <f>IFERROR(OR(AND('Upload Data Outputs'!J360 = refClaimFsc100, OR('Upload Data Outputs'!K360 = "", 'Upload Data Outputs'!K360 = 100)), AND('Upload Data Outputs'!J360 = refClaimFscCW, OR('Upload Data Outputs'!K360 = "", 'Upload Data Outputs'!K360 = 0)), AND('Upload Data Outputs'!J360 = refClaimFscMix, 'Upload Data Outputs'!K360 &lt;&gt; "", _xlfn.NUMBERVALUE('Upload Data Outputs'!K360) &gt;= 0, _xlfn.NUMBERVALUE('Upload Data Outputs'!K360) &lt;= 100), AND('Upload Data Outputs'!J360 = refClaimFscMixCredit, OR('Upload Data Outputs'!K360 = "", 'Upload Data Outputs'!K360 = 100)), AND('Upload Data Outputs'!J360 = refClaimFscRecycled, 'Upload Data Outputs'!K360 =""), 'Upload Data Outputs'!J360 = ""), FALSE)</f>
        <v>1</v>
      </c>
      <c r="S373" s="56" t="b">
        <f>IFERROR(OR('Upload Data Outputs'!L360 = "", IFERROR(MATCH('Upload Data Outputs'!L360, listMaterialsAccountingMethods, 0), FALSE)), FALSE)</f>
        <v>1</v>
      </c>
      <c r="T373" s="56" t="b">
        <f>IFERROR(OR('Upload Data Outputs'!M360 = "", ISNUMBER('Upload Data Outputs'!M360), IFERROR(DATEVALUE('Upload Data Outputs'!M360) &gt; 0, FALSE)), FALSE)</f>
        <v>1</v>
      </c>
      <c r="U373" s="56" t="b">
        <f>IFERROR(OR('Upload Data Outputs'!N360 = "", ISNUMBER('Upload Data Outputs'!N360), IFERROR(DATEVALUE('Upload Data Outputs'!N360) &gt; 0, FALSE)), FALSE)</f>
        <v>1</v>
      </c>
      <c r="V373" s="56" t="b">
        <f>IFERROR(OR('Upload Data Outputs'!O360 = "", IFERROR(MATCH('Upload Data Outputs'!O360, listCountryIsoCodes, FALSE), FALSE)), FALSE)</f>
        <v>1</v>
      </c>
      <c r="W373" s="57" t="s">
        <v>593</v>
      </c>
      <c r="X373" s="56"/>
      <c r="Y373" s="56"/>
      <c r="AA373" s="56">
        <f>IFERROR(COUNTIFS('Upload Data Outputs'!B:B, 'Upload Data Outputs'!B360), 0)</f>
        <v>0</v>
      </c>
    </row>
    <row r="374" spans="1:27">
      <c r="A374" s="55">
        <f t="shared" si="33"/>
        <v>361</v>
      </c>
      <c r="B374" s="54" t="b">
        <f>NOT(IFERROR('Upload Data Outputs'!A361 = "ERROR", TRUE))</f>
        <v>1</v>
      </c>
      <c r="C374" s="54">
        <f t="shared" si="34"/>
        <v>361</v>
      </c>
      <c r="D374" s="56" t="b">
        <f>IF(B374, ('Upload Data Outputs'!A361 &amp; 'Upload Data Outputs'!B361 &amp; 'Upload Data Outputs'!C361 &amp; 'Upload Data Outputs'!D361 &amp; 'Upload Data Outputs'!E361 &amp; 'Upload Data Outputs'!F361 &amp; 'Upload Data Outputs'!G361 &amp; 'Upload Data Outputs'!H361 &amp; 'Upload Data Outputs'!I361 &amp; 'Upload Data Outputs'!J361 &amp; 'Upload Data Outputs'!K361 &amp; 'Upload Data Outputs'!L361 &amp; 'Upload Data Outputs'!M361 &amp; 'Upload Data Outputs'!N361 &amp; 'Upload Data Outputs'!O361 &amp; 'Upload Data Outputs'!P361) &lt;&gt; "", FALSE)</f>
        <v>0</v>
      </c>
      <c r="E374" s="56" t="str">
        <f t="shared" si="35"/>
        <v/>
      </c>
      <c r="F374" s="56" t="str">
        <f t="shared" si="36"/>
        <v/>
      </c>
      <c r="G374" s="56" t="b">
        <f t="shared" si="32"/>
        <v>1</v>
      </c>
      <c r="H374" s="57" t="s">
        <v>593</v>
      </c>
      <c r="I374" s="56" t="b">
        <f t="shared" si="37"/>
        <v>1</v>
      </c>
      <c r="J374" s="56" t="b">
        <f>IFERROR(OR(NOT($D374), 'Upload Data Outputs'!C361 &lt;&gt; ""), FALSE)</f>
        <v>1</v>
      </c>
      <c r="K374" s="57" t="s">
        <v>593</v>
      </c>
      <c r="L374" s="56" t="b">
        <f>IFERROR(OR(AND(NOT(D374), 'Upload Data Outputs'!E361 = ""), IFERROR(_xlfn.NUMBERVALUE('Upload Data Outputs'!E361) &gt; 0, FALSE)), FALSE)</f>
        <v>1</v>
      </c>
      <c r="M374" s="56" t="b">
        <f>IFERROR(OR('Upload Data Outputs'!F361 = "", IFERROR(_xlfn.NUMBERVALUE('Upload Data Outputs'!F361) &gt; 0, FALSE)), FALSE)</f>
        <v>1</v>
      </c>
      <c r="N374" s="56" t="b">
        <f>IFERROR(OR('Upload Data Outputs'!F361 = "", IFERROR(MATCH('Upload Data Outputs'!G361, listVolumeUnits, 0), FALSE)), FALSE)</f>
        <v>1</v>
      </c>
      <c r="O374" s="56" t="b">
        <f>IFERROR(OR('Upload Data Outputs'!H361 = "", IFERROR(_xlfn.NUMBERVALUE('Upload Data Outputs'!H361) &gt; 0, FALSE)), FALSE)</f>
        <v>1</v>
      </c>
      <c r="P374" s="56" t="b">
        <f>IFERROR(OR('Upload Data Outputs'!H361 = "", IFERROR(MATCH('Upload Data Outputs'!I361, listWeightUnits, 0), FALSE)), FALSE)</f>
        <v>1</v>
      </c>
      <c r="Q374" s="56" t="b">
        <f>IFERROR(OR('Upload Data Outputs'!J361 = "", IFERROR(MATCH('Upload Data Outputs'!J361, listFscClaimTypes, 0), FALSE)), FALSE)</f>
        <v>1</v>
      </c>
      <c r="R374" s="56" t="b">
        <f>IFERROR(OR(AND('Upload Data Outputs'!J361 = refClaimFsc100, OR('Upload Data Outputs'!K361 = "", 'Upload Data Outputs'!K361 = 100)), AND('Upload Data Outputs'!J361 = refClaimFscCW, OR('Upload Data Outputs'!K361 = "", 'Upload Data Outputs'!K361 = 0)), AND('Upload Data Outputs'!J361 = refClaimFscMix, 'Upload Data Outputs'!K361 &lt;&gt; "", _xlfn.NUMBERVALUE('Upload Data Outputs'!K361) &gt;= 0, _xlfn.NUMBERVALUE('Upload Data Outputs'!K361) &lt;= 100), AND('Upload Data Outputs'!J361 = refClaimFscMixCredit, OR('Upload Data Outputs'!K361 = "", 'Upload Data Outputs'!K361 = 100)), AND('Upload Data Outputs'!J361 = refClaimFscRecycled, 'Upload Data Outputs'!K361 =""), 'Upload Data Outputs'!J361 = ""), FALSE)</f>
        <v>1</v>
      </c>
      <c r="S374" s="56" t="b">
        <f>IFERROR(OR('Upload Data Outputs'!L361 = "", IFERROR(MATCH('Upload Data Outputs'!L361, listMaterialsAccountingMethods, 0), FALSE)), FALSE)</f>
        <v>1</v>
      </c>
      <c r="T374" s="56" t="b">
        <f>IFERROR(OR('Upload Data Outputs'!M361 = "", ISNUMBER('Upload Data Outputs'!M361), IFERROR(DATEVALUE('Upload Data Outputs'!M361) &gt; 0, FALSE)), FALSE)</f>
        <v>1</v>
      </c>
      <c r="U374" s="56" t="b">
        <f>IFERROR(OR('Upload Data Outputs'!N361 = "", ISNUMBER('Upload Data Outputs'!N361), IFERROR(DATEVALUE('Upload Data Outputs'!N361) &gt; 0, FALSE)), FALSE)</f>
        <v>1</v>
      </c>
      <c r="V374" s="56" t="b">
        <f>IFERROR(OR('Upload Data Outputs'!O361 = "", IFERROR(MATCH('Upload Data Outputs'!O361, listCountryIsoCodes, FALSE), FALSE)), FALSE)</f>
        <v>1</v>
      </c>
      <c r="W374" s="57" t="s">
        <v>593</v>
      </c>
      <c r="X374" s="56"/>
      <c r="Y374" s="56"/>
      <c r="AA374" s="56">
        <f>IFERROR(COUNTIFS('Upload Data Outputs'!B:B, 'Upload Data Outputs'!B361), 0)</f>
        <v>0</v>
      </c>
    </row>
    <row r="375" spans="1:27">
      <c r="A375" s="55">
        <f t="shared" si="33"/>
        <v>362</v>
      </c>
      <c r="B375" s="54" t="b">
        <f>NOT(IFERROR('Upload Data Outputs'!A362 = "ERROR", TRUE))</f>
        <v>1</v>
      </c>
      <c r="C375" s="54">
        <f t="shared" si="34"/>
        <v>362</v>
      </c>
      <c r="D375" s="56" t="b">
        <f>IF(B375, ('Upload Data Outputs'!A362 &amp; 'Upload Data Outputs'!B362 &amp; 'Upload Data Outputs'!C362 &amp; 'Upload Data Outputs'!D362 &amp; 'Upload Data Outputs'!E362 &amp; 'Upload Data Outputs'!F362 &amp; 'Upload Data Outputs'!G362 &amp; 'Upload Data Outputs'!H362 &amp; 'Upload Data Outputs'!I362 &amp; 'Upload Data Outputs'!J362 &amp; 'Upload Data Outputs'!K362 &amp; 'Upload Data Outputs'!L362 &amp; 'Upload Data Outputs'!M362 &amp; 'Upload Data Outputs'!N362 &amp; 'Upload Data Outputs'!O362 &amp; 'Upload Data Outputs'!P362) &lt;&gt; "", FALSE)</f>
        <v>0</v>
      </c>
      <c r="E375" s="56" t="str">
        <f t="shared" si="35"/>
        <v/>
      </c>
      <c r="F375" s="56" t="str">
        <f t="shared" si="36"/>
        <v/>
      </c>
      <c r="G375" s="56" t="b">
        <f t="shared" si="32"/>
        <v>1</v>
      </c>
      <c r="H375" s="57" t="s">
        <v>593</v>
      </c>
      <c r="I375" s="56" t="b">
        <f t="shared" si="37"/>
        <v>1</v>
      </c>
      <c r="J375" s="56" t="b">
        <f>IFERROR(OR(NOT($D375), 'Upload Data Outputs'!C362 &lt;&gt; ""), FALSE)</f>
        <v>1</v>
      </c>
      <c r="K375" s="57" t="s">
        <v>593</v>
      </c>
      <c r="L375" s="56" t="b">
        <f>IFERROR(OR(AND(NOT(D375), 'Upload Data Outputs'!E362 = ""), IFERROR(_xlfn.NUMBERVALUE('Upload Data Outputs'!E362) &gt; 0, FALSE)), FALSE)</f>
        <v>1</v>
      </c>
      <c r="M375" s="56" t="b">
        <f>IFERROR(OR('Upload Data Outputs'!F362 = "", IFERROR(_xlfn.NUMBERVALUE('Upload Data Outputs'!F362) &gt; 0, FALSE)), FALSE)</f>
        <v>1</v>
      </c>
      <c r="N375" s="56" t="b">
        <f>IFERROR(OR('Upload Data Outputs'!F362 = "", IFERROR(MATCH('Upload Data Outputs'!G362, listVolumeUnits, 0), FALSE)), FALSE)</f>
        <v>1</v>
      </c>
      <c r="O375" s="56" t="b">
        <f>IFERROR(OR('Upload Data Outputs'!H362 = "", IFERROR(_xlfn.NUMBERVALUE('Upload Data Outputs'!H362) &gt; 0, FALSE)), FALSE)</f>
        <v>1</v>
      </c>
      <c r="P375" s="56" t="b">
        <f>IFERROR(OR('Upload Data Outputs'!H362 = "", IFERROR(MATCH('Upload Data Outputs'!I362, listWeightUnits, 0), FALSE)), FALSE)</f>
        <v>1</v>
      </c>
      <c r="Q375" s="56" t="b">
        <f>IFERROR(OR('Upload Data Outputs'!J362 = "", IFERROR(MATCH('Upload Data Outputs'!J362, listFscClaimTypes, 0), FALSE)), FALSE)</f>
        <v>1</v>
      </c>
      <c r="R375" s="56" t="b">
        <f>IFERROR(OR(AND('Upload Data Outputs'!J362 = refClaimFsc100, OR('Upload Data Outputs'!K362 = "", 'Upload Data Outputs'!K362 = 100)), AND('Upload Data Outputs'!J362 = refClaimFscCW, OR('Upload Data Outputs'!K362 = "", 'Upload Data Outputs'!K362 = 0)), AND('Upload Data Outputs'!J362 = refClaimFscMix, 'Upload Data Outputs'!K362 &lt;&gt; "", _xlfn.NUMBERVALUE('Upload Data Outputs'!K362) &gt;= 0, _xlfn.NUMBERVALUE('Upload Data Outputs'!K362) &lt;= 100), AND('Upload Data Outputs'!J362 = refClaimFscMixCredit, OR('Upload Data Outputs'!K362 = "", 'Upload Data Outputs'!K362 = 100)), AND('Upload Data Outputs'!J362 = refClaimFscRecycled, 'Upload Data Outputs'!K362 =""), 'Upload Data Outputs'!J362 = ""), FALSE)</f>
        <v>1</v>
      </c>
      <c r="S375" s="56" t="b">
        <f>IFERROR(OR('Upload Data Outputs'!L362 = "", IFERROR(MATCH('Upload Data Outputs'!L362, listMaterialsAccountingMethods, 0), FALSE)), FALSE)</f>
        <v>1</v>
      </c>
      <c r="T375" s="56" t="b">
        <f>IFERROR(OR('Upload Data Outputs'!M362 = "", ISNUMBER('Upload Data Outputs'!M362), IFERROR(DATEVALUE('Upload Data Outputs'!M362) &gt; 0, FALSE)), FALSE)</f>
        <v>1</v>
      </c>
      <c r="U375" s="56" t="b">
        <f>IFERROR(OR('Upload Data Outputs'!N362 = "", ISNUMBER('Upload Data Outputs'!N362), IFERROR(DATEVALUE('Upload Data Outputs'!N362) &gt; 0, FALSE)), FALSE)</f>
        <v>1</v>
      </c>
      <c r="V375" s="56" t="b">
        <f>IFERROR(OR('Upload Data Outputs'!O362 = "", IFERROR(MATCH('Upload Data Outputs'!O362, listCountryIsoCodes, FALSE), FALSE)), FALSE)</f>
        <v>1</v>
      </c>
      <c r="W375" s="57" t="s">
        <v>593</v>
      </c>
      <c r="X375" s="56"/>
      <c r="Y375" s="56"/>
      <c r="AA375" s="56">
        <f>IFERROR(COUNTIFS('Upload Data Outputs'!B:B, 'Upload Data Outputs'!B362), 0)</f>
        <v>0</v>
      </c>
    </row>
    <row r="376" spans="1:27">
      <c r="A376" s="55">
        <f t="shared" si="33"/>
        <v>363</v>
      </c>
      <c r="B376" s="54" t="b">
        <f>NOT(IFERROR('Upload Data Outputs'!A363 = "ERROR", TRUE))</f>
        <v>1</v>
      </c>
      <c r="C376" s="54">
        <f t="shared" si="34"/>
        <v>363</v>
      </c>
      <c r="D376" s="56" t="b">
        <f>IF(B376, ('Upload Data Outputs'!A363 &amp; 'Upload Data Outputs'!B363 &amp; 'Upload Data Outputs'!C363 &amp; 'Upload Data Outputs'!D363 &amp; 'Upload Data Outputs'!E363 &amp; 'Upload Data Outputs'!F363 &amp; 'Upload Data Outputs'!G363 &amp; 'Upload Data Outputs'!H363 &amp; 'Upload Data Outputs'!I363 &amp; 'Upload Data Outputs'!J363 &amp; 'Upload Data Outputs'!K363 &amp; 'Upload Data Outputs'!L363 &amp; 'Upload Data Outputs'!M363 &amp; 'Upload Data Outputs'!N363 &amp; 'Upload Data Outputs'!O363 &amp; 'Upload Data Outputs'!P363) &lt;&gt; "", FALSE)</f>
        <v>0</v>
      </c>
      <c r="E376" s="56" t="str">
        <f t="shared" si="35"/>
        <v/>
      </c>
      <c r="F376" s="56" t="str">
        <f t="shared" si="36"/>
        <v/>
      </c>
      <c r="G376" s="56" t="b">
        <f t="shared" si="32"/>
        <v>1</v>
      </c>
      <c r="H376" s="57" t="s">
        <v>593</v>
      </c>
      <c r="I376" s="56" t="b">
        <f t="shared" si="37"/>
        <v>1</v>
      </c>
      <c r="J376" s="56" t="b">
        <f>IFERROR(OR(NOT($D376), 'Upload Data Outputs'!C363 &lt;&gt; ""), FALSE)</f>
        <v>1</v>
      </c>
      <c r="K376" s="57" t="s">
        <v>593</v>
      </c>
      <c r="L376" s="56" t="b">
        <f>IFERROR(OR(AND(NOT(D376), 'Upload Data Outputs'!E363 = ""), IFERROR(_xlfn.NUMBERVALUE('Upload Data Outputs'!E363) &gt; 0, FALSE)), FALSE)</f>
        <v>1</v>
      </c>
      <c r="M376" s="56" t="b">
        <f>IFERROR(OR('Upload Data Outputs'!F363 = "", IFERROR(_xlfn.NUMBERVALUE('Upload Data Outputs'!F363) &gt; 0, FALSE)), FALSE)</f>
        <v>1</v>
      </c>
      <c r="N376" s="56" t="b">
        <f>IFERROR(OR('Upload Data Outputs'!F363 = "", IFERROR(MATCH('Upload Data Outputs'!G363, listVolumeUnits, 0), FALSE)), FALSE)</f>
        <v>1</v>
      </c>
      <c r="O376" s="56" t="b">
        <f>IFERROR(OR('Upload Data Outputs'!H363 = "", IFERROR(_xlfn.NUMBERVALUE('Upload Data Outputs'!H363) &gt; 0, FALSE)), FALSE)</f>
        <v>1</v>
      </c>
      <c r="P376" s="56" t="b">
        <f>IFERROR(OR('Upload Data Outputs'!H363 = "", IFERROR(MATCH('Upload Data Outputs'!I363, listWeightUnits, 0), FALSE)), FALSE)</f>
        <v>1</v>
      </c>
      <c r="Q376" s="56" t="b">
        <f>IFERROR(OR('Upload Data Outputs'!J363 = "", IFERROR(MATCH('Upload Data Outputs'!J363, listFscClaimTypes, 0), FALSE)), FALSE)</f>
        <v>1</v>
      </c>
      <c r="R376" s="56" t="b">
        <f>IFERROR(OR(AND('Upload Data Outputs'!J363 = refClaimFsc100, OR('Upload Data Outputs'!K363 = "", 'Upload Data Outputs'!K363 = 100)), AND('Upload Data Outputs'!J363 = refClaimFscCW, OR('Upload Data Outputs'!K363 = "", 'Upload Data Outputs'!K363 = 0)), AND('Upload Data Outputs'!J363 = refClaimFscMix, 'Upload Data Outputs'!K363 &lt;&gt; "", _xlfn.NUMBERVALUE('Upload Data Outputs'!K363) &gt;= 0, _xlfn.NUMBERVALUE('Upload Data Outputs'!K363) &lt;= 100), AND('Upload Data Outputs'!J363 = refClaimFscMixCredit, OR('Upload Data Outputs'!K363 = "", 'Upload Data Outputs'!K363 = 100)), AND('Upload Data Outputs'!J363 = refClaimFscRecycled, 'Upload Data Outputs'!K363 =""), 'Upload Data Outputs'!J363 = ""), FALSE)</f>
        <v>1</v>
      </c>
      <c r="S376" s="56" t="b">
        <f>IFERROR(OR('Upload Data Outputs'!L363 = "", IFERROR(MATCH('Upload Data Outputs'!L363, listMaterialsAccountingMethods, 0), FALSE)), FALSE)</f>
        <v>1</v>
      </c>
      <c r="T376" s="56" t="b">
        <f>IFERROR(OR('Upload Data Outputs'!M363 = "", ISNUMBER('Upload Data Outputs'!M363), IFERROR(DATEVALUE('Upload Data Outputs'!M363) &gt; 0, FALSE)), FALSE)</f>
        <v>1</v>
      </c>
      <c r="U376" s="56" t="b">
        <f>IFERROR(OR('Upload Data Outputs'!N363 = "", ISNUMBER('Upload Data Outputs'!N363), IFERROR(DATEVALUE('Upload Data Outputs'!N363) &gt; 0, FALSE)), FALSE)</f>
        <v>1</v>
      </c>
      <c r="V376" s="56" t="b">
        <f>IFERROR(OR('Upload Data Outputs'!O363 = "", IFERROR(MATCH('Upload Data Outputs'!O363, listCountryIsoCodes, FALSE), FALSE)), FALSE)</f>
        <v>1</v>
      </c>
      <c r="W376" s="57" t="s">
        <v>593</v>
      </c>
      <c r="X376" s="56"/>
      <c r="Y376" s="56"/>
      <c r="AA376" s="56">
        <f>IFERROR(COUNTIFS('Upload Data Outputs'!B:B, 'Upload Data Outputs'!B363), 0)</f>
        <v>0</v>
      </c>
    </row>
    <row r="377" spans="1:27">
      <c r="A377" s="55">
        <f t="shared" si="33"/>
        <v>364</v>
      </c>
      <c r="B377" s="54" t="b">
        <f>NOT(IFERROR('Upload Data Outputs'!A364 = "ERROR", TRUE))</f>
        <v>1</v>
      </c>
      <c r="C377" s="54">
        <f t="shared" si="34"/>
        <v>364</v>
      </c>
      <c r="D377" s="56" t="b">
        <f>IF(B377, ('Upload Data Outputs'!A364 &amp; 'Upload Data Outputs'!B364 &amp; 'Upload Data Outputs'!C364 &amp; 'Upload Data Outputs'!D364 &amp; 'Upload Data Outputs'!E364 &amp; 'Upload Data Outputs'!F364 &amp; 'Upload Data Outputs'!G364 &amp; 'Upload Data Outputs'!H364 &amp; 'Upload Data Outputs'!I364 &amp; 'Upload Data Outputs'!J364 &amp; 'Upload Data Outputs'!K364 &amp; 'Upload Data Outputs'!L364 &amp; 'Upload Data Outputs'!M364 &amp; 'Upload Data Outputs'!N364 &amp; 'Upload Data Outputs'!O364 &amp; 'Upload Data Outputs'!P364) &lt;&gt; "", FALSE)</f>
        <v>0</v>
      </c>
      <c r="E377" s="56" t="str">
        <f t="shared" si="35"/>
        <v/>
      </c>
      <c r="F377" s="56" t="str">
        <f t="shared" si="36"/>
        <v/>
      </c>
      <c r="G377" s="56" t="b">
        <f t="shared" si="32"/>
        <v>1</v>
      </c>
      <c r="H377" s="57" t="s">
        <v>593</v>
      </c>
      <c r="I377" s="56" t="b">
        <f t="shared" si="37"/>
        <v>1</v>
      </c>
      <c r="J377" s="56" t="b">
        <f>IFERROR(OR(NOT($D377), 'Upload Data Outputs'!C364 &lt;&gt; ""), FALSE)</f>
        <v>1</v>
      </c>
      <c r="K377" s="57" t="s">
        <v>593</v>
      </c>
      <c r="L377" s="56" t="b">
        <f>IFERROR(OR(AND(NOT(D377), 'Upload Data Outputs'!E364 = ""), IFERROR(_xlfn.NUMBERVALUE('Upload Data Outputs'!E364) &gt; 0, FALSE)), FALSE)</f>
        <v>1</v>
      </c>
      <c r="M377" s="56" t="b">
        <f>IFERROR(OR('Upload Data Outputs'!F364 = "", IFERROR(_xlfn.NUMBERVALUE('Upload Data Outputs'!F364) &gt; 0, FALSE)), FALSE)</f>
        <v>1</v>
      </c>
      <c r="N377" s="56" t="b">
        <f>IFERROR(OR('Upload Data Outputs'!F364 = "", IFERROR(MATCH('Upload Data Outputs'!G364, listVolumeUnits, 0), FALSE)), FALSE)</f>
        <v>1</v>
      </c>
      <c r="O377" s="56" t="b">
        <f>IFERROR(OR('Upload Data Outputs'!H364 = "", IFERROR(_xlfn.NUMBERVALUE('Upload Data Outputs'!H364) &gt; 0, FALSE)), FALSE)</f>
        <v>1</v>
      </c>
      <c r="P377" s="56" t="b">
        <f>IFERROR(OR('Upload Data Outputs'!H364 = "", IFERROR(MATCH('Upload Data Outputs'!I364, listWeightUnits, 0), FALSE)), FALSE)</f>
        <v>1</v>
      </c>
      <c r="Q377" s="56" t="b">
        <f>IFERROR(OR('Upload Data Outputs'!J364 = "", IFERROR(MATCH('Upload Data Outputs'!J364, listFscClaimTypes, 0), FALSE)), FALSE)</f>
        <v>1</v>
      </c>
      <c r="R377" s="56" t="b">
        <f>IFERROR(OR(AND('Upload Data Outputs'!J364 = refClaimFsc100, OR('Upload Data Outputs'!K364 = "", 'Upload Data Outputs'!K364 = 100)), AND('Upload Data Outputs'!J364 = refClaimFscCW, OR('Upload Data Outputs'!K364 = "", 'Upload Data Outputs'!K364 = 0)), AND('Upload Data Outputs'!J364 = refClaimFscMix, 'Upload Data Outputs'!K364 &lt;&gt; "", _xlfn.NUMBERVALUE('Upload Data Outputs'!K364) &gt;= 0, _xlfn.NUMBERVALUE('Upload Data Outputs'!K364) &lt;= 100), AND('Upload Data Outputs'!J364 = refClaimFscMixCredit, OR('Upload Data Outputs'!K364 = "", 'Upload Data Outputs'!K364 = 100)), AND('Upload Data Outputs'!J364 = refClaimFscRecycled, 'Upload Data Outputs'!K364 =""), 'Upload Data Outputs'!J364 = ""), FALSE)</f>
        <v>1</v>
      </c>
      <c r="S377" s="56" t="b">
        <f>IFERROR(OR('Upload Data Outputs'!L364 = "", IFERROR(MATCH('Upload Data Outputs'!L364, listMaterialsAccountingMethods, 0), FALSE)), FALSE)</f>
        <v>1</v>
      </c>
      <c r="T377" s="56" t="b">
        <f>IFERROR(OR('Upload Data Outputs'!M364 = "", ISNUMBER('Upload Data Outputs'!M364), IFERROR(DATEVALUE('Upload Data Outputs'!M364) &gt; 0, FALSE)), FALSE)</f>
        <v>1</v>
      </c>
      <c r="U377" s="56" t="b">
        <f>IFERROR(OR('Upload Data Outputs'!N364 = "", ISNUMBER('Upload Data Outputs'!N364), IFERROR(DATEVALUE('Upload Data Outputs'!N364) &gt; 0, FALSE)), FALSE)</f>
        <v>1</v>
      </c>
      <c r="V377" s="56" t="b">
        <f>IFERROR(OR('Upload Data Outputs'!O364 = "", IFERROR(MATCH('Upload Data Outputs'!O364, listCountryIsoCodes, FALSE), FALSE)), FALSE)</f>
        <v>1</v>
      </c>
      <c r="W377" s="57" t="s">
        <v>593</v>
      </c>
      <c r="X377" s="56"/>
      <c r="Y377" s="56"/>
      <c r="AA377" s="56">
        <f>IFERROR(COUNTIFS('Upload Data Outputs'!B:B, 'Upload Data Outputs'!B364), 0)</f>
        <v>0</v>
      </c>
    </row>
    <row r="378" spans="1:27">
      <c r="A378" s="55">
        <f t="shared" si="33"/>
        <v>365</v>
      </c>
      <c r="B378" s="54" t="b">
        <f>NOT(IFERROR('Upload Data Outputs'!A365 = "ERROR", TRUE))</f>
        <v>1</v>
      </c>
      <c r="C378" s="54">
        <f t="shared" si="34"/>
        <v>365</v>
      </c>
      <c r="D378" s="56" t="b">
        <f>IF(B378, ('Upload Data Outputs'!A365 &amp; 'Upload Data Outputs'!B365 &amp; 'Upload Data Outputs'!C365 &amp; 'Upload Data Outputs'!D365 &amp; 'Upload Data Outputs'!E365 &amp; 'Upload Data Outputs'!F365 &amp; 'Upload Data Outputs'!G365 &amp; 'Upload Data Outputs'!H365 &amp; 'Upload Data Outputs'!I365 &amp; 'Upload Data Outputs'!J365 &amp; 'Upload Data Outputs'!K365 &amp; 'Upload Data Outputs'!L365 &amp; 'Upload Data Outputs'!M365 &amp; 'Upload Data Outputs'!N365 &amp; 'Upload Data Outputs'!O365 &amp; 'Upload Data Outputs'!P365) &lt;&gt; "", FALSE)</f>
        <v>0</v>
      </c>
      <c r="E378" s="56" t="str">
        <f t="shared" si="35"/>
        <v/>
      </c>
      <c r="F378" s="56" t="str">
        <f t="shared" si="36"/>
        <v/>
      </c>
      <c r="G378" s="56" t="b">
        <f t="shared" si="32"/>
        <v>1</v>
      </c>
      <c r="H378" s="57" t="s">
        <v>593</v>
      </c>
      <c r="I378" s="56" t="b">
        <f t="shared" si="37"/>
        <v>1</v>
      </c>
      <c r="J378" s="56" t="b">
        <f>IFERROR(OR(NOT($D378), 'Upload Data Outputs'!C365 &lt;&gt; ""), FALSE)</f>
        <v>1</v>
      </c>
      <c r="K378" s="57" t="s">
        <v>593</v>
      </c>
      <c r="L378" s="56" t="b">
        <f>IFERROR(OR(AND(NOT(D378), 'Upload Data Outputs'!E365 = ""), IFERROR(_xlfn.NUMBERVALUE('Upload Data Outputs'!E365) &gt; 0, FALSE)), FALSE)</f>
        <v>1</v>
      </c>
      <c r="M378" s="56" t="b">
        <f>IFERROR(OR('Upload Data Outputs'!F365 = "", IFERROR(_xlfn.NUMBERVALUE('Upload Data Outputs'!F365) &gt; 0, FALSE)), FALSE)</f>
        <v>1</v>
      </c>
      <c r="N378" s="56" t="b">
        <f>IFERROR(OR('Upload Data Outputs'!F365 = "", IFERROR(MATCH('Upload Data Outputs'!G365, listVolumeUnits, 0), FALSE)), FALSE)</f>
        <v>1</v>
      </c>
      <c r="O378" s="56" t="b">
        <f>IFERROR(OR('Upload Data Outputs'!H365 = "", IFERROR(_xlfn.NUMBERVALUE('Upload Data Outputs'!H365) &gt; 0, FALSE)), FALSE)</f>
        <v>1</v>
      </c>
      <c r="P378" s="56" t="b">
        <f>IFERROR(OR('Upload Data Outputs'!H365 = "", IFERROR(MATCH('Upload Data Outputs'!I365, listWeightUnits, 0), FALSE)), FALSE)</f>
        <v>1</v>
      </c>
      <c r="Q378" s="56" t="b">
        <f>IFERROR(OR('Upload Data Outputs'!J365 = "", IFERROR(MATCH('Upload Data Outputs'!J365, listFscClaimTypes, 0), FALSE)), FALSE)</f>
        <v>1</v>
      </c>
      <c r="R378" s="56" t="b">
        <f>IFERROR(OR(AND('Upload Data Outputs'!J365 = refClaimFsc100, OR('Upload Data Outputs'!K365 = "", 'Upload Data Outputs'!K365 = 100)), AND('Upload Data Outputs'!J365 = refClaimFscCW, OR('Upload Data Outputs'!K365 = "", 'Upload Data Outputs'!K365 = 0)), AND('Upload Data Outputs'!J365 = refClaimFscMix, 'Upload Data Outputs'!K365 &lt;&gt; "", _xlfn.NUMBERVALUE('Upload Data Outputs'!K365) &gt;= 0, _xlfn.NUMBERVALUE('Upload Data Outputs'!K365) &lt;= 100), AND('Upload Data Outputs'!J365 = refClaimFscMixCredit, OR('Upload Data Outputs'!K365 = "", 'Upload Data Outputs'!K365 = 100)), AND('Upload Data Outputs'!J365 = refClaimFscRecycled, 'Upload Data Outputs'!K365 =""), 'Upload Data Outputs'!J365 = ""), FALSE)</f>
        <v>1</v>
      </c>
      <c r="S378" s="56" t="b">
        <f>IFERROR(OR('Upload Data Outputs'!L365 = "", IFERROR(MATCH('Upload Data Outputs'!L365, listMaterialsAccountingMethods, 0), FALSE)), FALSE)</f>
        <v>1</v>
      </c>
      <c r="T378" s="56" t="b">
        <f>IFERROR(OR('Upload Data Outputs'!M365 = "", ISNUMBER('Upload Data Outputs'!M365), IFERROR(DATEVALUE('Upload Data Outputs'!M365) &gt; 0, FALSE)), FALSE)</f>
        <v>1</v>
      </c>
      <c r="U378" s="56" t="b">
        <f>IFERROR(OR('Upload Data Outputs'!N365 = "", ISNUMBER('Upload Data Outputs'!N365), IFERROR(DATEVALUE('Upload Data Outputs'!N365) &gt; 0, FALSE)), FALSE)</f>
        <v>1</v>
      </c>
      <c r="V378" s="56" t="b">
        <f>IFERROR(OR('Upload Data Outputs'!O365 = "", IFERROR(MATCH('Upload Data Outputs'!O365, listCountryIsoCodes, FALSE), FALSE)), FALSE)</f>
        <v>1</v>
      </c>
      <c r="W378" s="57" t="s">
        <v>593</v>
      </c>
      <c r="X378" s="56"/>
      <c r="Y378" s="56"/>
      <c r="AA378" s="56">
        <f>IFERROR(COUNTIFS('Upload Data Outputs'!B:B, 'Upload Data Outputs'!B365), 0)</f>
        <v>0</v>
      </c>
    </row>
    <row r="379" spans="1:27">
      <c r="A379" s="55">
        <f t="shared" si="33"/>
        <v>366</v>
      </c>
      <c r="B379" s="54" t="b">
        <f>NOT(IFERROR('Upload Data Outputs'!A366 = "ERROR", TRUE))</f>
        <v>1</v>
      </c>
      <c r="C379" s="54">
        <f t="shared" si="34"/>
        <v>366</v>
      </c>
      <c r="D379" s="56" t="b">
        <f>IF(B379, ('Upload Data Outputs'!A366 &amp; 'Upload Data Outputs'!B366 &amp; 'Upload Data Outputs'!C366 &amp; 'Upload Data Outputs'!D366 &amp; 'Upload Data Outputs'!E366 &amp; 'Upload Data Outputs'!F366 &amp; 'Upload Data Outputs'!G366 &amp; 'Upload Data Outputs'!H366 &amp; 'Upload Data Outputs'!I366 &amp; 'Upload Data Outputs'!J366 &amp; 'Upload Data Outputs'!K366 &amp; 'Upload Data Outputs'!L366 &amp; 'Upload Data Outputs'!M366 &amp; 'Upload Data Outputs'!N366 &amp; 'Upload Data Outputs'!O366 &amp; 'Upload Data Outputs'!P366) &lt;&gt; "", FALSE)</f>
        <v>0</v>
      </c>
      <c r="E379" s="56" t="str">
        <f t="shared" si="35"/>
        <v/>
      </c>
      <c r="F379" s="56" t="str">
        <f t="shared" si="36"/>
        <v/>
      </c>
      <c r="G379" s="56" t="b">
        <f t="shared" si="32"/>
        <v>1</v>
      </c>
      <c r="H379" s="57" t="s">
        <v>593</v>
      </c>
      <c r="I379" s="56" t="b">
        <f t="shared" si="37"/>
        <v>1</v>
      </c>
      <c r="J379" s="56" t="b">
        <f>IFERROR(OR(NOT($D379), 'Upload Data Outputs'!C366 &lt;&gt; ""), FALSE)</f>
        <v>1</v>
      </c>
      <c r="K379" s="57" t="s">
        <v>593</v>
      </c>
      <c r="L379" s="56" t="b">
        <f>IFERROR(OR(AND(NOT(D379), 'Upload Data Outputs'!E366 = ""), IFERROR(_xlfn.NUMBERVALUE('Upload Data Outputs'!E366) &gt; 0, FALSE)), FALSE)</f>
        <v>1</v>
      </c>
      <c r="M379" s="56" t="b">
        <f>IFERROR(OR('Upload Data Outputs'!F366 = "", IFERROR(_xlfn.NUMBERVALUE('Upload Data Outputs'!F366) &gt; 0, FALSE)), FALSE)</f>
        <v>1</v>
      </c>
      <c r="N379" s="56" t="b">
        <f>IFERROR(OR('Upload Data Outputs'!F366 = "", IFERROR(MATCH('Upload Data Outputs'!G366, listVolumeUnits, 0), FALSE)), FALSE)</f>
        <v>1</v>
      </c>
      <c r="O379" s="56" t="b">
        <f>IFERROR(OR('Upload Data Outputs'!H366 = "", IFERROR(_xlfn.NUMBERVALUE('Upload Data Outputs'!H366) &gt; 0, FALSE)), FALSE)</f>
        <v>1</v>
      </c>
      <c r="P379" s="56" t="b">
        <f>IFERROR(OR('Upload Data Outputs'!H366 = "", IFERROR(MATCH('Upload Data Outputs'!I366, listWeightUnits, 0), FALSE)), FALSE)</f>
        <v>1</v>
      </c>
      <c r="Q379" s="56" t="b">
        <f>IFERROR(OR('Upload Data Outputs'!J366 = "", IFERROR(MATCH('Upload Data Outputs'!J366, listFscClaimTypes, 0), FALSE)), FALSE)</f>
        <v>1</v>
      </c>
      <c r="R379" s="56" t="b">
        <f>IFERROR(OR(AND('Upload Data Outputs'!J366 = refClaimFsc100, OR('Upload Data Outputs'!K366 = "", 'Upload Data Outputs'!K366 = 100)), AND('Upload Data Outputs'!J366 = refClaimFscCW, OR('Upload Data Outputs'!K366 = "", 'Upload Data Outputs'!K366 = 0)), AND('Upload Data Outputs'!J366 = refClaimFscMix, 'Upload Data Outputs'!K366 &lt;&gt; "", _xlfn.NUMBERVALUE('Upload Data Outputs'!K366) &gt;= 0, _xlfn.NUMBERVALUE('Upload Data Outputs'!K366) &lt;= 100), AND('Upload Data Outputs'!J366 = refClaimFscMixCredit, OR('Upload Data Outputs'!K366 = "", 'Upload Data Outputs'!K366 = 100)), AND('Upload Data Outputs'!J366 = refClaimFscRecycled, 'Upload Data Outputs'!K366 =""), 'Upload Data Outputs'!J366 = ""), FALSE)</f>
        <v>1</v>
      </c>
      <c r="S379" s="56" t="b">
        <f>IFERROR(OR('Upload Data Outputs'!L366 = "", IFERROR(MATCH('Upload Data Outputs'!L366, listMaterialsAccountingMethods, 0), FALSE)), FALSE)</f>
        <v>1</v>
      </c>
      <c r="T379" s="56" t="b">
        <f>IFERROR(OR('Upload Data Outputs'!M366 = "", ISNUMBER('Upload Data Outputs'!M366), IFERROR(DATEVALUE('Upload Data Outputs'!M366) &gt; 0, FALSE)), FALSE)</f>
        <v>1</v>
      </c>
      <c r="U379" s="56" t="b">
        <f>IFERROR(OR('Upload Data Outputs'!N366 = "", ISNUMBER('Upload Data Outputs'!N366), IFERROR(DATEVALUE('Upload Data Outputs'!N366) &gt; 0, FALSE)), FALSE)</f>
        <v>1</v>
      </c>
      <c r="V379" s="56" t="b">
        <f>IFERROR(OR('Upload Data Outputs'!O366 = "", IFERROR(MATCH('Upload Data Outputs'!O366, listCountryIsoCodes, FALSE), FALSE)), FALSE)</f>
        <v>1</v>
      </c>
      <c r="W379" s="57" t="s">
        <v>593</v>
      </c>
      <c r="X379" s="56"/>
      <c r="Y379" s="56"/>
      <c r="AA379" s="56">
        <f>IFERROR(COUNTIFS('Upload Data Outputs'!B:B, 'Upload Data Outputs'!B366), 0)</f>
        <v>0</v>
      </c>
    </row>
    <row r="380" spans="1:27">
      <c r="A380" s="55">
        <f t="shared" si="33"/>
        <v>367</v>
      </c>
      <c r="B380" s="54" t="b">
        <f>NOT(IFERROR('Upload Data Outputs'!A367 = "ERROR", TRUE))</f>
        <v>1</v>
      </c>
      <c r="C380" s="54">
        <f t="shared" si="34"/>
        <v>367</v>
      </c>
      <c r="D380" s="56" t="b">
        <f>IF(B380, ('Upload Data Outputs'!A367 &amp; 'Upload Data Outputs'!B367 &amp; 'Upload Data Outputs'!C367 &amp; 'Upload Data Outputs'!D367 &amp; 'Upload Data Outputs'!E367 &amp; 'Upload Data Outputs'!F367 &amp; 'Upload Data Outputs'!G367 &amp; 'Upload Data Outputs'!H367 &amp; 'Upload Data Outputs'!I367 &amp; 'Upload Data Outputs'!J367 &amp; 'Upload Data Outputs'!K367 &amp; 'Upload Data Outputs'!L367 &amp; 'Upload Data Outputs'!M367 &amp; 'Upload Data Outputs'!N367 &amp; 'Upload Data Outputs'!O367 &amp; 'Upload Data Outputs'!P367) &lt;&gt; "", FALSE)</f>
        <v>0</v>
      </c>
      <c r="E380" s="56" t="str">
        <f t="shared" si="35"/>
        <v/>
      </c>
      <c r="F380" s="56" t="str">
        <f t="shared" si="36"/>
        <v/>
      </c>
      <c r="G380" s="56" t="b">
        <f t="shared" si="32"/>
        <v>1</v>
      </c>
      <c r="H380" s="57" t="s">
        <v>593</v>
      </c>
      <c r="I380" s="56" t="b">
        <f t="shared" si="37"/>
        <v>1</v>
      </c>
      <c r="J380" s="56" t="b">
        <f>IFERROR(OR(NOT($D380), 'Upload Data Outputs'!C367 &lt;&gt; ""), FALSE)</f>
        <v>1</v>
      </c>
      <c r="K380" s="57" t="s">
        <v>593</v>
      </c>
      <c r="L380" s="56" t="b">
        <f>IFERROR(OR(AND(NOT(D380), 'Upload Data Outputs'!E367 = ""), IFERROR(_xlfn.NUMBERVALUE('Upload Data Outputs'!E367) &gt; 0, FALSE)), FALSE)</f>
        <v>1</v>
      </c>
      <c r="M380" s="56" t="b">
        <f>IFERROR(OR('Upload Data Outputs'!F367 = "", IFERROR(_xlfn.NUMBERVALUE('Upload Data Outputs'!F367) &gt; 0, FALSE)), FALSE)</f>
        <v>1</v>
      </c>
      <c r="N380" s="56" t="b">
        <f>IFERROR(OR('Upload Data Outputs'!F367 = "", IFERROR(MATCH('Upload Data Outputs'!G367, listVolumeUnits, 0), FALSE)), FALSE)</f>
        <v>1</v>
      </c>
      <c r="O380" s="56" t="b">
        <f>IFERROR(OR('Upload Data Outputs'!H367 = "", IFERROR(_xlfn.NUMBERVALUE('Upload Data Outputs'!H367) &gt; 0, FALSE)), FALSE)</f>
        <v>1</v>
      </c>
      <c r="P380" s="56" t="b">
        <f>IFERROR(OR('Upload Data Outputs'!H367 = "", IFERROR(MATCH('Upload Data Outputs'!I367, listWeightUnits, 0), FALSE)), FALSE)</f>
        <v>1</v>
      </c>
      <c r="Q380" s="56" t="b">
        <f>IFERROR(OR('Upload Data Outputs'!J367 = "", IFERROR(MATCH('Upload Data Outputs'!J367, listFscClaimTypes, 0), FALSE)), FALSE)</f>
        <v>1</v>
      </c>
      <c r="R380" s="56" t="b">
        <f>IFERROR(OR(AND('Upload Data Outputs'!J367 = refClaimFsc100, OR('Upload Data Outputs'!K367 = "", 'Upload Data Outputs'!K367 = 100)), AND('Upload Data Outputs'!J367 = refClaimFscCW, OR('Upload Data Outputs'!K367 = "", 'Upload Data Outputs'!K367 = 0)), AND('Upload Data Outputs'!J367 = refClaimFscMix, 'Upload Data Outputs'!K367 &lt;&gt; "", _xlfn.NUMBERVALUE('Upload Data Outputs'!K367) &gt;= 0, _xlfn.NUMBERVALUE('Upload Data Outputs'!K367) &lt;= 100), AND('Upload Data Outputs'!J367 = refClaimFscMixCredit, OR('Upload Data Outputs'!K367 = "", 'Upload Data Outputs'!K367 = 100)), AND('Upload Data Outputs'!J367 = refClaimFscRecycled, 'Upload Data Outputs'!K367 =""), 'Upload Data Outputs'!J367 = ""), FALSE)</f>
        <v>1</v>
      </c>
      <c r="S380" s="56" t="b">
        <f>IFERROR(OR('Upload Data Outputs'!L367 = "", IFERROR(MATCH('Upload Data Outputs'!L367, listMaterialsAccountingMethods, 0), FALSE)), FALSE)</f>
        <v>1</v>
      </c>
      <c r="T380" s="56" t="b">
        <f>IFERROR(OR('Upload Data Outputs'!M367 = "", ISNUMBER('Upload Data Outputs'!M367), IFERROR(DATEVALUE('Upload Data Outputs'!M367) &gt; 0, FALSE)), FALSE)</f>
        <v>1</v>
      </c>
      <c r="U380" s="56" t="b">
        <f>IFERROR(OR('Upload Data Outputs'!N367 = "", ISNUMBER('Upload Data Outputs'!N367), IFERROR(DATEVALUE('Upload Data Outputs'!N367) &gt; 0, FALSE)), FALSE)</f>
        <v>1</v>
      </c>
      <c r="V380" s="56" t="b">
        <f>IFERROR(OR('Upload Data Outputs'!O367 = "", IFERROR(MATCH('Upload Data Outputs'!O367, listCountryIsoCodes, FALSE), FALSE)), FALSE)</f>
        <v>1</v>
      </c>
      <c r="W380" s="57" t="s">
        <v>593</v>
      </c>
      <c r="X380" s="56"/>
      <c r="Y380" s="56"/>
      <c r="AA380" s="56">
        <f>IFERROR(COUNTIFS('Upload Data Outputs'!B:B, 'Upload Data Outputs'!B367), 0)</f>
        <v>0</v>
      </c>
    </row>
    <row r="381" spans="1:27">
      <c r="A381" s="55">
        <f t="shared" si="33"/>
        <v>368</v>
      </c>
      <c r="B381" s="54" t="b">
        <f>NOT(IFERROR('Upload Data Outputs'!A368 = "ERROR", TRUE))</f>
        <v>1</v>
      </c>
      <c r="C381" s="54">
        <f t="shared" si="34"/>
        <v>368</v>
      </c>
      <c r="D381" s="56" t="b">
        <f>IF(B381, ('Upload Data Outputs'!A368 &amp; 'Upload Data Outputs'!B368 &amp; 'Upload Data Outputs'!C368 &amp; 'Upload Data Outputs'!D368 &amp; 'Upload Data Outputs'!E368 &amp; 'Upload Data Outputs'!F368 &amp; 'Upload Data Outputs'!G368 &amp; 'Upload Data Outputs'!H368 &amp; 'Upload Data Outputs'!I368 &amp; 'Upload Data Outputs'!J368 &amp; 'Upload Data Outputs'!K368 &amp; 'Upload Data Outputs'!L368 &amp; 'Upload Data Outputs'!M368 &amp; 'Upload Data Outputs'!N368 &amp; 'Upload Data Outputs'!O368 &amp; 'Upload Data Outputs'!P368) &lt;&gt; "", FALSE)</f>
        <v>0</v>
      </c>
      <c r="E381" s="56" t="str">
        <f t="shared" si="35"/>
        <v/>
      </c>
      <c r="F381" s="56" t="str">
        <f t="shared" si="36"/>
        <v/>
      </c>
      <c r="G381" s="56" t="b">
        <f t="shared" si="32"/>
        <v>1</v>
      </c>
      <c r="H381" s="57" t="s">
        <v>593</v>
      </c>
      <c r="I381" s="56" t="b">
        <f t="shared" si="37"/>
        <v>1</v>
      </c>
      <c r="J381" s="56" t="b">
        <f>IFERROR(OR(NOT($D381), 'Upload Data Outputs'!C368 &lt;&gt; ""), FALSE)</f>
        <v>1</v>
      </c>
      <c r="K381" s="57" t="s">
        <v>593</v>
      </c>
      <c r="L381" s="56" t="b">
        <f>IFERROR(OR(AND(NOT(D381), 'Upload Data Outputs'!E368 = ""), IFERROR(_xlfn.NUMBERVALUE('Upload Data Outputs'!E368) &gt; 0, FALSE)), FALSE)</f>
        <v>1</v>
      </c>
      <c r="M381" s="56" t="b">
        <f>IFERROR(OR('Upload Data Outputs'!F368 = "", IFERROR(_xlfn.NUMBERVALUE('Upload Data Outputs'!F368) &gt; 0, FALSE)), FALSE)</f>
        <v>1</v>
      </c>
      <c r="N381" s="56" t="b">
        <f>IFERROR(OR('Upload Data Outputs'!F368 = "", IFERROR(MATCH('Upload Data Outputs'!G368, listVolumeUnits, 0), FALSE)), FALSE)</f>
        <v>1</v>
      </c>
      <c r="O381" s="56" t="b">
        <f>IFERROR(OR('Upload Data Outputs'!H368 = "", IFERROR(_xlfn.NUMBERVALUE('Upload Data Outputs'!H368) &gt; 0, FALSE)), FALSE)</f>
        <v>1</v>
      </c>
      <c r="P381" s="56" t="b">
        <f>IFERROR(OR('Upload Data Outputs'!H368 = "", IFERROR(MATCH('Upload Data Outputs'!I368, listWeightUnits, 0), FALSE)), FALSE)</f>
        <v>1</v>
      </c>
      <c r="Q381" s="56" t="b">
        <f>IFERROR(OR('Upload Data Outputs'!J368 = "", IFERROR(MATCH('Upload Data Outputs'!J368, listFscClaimTypes, 0), FALSE)), FALSE)</f>
        <v>1</v>
      </c>
      <c r="R381" s="56" t="b">
        <f>IFERROR(OR(AND('Upload Data Outputs'!J368 = refClaimFsc100, OR('Upload Data Outputs'!K368 = "", 'Upload Data Outputs'!K368 = 100)), AND('Upload Data Outputs'!J368 = refClaimFscCW, OR('Upload Data Outputs'!K368 = "", 'Upload Data Outputs'!K368 = 0)), AND('Upload Data Outputs'!J368 = refClaimFscMix, 'Upload Data Outputs'!K368 &lt;&gt; "", _xlfn.NUMBERVALUE('Upload Data Outputs'!K368) &gt;= 0, _xlfn.NUMBERVALUE('Upload Data Outputs'!K368) &lt;= 100), AND('Upload Data Outputs'!J368 = refClaimFscMixCredit, OR('Upload Data Outputs'!K368 = "", 'Upload Data Outputs'!K368 = 100)), AND('Upload Data Outputs'!J368 = refClaimFscRecycled, 'Upload Data Outputs'!K368 =""), 'Upload Data Outputs'!J368 = ""), FALSE)</f>
        <v>1</v>
      </c>
      <c r="S381" s="56" t="b">
        <f>IFERROR(OR('Upload Data Outputs'!L368 = "", IFERROR(MATCH('Upload Data Outputs'!L368, listMaterialsAccountingMethods, 0), FALSE)), FALSE)</f>
        <v>1</v>
      </c>
      <c r="T381" s="56" t="b">
        <f>IFERROR(OR('Upload Data Outputs'!M368 = "", ISNUMBER('Upload Data Outputs'!M368), IFERROR(DATEVALUE('Upload Data Outputs'!M368) &gt; 0, FALSE)), FALSE)</f>
        <v>1</v>
      </c>
      <c r="U381" s="56" t="b">
        <f>IFERROR(OR('Upload Data Outputs'!N368 = "", ISNUMBER('Upload Data Outputs'!N368), IFERROR(DATEVALUE('Upload Data Outputs'!N368) &gt; 0, FALSE)), FALSE)</f>
        <v>1</v>
      </c>
      <c r="V381" s="56" t="b">
        <f>IFERROR(OR('Upload Data Outputs'!O368 = "", IFERROR(MATCH('Upload Data Outputs'!O368, listCountryIsoCodes, FALSE), FALSE)), FALSE)</f>
        <v>1</v>
      </c>
      <c r="W381" s="57" t="s">
        <v>593</v>
      </c>
      <c r="X381" s="56"/>
      <c r="Y381" s="56"/>
      <c r="AA381" s="56">
        <f>IFERROR(COUNTIFS('Upload Data Outputs'!B:B, 'Upload Data Outputs'!B368), 0)</f>
        <v>0</v>
      </c>
    </row>
    <row r="382" spans="1:27">
      <c r="A382" s="55">
        <f t="shared" si="33"/>
        <v>369</v>
      </c>
      <c r="B382" s="54" t="b">
        <f>NOT(IFERROR('Upload Data Outputs'!A369 = "ERROR", TRUE))</f>
        <v>1</v>
      </c>
      <c r="C382" s="54">
        <f t="shared" si="34"/>
        <v>369</v>
      </c>
      <c r="D382" s="56" t="b">
        <f>IF(B382, ('Upload Data Outputs'!A369 &amp; 'Upload Data Outputs'!B369 &amp; 'Upload Data Outputs'!C369 &amp; 'Upload Data Outputs'!D369 &amp; 'Upload Data Outputs'!E369 &amp; 'Upload Data Outputs'!F369 &amp; 'Upload Data Outputs'!G369 &amp; 'Upload Data Outputs'!H369 &amp; 'Upload Data Outputs'!I369 &amp; 'Upload Data Outputs'!J369 &amp; 'Upload Data Outputs'!K369 &amp; 'Upload Data Outputs'!L369 &amp; 'Upload Data Outputs'!M369 &amp; 'Upload Data Outputs'!N369 &amp; 'Upload Data Outputs'!O369 &amp; 'Upload Data Outputs'!P369) &lt;&gt; "", FALSE)</f>
        <v>0</v>
      </c>
      <c r="E382" s="56" t="str">
        <f t="shared" si="35"/>
        <v/>
      </c>
      <c r="F382" s="56" t="str">
        <f t="shared" si="36"/>
        <v/>
      </c>
      <c r="G382" s="56" t="b">
        <f t="shared" si="32"/>
        <v>1</v>
      </c>
      <c r="H382" s="57" t="s">
        <v>593</v>
      </c>
      <c r="I382" s="56" t="b">
        <f t="shared" si="37"/>
        <v>1</v>
      </c>
      <c r="J382" s="56" t="b">
        <f>IFERROR(OR(NOT($D382), 'Upload Data Outputs'!C369 &lt;&gt; ""), FALSE)</f>
        <v>1</v>
      </c>
      <c r="K382" s="57" t="s">
        <v>593</v>
      </c>
      <c r="L382" s="56" t="b">
        <f>IFERROR(OR(AND(NOT(D382), 'Upload Data Outputs'!E369 = ""), IFERROR(_xlfn.NUMBERVALUE('Upload Data Outputs'!E369) &gt; 0, FALSE)), FALSE)</f>
        <v>1</v>
      </c>
      <c r="M382" s="56" t="b">
        <f>IFERROR(OR('Upload Data Outputs'!F369 = "", IFERROR(_xlfn.NUMBERVALUE('Upload Data Outputs'!F369) &gt; 0, FALSE)), FALSE)</f>
        <v>1</v>
      </c>
      <c r="N382" s="56" t="b">
        <f>IFERROR(OR('Upload Data Outputs'!F369 = "", IFERROR(MATCH('Upload Data Outputs'!G369, listVolumeUnits, 0), FALSE)), FALSE)</f>
        <v>1</v>
      </c>
      <c r="O382" s="56" t="b">
        <f>IFERROR(OR('Upload Data Outputs'!H369 = "", IFERROR(_xlfn.NUMBERVALUE('Upload Data Outputs'!H369) &gt; 0, FALSE)), FALSE)</f>
        <v>1</v>
      </c>
      <c r="P382" s="56" t="b">
        <f>IFERROR(OR('Upload Data Outputs'!H369 = "", IFERROR(MATCH('Upload Data Outputs'!I369, listWeightUnits, 0), FALSE)), FALSE)</f>
        <v>1</v>
      </c>
      <c r="Q382" s="56" t="b">
        <f>IFERROR(OR('Upload Data Outputs'!J369 = "", IFERROR(MATCH('Upload Data Outputs'!J369, listFscClaimTypes, 0), FALSE)), FALSE)</f>
        <v>1</v>
      </c>
      <c r="R382" s="56" t="b">
        <f>IFERROR(OR(AND('Upload Data Outputs'!J369 = refClaimFsc100, OR('Upload Data Outputs'!K369 = "", 'Upload Data Outputs'!K369 = 100)), AND('Upload Data Outputs'!J369 = refClaimFscCW, OR('Upload Data Outputs'!K369 = "", 'Upload Data Outputs'!K369 = 0)), AND('Upload Data Outputs'!J369 = refClaimFscMix, 'Upload Data Outputs'!K369 &lt;&gt; "", _xlfn.NUMBERVALUE('Upload Data Outputs'!K369) &gt;= 0, _xlfn.NUMBERVALUE('Upload Data Outputs'!K369) &lt;= 100), AND('Upload Data Outputs'!J369 = refClaimFscMixCredit, OR('Upload Data Outputs'!K369 = "", 'Upload Data Outputs'!K369 = 100)), AND('Upload Data Outputs'!J369 = refClaimFscRecycled, 'Upload Data Outputs'!K369 =""), 'Upload Data Outputs'!J369 = ""), FALSE)</f>
        <v>1</v>
      </c>
      <c r="S382" s="56" t="b">
        <f>IFERROR(OR('Upload Data Outputs'!L369 = "", IFERROR(MATCH('Upload Data Outputs'!L369, listMaterialsAccountingMethods, 0), FALSE)), FALSE)</f>
        <v>1</v>
      </c>
      <c r="T382" s="56" t="b">
        <f>IFERROR(OR('Upload Data Outputs'!M369 = "", ISNUMBER('Upload Data Outputs'!M369), IFERROR(DATEVALUE('Upload Data Outputs'!M369) &gt; 0, FALSE)), FALSE)</f>
        <v>1</v>
      </c>
      <c r="U382" s="56" t="b">
        <f>IFERROR(OR('Upload Data Outputs'!N369 = "", ISNUMBER('Upload Data Outputs'!N369), IFERROR(DATEVALUE('Upload Data Outputs'!N369) &gt; 0, FALSE)), FALSE)</f>
        <v>1</v>
      </c>
      <c r="V382" s="56" t="b">
        <f>IFERROR(OR('Upload Data Outputs'!O369 = "", IFERROR(MATCH('Upload Data Outputs'!O369, listCountryIsoCodes, FALSE), FALSE)), FALSE)</f>
        <v>1</v>
      </c>
      <c r="W382" s="57" t="s">
        <v>593</v>
      </c>
      <c r="X382" s="56"/>
      <c r="Y382" s="56"/>
      <c r="AA382" s="56">
        <f>IFERROR(COUNTIFS('Upload Data Outputs'!B:B, 'Upload Data Outputs'!B369), 0)</f>
        <v>0</v>
      </c>
    </row>
    <row r="383" spans="1:27">
      <c r="A383" s="55">
        <f t="shared" si="33"/>
        <v>370</v>
      </c>
      <c r="B383" s="54" t="b">
        <f>NOT(IFERROR('Upload Data Outputs'!A370 = "ERROR", TRUE))</f>
        <v>1</v>
      </c>
      <c r="C383" s="54">
        <f t="shared" si="34"/>
        <v>370</v>
      </c>
      <c r="D383" s="56" t="b">
        <f>IF(B383, ('Upload Data Outputs'!A370 &amp; 'Upload Data Outputs'!B370 &amp; 'Upload Data Outputs'!C370 &amp; 'Upload Data Outputs'!D370 &amp; 'Upload Data Outputs'!E370 &amp; 'Upload Data Outputs'!F370 &amp; 'Upload Data Outputs'!G370 &amp; 'Upload Data Outputs'!H370 &amp; 'Upload Data Outputs'!I370 &amp; 'Upload Data Outputs'!J370 &amp; 'Upload Data Outputs'!K370 &amp; 'Upload Data Outputs'!L370 &amp; 'Upload Data Outputs'!M370 &amp; 'Upload Data Outputs'!N370 &amp; 'Upload Data Outputs'!O370 &amp; 'Upload Data Outputs'!P370) &lt;&gt; "", FALSE)</f>
        <v>0</v>
      </c>
      <c r="E383" s="56" t="str">
        <f t="shared" si="35"/>
        <v/>
      </c>
      <c r="F383" s="56" t="str">
        <f t="shared" si="36"/>
        <v/>
      </c>
      <c r="G383" s="56" t="b">
        <f t="shared" si="32"/>
        <v>1</v>
      </c>
      <c r="H383" s="57" t="s">
        <v>593</v>
      </c>
      <c r="I383" s="56" t="b">
        <f t="shared" si="37"/>
        <v>1</v>
      </c>
      <c r="J383" s="56" t="b">
        <f>IFERROR(OR(NOT($D383), 'Upload Data Outputs'!C370 &lt;&gt; ""), FALSE)</f>
        <v>1</v>
      </c>
      <c r="K383" s="57" t="s">
        <v>593</v>
      </c>
      <c r="L383" s="56" t="b">
        <f>IFERROR(OR(AND(NOT(D383), 'Upload Data Outputs'!E370 = ""), IFERROR(_xlfn.NUMBERVALUE('Upload Data Outputs'!E370) &gt; 0, FALSE)), FALSE)</f>
        <v>1</v>
      </c>
      <c r="M383" s="56" t="b">
        <f>IFERROR(OR('Upload Data Outputs'!F370 = "", IFERROR(_xlfn.NUMBERVALUE('Upload Data Outputs'!F370) &gt; 0, FALSE)), FALSE)</f>
        <v>1</v>
      </c>
      <c r="N383" s="56" t="b">
        <f>IFERROR(OR('Upload Data Outputs'!F370 = "", IFERROR(MATCH('Upload Data Outputs'!G370, listVolumeUnits, 0), FALSE)), FALSE)</f>
        <v>1</v>
      </c>
      <c r="O383" s="56" t="b">
        <f>IFERROR(OR('Upload Data Outputs'!H370 = "", IFERROR(_xlfn.NUMBERVALUE('Upload Data Outputs'!H370) &gt; 0, FALSE)), FALSE)</f>
        <v>1</v>
      </c>
      <c r="P383" s="56" t="b">
        <f>IFERROR(OR('Upload Data Outputs'!H370 = "", IFERROR(MATCH('Upload Data Outputs'!I370, listWeightUnits, 0), FALSE)), FALSE)</f>
        <v>1</v>
      </c>
      <c r="Q383" s="56" t="b">
        <f>IFERROR(OR('Upload Data Outputs'!J370 = "", IFERROR(MATCH('Upload Data Outputs'!J370, listFscClaimTypes, 0), FALSE)), FALSE)</f>
        <v>1</v>
      </c>
      <c r="R383" s="56" t="b">
        <f>IFERROR(OR(AND('Upload Data Outputs'!J370 = refClaimFsc100, OR('Upload Data Outputs'!K370 = "", 'Upload Data Outputs'!K370 = 100)), AND('Upload Data Outputs'!J370 = refClaimFscCW, OR('Upload Data Outputs'!K370 = "", 'Upload Data Outputs'!K370 = 0)), AND('Upload Data Outputs'!J370 = refClaimFscMix, 'Upload Data Outputs'!K370 &lt;&gt; "", _xlfn.NUMBERVALUE('Upload Data Outputs'!K370) &gt;= 0, _xlfn.NUMBERVALUE('Upload Data Outputs'!K370) &lt;= 100), AND('Upload Data Outputs'!J370 = refClaimFscMixCredit, OR('Upload Data Outputs'!K370 = "", 'Upload Data Outputs'!K370 = 100)), AND('Upload Data Outputs'!J370 = refClaimFscRecycled, 'Upload Data Outputs'!K370 =""), 'Upload Data Outputs'!J370 = ""), FALSE)</f>
        <v>1</v>
      </c>
      <c r="S383" s="56" t="b">
        <f>IFERROR(OR('Upload Data Outputs'!L370 = "", IFERROR(MATCH('Upload Data Outputs'!L370, listMaterialsAccountingMethods, 0), FALSE)), FALSE)</f>
        <v>1</v>
      </c>
      <c r="T383" s="56" t="b">
        <f>IFERROR(OR('Upload Data Outputs'!M370 = "", ISNUMBER('Upload Data Outputs'!M370), IFERROR(DATEVALUE('Upload Data Outputs'!M370) &gt; 0, FALSE)), FALSE)</f>
        <v>1</v>
      </c>
      <c r="U383" s="56" t="b">
        <f>IFERROR(OR('Upload Data Outputs'!N370 = "", ISNUMBER('Upload Data Outputs'!N370), IFERROR(DATEVALUE('Upload Data Outputs'!N370) &gt; 0, FALSE)), FALSE)</f>
        <v>1</v>
      </c>
      <c r="V383" s="56" t="b">
        <f>IFERROR(OR('Upload Data Outputs'!O370 = "", IFERROR(MATCH('Upload Data Outputs'!O370, listCountryIsoCodes, FALSE), FALSE)), FALSE)</f>
        <v>1</v>
      </c>
      <c r="W383" s="57" t="s">
        <v>593</v>
      </c>
      <c r="X383" s="56"/>
      <c r="Y383" s="56"/>
      <c r="AA383" s="56">
        <f>IFERROR(COUNTIFS('Upload Data Outputs'!B:B, 'Upload Data Outputs'!B370), 0)</f>
        <v>0</v>
      </c>
    </row>
    <row r="384" spans="1:27">
      <c r="A384" s="55">
        <f t="shared" si="33"/>
        <v>371</v>
      </c>
      <c r="B384" s="54" t="b">
        <f>NOT(IFERROR('Upload Data Outputs'!A371 = "ERROR", TRUE))</f>
        <v>1</v>
      </c>
      <c r="C384" s="54">
        <f t="shared" si="34"/>
        <v>371</v>
      </c>
      <c r="D384" s="56" t="b">
        <f>IF(B384, ('Upload Data Outputs'!A371 &amp; 'Upload Data Outputs'!B371 &amp; 'Upload Data Outputs'!C371 &amp; 'Upload Data Outputs'!D371 &amp; 'Upload Data Outputs'!E371 &amp; 'Upload Data Outputs'!F371 &amp; 'Upload Data Outputs'!G371 &amp; 'Upload Data Outputs'!H371 &amp; 'Upload Data Outputs'!I371 &amp; 'Upload Data Outputs'!J371 &amp; 'Upload Data Outputs'!K371 &amp; 'Upload Data Outputs'!L371 &amp; 'Upload Data Outputs'!M371 &amp; 'Upload Data Outputs'!N371 &amp; 'Upload Data Outputs'!O371 &amp; 'Upload Data Outputs'!P371) &lt;&gt; "", FALSE)</f>
        <v>0</v>
      </c>
      <c r="E384" s="56" t="str">
        <f t="shared" si="35"/>
        <v/>
      </c>
      <c r="F384" s="56" t="str">
        <f t="shared" si="36"/>
        <v/>
      </c>
      <c r="G384" s="56" t="b">
        <f t="shared" si="32"/>
        <v>1</v>
      </c>
      <c r="H384" s="57" t="s">
        <v>593</v>
      </c>
      <c r="I384" s="56" t="b">
        <f t="shared" si="37"/>
        <v>1</v>
      </c>
      <c r="J384" s="56" t="b">
        <f>IFERROR(OR(NOT($D384), 'Upload Data Outputs'!C371 &lt;&gt; ""), FALSE)</f>
        <v>1</v>
      </c>
      <c r="K384" s="57" t="s">
        <v>593</v>
      </c>
      <c r="L384" s="56" t="b">
        <f>IFERROR(OR(AND(NOT(D384), 'Upload Data Outputs'!E371 = ""), IFERROR(_xlfn.NUMBERVALUE('Upload Data Outputs'!E371) &gt; 0, FALSE)), FALSE)</f>
        <v>1</v>
      </c>
      <c r="M384" s="56" t="b">
        <f>IFERROR(OR('Upload Data Outputs'!F371 = "", IFERROR(_xlfn.NUMBERVALUE('Upload Data Outputs'!F371) &gt; 0, FALSE)), FALSE)</f>
        <v>1</v>
      </c>
      <c r="N384" s="56" t="b">
        <f>IFERROR(OR('Upload Data Outputs'!F371 = "", IFERROR(MATCH('Upload Data Outputs'!G371, listVolumeUnits, 0), FALSE)), FALSE)</f>
        <v>1</v>
      </c>
      <c r="O384" s="56" t="b">
        <f>IFERROR(OR('Upload Data Outputs'!H371 = "", IFERROR(_xlfn.NUMBERVALUE('Upload Data Outputs'!H371) &gt; 0, FALSE)), FALSE)</f>
        <v>1</v>
      </c>
      <c r="P384" s="56" t="b">
        <f>IFERROR(OR('Upload Data Outputs'!H371 = "", IFERROR(MATCH('Upload Data Outputs'!I371, listWeightUnits, 0), FALSE)), FALSE)</f>
        <v>1</v>
      </c>
      <c r="Q384" s="56" t="b">
        <f>IFERROR(OR('Upload Data Outputs'!J371 = "", IFERROR(MATCH('Upload Data Outputs'!J371, listFscClaimTypes, 0), FALSE)), FALSE)</f>
        <v>1</v>
      </c>
      <c r="R384" s="56" t="b">
        <f>IFERROR(OR(AND('Upload Data Outputs'!J371 = refClaimFsc100, OR('Upload Data Outputs'!K371 = "", 'Upload Data Outputs'!K371 = 100)), AND('Upload Data Outputs'!J371 = refClaimFscCW, OR('Upload Data Outputs'!K371 = "", 'Upload Data Outputs'!K371 = 0)), AND('Upload Data Outputs'!J371 = refClaimFscMix, 'Upload Data Outputs'!K371 &lt;&gt; "", _xlfn.NUMBERVALUE('Upload Data Outputs'!K371) &gt;= 0, _xlfn.NUMBERVALUE('Upload Data Outputs'!K371) &lt;= 100), AND('Upload Data Outputs'!J371 = refClaimFscMixCredit, OR('Upload Data Outputs'!K371 = "", 'Upload Data Outputs'!K371 = 100)), AND('Upload Data Outputs'!J371 = refClaimFscRecycled, 'Upload Data Outputs'!K371 =""), 'Upload Data Outputs'!J371 = ""), FALSE)</f>
        <v>1</v>
      </c>
      <c r="S384" s="56" t="b">
        <f>IFERROR(OR('Upload Data Outputs'!L371 = "", IFERROR(MATCH('Upload Data Outputs'!L371, listMaterialsAccountingMethods, 0), FALSE)), FALSE)</f>
        <v>1</v>
      </c>
      <c r="T384" s="56" t="b">
        <f>IFERROR(OR('Upload Data Outputs'!M371 = "", ISNUMBER('Upload Data Outputs'!M371), IFERROR(DATEVALUE('Upload Data Outputs'!M371) &gt; 0, FALSE)), FALSE)</f>
        <v>1</v>
      </c>
      <c r="U384" s="56" t="b">
        <f>IFERROR(OR('Upload Data Outputs'!N371 = "", ISNUMBER('Upload Data Outputs'!N371), IFERROR(DATEVALUE('Upload Data Outputs'!N371) &gt; 0, FALSE)), FALSE)</f>
        <v>1</v>
      </c>
      <c r="V384" s="56" t="b">
        <f>IFERROR(OR('Upload Data Outputs'!O371 = "", IFERROR(MATCH('Upload Data Outputs'!O371, listCountryIsoCodes, FALSE), FALSE)), FALSE)</f>
        <v>1</v>
      </c>
      <c r="W384" s="57" t="s">
        <v>593</v>
      </c>
      <c r="X384" s="56"/>
      <c r="Y384" s="56"/>
      <c r="AA384" s="56">
        <f>IFERROR(COUNTIFS('Upload Data Outputs'!B:B, 'Upload Data Outputs'!B371), 0)</f>
        <v>0</v>
      </c>
    </row>
    <row r="385" spans="1:27">
      <c r="A385" s="55">
        <f t="shared" si="33"/>
        <v>372</v>
      </c>
      <c r="B385" s="54" t="b">
        <f>NOT(IFERROR('Upload Data Outputs'!A372 = "ERROR", TRUE))</f>
        <v>1</v>
      </c>
      <c r="C385" s="54">
        <f t="shared" si="34"/>
        <v>372</v>
      </c>
      <c r="D385" s="56" t="b">
        <f>IF(B385, ('Upload Data Outputs'!A372 &amp; 'Upload Data Outputs'!B372 &amp; 'Upload Data Outputs'!C372 &amp; 'Upload Data Outputs'!D372 &amp; 'Upload Data Outputs'!E372 &amp; 'Upload Data Outputs'!F372 &amp; 'Upload Data Outputs'!G372 &amp; 'Upload Data Outputs'!H372 &amp; 'Upload Data Outputs'!I372 &amp; 'Upload Data Outputs'!J372 &amp; 'Upload Data Outputs'!K372 &amp; 'Upload Data Outputs'!L372 &amp; 'Upload Data Outputs'!M372 &amp; 'Upload Data Outputs'!N372 &amp; 'Upload Data Outputs'!O372 &amp; 'Upload Data Outputs'!P372) &lt;&gt; "", FALSE)</f>
        <v>0</v>
      </c>
      <c r="E385" s="56" t="str">
        <f t="shared" si="35"/>
        <v/>
      </c>
      <c r="F385" s="56" t="str">
        <f t="shared" si="36"/>
        <v/>
      </c>
      <c r="G385" s="56" t="b">
        <f t="shared" si="32"/>
        <v>1</v>
      </c>
      <c r="H385" s="57" t="s">
        <v>593</v>
      </c>
      <c r="I385" s="56" t="b">
        <f t="shared" si="37"/>
        <v>1</v>
      </c>
      <c r="J385" s="56" t="b">
        <f>IFERROR(OR(NOT($D385), 'Upload Data Outputs'!C372 &lt;&gt; ""), FALSE)</f>
        <v>1</v>
      </c>
      <c r="K385" s="57" t="s">
        <v>593</v>
      </c>
      <c r="L385" s="56" t="b">
        <f>IFERROR(OR(AND(NOT(D385), 'Upload Data Outputs'!E372 = ""), IFERROR(_xlfn.NUMBERVALUE('Upload Data Outputs'!E372) &gt; 0, FALSE)), FALSE)</f>
        <v>1</v>
      </c>
      <c r="M385" s="56" t="b">
        <f>IFERROR(OR('Upload Data Outputs'!F372 = "", IFERROR(_xlfn.NUMBERVALUE('Upload Data Outputs'!F372) &gt; 0, FALSE)), FALSE)</f>
        <v>1</v>
      </c>
      <c r="N385" s="56" t="b">
        <f>IFERROR(OR('Upload Data Outputs'!F372 = "", IFERROR(MATCH('Upload Data Outputs'!G372, listVolumeUnits, 0), FALSE)), FALSE)</f>
        <v>1</v>
      </c>
      <c r="O385" s="56" t="b">
        <f>IFERROR(OR('Upload Data Outputs'!H372 = "", IFERROR(_xlfn.NUMBERVALUE('Upload Data Outputs'!H372) &gt; 0, FALSE)), FALSE)</f>
        <v>1</v>
      </c>
      <c r="P385" s="56" t="b">
        <f>IFERROR(OR('Upload Data Outputs'!H372 = "", IFERROR(MATCH('Upload Data Outputs'!I372, listWeightUnits, 0), FALSE)), FALSE)</f>
        <v>1</v>
      </c>
      <c r="Q385" s="56" t="b">
        <f>IFERROR(OR('Upload Data Outputs'!J372 = "", IFERROR(MATCH('Upload Data Outputs'!J372, listFscClaimTypes, 0), FALSE)), FALSE)</f>
        <v>1</v>
      </c>
      <c r="R385" s="56" t="b">
        <f>IFERROR(OR(AND('Upload Data Outputs'!J372 = refClaimFsc100, OR('Upload Data Outputs'!K372 = "", 'Upload Data Outputs'!K372 = 100)), AND('Upload Data Outputs'!J372 = refClaimFscCW, OR('Upload Data Outputs'!K372 = "", 'Upload Data Outputs'!K372 = 0)), AND('Upload Data Outputs'!J372 = refClaimFscMix, 'Upload Data Outputs'!K372 &lt;&gt; "", _xlfn.NUMBERVALUE('Upload Data Outputs'!K372) &gt;= 0, _xlfn.NUMBERVALUE('Upload Data Outputs'!K372) &lt;= 100), AND('Upload Data Outputs'!J372 = refClaimFscMixCredit, OR('Upload Data Outputs'!K372 = "", 'Upload Data Outputs'!K372 = 100)), AND('Upload Data Outputs'!J372 = refClaimFscRecycled, 'Upload Data Outputs'!K372 =""), 'Upload Data Outputs'!J372 = ""), FALSE)</f>
        <v>1</v>
      </c>
      <c r="S385" s="56" t="b">
        <f>IFERROR(OR('Upload Data Outputs'!L372 = "", IFERROR(MATCH('Upload Data Outputs'!L372, listMaterialsAccountingMethods, 0), FALSE)), FALSE)</f>
        <v>1</v>
      </c>
      <c r="T385" s="56" t="b">
        <f>IFERROR(OR('Upload Data Outputs'!M372 = "", ISNUMBER('Upload Data Outputs'!M372), IFERROR(DATEVALUE('Upload Data Outputs'!M372) &gt; 0, FALSE)), FALSE)</f>
        <v>1</v>
      </c>
      <c r="U385" s="56" t="b">
        <f>IFERROR(OR('Upload Data Outputs'!N372 = "", ISNUMBER('Upload Data Outputs'!N372), IFERROR(DATEVALUE('Upload Data Outputs'!N372) &gt; 0, FALSE)), FALSE)</f>
        <v>1</v>
      </c>
      <c r="V385" s="56" t="b">
        <f>IFERROR(OR('Upload Data Outputs'!O372 = "", IFERROR(MATCH('Upload Data Outputs'!O372, listCountryIsoCodes, FALSE), FALSE)), FALSE)</f>
        <v>1</v>
      </c>
      <c r="W385" s="57" t="s">
        <v>593</v>
      </c>
      <c r="X385" s="56"/>
      <c r="Y385" s="56"/>
      <c r="AA385" s="56">
        <f>IFERROR(COUNTIFS('Upload Data Outputs'!B:B, 'Upload Data Outputs'!B372), 0)</f>
        <v>0</v>
      </c>
    </row>
    <row r="386" spans="1:27">
      <c r="A386" s="55">
        <f t="shared" si="33"/>
        <v>373</v>
      </c>
      <c r="B386" s="54" t="b">
        <f>NOT(IFERROR('Upload Data Outputs'!A373 = "ERROR", TRUE))</f>
        <v>1</v>
      </c>
      <c r="C386" s="54">
        <f t="shared" si="34"/>
        <v>373</v>
      </c>
      <c r="D386" s="56" t="b">
        <f>IF(B386, ('Upload Data Outputs'!A373 &amp; 'Upload Data Outputs'!B373 &amp; 'Upload Data Outputs'!C373 &amp; 'Upload Data Outputs'!D373 &amp; 'Upload Data Outputs'!E373 &amp; 'Upload Data Outputs'!F373 &amp; 'Upload Data Outputs'!G373 &amp; 'Upload Data Outputs'!H373 &amp; 'Upload Data Outputs'!I373 &amp; 'Upload Data Outputs'!J373 &amp; 'Upload Data Outputs'!K373 &amp; 'Upload Data Outputs'!L373 &amp; 'Upload Data Outputs'!M373 &amp; 'Upload Data Outputs'!N373 &amp; 'Upload Data Outputs'!O373 &amp; 'Upload Data Outputs'!P373) &lt;&gt; "", FALSE)</f>
        <v>0</v>
      </c>
      <c r="E386" s="56" t="str">
        <f t="shared" si="35"/>
        <v/>
      </c>
      <c r="F386" s="56" t="str">
        <f t="shared" si="36"/>
        <v/>
      </c>
      <c r="G386" s="56" t="b">
        <f t="shared" si="32"/>
        <v>1</v>
      </c>
      <c r="H386" s="57" t="s">
        <v>593</v>
      </c>
      <c r="I386" s="56" t="b">
        <f t="shared" si="37"/>
        <v>1</v>
      </c>
      <c r="J386" s="56" t="b">
        <f>IFERROR(OR(NOT($D386), 'Upload Data Outputs'!C373 &lt;&gt; ""), FALSE)</f>
        <v>1</v>
      </c>
      <c r="K386" s="57" t="s">
        <v>593</v>
      </c>
      <c r="L386" s="56" t="b">
        <f>IFERROR(OR(AND(NOT(D386), 'Upload Data Outputs'!E373 = ""), IFERROR(_xlfn.NUMBERVALUE('Upload Data Outputs'!E373) &gt; 0, FALSE)), FALSE)</f>
        <v>1</v>
      </c>
      <c r="M386" s="56" t="b">
        <f>IFERROR(OR('Upload Data Outputs'!F373 = "", IFERROR(_xlfn.NUMBERVALUE('Upload Data Outputs'!F373) &gt; 0, FALSE)), FALSE)</f>
        <v>1</v>
      </c>
      <c r="N386" s="56" t="b">
        <f>IFERROR(OR('Upload Data Outputs'!F373 = "", IFERROR(MATCH('Upload Data Outputs'!G373, listVolumeUnits, 0), FALSE)), FALSE)</f>
        <v>1</v>
      </c>
      <c r="O386" s="56" t="b">
        <f>IFERROR(OR('Upload Data Outputs'!H373 = "", IFERROR(_xlfn.NUMBERVALUE('Upload Data Outputs'!H373) &gt; 0, FALSE)), FALSE)</f>
        <v>1</v>
      </c>
      <c r="P386" s="56" t="b">
        <f>IFERROR(OR('Upload Data Outputs'!H373 = "", IFERROR(MATCH('Upload Data Outputs'!I373, listWeightUnits, 0), FALSE)), FALSE)</f>
        <v>1</v>
      </c>
      <c r="Q386" s="56" t="b">
        <f>IFERROR(OR('Upload Data Outputs'!J373 = "", IFERROR(MATCH('Upload Data Outputs'!J373, listFscClaimTypes, 0), FALSE)), FALSE)</f>
        <v>1</v>
      </c>
      <c r="R386" s="56" t="b">
        <f>IFERROR(OR(AND('Upload Data Outputs'!J373 = refClaimFsc100, OR('Upload Data Outputs'!K373 = "", 'Upload Data Outputs'!K373 = 100)), AND('Upload Data Outputs'!J373 = refClaimFscCW, OR('Upload Data Outputs'!K373 = "", 'Upload Data Outputs'!K373 = 0)), AND('Upload Data Outputs'!J373 = refClaimFscMix, 'Upload Data Outputs'!K373 &lt;&gt; "", _xlfn.NUMBERVALUE('Upload Data Outputs'!K373) &gt;= 0, _xlfn.NUMBERVALUE('Upload Data Outputs'!K373) &lt;= 100), AND('Upload Data Outputs'!J373 = refClaimFscMixCredit, OR('Upload Data Outputs'!K373 = "", 'Upload Data Outputs'!K373 = 100)), AND('Upload Data Outputs'!J373 = refClaimFscRecycled, 'Upload Data Outputs'!K373 =""), 'Upload Data Outputs'!J373 = ""), FALSE)</f>
        <v>1</v>
      </c>
      <c r="S386" s="56" t="b">
        <f>IFERROR(OR('Upload Data Outputs'!L373 = "", IFERROR(MATCH('Upload Data Outputs'!L373, listMaterialsAccountingMethods, 0), FALSE)), FALSE)</f>
        <v>1</v>
      </c>
      <c r="T386" s="56" t="b">
        <f>IFERROR(OR('Upload Data Outputs'!M373 = "", ISNUMBER('Upload Data Outputs'!M373), IFERROR(DATEVALUE('Upload Data Outputs'!M373) &gt; 0, FALSE)), FALSE)</f>
        <v>1</v>
      </c>
      <c r="U386" s="56" t="b">
        <f>IFERROR(OR('Upload Data Outputs'!N373 = "", ISNUMBER('Upload Data Outputs'!N373), IFERROR(DATEVALUE('Upload Data Outputs'!N373) &gt; 0, FALSE)), FALSE)</f>
        <v>1</v>
      </c>
      <c r="V386" s="56" t="b">
        <f>IFERROR(OR('Upload Data Outputs'!O373 = "", IFERROR(MATCH('Upload Data Outputs'!O373, listCountryIsoCodes, FALSE), FALSE)), FALSE)</f>
        <v>1</v>
      </c>
      <c r="W386" s="57" t="s">
        <v>593</v>
      </c>
      <c r="X386" s="56"/>
      <c r="Y386" s="56"/>
      <c r="AA386" s="56">
        <f>IFERROR(COUNTIFS('Upload Data Outputs'!B:B, 'Upload Data Outputs'!B373), 0)</f>
        <v>0</v>
      </c>
    </row>
    <row r="387" spans="1:27">
      <c r="A387" s="55">
        <f t="shared" si="33"/>
        <v>374</v>
      </c>
      <c r="B387" s="54" t="b">
        <f>NOT(IFERROR('Upload Data Outputs'!A374 = "ERROR", TRUE))</f>
        <v>1</v>
      </c>
      <c r="C387" s="54">
        <f t="shared" si="34"/>
        <v>374</v>
      </c>
      <c r="D387" s="56" t="b">
        <f>IF(B387, ('Upload Data Outputs'!A374 &amp; 'Upload Data Outputs'!B374 &amp; 'Upload Data Outputs'!C374 &amp; 'Upload Data Outputs'!D374 &amp; 'Upload Data Outputs'!E374 &amp; 'Upload Data Outputs'!F374 &amp; 'Upload Data Outputs'!G374 &amp; 'Upload Data Outputs'!H374 &amp; 'Upload Data Outputs'!I374 &amp; 'Upload Data Outputs'!J374 &amp; 'Upload Data Outputs'!K374 &amp; 'Upload Data Outputs'!L374 &amp; 'Upload Data Outputs'!M374 &amp; 'Upload Data Outputs'!N374 &amp; 'Upload Data Outputs'!O374 &amp; 'Upload Data Outputs'!P374) &lt;&gt; "", FALSE)</f>
        <v>0</v>
      </c>
      <c r="E387" s="56" t="str">
        <f t="shared" si="35"/>
        <v/>
      </c>
      <c r="F387" s="56" t="str">
        <f t="shared" si="36"/>
        <v/>
      </c>
      <c r="G387" s="56" t="b">
        <f t="shared" si="32"/>
        <v>1</v>
      </c>
      <c r="H387" s="57" t="s">
        <v>593</v>
      </c>
      <c r="I387" s="56" t="b">
        <f t="shared" si="37"/>
        <v>1</v>
      </c>
      <c r="J387" s="56" t="b">
        <f>IFERROR(OR(NOT($D387), 'Upload Data Outputs'!C374 &lt;&gt; ""), FALSE)</f>
        <v>1</v>
      </c>
      <c r="K387" s="57" t="s">
        <v>593</v>
      </c>
      <c r="L387" s="56" t="b">
        <f>IFERROR(OR(AND(NOT(D387), 'Upload Data Outputs'!E374 = ""), IFERROR(_xlfn.NUMBERVALUE('Upload Data Outputs'!E374) &gt; 0, FALSE)), FALSE)</f>
        <v>1</v>
      </c>
      <c r="M387" s="56" t="b">
        <f>IFERROR(OR('Upload Data Outputs'!F374 = "", IFERROR(_xlfn.NUMBERVALUE('Upload Data Outputs'!F374) &gt; 0, FALSE)), FALSE)</f>
        <v>1</v>
      </c>
      <c r="N387" s="56" t="b">
        <f>IFERROR(OR('Upload Data Outputs'!F374 = "", IFERROR(MATCH('Upload Data Outputs'!G374, listVolumeUnits, 0), FALSE)), FALSE)</f>
        <v>1</v>
      </c>
      <c r="O387" s="56" t="b">
        <f>IFERROR(OR('Upload Data Outputs'!H374 = "", IFERROR(_xlfn.NUMBERVALUE('Upload Data Outputs'!H374) &gt; 0, FALSE)), FALSE)</f>
        <v>1</v>
      </c>
      <c r="P387" s="56" t="b">
        <f>IFERROR(OR('Upload Data Outputs'!H374 = "", IFERROR(MATCH('Upload Data Outputs'!I374, listWeightUnits, 0), FALSE)), FALSE)</f>
        <v>1</v>
      </c>
      <c r="Q387" s="56" t="b">
        <f>IFERROR(OR('Upload Data Outputs'!J374 = "", IFERROR(MATCH('Upload Data Outputs'!J374, listFscClaimTypes, 0), FALSE)), FALSE)</f>
        <v>1</v>
      </c>
      <c r="R387" s="56" t="b">
        <f>IFERROR(OR(AND('Upload Data Outputs'!J374 = refClaimFsc100, OR('Upload Data Outputs'!K374 = "", 'Upload Data Outputs'!K374 = 100)), AND('Upload Data Outputs'!J374 = refClaimFscCW, OR('Upload Data Outputs'!K374 = "", 'Upload Data Outputs'!K374 = 0)), AND('Upload Data Outputs'!J374 = refClaimFscMix, 'Upload Data Outputs'!K374 &lt;&gt; "", _xlfn.NUMBERVALUE('Upload Data Outputs'!K374) &gt;= 0, _xlfn.NUMBERVALUE('Upload Data Outputs'!K374) &lt;= 100), AND('Upload Data Outputs'!J374 = refClaimFscMixCredit, OR('Upload Data Outputs'!K374 = "", 'Upload Data Outputs'!K374 = 100)), AND('Upload Data Outputs'!J374 = refClaimFscRecycled, 'Upload Data Outputs'!K374 =""), 'Upload Data Outputs'!J374 = ""), FALSE)</f>
        <v>1</v>
      </c>
      <c r="S387" s="56" t="b">
        <f>IFERROR(OR('Upload Data Outputs'!L374 = "", IFERROR(MATCH('Upload Data Outputs'!L374, listMaterialsAccountingMethods, 0), FALSE)), FALSE)</f>
        <v>1</v>
      </c>
      <c r="T387" s="56" t="b">
        <f>IFERROR(OR('Upload Data Outputs'!M374 = "", ISNUMBER('Upload Data Outputs'!M374), IFERROR(DATEVALUE('Upload Data Outputs'!M374) &gt; 0, FALSE)), FALSE)</f>
        <v>1</v>
      </c>
      <c r="U387" s="56" t="b">
        <f>IFERROR(OR('Upload Data Outputs'!N374 = "", ISNUMBER('Upload Data Outputs'!N374), IFERROR(DATEVALUE('Upload Data Outputs'!N374) &gt; 0, FALSE)), FALSE)</f>
        <v>1</v>
      </c>
      <c r="V387" s="56" t="b">
        <f>IFERROR(OR('Upload Data Outputs'!O374 = "", IFERROR(MATCH('Upload Data Outputs'!O374, listCountryIsoCodes, FALSE), FALSE)), FALSE)</f>
        <v>1</v>
      </c>
      <c r="W387" s="57" t="s">
        <v>593</v>
      </c>
      <c r="X387" s="56"/>
      <c r="Y387" s="56"/>
      <c r="AA387" s="56">
        <f>IFERROR(COUNTIFS('Upload Data Outputs'!B:B, 'Upload Data Outputs'!B374), 0)</f>
        <v>0</v>
      </c>
    </row>
    <row r="388" spans="1:27">
      <c r="A388" s="55">
        <f t="shared" si="33"/>
        <v>375</v>
      </c>
      <c r="B388" s="54" t="b">
        <f>NOT(IFERROR('Upload Data Outputs'!A375 = "ERROR", TRUE))</f>
        <v>1</v>
      </c>
      <c r="C388" s="54">
        <f t="shared" si="34"/>
        <v>375</v>
      </c>
      <c r="D388" s="56" t="b">
        <f>IF(B388, ('Upload Data Outputs'!A375 &amp; 'Upload Data Outputs'!B375 &amp; 'Upload Data Outputs'!C375 &amp; 'Upload Data Outputs'!D375 &amp; 'Upload Data Outputs'!E375 &amp; 'Upload Data Outputs'!F375 &amp; 'Upload Data Outputs'!G375 &amp; 'Upload Data Outputs'!H375 &amp; 'Upload Data Outputs'!I375 &amp; 'Upload Data Outputs'!J375 &amp; 'Upload Data Outputs'!K375 &amp; 'Upload Data Outputs'!L375 &amp; 'Upload Data Outputs'!M375 &amp; 'Upload Data Outputs'!N375 &amp; 'Upload Data Outputs'!O375 &amp; 'Upload Data Outputs'!P375) &lt;&gt; "", FALSE)</f>
        <v>0</v>
      </c>
      <c r="E388" s="56" t="str">
        <f t="shared" si="35"/>
        <v/>
      </c>
      <c r="F388" s="56" t="str">
        <f t="shared" si="36"/>
        <v/>
      </c>
      <c r="G388" s="56" t="b">
        <f t="shared" si="32"/>
        <v>1</v>
      </c>
      <c r="H388" s="57" t="s">
        <v>593</v>
      </c>
      <c r="I388" s="56" t="b">
        <f t="shared" si="37"/>
        <v>1</v>
      </c>
      <c r="J388" s="56" t="b">
        <f>IFERROR(OR(NOT($D388), 'Upload Data Outputs'!C375 &lt;&gt; ""), FALSE)</f>
        <v>1</v>
      </c>
      <c r="K388" s="57" t="s">
        <v>593</v>
      </c>
      <c r="L388" s="56" t="b">
        <f>IFERROR(OR(AND(NOT(D388), 'Upload Data Outputs'!E375 = ""), IFERROR(_xlfn.NUMBERVALUE('Upload Data Outputs'!E375) &gt; 0, FALSE)), FALSE)</f>
        <v>1</v>
      </c>
      <c r="M388" s="56" t="b">
        <f>IFERROR(OR('Upload Data Outputs'!F375 = "", IFERROR(_xlfn.NUMBERVALUE('Upload Data Outputs'!F375) &gt; 0, FALSE)), FALSE)</f>
        <v>1</v>
      </c>
      <c r="N388" s="56" t="b">
        <f>IFERROR(OR('Upload Data Outputs'!F375 = "", IFERROR(MATCH('Upload Data Outputs'!G375, listVolumeUnits, 0), FALSE)), FALSE)</f>
        <v>1</v>
      </c>
      <c r="O388" s="56" t="b">
        <f>IFERROR(OR('Upload Data Outputs'!H375 = "", IFERROR(_xlfn.NUMBERVALUE('Upload Data Outputs'!H375) &gt; 0, FALSE)), FALSE)</f>
        <v>1</v>
      </c>
      <c r="P388" s="56" t="b">
        <f>IFERROR(OR('Upload Data Outputs'!H375 = "", IFERROR(MATCH('Upload Data Outputs'!I375, listWeightUnits, 0), FALSE)), FALSE)</f>
        <v>1</v>
      </c>
      <c r="Q388" s="56" t="b">
        <f>IFERROR(OR('Upload Data Outputs'!J375 = "", IFERROR(MATCH('Upload Data Outputs'!J375, listFscClaimTypes, 0), FALSE)), FALSE)</f>
        <v>1</v>
      </c>
      <c r="R388" s="56" t="b">
        <f>IFERROR(OR(AND('Upload Data Outputs'!J375 = refClaimFsc100, OR('Upload Data Outputs'!K375 = "", 'Upload Data Outputs'!K375 = 100)), AND('Upload Data Outputs'!J375 = refClaimFscCW, OR('Upload Data Outputs'!K375 = "", 'Upload Data Outputs'!K375 = 0)), AND('Upload Data Outputs'!J375 = refClaimFscMix, 'Upload Data Outputs'!K375 &lt;&gt; "", _xlfn.NUMBERVALUE('Upload Data Outputs'!K375) &gt;= 0, _xlfn.NUMBERVALUE('Upload Data Outputs'!K375) &lt;= 100), AND('Upload Data Outputs'!J375 = refClaimFscMixCredit, OR('Upload Data Outputs'!K375 = "", 'Upload Data Outputs'!K375 = 100)), AND('Upload Data Outputs'!J375 = refClaimFscRecycled, 'Upload Data Outputs'!K375 =""), 'Upload Data Outputs'!J375 = ""), FALSE)</f>
        <v>1</v>
      </c>
      <c r="S388" s="56" t="b">
        <f>IFERROR(OR('Upload Data Outputs'!L375 = "", IFERROR(MATCH('Upload Data Outputs'!L375, listMaterialsAccountingMethods, 0), FALSE)), FALSE)</f>
        <v>1</v>
      </c>
      <c r="T388" s="56" t="b">
        <f>IFERROR(OR('Upload Data Outputs'!M375 = "", ISNUMBER('Upload Data Outputs'!M375), IFERROR(DATEVALUE('Upload Data Outputs'!M375) &gt; 0, FALSE)), FALSE)</f>
        <v>1</v>
      </c>
      <c r="U388" s="56" t="b">
        <f>IFERROR(OR('Upload Data Outputs'!N375 = "", ISNUMBER('Upload Data Outputs'!N375), IFERROR(DATEVALUE('Upload Data Outputs'!N375) &gt; 0, FALSE)), FALSE)</f>
        <v>1</v>
      </c>
      <c r="V388" s="56" t="b">
        <f>IFERROR(OR('Upload Data Outputs'!O375 = "", IFERROR(MATCH('Upload Data Outputs'!O375, listCountryIsoCodes, FALSE), FALSE)), FALSE)</f>
        <v>1</v>
      </c>
      <c r="W388" s="57" t="s">
        <v>593</v>
      </c>
      <c r="X388" s="56"/>
      <c r="Y388" s="56"/>
      <c r="AA388" s="56">
        <f>IFERROR(COUNTIFS('Upload Data Outputs'!B:B, 'Upload Data Outputs'!B375), 0)</f>
        <v>0</v>
      </c>
    </row>
    <row r="389" spans="1:27">
      <c r="A389" s="55">
        <f t="shared" si="33"/>
        <v>376</v>
      </c>
      <c r="B389" s="54" t="b">
        <f>NOT(IFERROR('Upload Data Outputs'!A376 = "ERROR", TRUE))</f>
        <v>1</v>
      </c>
      <c r="C389" s="54">
        <f t="shared" si="34"/>
        <v>376</v>
      </c>
      <c r="D389" s="56" t="b">
        <f>IF(B389, ('Upload Data Outputs'!A376 &amp; 'Upload Data Outputs'!B376 &amp; 'Upload Data Outputs'!C376 &amp; 'Upload Data Outputs'!D376 &amp; 'Upload Data Outputs'!E376 &amp; 'Upload Data Outputs'!F376 &amp; 'Upload Data Outputs'!G376 &amp; 'Upload Data Outputs'!H376 &amp; 'Upload Data Outputs'!I376 &amp; 'Upload Data Outputs'!J376 &amp; 'Upload Data Outputs'!K376 &amp; 'Upload Data Outputs'!L376 &amp; 'Upload Data Outputs'!M376 &amp; 'Upload Data Outputs'!N376 &amp; 'Upload Data Outputs'!O376 &amp; 'Upload Data Outputs'!P376) &lt;&gt; "", FALSE)</f>
        <v>0</v>
      </c>
      <c r="E389" s="56" t="str">
        <f t="shared" si="35"/>
        <v/>
      </c>
      <c r="F389" s="56" t="str">
        <f t="shared" si="36"/>
        <v/>
      </c>
      <c r="G389" s="56" t="b">
        <f t="shared" si="32"/>
        <v>1</v>
      </c>
      <c r="H389" s="57" t="s">
        <v>593</v>
      </c>
      <c r="I389" s="56" t="b">
        <f t="shared" si="37"/>
        <v>1</v>
      </c>
      <c r="J389" s="56" t="b">
        <f>IFERROR(OR(NOT($D389), 'Upload Data Outputs'!C376 &lt;&gt; ""), FALSE)</f>
        <v>1</v>
      </c>
      <c r="K389" s="57" t="s">
        <v>593</v>
      </c>
      <c r="L389" s="56" t="b">
        <f>IFERROR(OR(AND(NOT(D389), 'Upload Data Outputs'!E376 = ""), IFERROR(_xlfn.NUMBERVALUE('Upload Data Outputs'!E376) &gt; 0, FALSE)), FALSE)</f>
        <v>1</v>
      </c>
      <c r="M389" s="56" t="b">
        <f>IFERROR(OR('Upload Data Outputs'!F376 = "", IFERROR(_xlfn.NUMBERVALUE('Upload Data Outputs'!F376) &gt; 0, FALSE)), FALSE)</f>
        <v>1</v>
      </c>
      <c r="N389" s="56" t="b">
        <f>IFERROR(OR('Upload Data Outputs'!F376 = "", IFERROR(MATCH('Upload Data Outputs'!G376, listVolumeUnits, 0), FALSE)), FALSE)</f>
        <v>1</v>
      </c>
      <c r="O389" s="56" t="b">
        <f>IFERROR(OR('Upload Data Outputs'!H376 = "", IFERROR(_xlfn.NUMBERVALUE('Upload Data Outputs'!H376) &gt; 0, FALSE)), FALSE)</f>
        <v>1</v>
      </c>
      <c r="P389" s="56" t="b">
        <f>IFERROR(OR('Upload Data Outputs'!H376 = "", IFERROR(MATCH('Upload Data Outputs'!I376, listWeightUnits, 0), FALSE)), FALSE)</f>
        <v>1</v>
      </c>
      <c r="Q389" s="56" t="b">
        <f>IFERROR(OR('Upload Data Outputs'!J376 = "", IFERROR(MATCH('Upload Data Outputs'!J376, listFscClaimTypes, 0), FALSE)), FALSE)</f>
        <v>1</v>
      </c>
      <c r="R389" s="56" t="b">
        <f>IFERROR(OR(AND('Upload Data Outputs'!J376 = refClaimFsc100, OR('Upload Data Outputs'!K376 = "", 'Upload Data Outputs'!K376 = 100)), AND('Upload Data Outputs'!J376 = refClaimFscCW, OR('Upload Data Outputs'!K376 = "", 'Upload Data Outputs'!K376 = 0)), AND('Upload Data Outputs'!J376 = refClaimFscMix, 'Upload Data Outputs'!K376 &lt;&gt; "", _xlfn.NUMBERVALUE('Upload Data Outputs'!K376) &gt;= 0, _xlfn.NUMBERVALUE('Upload Data Outputs'!K376) &lt;= 100), AND('Upload Data Outputs'!J376 = refClaimFscMixCredit, OR('Upload Data Outputs'!K376 = "", 'Upload Data Outputs'!K376 = 100)), AND('Upload Data Outputs'!J376 = refClaimFscRecycled, 'Upload Data Outputs'!K376 =""), 'Upload Data Outputs'!J376 = ""), FALSE)</f>
        <v>1</v>
      </c>
      <c r="S389" s="56" t="b">
        <f>IFERROR(OR('Upload Data Outputs'!L376 = "", IFERROR(MATCH('Upload Data Outputs'!L376, listMaterialsAccountingMethods, 0), FALSE)), FALSE)</f>
        <v>1</v>
      </c>
      <c r="T389" s="56" t="b">
        <f>IFERROR(OR('Upload Data Outputs'!M376 = "", ISNUMBER('Upload Data Outputs'!M376), IFERROR(DATEVALUE('Upload Data Outputs'!M376) &gt; 0, FALSE)), FALSE)</f>
        <v>1</v>
      </c>
      <c r="U389" s="56" t="b">
        <f>IFERROR(OR('Upload Data Outputs'!N376 = "", ISNUMBER('Upload Data Outputs'!N376), IFERROR(DATEVALUE('Upload Data Outputs'!N376) &gt; 0, FALSE)), FALSE)</f>
        <v>1</v>
      </c>
      <c r="V389" s="56" t="b">
        <f>IFERROR(OR('Upload Data Outputs'!O376 = "", IFERROR(MATCH('Upload Data Outputs'!O376, listCountryIsoCodes, FALSE), FALSE)), FALSE)</f>
        <v>1</v>
      </c>
      <c r="W389" s="57" t="s">
        <v>593</v>
      </c>
      <c r="X389" s="56"/>
      <c r="Y389" s="56"/>
      <c r="AA389" s="56">
        <f>IFERROR(COUNTIFS('Upload Data Outputs'!B:B, 'Upload Data Outputs'!B376), 0)</f>
        <v>0</v>
      </c>
    </row>
    <row r="390" spans="1:27">
      <c r="A390" s="55">
        <f t="shared" si="33"/>
        <v>377</v>
      </c>
      <c r="B390" s="54" t="b">
        <f>NOT(IFERROR('Upload Data Outputs'!A377 = "ERROR", TRUE))</f>
        <v>1</v>
      </c>
      <c r="C390" s="54">
        <f t="shared" si="34"/>
        <v>377</v>
      </c>
      <c r="D390" s="56" t="b">
        <f>IF(B390, ('Upload Data Outputs'!A377 &amp; 'Upload Data Outputs'!B377 &amp; 'Upload Data Outputs'!C377 &amp; 'Upload Data Outputs'!D377 &amp; 'Upload Data Outputs'!E377 &amp; 'Upload Data Outputs'!F377 &amp; 'Upload Data Outputs'!G377 &amp; 'Upload Data Outputs'!H377 &amp; 'Upload Data Outputs'!I377 &amp; 'Upload Data Outputs'!J377 &amp; 'Upload Data Outputs'!K377 &amp; 'Upload Data Outputs'!L377 &amp; 'Upload Data Outputs'!M377 &amp; 'Upload Data Outputs'!N377 &amp; 'Upload Data Outputs'!O377 &amp; 'Upload Data Outputs'!P377) &lt;&gt; "", FALSE)</f>
        <v>0</v>
      </c>
      <c r="E390" s="56" t="str">
        <f t="shared" si="35"/>
        <v/>
      </c>
      <c r="F390" s="56" t="str">
        <f t="shared" si="36"/>
        <v/>
      </c>
      <c r="G390" s="56" t="b">
        <f t="shared" si="32"/>
        <v>1</v>
      </c>
      <c r="H390" s="57" t="s">
        <v>593</v>
      </c>
      <c r="I390" s="56" t="b">
        <f t="shared" si="37"/>
        <v>1</v>
      </c>
      <c r="J390" s="56" t="b">
        <f>IFERROR(OR(NOT($D390), 'Upload Data Outputs'!C377 &lt;&gt; ""), FALSE)</f>
        <v>1</v>
      </c>
      <c r="K390" s="57" t="s">
        <v>593</v>
      </c>
      <c r="L390" s="56" t="b">
        <f>IFERROR(OR(AND(NOT(D390), 'Upload Data Outputs'!E377 = ""), IFERROR(_xlfn.NUMBERVALUE('Upload Data Outputs'!E377) &gt; 0, FALSE)), FALSE)</f>
        <v>1</v>
      </c>
      <c r="M390" s="56" t="b">
        <f>IFERROR(OR('Upload Data Outputs'!F377 = "", IFERROR(_xlfn.NUMBERVALUE('Upload Data Outputs'!F377) &gt; 0, FALSE)), FALSE)</f>
        <v>1</v>
      </c>
      <c r="N390" s="56" t="b">
        <f>IFERROR(OR('Upload Data Outputs'!F377 = "", IFERROR(MATCH('Upload Data Outputs'!G377, listVolumeUnits, 0), FALSE)), FALSE)</f>
        <v>1</v>
      </c>
      <c r="O390" s="56" t="b">
        <f>IFERROR(OR('Upload Data Outputs'!H377 = "", IFERROR(_xlfn.NUMBERVALUE('Upload Data Outputs'!H377) &gt; 0, FALSE)), FALSE)</f>
        <v>1</v>
      </c>
      <c r="P390" s="56" t="b">
        <f>IFERROR(OR('Upload Data Outputs'!H377 = "", IFERROR(MATCH('Upload Data Outputs'!I377, listWeightUnits, 0), FALSE)), FALSE)</f>
        <v>1</v>
      </c>
      <c r="Q390" s="56" t="b">
        <f>IFERROR(OR('Upload Data Outputs'!J377 = "", IFERROR(MATCH('Upload Data Outputs'!J377, listFscClaimTypes, 0), FALSE)), FALSE)</f>
        <v>1</v>
      </c>
      <c r="R390" s="56" t="b">
        <f>IFERROR(OR(AND('Upload Data Outputs'!J377 = refClaimFsc100, OR('Upload Data Outputs'!K377 = "", 'Upload Data Outputs'!K377 = 100)), AND('Upload Data Outputs'!J377 = refClaimFscCW, OR('Upload Data Outputs'!K377 = "", 'Upload Data Outputs'!K377 = 0)), AND('Upload Data Outputs'!J377 = refClaimFscMix, 'Upload Data Outputs'!K377 &lt;&gt; "", _xlfn.NUMBERVALUE('Upload Data Outputs'!K377) &gt;= 0, _xlfn.NUMBERVALUE('Upload Data Outputs'!K377) &lt;= 100), AND('Upload Data Outputs'!J377 = refClaimFscMixCredit, OR('Upload Data Outputs'!K377 = "", 'Upload Data Outputs'!K377 = 100)), AND('Upload Data Outputs'!J377 = refClaimFscRecycled, 'Upload Data Outputs'!K377 =""), 'Upload Data Outputs'!J377 = ""), FALSE)</f>
        <v>1</v>
      </c>
      <c r="S390" s="56" t="b">
        <f>IFERROR(OR('Upload Data Outputs'!L377 = "", IFERROR(MATCH('Upload Data Outputs'!L377, listMaterialsAccountingMethods, 0), FALSE)), FALSE)</f>
        <v>1</v>
      </c>
      <c r="T390" s="56" t="b">
        <f>IFERROR(OR('Upload Data Outputs'!M377 = "", ISNUMBER('Upload Data Outputs'!M377), IFERROR(DATEVALUE('Upload Data Outputs'!M377) &gt; 0, FALSE)), FALSE)</f>
        <v>1</v>
      </c>
      <c r="U390" s="56" t="b">
        <f>IFERROR(OR('Upload Data Outputs'!N377 = "", ISNUMBER('Upload Data Outputs'!N377), IFERROR(DATEVALUE('Upload Data Outputs'!N377) &gt; 0, FALSE)), FALSE)</f>
        <v>1</v>
      </c>
      <c r="V390" s="56" t="b">
        <f>IFERROR(OR('Upload Data Outputs'!O377 = "", IFERROR(MATCH('Upload Data Outputs'!O377, listCountryIsoCodes, FALSE), FALSE)), FALSE)</f>
        <v>1</v>
      </c>
      <c r="W390" s="57" t="s">
        <v>593</v>
      </c>
      <c r="X390" s="56"/>
      <c r="Y390" s="56"/>
      <c r="AA390" s="56">
        <f>IFERROR(COUNTIFS('Upload Data Outputs'!B:B, 'Upload Data Outputs'!B377), 0)</f>
        <v>0</v>
      </c>
    </row>
    <row r="391" spans="1:27">
      <c r="A391" s="55">
        <f t="shared" si="33"/>
        <v>378</v>
      </c>
      <c r="B391" s="54" t="b">
        <f>NOT(IFERROR('Upload Data Outputs'!A378 = "ERROR", TRUE))</f>
        <v>1</v>
      </c>
      <c r="C391" s="54">
        <f t="shared" si="34"/>
        <v>378</v>
      </c>
      <c r="D391" s="56" t="b">
        <f>IF(B391, ('Upload Data Outputs'!A378 &amp; 'Upload Data Outputs'!B378 &amp; 'Upload Data Outputs'!C378 &amp; 'Upload Data Outputs'!D378 &amp; 'Upload Data Outputs'!E378 &amp; 'Upload Data Outputs'!F378 &amp; 'Upload Data Outputs'!G378 &amp; 'Upload Data Outputs'!H378 &amp; 'Upload Data Outputs'!I378 &amp; 'Upload Data Outputs'!J378 &amp; 'Upload Data Outputs'!K378 &amp; 'Upload Data Outputs'!L378 &amp; 'Upload Data Outputs'!M378 &amp; 'Upload Data Outputs'!N378 &amp; 'Upload Data Outputs'!O378 &amp; 'Upload Data Outputs'!P378) &lt;&gt; "", FALSE)</f>
        <v>0</v>
      </c>
      <c r="E391" s="56" t="str">
        <f t="shared" si="35"/>
        <v/>
      </c>
      <c r="F391" s="56" t="str">
        <f t="shared" si="36"/>
        <v/>
      </c>
      <c r="G391" s="56" t="b">
        <f t="shared" si="32"/>
        <v>1</v>
      </c>
      <c r="H391" s="57" t="s">
        <v>593</v>
      </c>
      <c r="I391" s="56" t="b">
        <f t="shared" si="37"/>
        <v>1</v>
      </c>
      <c r="J391" s="56" t="b">
        <f>IFERROR(OR(NOT($D391), 'Upload Data Outputs'!C378 &lt;&gt; ""), FALSE)</f>
        <v>1</v>
      </c>
      <c r="K391" s="57" t="s">
        <v>593</v>
      </c>
      <c r="L391" s="56" t="b">
        <f>IFERROR(OR(AND(NOT(D391), 'Upload Data Outputs'!E378 = ""), IFERROR(_xlfn.NUMBERVALUE('Upload Data Outputs'!E378) &gt; 0, FALSE)), FALSE)</f>
        <v>1</v>
      </c>
      <c r="M391" s="56" t="b">
        <f>IFERROR(OR('Upload Data Outputs'!F378 = "", IFERROR(_xlfn.NUMBERVALUE('Upload Data Outputs'!F378) &gt; 0, FALSE)), FALSE)</f>
        <v>1</v>
      </c>
      <c r="N391" s="56" t="b">
        <f>IFERROR(OR('Upload Data Outputs'!F378 = "", IFERROR(MATCH('Upload Data Outputs'!G378, listVolumeUnits, 0), FALSE)), FALSE)</f>
        <v>1</v>
      </c>
      <c r="O391" s="56" t="b">
        <f>IFERROR(OR('Upload Data Outputs'!H378 = "", IFERROR(_xlfn.NUMBERVALUE('Upload Data Outputs'!H378) &gt; 0, FALSE)), FALSE)</f>
        <v>1</v>
      </c>
      <c r="P391" s="56" t="b">
        <f>IFERROR(OR('Upload Data Outputs'!H378 = "", IFERROR(MATCH('Upload Data Outputs'!I378, listWeightUnits, 0), FALSE)), FALSE)</f>
        <v>1</v>
      </c>
      <c r="Q391" s="56" t="b">
        <f>IFERROR(OR('Upload Data Outputs'!J378 = "", IFERROR(MATCH('Upload Data Outputs'!J378, listFscClaimTypes, 0), FALSE)), FALSE)</f>
        <v>1</v>
      </c>
      <c r="R391" s="56" t="b">
        <f>IFERROR(OR(AND('Upload Data Outputs'!J378 = refClaimFsc100, OR('Upload Data Outputs'!K378 = "", 'Upload Data Outputs'!K378 = 100)), AND('Upload Data Outputs'!J378 = refClaimFscCW, OR('Upload Data Outputs'!K378 = "", 'Upload Data Outputs'!K378 = 0)), AND('Upload Data Outputs'!J378 = refClaimFscMix, 'Upload Data Outputs'!K378 &lt;&gt; "", _xlfn.NUMBERVALUE('Upload Data Outputs'!K378) &gt;= 0, _xlfn.NUMBERVALUE('Upload Data Outputs'!K378) &lt;= 100), AND('Upload Data Outputs'!J378 = refClaimFscMixCredit, OR('Upload Data Outputs'!K378 = "", 'Upload Data Outputs'!K378 = 100)), AND('Upload Data Outputs'!J378 = refClaimFscRecycled, 'Upload Data Outputs'!K378 =""), 'Upload Data Outputs'!J378 = ""), FALSE)</f>
        <v>1</v>
      </c>
      <c r="S391" s="56" t="b">
        <f>IFERROR(OR('Upload Data Outputs'!L378 = "", IFERROR(MATCH('Upload Data Outputs'!L378, listMaterialsAccountingMethods, 0), FALSE)), FALSE)</f>
        <v>1</v>
      </c>
      <c r="T391" s="56" t="b">
        <f>IFERROR(OR('Upload Data Outputs'!M378 = "", ISNUMBER('Upload Data Outputs'!M378), IFERROR(DATEVALUE('Upload Data Outputs'!M378) &gt; 0, FALSE)), FALSE)</f>
        <v>1</v>
      </c>
      <c r="U391" s="56" t="b">
        <f>IFERROR(OR('Upload Data Outputs'!N378 = "", ISNUMBER('Upload Data Outputs'!N378), IFERROR(DATEVALUE('Upload Data Outputs'!N378) &gt; 0, FALSE)), FALSE)</f>
        <v>1</v>
      </c>
      <c r="V391" s="56" t="b">
        <f>IFERROR(OR('Upload Data Outputs'!O378 = "", IFERROR(MATCH('Upload Data Outputs'!O378, listCountryIsoCodes, FALSE), FALSE)), FALSE)</f>
        <v>1</v>
      </c>
      <c r="W391" s="57" t="s">
        <v>593</v>
      </c>
      <c r="X391" s="56"/>
      <c r="Y391" s="56"/>
      <c r="AA391" s="56">
        <f>IFERROR(COUNTIFS('Upload Data Outputs'!B:B, 'Upload Data Outputs'!B378), 0)</f>
        <v>0</v>
      </c>
    </row>
    <row r="392" spans="1:27">
      <c r="A392" s="55">
        <f t="shared" si="33"/>
        <v>379</v>
      </c>
      <c r="B392" s="54" t="b">
        <f>NOT(IFERROR('Upload Data Outputs'!A379 = "ERROR", TRUE))</f>
        <v>1</v>
      </c>
      <c r="C392" s="54">
        <f t="shared" si="34"/>
        <v>379</v>
      </c>
      <c r="D392" s="56" t="b">
        <f>IF(B392, ('Upload Data Outputs'!A379 &amp; 'Upload Data Outputs'!B379 &amp; 'Upload Data Outputs'!C379 &amp; 'Upload Data Outputs'!D379 &amp; 'Upload Data Outputs'!E379 &amp; 'Upload Data Outputs'!F379 &amp; 'Upload Data Outputs'!G379 &amp; 'Upload Data Outputs'!H379 &amp; 'Upload Data Outputs'!I379 &amp; 'Upload Data Outputs'!J379 &amp; 'Upload Data Outputs'!K379 &amp; 'Upload Data Outputs'!L379 &amp; 'Upload Data Outputs'!M379 &amp; 'Upload Data Outputs'!N379 &amp; 'Upload Data Outputs'!O379 &amp; 'Upload Data Outputs'!P379) &lt;&gt; "", FALSE)</f>
        <v>0</v>
      </c>
      <c r="E392" s="56" t="str">
        <f t="shared" si="35"/>
        <v/>
      </c>
      <c r="F392" s="56" t="str">
        <f t="shared" si="36"/>
        <v/>
      </c>
      <c r="G392" s="56" t="b">
        <f t="shared" si="32"/>
        <v>1</v>
      </c>
      <c r="H392" s="57" t="s">
        <v>593</v>
      </c>
      <c r="I392" s="56" t="b">
        <f t="shared" si="37"/>
        <v>1</v>
      </c>
      <c r="J392" s="56" t="b">
        <f>IFERROR(OR(NOT($D392), 'Upload Data Outputs'!C379 &lt;&gt; ""), FALSE)</f>
        <v>1</v>
      </c>
      <c r="K392" s="57" t="s">
        <v>593</v>
      </c>
      <c r="L392" s="56" t="b">
        <f>IFERROR(OR(AND(NOT(D392), 'Upload Data Outputs'!E379 = ""), IFERROR(_xlfn.NUMBERVALUE('Upload Data Outputs'!E379) &gt; 0, FALSE)), FALSE)</f>
        <v>1</v>
      </c>
      <c r="M392" s="56" t="b">
        <f>IFERROR(OR('Upload Data Outputs'!F379 = "", IFERROR(_xlfn.NUMBERVALUE('Upload Data Outputs'!F379) &gt; 0, FALSE)), FALSE)</f>
        <v>1</v>
      </c>
      <c r="N392" s="56" t="b">
        <f>IFERROR(OR('Upload Data Outputs'!F379 = "", IFERROR(MATCH('Upload Data Outputs'!G379, listVolumeUnits, 0), FALSE)), FALSE)</f>
        <v>1</v>
      </c>
      <c r="O392" s="56" t="b">
        <f>IFERROR(OR('Upload Data Outputs'!H379 = "", IFERROR(_xlfn.NUMBERVALUE('Upload Data Outputs'!H379) &gt; 0, FALSE)), FALSE)</f>
        <v>1</v>
      </c>
      <c r="P392" s="56" t="b">
        <f>IFERROR(OR('Upload Data Outputs'!H379 = "", IFERROR(MATCH('Upload Data Outputs'!I379, listWeightUnits, 0), FALSE)), FALSE)</f>
        <v>1</v>
      </c>
      <c r="Q392" s="56" t="b">
        <f>IFERROR(OR('Upload Data Outputs'!J379 = "", IFERROR(MATCH('Upload Data Outputs'!J379, listFscClaimTypes, 0), FALSE)), FALSE)</f>
        <v>1</v>
      </c>
      <c r="R392" s="56" t="b">
        <f>IFERROR(OR(AND('Upload Data Outputs'!J379 = refClaimFsc100, OR('Upload Data Outputs'!K379 = "", 'Upload Data Outputs'!K379 = 100)), AND('Upload Data Outputs'!J379 = refClaimFscCW, OR('Upload Data Outputs'!K379 = "", 'Upload Data Outputs'!K379 = 0)), AND('Upload Data Outputs'!J379 = refClaimFscMix, 'Upload Data Outputs'!K379 &lt;&gt; "", _xlfn.NUMBERVALUE('Upload Data Outputs'!K379) &gt;= 0, _xlfn.NUMBERVALUE('Upload Data Outputs'!K379) &lt;= 100), AND('Upload Data Outputs'!J379 = refClaimFscMixCredit, OR('Upload Data Outputs'!K379 = "", 'Upload Data Outputs'!K379 = 100)), AND('Upload Data Outputs'!J379 = refClaimFscRecycled, 'Upload Data Outputs'!K379 =""), 'Upload Data Outputs'!J379 = ""), FALSE)</f>
        <v>1</v>
      </c>
      <c r="S392" s="56" t="b">
        <f>IFERROR(OR('Upload Data Outputs'!L379 = "", IFERROR(MATCH('Upload Data Outputs'!L379, listMaterialsAccountingMethods, 0), FALSE)), FALSE)</f>
        <v>1</v>
      </c>
      <c r="T392" s="56" t="b">
        <f>IFERROR(OR('Upload Data Outputs'!M379 = "", ISNUMBER('Upload Data Outputs'!M379), IFERROR(DATEVALUE('Upload Data Outputs'!M379) &gt; 0, FALSE)), FALSE)</f>
        <v>1</v>
      </c>
      <c r="U392" s="56" t="b">
        <f>IFERROR(OR('Upload Data Outputs'!N379 = "", ISNUMBER('Upload Data Outputs'!N379), IFERROR(DATEVALUE('Upload Data Outputs'!N379) &gt; 0, FALSE)), FALSE)</f>
        <v>1</v>
      </c>
      <c r="V392" s="56" t="b">
        <f>IFERROR(OR('Upload Data Outputs'!O379 = "", IFERROR(MATCH('Upload Data Outputs'!O379, listCountryIsoCodes, FALSE), FALSE)), FALSE)</f>
        <v>1</v>
      </c>
      <c r="W392" s="57" t="s">
        <v>593</v>
      </c>
      <c r="X392" s="56"/>
      <c r="Y392" s="56"/>
      <c r="AA392" s="56">
        <f>IFERROR(COUNTIFS('Upload Data Outputs'!B:B, 'Upload Data Outputs'!B379), 0)</f>
        <v>0</v>
      </c>
    </row>
    <row r="393" spans="1:27">
      <c r="A393" s="55">
        <f t="shared" si="33"/>
        <v>380</v>
      </c>
      <c r="B393" s="54" t="b">
        <f>NOT(IFERROR('Upload Data Outputs'!A380 = "ERROR", TRUE))</f>
        <v>1</v>
      </c>
      <c r="C393" s="54">
        <f t="shared" si="34"/>
        <v>380</v>
      </c>
      <c r="D393" s="56" t="b">
        <f>IF(B393, ('Upload Data Outputs'!A380 &amp; 'Upload Data Outputs'!B380 &amp; 'Upload Data Outputs'!C380 &amp; 'Upload Data Outputs'!D380 &amp; 'Upload Data Outputs'!E380 &amp; 'Upload Data Outputs'!F380 &amp; 'Upload Data Outputs'!G380 &amp; 'Upload Data Outputs'!H380 &amp; 'Upload Data Outputs'!I380 &amp; 'Upload Data Outputs'!J380 &amp; 'Upload Data Outputs'!K380 &amp; 'Upload Data Outputs'!L380 &amp; 'Upload Data Outputs'!M380 &amp; 'Upload Data Outputs'!N380 &amp; 'Upload Data Outputs'!O380 &amp; 'Upload Data Outputs'!P380) &lt;&gt; "", FALSE)</f>
        <v>0</v>
      </c>
      <c r="E393" s="56" t="str">
        <f t="shared" si="35"/>
        <v/>
      </c>
      <c r="F393" s="56" t="str">
        <f t="shared" si="36"/>
        <v/>
      </c>
      <c r="G393" s="56" t="b">
        <f t="shared" si="32"/>
        <v>1</v>
      </c>
      <c r="H393" s="57" t="s">
        <v>593</v>
      </c>
      <c r="I393" s="56" t="b">
        <f t="shared" si="37"/>
        <v>1</v>
      </c>
      <c r="J393" s="56" t="b">
        <f>IFERROR(OR(NOT($D393), 'Upload Data Outputs'!C380 &lt;&gt; ""), FALSE)</f>
        <v>1</v>
      </c>
      <c r="K393" s="57" t="s">
        <v>593</v>
      </c>
      <c r="L393" s="56" t="b">
        <f>IFERROR(OR(AND(NOT(D393), 'Upload Data Outputs'!E380 = ""), IFERROR(_xlfn.NUMBERVALUE('Upload Data Outputs'!E380) &gt; 0, FALSE)), FALSE)</f>
        <v>1</v>
      </c>
      <c r="M393" s="56" t="b">
        <f>IFERROR(OR('Upload Data Outputs'!F380 = "", IFERROR(_xlfn.NUMBERVALUE('Upload Data Outputs'!F380) &gt; 0, FALSE)), FALSE)</f>
        <v>1</v>
      </c>
      <c r="N393" s="56" t="b">
        <f>IFERROR(OR('Upload Data Outputs'!F380 = "", IFERROR(MATCH('Upload Data Outputs'!G380, listVolumeUnits, 0), FALSE)), FALSE)</f>
        <v>1</v>
      </c>
      <c r="O393" s="56" t="b">
        <f>IFERROR(OR('Upload Data Outputs'!H380 = "", IFERROR(_xlfn.NUMBERVALUE('Upload Data Outputs'!H380) &gt; 0, FALSE)), FALSE)</f>
        <v>1</v>
      </c>
      <c r="P393" s="56" t="b">
        <f>IFERROR(OR('Upload Data Outputs'!H380 = "", IFERROR(MATCH('Upload Data Outputs'!I380, listWeightUnits, 0), FALSE)), FALSE)</f>
        <v>1</v>
      </c>
      <c r="Q393" s="56" t="b">
        <f>IFERROR(OR('Upload Data Outputs'!J380 = "", IFERROR(MATCH('Upload Data Outputs'!J380, listFscClaimTypes, 0), FALSE)), FALSE)</f>
        <v>1</v>
      </c>
      <c r="R393" s="56" t="b">
        <f>IFERROR(OR(AND('Upload Data Outputs'!J380 = refClaimFsc100, OR('Upload Data Outputs'!K380 = "", 'Upload Data Outputs'!K380 = 100)), AND('Upload Data Outputs'!J380 = refClaimFscCW, OR('Upload Data Outputs'!K380 = "", 'Upload Data Outputs'!K380 = 0)), AND('Upload Data Outputs'!J380 = refClaimFscMix, 'Upload Data Outputs'!K380 &lt;&gt; "", _xlfn.NUMBERVALUE('Upload Data Outputs'!K380) &gt;= 0, _xlfn.NUMBERVALUE('Upload Data Outputs'!K380) &lt;= 100), AND('Upload Data Outputs'!J380 = refClaimFscMixCredit, OR('Upload Data Outputs'!K380 = "", 'Upload Data Outputs'!K380 = 100)), AND('Upload Data Outputs'!J380 = refClaimFscRecycled, 'Upload Data Outputs'!K380 =""), 'Upload Data Outputs'!J380 = ""), FALSE)</f>
        <v>1</v>
      </c>
      <c r="S393" s="56" t="b">
        <f>IFERROR(OR('Upload Data Outputs'!L380 = "", IFERROR(MATCH('Upload Data Outputs'!L380, listMaterialsAccountingMethods, 0), FALSE)), FALSE)</f>
        <v>1</v>
      </c>
      <c r="T393" s="56" t="b">
        <f>IFERROR(OR('Upload Data Outputs'!M380 = "", ISNUMBER('Upload Data Outputs'!M380), IFERROR(DATEVALUE('Upload Data Outputs'!M380) &gt; 0, FALSE)), FALSE)</f>
        <v>1</v>
      </c>
      <c r="U393" s="56" t="b">
        <f>IFERROR(OR('Upload Data Outputs'!N380 = "", ISNUMBER('Upload Data Outputs'!N380), IFERROR(DATEVALUE('Upload Data Outputs'!N380) &gt; 0, FALSE)), FALSE)</f>
        <v>1</v>
      </c>
      <c r="V393" s="56" t="b">
        <f>IFERROR(OR('Upload Data Outputs'!O380 = "", IFERROR(MATCH('Upload Data Outputs'!O380, listCountryIsoCodes, FALSE), FALSE)), FALSE)</f>
        <v>1</v>
      </c>
      <c r="W393" s="57" t="s">
        <v>593</v>
      </c>
      <c r="X393" s="56"/>
      <c r="Y393" s="56"/>
      <c r="AA393" s="56">
        <f>IFERROR(COUNTIFS('Upload Data Outputs'!B:B, 'Upload Data Outputs'!B380), 0)</f>
        <v>0</v>
      </c>
    </row>
    <row r="394" spans="1:27">
      <c r="A394" s="55">
        <f t="shared" si="33"/>
        <v>381</v>
      </c>
      <c r="B394" s="54" t="b">
        <f>NOT(IFERROR('Upload Data Outputs'!A381 = "ERROR", TRUE))</f>
        <v>1</v>
      </c>
      <c r="C394" s="54">
        <f t="shared" si="34"/>
        <v>381</v>
      </c>
      <c r="D394" s="56" t="b">
        <f>IF(B394, ('Upload Data Outputs'!A381 &amp; 'Upload Data Outputs'!B381 &amp; 'Upload Data Outputs'!C381 &amp; 'Upload Data Outputs'!D381 &amp; 'Upload Data Outputs'!E381 &amp; 'Upload Data Outputs'!F381 &amp; 'Upload Data Outputs'!G381 &amp; 'Upload Data Outputs'!H381 &amp; 'Upload Data Outputs'!I381 &amp; 'Upload Data Outputs'!J381 &amp; 'Upload Data Outputs'!K381 &amp; 'Upload Data Outputs'!L381 &amp; 'Upload Data Outputs'!M381 &amp; 'Upload Data Outputs'!N381 &amp; 'Upload Data Outputs'!O381 &amp; 'Upload Data Outputs'!P381) &lt;&gt; "", FALSE)</f>
        <v>0</v>
      </c>
      <c r="E394" s="56" t="str">
        <f t="shared" si="35"/>
        <v/>
      </c>
      <c r="F394" s="56" t="str">
        <f t="shared" si="36"/>
        <v/>
      </c>
      <c r="G394" s="56" t="b">
        <f t="shared" si="32"/>
        <v>1</v>
      </c>
      <c r="H394" s="57" t="s">
        <v>593</v>
      </c>
      <c r="I394" s="56" t="b">
        <f t="shared" si="37"/>
        <v>1</v>
      </c>
      <c r="J394" s="56" t="b">
        <f>IFERROR(OR(NOT($D394), 'Upload Data Outputs'!C381 &lt;&gt; ""), FALSE)</f>
        <v>1</v>
      </c>
      <c r="K394" s="57" t="s">
        <v>593</v>
      </c>
      <c r="L394" s="56" t="b">
        <f>IFERROR(OR(AND(NOT(D394), 'Upload Data Outputs'!E381 = ""), IFERROR(_xlfn.NUMBERVALUE('Upload Data Outputs'!E381) &gt; 0, FALSE)), FALSE)</f>
        <v>1</v>
      </c>
      <c r="M394" s="56" t="b">
        <f>IFERROR(OR('Upload Data Outputs'!F381 = "", IFERROR(_xlfn.NUMBERVALUE('Upload Data Outputs'!F381) &gt; 0, FALSE)), FALSE)</f>
        <v>1</v>
      </c>
      <c r="N394" s="56" t="b">
        <f>IFERROR(OR('Upload Data Outputs'!F381 = "", IFERROR(MATCH('Upload Data Outputs'!G381, listVolumeUnits, 0), FALSE)), FALSE)</f>
        <v>1</v>
      </c>
      <c r="O394" s="56" t="b">
        <f>IFERROR(OR('Upload Data Outputs'!H381 = "", IFERROR(_xlfn.NUMBERVALUE('Upload Data Outputs'!H381) &gt; 0, FALSE)), FALSE)</f>
        <v>1</v>
      </c>
      <c r="P394" s="56" t="b">
        <f>IFERROR(OR('Upload Data Outputs'!H381 = "", IFERROR(MATCH('Upload Data Outputs'!I381, listWeightUnits, 0), FALSE)), FALSE)</f>
        <v>1</v>
      </c>
      <c r="Q394" s="56" t="b">
        <f>IFERROR(OR('Upload Data Outputs'!J381 = "", IFERROR(MATCH('Upload Data Outputs'!J381, listFscClaimTypes, 0), FALSE)), FALSE)</f>
        <v>1</v>
      </c>
      <c r="R394" s="56" t="b">
        <f>IFERROR(OR(AND('Upload Data Outputs'!J381 = refClaimFsc100, OR('Upload Data Outputs'!K381 = "", 'Upload Data Outputs'!K381 = 100)), AND('Upload Data Outputs'!J381 = refClaimFscCW, OR('Upload Data Outputs'!K381 = "", 'Upload Data Outputs'!K381 = 0)), AND('Upload Data Outputs'!J381 = refClaimFscMix, 'Upload Data Outputs'!K381 &lt;&gt; "", _xlfn.NUMBERVALUE('Upload Data Outputs'!K381) &gt;= 0, _xlfn.NUMBERVALUE('Upload Data Outputs'!K381) &lt;= 100), AND('Upload Data Outputs'!J381 = refClaimFscMixCredit, OR('Upload Data Outputs'!K381 = "", 'Upload Data Outputs'!K381 = 100)), AND('Upload Data Outputs'!J381 = refClaimFscRecycled, 'Upload Data Outputs'!K381 =""), 'Upload Data Outputs'!J381 = ""), FALSE)</f>
        <v>1</v>
      </c>
      <c r="S394" s="56" t="b">
        <f>IFERROR(OR('Upload Data Outputs'!L381 = "", IFERROR(MATCH('Upload Data Outputs'!L381, listMaterialsAccountingMethods, 0), FALSE)), FALSE)</f>
        <v>1</v>
      </c>
      <c r="T394" s="56" t="b">
        <f>IFERROR(OR('Upload Data Outputs'!M381 = "", ISNUMBER('Upload Data Outputs'!M381), IFERROR(DATEVALUE('Upload Data Outputs'!M381) &gt; 0, FALSE)), FALSE)</f>
        <v>1</v>
      </c>
      <c r="U394" s="56" t="b">
        <f>IFERROR(OR('Upload Data Outputs'!N381 = "", ISNUMBER('Upload Data Outputs'!N381), IFERROR(DATEVALUE('Upload Data Outputs'!N381) &gt; 0, FALSE)), FALSE)</f>
        <v>1</v>
      </c>
      <c r="V394" s="56" t="b">
        <f>IFERROR(OR('Upload Data Outputs'!O381 = "", IFERROR(MATCH('Upload Data Outputs'!O381, listCountryIsoCodes, FALSE), FALSE)), FALSE)</f>
        <v>1</v>
      </c>
      <c r="W394" s="57" t="s">
        <v>593</v>
      </c>
      <c r="X394" s="56"/>
      <c r="Y394" s="56"/>
      <c r="AA394" s="56">
        <f>IFERROR(COUNTIFS('Upload Data Outputs'!B:B, 'Upload Data Outputs'!B381), 0)</f>
        <v>0</v>
      </c>
    </row>
    <row r="395" spans="1:27">
      <c r="A395" s="55">
        <f t="shared" si="33"/>
        <v>382</v>
      </c>
      <c r="B395" s="54" t="b">
        <f>NOT(IFERROR('Upload Data Outputs'!A382 = "ERROR", TRUE))</f>
        <v>1</v>
      </c>
      <c r="C395" s="54">
        <f t="shared" si="34"/>
        <v>382</v>
      </c>
      <c r="D395" s="56" t="b">
        <f>IF(B395, ('Upload Data Outputs'!A382 &amp; 'Upload Data Outputs'!B382 &amp; 'Upload Data Outputs'!C382 &amp; 'Upload Data Outputs'!D382 &amp; 'Upload Data Outputs'!E382 &amp; 'Upload Data Outputs'!F382 &amp; 'Upload Data Outputs'!G382 &amp; 'Upload Data Outputs'!H382 &amp; 'Upload Data Outputs'!I382 &amp; 'Upload Data Outputs'!J382 &amp; 'Upload Data Outputs'!K382 &amp; 'Upload Data Outputs'!L382 &amp; 'Upload Data Outputs'!M382 &amp; 'Upload Data Outputs'!N382 &amp; 'Upload Data Outputs'!O382 &amp; 'Upload Data Outputs'!P382) &lt;&gt; "", FALSE)</f>
        <v>0</v>
      </c>
      <c r="E395" s="56" t="str">
        <f t="shared" si="35"/>
        <v/>
      </c>
      <c r="F395" s="56" t="str">
        <f t="shared" si="36"/>
        <v/>
      </c>
      <c r="G395" s="56" t="b">
        <f t="shared" si="32"/>
        <v>1</v>
      </c>
      <c r="H395" s="57" t="s">
        <v>593</v>
      </c>
      <c r="I395" s="56" t="b">
        <f t="shared" si="37"/>
        <v>1</v>
      </c>
      <c r="J395" s="56" t="b">
        <f>IFERROR(OR(NOT($D395), 'Upload Data Outputs'!C382 &lt;&gt; ""), FALSE)</f>
        <v>1</v>
      </c>
      <c r="K395" s="57" t="s">
        <v>593</v>
      </c>
      <c r="L395" s="56" t="b">
        <f>IFERROR(OR(AND(NOT(D395), 'Upload Data Outputs'!E382 = ""), IFERROR(_xlfn.NUMBERVALUE('Upload Data Outputs'!E382) &gt; 0, FALSE)), FALSE)</f>
        <v>1</v>
      </c>
      <c r="M395" s="56" t="b">
        <f>IFERROR(OR('Upload Data Outputs'!F382 = "", IFERROR(_xlfn.NUMBERVALUE('Upload Data Outputs'!F382) &gt; 0, FALSE)), FALSE)</f>
        <v>1</v>
      </c>
      <c r="N395" s="56" t="b">
        <f>IFERROR(OR('Upload Data Outputs'!F382 = "", IFERROR(MATCH('Upload Data Outputs'!G382, listVolumeUnits, 0), FALSE)), FALSE)</f>
        <v>1</v>
      </c>
      <c r="O395" s="56" t="b">
        <f>IFERROR(OR('Upload Data Outputs'!H382 = "", IFERROR(_xlfn.NUMBERVALUE('Upload Data Outputs'!H382) &gt; 0, FALSE)), FALSE)</f>
        <v>1</v>
      </c>
      <c r="P395" s="56" t="b">
        <f>IFERROR(OR('Upload Data Outputs'!H382 = "", IFERROR(MATCH('Upload Data Outputs'!I382, listWeightUnits, 0), FALSE)), FALSE)</f>
        <v>1</v>
      </c>
      <c r="Q395" s="56" t="b">
        <f>IFERROR(OR('Upload Data Outputs'!J382 = "", IFERROR(MATCH('Upload Data Outputs'!J382, listFscClaimTypes, 0), FALSE)), FALSE)</f>
        <v>1</v>
      </c>
      <c r="R395" s="56" t="b">
        <f>IFERROR(OR(AND('Upload Data Outputs'!J382 = refClaimFsc100, OR('Upload Data Outputs'!K382 = "", 'Upload Data Outputs'!K382 = 100)), AND('Upload Data Outputs'!J382 = refClaimFscCW, OR('Upload Data Outputs'!K382 = "", 'Upload Data Outputs'!K382 = 0)), AND('Upload Data Outputs'!J382 = refClaimFscMix, 'Upload Data Outputs'!K382 &lt;&gt; "", _xlfn.NUMBERVALUE('Upload Data Outputs'!K382) &gt;= 0, _xlfn.NUMBERVALUE('Upload Data Outputs'!K382) &lt;= 100), AND('Upload Data Outputs'!J382 = refClaimFscMixCredit, OR('Upload Data Outputs'!K382 = "", 'Upload Data Outputs'!K382 = 100)), AND('Upload Data Outputs'!J382 = refClaimFscRecycled, 'Upload Data Outputs'!K382 =""), 'Upload Data Outputs'!J382 = ""), FALSE)</f>
        <v>1</v>
      </c>
      <c r="S395" s="56" t="b">
        <f>IFERROR(OR('Upload Data Outputs'!L382 = "", IFERROR(MATCH('Upload Data Outputs'!L382, listMaterialsAccountingMethods, 0), FALSE)), FALSE)</f>
        <v>1</v>
      </c>
      <c r="T395" s="56" t="b">
        <f>IFERROR(OR('Upload Data Outputs'!M382 = "", ISNUMBER('Upload Data Outputs'!M382), IFERROR(DATEVALUE('Upload Data Outputs'!M382) &gt; 0, FALSE)), FALSE)</f>
        <v>1</v>
      </c>
      <c r="U395" s="56" t="b">
        <f>IFERROR(OR('Upload Data Outputs'!N382 = "", ISNUMBER('Upload Data Outputs'!N382), IFERROR(DATEVALUE('Upload Data Outputs'!N382) &gt; 0, FALSE)), FALSE)</f>
        <v>1</v>
      </c>
      <c r="V395" s="56" t="b">
        <f>IFERROR(OR('Upload Data Outputs'!O382 = "", IFERROR(MATCH('Upload Data Outputs'!O382, listCountryIsoCodes, FALSE), FALSE)), FALSE)</f>
        <v>1</v>
      </c>
      <c r="W395" s="57" t="s">
        <v>593</v>
      </c>
      <c r="X395" s="56"/>
      <c r="Y395" s="56"/>
      <c r="AA395" s="56">
        <f>IFERROR(COUNTIFS('Upload Data Outputs'!B:B, 'Upload Data Outputs'!B382), 0)</f>
        <v>0</v>
      </c>
    </row>
    <row r="396" spans="1:27">
      <c r="A396" s="55">
        <f t="shared" si="33"/>
        <v>383</v>
      </c>
      <c r="B396" s="54" t="b">
        <f>NOT(IFERROR('Upload Data Outputs'!A383 = "ERROR", TRUE))</f>
        <v>1</v>
      </c>
      <c r="C396" s="54">
        <f t="shared" si="34"/>
        <v>383</v>
      </c>
      <c r="D396" s="56" t="b">
        <f>IF(B396, ('Upload Data Outputs'!A383 &amp; 'Upload Data Outputs'!B383 &amp; 'Upload Data Outputs'!C383 &amp; 'Upload Data Outputs'!D383 &amp; 'Upload Data Outputs'!E383 &amp; 'Upload Data Outputs'!F383 &amp; 'Upload Data Outputs'!G383 &amp; 'Upload Data Outputs'!H383 &amp; 'Upload Data Outputs'!I383 &amp; 'Upload Data Outputs'!J383 &amp; 'Upload Data Outputs'!K383 &amp; 'Upload Data Outputs'!L383 &amp; 'Upload Data Outputs'!M383 &amp; 'Upload Data Outputs'!N383 &amp; 'Upload Data Outputs'!O383 &amp; 'Upload Data Outputs'!P383) &lt;&gt; "", FALSE)</f>
        <v>0</v>
      </c>
      <c r="E396" s="56" t="str">
        <f t="shared" si="35"/>
        <v/>
      </c>
      <c r="F396" s="56" t="str">
        <f t="shared" si="36"/>
        <v/>
      </c>
      <c r="G396" s="56" t="b">
        <f t="shared" si="32"/>
        <v>1</v>
      </c>
      <c r="H396" s="57" t="s">
        <v>593</v>
      </c>
      <c r="I396" s="56" t="b">
        <f t="shared" si="37"/>
        <v>1</v>
      </c>
      <c r="J396" s="56" t="b">
        <f>IFERROR(OR(NOT($D396), 'Upload Data Outputs'!C383 &lt;&gt; ""), FALSE)</f>
        <v>1</v>
      </c>
      <c r="K396" s="57" t="s">
        <v>593</v>
      </c>
      <c r="L396" s="56" t="b">
        <f>IFERROR(OR(AND(NOT(D396), 'Upload Data Outputs'!E383 = ""), IFERROR(_xlfn.NUMBERVALUE('Upload Data Outputs'!E383) &gt; 0, FALSE)), FALSE)</f>
        <v>1</v>
      </c>
      <c r="M396" s="56" t="b">
        <f>IFERROR(OR('Upload Data Outputs'!F383 = "", IFERROR(_xlfn.NUMBERVALUE('Upload Data Outputs'!F383) &gt; 0, FALSE)), FALSE)</f>
        <v>1</v>
      </c>
      <c r="N396" s="56" t="b">
        <f>IFERROR(OR('Upload Data Outputs'!F383 = "", IFERROR(MATCH('Upload Data Outputs'!G383, listVolumeUnits, 0), FALSE)), FALSE)</f>
        <v>1</v>
      </c>
      <c r="O396" s="56" t="b">
        <f>IFERROR(OR('Upload Data Outputs'!H383 = "", IFERROR(_xlfn.NUMBERVALUE('Upload Data Outputs'!H383) &gt; 0, FALSE)), FALSE)</f>
        <v>1</v>
      </c>
      <c r="P396" s="56" t="b">
        <f>IFERROR(OR('Upload Data Outputs'!H383 = "", IFERROR(MATCH('Upload Data Outputs'!I383, listWeightUnits, 0), FALSE)), FALSE)</f>
        <v>1</v>
      </c>
      <c r="Q396" s="56" t="b">
        <f>IFERROR(OR('Upload Data Outputs'!J383 = "", IFERROR(MATCH('Upload Data Outputs'!J383, listFscClaimTypes, 0), FALSE)), FALSE)</f>
        <v>1</v>
      </c>
      <c r="R396" s="56" t="b">
        <f>IFERROR(OR(AND('Upload Data Outputs'!J383 = refClaimFsc100, OR('Upload Data Outputs'!K383 = "", 'Upload Data Outputs'!K383 = 100)), AND('Upload Data Outputs'!J383 = refClaimFscCW, OR('Upload Data Outputs'!K383 = "", 'Upload Data Outputs'!K383 = 0)), AND('Upload Data Outputs'!J383 = refClaimFscMix, 'Upload Data Outputs'!K383 &lt;&gt; "", _xlfn.NUMBERVALUE('Upload Data Outputs'!K383) &gt;= 0, _xlfn.NUMBERVALUE('Upload Data Outputs'!K383) &lt;= 100), AND('Upload Data Outputs'!J383 = refClaimFscMixCredit, OR('Upload Data Outputs'!K383 = "", 'Upload Data Outputs'!K383 = 100)), AND('Upload Data Outputs'!J383 = refClaimFscRecycled, 'Upload Data Outputs'!K383 =""), 'Upload Data Outputs'!J383 = ""), FALSE)</f>
        <v>1</v>
      </c>
      <c r="S396" s="56" t="b">
        <f>IFERROR(OR('Upload Data Outputs'!L383 = "", IFERROR(MATCH('Upload Data Outputs'!L383, listMaterialsAccountingMethods, 0), FALSE)), FALSE)</f>
        <v>1</v>
      </c>
      <c r="T396" s="56" t="b">
        <f>IFERROR(OR('Upload Data Outputs'!M383 = "", ISNUMBER('Upload Data Outputs'!M383), IFERROR(DATEVALUE('Upload Data Outputs'!M383) &gt; 0, FALSE)), FALSE)</f>
        <v>1</v>
      </c>
      <c r="U396" s="56" t="b">
        <f>IFERROR(OR('Upload Data Outputs'!N383 = "", ISNUMBER('Upload Data Outputs'!N383), IFERROR(DATEVALUE('Upload Data Outputs'!N383) &gt; 0, FALSE)), FALSE)</f>
        <v>1</v>
      </c>
      <c r="V396" s="56" t="b">
        <f>IFERROR(OR('Upload Data Outputs'!O383 = "", IFERROR(MATCH('Upload Data Outputs'!O383, listCountryIsoCodes, FALSE), FALSE)), FALSE)</f>
        <v>1</v>
      </c>
      <c r="W396" s="57" t="s">
        <v>593</v>
      </c>
      <c r="X396" s="56"/>
      <c r="Y396" s="56"/>
      <c r="AA396" s="56">
        <f>IFERROR(COUNTIFS('Upload Data Outputs'!B:B, 'Upload Data Outputs'!B383), 0)</f>
        <v>0</v>
      </c>
    </row>
    <row r="397" spans="1:27">
      <c r="A397" s="55">
        <f t="shared" si="33"/>
        <v>384</v>
      </c>
      <c r="B397" s="54" t="b">
        <f>NOT(IFERROR('Upload Data Outputs'!A384 = "ERROR", TRUE))</f>
        <v>1</v>
      </c>
      <c r="C397" s="54">
        <f t="shared" si="34"/>
        <v>384</v>
      </c>
      <c r="D397" s="56" t="b">
        <f>IF(B397, ('Upload Data Outputs'!A384 &amp; 'Upload Data Outputs'!B384 &amp; 'Upload Data Outputs'!C384 &amp; 'Upload Data Outputs'!D384 &amp; 'Upload Data Outputs'!E384 &amp; 'Upload Data Outputs'!F384 &amp; 'Upload Data Outputs'!G384 &amp; 'Upload Data Outputs'!H384 &amp; 'Upload Data Outputs'!I384 &amp; 'Upload Data Outputs'!J384 &amp; 'Upload Data Outputs'!K384 &amp; 'Upload Data Outputs'!L384 &amp; 'Upload Data Outputs'!M384 &amp; 'Upload Data Outputs'!N384 &amp; 'Upload Data Outputs'!O384 &amp; 'Upload Data Outputs'!P384) &lt;&gt; "", FALSE)</f>
        <v>0</v>
      </c>
      <c r="E397" s="56" t="str">
        <f t="shared" si="35"/>
        <v/>
      </c>
      <c r="F397" s="56" t="str">
        <f t="shared" si="36"/>
        <v/>
      </c>
      <c r="G397" s="56" t="b">
        <f t="shared" si="32"/>
        <v>1</v>
      </c>
      <c r="H397" s="57" t="s">
        <v>593</v>
      </c>
      <c r="I397" s="56" t="b">
        <f t="shared" si="37"/>
        <v>1</v>
      </c>
      <c r="J397" s="56" t="b">
        <f>IFERROR(OR(NOT($D397), 'Upload Data Outputs'!C384 &lt;&gt; ""), FALSE)</f>
        <v>1</v>
      </c>
      <c r="K397" s="57" t="s">
        <v>593</v>
      </c>
      <c r="L397" s="56" t="b">
        <f>IFERROR(OR(AND(NOT(D397), 'Upload Data Outputs'!E384 = ""), IFERROR(_xlfn.NUMBERVALUE('Upload Data Outputs'!E384) &gt; 0, FALSE)), FALSE)</f>
        <v>1</v>
      </c>
      <c r="M397" s="56" t="b">
        <f>IFERROR(OR('Upload Data Outputs'!F384 = "", IFERROR(_xlfn.NUMBERVALUE('Upload Data Outputs'!F384) &gt; 0, FALSE)), FALSE)</f>
        <v>1</v>
      </c>
      <c r="N397" s="56" t="b">
        <f>IFERROR(OR('Upload Data Outputs'!F384 = "", IFERROR(MATCH('Upload Data Outputs'!G384, listVolumeUnits, 0), FALSE)), FALSE)</f>
        <v>1</v>
      </c>
      <c r="O397" s="56" t="b">
        <f>IFERROR(OR('Upload Data Outputs'!H384 = "", IFERROR(_xlfn.NUMBERVALUE('Upload Data Outputs'!H384) &gt; 0, FALSE)), FALSE)</f>
        <v>1</v>
      </c>
      <c r="P397" s="56" t="b">
        <f>IFERROR(OR('Upload Data Outputs'!H384 = "", IFERROR(MATCH('Upload Data Outputs'!I384, listWeightUnits, 0), FALSE)), FALSE)</f>
        <v>1</v>
      </c>
      <c r="Q397" s="56" t="b">
        <f>IFERROR(OR('Upload Data Outputs'!J384 = "", IFERROR(MATCH('Upload Data Outputs'!J384, listFscClaimTypes, 0), FALSE)), FALSE)</f>
        <v>1</v>
      </c>
      <c r="R397" s="56" t="b">
        <f>IFERROR(OR(AND('Upload Data Outputs'!J384 = refClaimFsc100, OR('Upload Data Outputs'!K384 = "", 'Upload Data Outputs'!K384 = 100)), AND('Upload Data Outputs'!J384 = refClaimFscCW, OR('Upload Data Outputs'!K384 = "", 'Upload Data Outputs'!K384 = 0)), AND('Upload Data Outputs'!J384 = refClaimFscMix, 'Upload Data Outputs'!K384 &lt;&gt; "", _xlfn.NUMBERVALUE('Upload Data Outputs'!K384) &gt;= 0, _xlfn.NUMBERVALUE('Upload Data Outputs'!K384) &lt;= 100), AND('Upload Data Outputs'!J384 = refClaimFscMixCredit, OR('Upload Data Outputs'!K384 = "", 'Upload Data Outputs'!K384 = 100)), AND('Upload Data Outputs'!J384 = refClaimFscRecycled, 'Upload Data Outputs'!K384 =""), 'Upload Data Outputs'!J384 = ""), FALSE)</f>
        <v>1</v>
      </c>
      <c r="S397" s="56" t="b">
        <f>IFERROR(OR('Upload Data Outputs'!L384 = "", IFERROR(MATCH('Upload Data Outputs'!L384, listMaterialsAccountingMethods, 0), FALSE)), FALSE)</f>
        <v>1</v>
      </c>
      <c r="T397" s="56" t="b">
        <f>IFERROR(OR('Upload Data Outputs'!M384 = "", ISNUMBER('Upload Data Outputs'!M384), IFERROR(DATEVALUE('Upload Data Outputs'!M384) &gt; 0, FALSE)), FALSE)</f>
        <v>1</v>
      </c>
      <c r="U397" s="56" t="b">
        <f>IFERROR(OR('Upload Data Outputs'!N384 = "", ISNUMBER('Upload Data Outputs'!N384), IFERROR(DATEVALUE('Upload Data Outputs'!N384) &gt; 0, FALSE)), FALSE)</f>
        <v>1</v>
      </c>
      <c r="V397" s="56" t="b">
        <f>IFERROR(OR('Upload Data Outputs'!O384 = "", IFERROR(MATCH('Upload Data Outputs'!O384, listCountryIsoCodes, FALSE), FALSE)), FALSE)</f>
        <v>1</v>
      </c>
      <c r="W397" s="57" t="s">
        <v>593</v>
      </c>
      <c r="X397" s="56"/>
      <c r="Y397" s="56"/>
      <c r="AA397" s="56">
        <f>IFERROR(COUNTIFS('Upload Data Outputs'!B:B, 'Upload Data Outputs'!B384), 0)</f>
        <v>0</v>
      </c>
    </row>
    <row r="398" spans="1:27">
      <c r="A398" s="55">
        <f t="shared" si="33"/>
        <v>385</v>
      </c>
      <c r="B398" s="54" t="b">
        <f>NOT(IFERROR('Upload Data Outputs'!A385 = "ERROR", TRUE))</f>
        <v>1</v>
      </c>
      <c r="C398" s="54">
        <f t="shared" si="34"/>
        <v>385</v>
      </c>
      <c r="D398" s="56" t="b">
        <f>IF(B398, ('Upload Data Outputs'!A385 &amp; 'Upload Data Outputs'!B385 &amp; 'Upload Data Outputs'!C385 &amp; 'Upload Data Outputs'!D385 &amp; 'Upload Data Outputs'!E385 &amp; 'Upload Data Outputs'!F385 &amp; 'Upload Data Outputs'!G385 &amp; 'Upload Data Outputs'!H385 &amp; 'Upload Data Outputs'!I385 &amp; 'Upload Data Outputs'!J385 &amp; 'Upload Data Outputs'!K385 &amp; 'Upload Data Outputs'!L385 &amp; 'Upload Data Outputs'!M385 &amp; 'Upload Data Outputs'!N385 &amp; 'Upload Data Outputs'!O385 &amp; 'Upload Data Outputs'!P385) &lt;&gt; "", FALSE)</f>
        <v>0</v>
      </c>
      <c r="E398" s="56" t="str">
        <f t="shared" si="35"/>
        <v/>
      </c>
      <c r="F398" s="56" t="str">
        <f t="shared" si="36"/>
        <v/>
      </c>
      <c r="G398" s="56" t="b">
        <f t="shared" si="32"/>
        <v>1</v>
      </c>
      <c r="H398" s="57" t="s">
        <v>593</v>
      </c>
      <c r="I398" s="56" t="b">
        <f t="shared" si="37"/>
        <v>1</v>
      </c>
      <c r="J398" s="56" t="b">
        <f>IFERROR(OR(NOT($D398), 'Upload Data Outputs'!C385 &lt;&gt; ""), FALSE)</f>
        <v>1</v>
      </c>
      <c r="K398" s="57" t="s">
        <v>593</v>
      </c>
      <c r="L398" s="56" t="b">
        <f>IFERROR(OR(AND(NOT(D398), 'Upload Data Outputs'!E385 = ""), IFERROR(_xlfn.NUMBERVALUE('Upload Data Outputs'!E385) &gt; 0, FALSE)), FALSE)</f>
        <v>1</v>
      </c>
      <c r="M398" s="56" t="b">
        <f>IFERROR(OR('Upload Data Outputs'!F385 = "", IFERROR(_xlfn.NUMBERVALUE('Upload Data Outputs'!F385) &gt; 0, FALSE)), FALSE)</f>
        <v>1</v>
      </c>
      <c r="N398" s="56" t="b">
        <f>IFERROR(OR('Upload Data Outputs'!F385 = "", IFERROR(MATCH('Upload Data Outputs'!G385, listVolumeUnits, 0), FALSE)), FALSE)</f>
        <v>1</v>
      </c>
      <c r="O398" s="56" t="b">
        <f>IFERROR(OR('Upload Data Outputs'!H385 = "", IFERROR(_xlfn.NUMBERVALUE('Upload Data Outputs'!H385) &gt; 0, FALSE)), FALSE)</f>
        <v>1</v>
      </c>
      <c r="P398" s="56" t="b">
        <f>IFERROR(OR('Upload Data Outputs'!H385 = "", IFERROR(MATCH('Upload Data Outputs'!I385, listWeightUnits, 0), FALSE)), FALSE)</f>
        <v>1</v>
      </c>
      <c r="Q398" s="56" t="b">
        <f>IFERROR(OR('Upload Data Outputs'!J385 = "", IFERROR(MATCH('Upload Data Outputs'!J385, listFscClaimTypes, 0), FALSE)), FALSE)</f>
        <v>1</v>
      </c>
      <c r="R398" s="56" t="b">
        <f>IFERROR(OR(AND('Upload Data Outputs'!J385 = refClaimFsc100, OR('Upload Data Outputs'!K385 = "", 'Upload Data Outputs'!K385 = 100)), AND('Upload Data Outputs'!J385 = refClaimFscCW, OR('Upload Data Outputs'!K385 = "", 'Upload Data Outputs'!K385 = 0)), AND('Upload Data Outputs'!J385 = refClaimFscMix, 'Upload Data Outputs'!K385 &lt;&gt; "", _xlfn.NUMBERVALUE('Upload Data Outputs'!K385) &gt;= 0, _xlfn.NUMBERVALUE('Upload Data Outputs'!K385) &lt;= 100), AND('Upload Data Outputs'!J385 = refClaimFscMixCredit, OR('Upload Data Outputs'!K385 = "", 'Upload Data Outputs'!K385 = 100)), AND('Upload Data Outputs'!J385 = refClaimFscRecycled, 'Upload Data Outputs'!K385 =""), 'Upload Data Outputs'!J385 = ""), FALSE)</f>
        <v>1</v>
      </c>
      <c r="S398" s="56" t="b">
        <f>IFERROR(OR('Upload Data Outputs'!L385 = "", IFERROR(MATCH('Upload Data Outputs'!L385, listMaterialsAccountingMethods, 0), FALSE)), FALSE)</f>
        <v>1</v>
      </c>
      <c r="T398" s="56" t="b">
        <f>IFERROR(OR('Upload Data Outputs'!M385 = "", ISNUMBER('Upload Data Outputs'!M385), IFERROR(DATEVALUE('Upload Data Outputs'!M385) &gt; 0, FALSE)), FALSE)</f>
        <v>1</v>
      </c>
      <c r="U398" s="56" t="b">
        <f>IFERROR(OR('Upload Data Outputs'!N385 = "", ISNUMBER('Upload Data Outputs'!N385), IFERROR(DATEVALUE('Upload Data Outputs'!N385) &gt; 0, FALSE)), FALSE)</f>
        <v>1</v>
      </c>
      <c r="V398" s="56" t="b">
        <f>IFERROR(OR('Upload Data Outputs'!O385 = "", IFERROR(MATCH('Upload Data Outputs'!O385, listCountryIsoCodes, FALSE), FALSE)), FALSE)</f>
        <v>1</v>
      </c>
      <c r="W398" s="57" t="s">
        <v>593</v>
      </c>
      <c r="X398" s="56"/>
      <c r="Y398" s="56"/>
      <c r="AA398" s="56">
        <f>IFERROR(COUNTIFS('Upload Data Outputs'!B:B, 'Upload Data Outputs'!B385), 0)</f>
        <v>0</v>
      </c>
    </row>
    <row r="399" spans="1:27">
      <c r="A399" s="55">
        <f t="shared" si="33"/>
        <v>386</v>
      </c>
      <c r="B399" s="54" t="b">
        <f>NOT(IFERROR('Upload Data Outputs'!A386 = "ERROR", TRUE))</f>
        <v>1</v>
      </c>
      <c r="C399" s="54">
        <f t="shared" si="34"/>
        <v>386</v>
      </c>
      <c r="D399" s="56" t="b">
        <f>IF(B399, ('Upload Data Outputs'!A386 &amp; 'Upload Data Outputs'!B386 &amp; 'Upload Data Outputs'!C386 &amp; 'Upload Data Outputs'!D386 &amp; 'Upload Data Outputs'!E386 &amp; 'Upload Data Outputs'!F386 &amp; 'Upload Data Outputs'!G386 &amp; 'Upload Data Outputs'!H386 &amp; 'Upload Data Outputs'!I386 &amp; 'Upload Data Outputs'!J386 &amp; 'Upload Data Outputs'!K386 &amp; 'Upload Data Outputs'!L386 &amp; 'Upload Data Outputs'!M386 &amp; 'Upload Data Outputs'!N386 &amp; 'Upload Data Outputs'!O386 &amp; 'Upload Data Outputs'!P386) &lt;&gt; "", FALSE)</f>
        <v>0</v>
      </c>
      <c r="E399" s="56" t="str">
        <f t="shared" si="35"/>
        <v/>
      </c>
      <c r="F399" s="56" t="str">
        <f t="shared" si="36"/>
        <v/>
      </c>
      <c r="G399" s="56" t="b">
        <f t="shared" ref="G399:G462" si="38">AND(H399:W399)</f>
        <v>1</v>
      </c>
      <c r="H399" s="57" t="s">
        <v>593</v>
      </c>
      <c r="I399" s="56" t="b">
        <f t="shared" si="37"/>
        <v>1</v>
      </c>
      <c r="J399" s="56" t="b">
        <f>IFERROR(OR(NOT($D399), 'Upload Data Outputs'!C386 &lt;&gt; ""), FALSE)</f>
        <v>1</v>
      </c>
      <c r="K399" s="57" t="s">
        <v>593</v>
      </c>
      <c r="L399" s="56" t="b">
        <f>IFERROR(OR(AND(NOT(D399), 'Upload Data Outputs'!E386 = ""), IFERROR(_xlfn.NUMBERVALUE('Upload Data Outputs'!E386) &gt; 0, FALSE)), FALSE)</f>
        <v>1</v>
      </c>
      <c r="M399" s="56" t="b">
        <f>IFERROR(OR('Upload Data Outputs'!F386 = "", IFERROR(_xlfn.NUMBERVALUE('Upload Data Outputs'!F386) &gt; 0, FALSE)), FALSE)</f>
        <v>1</v>
      </c>
      <c r="N399" s="56" t="b">
        <f>IFERROR(OR('Upload Data Outputs'!F386 = "", IFERROR(MATCH('Upload Data Outputs'!G386, listVolumeUnits, 0), FALSE)), FALSE)</f>
        <v>1</v>
      </c>
      <c r="O399" s="56" t="b">
        <f>IFERROR(OR('Upload Data Outputs'!H386 = "", IFERROR(_xlfn.NUMBERVALUE('Upload Data Outputs'!H386) &gt; 0, FALSE)), FALSE)</f>
        <v>1</v>
      </c>
      <c r="P399" s="56" t="b">
        <f>IFERROR(OR('Upload Data Outputs'!H386 = "", IFERROR(MATCH('Upload Data Outputs'!I386, listWeightUnits, 0), FALSE)), FALSE)</f>
        <v>1</v>
      </c>
      <c r="Q399" s="56" t="b">
        <f>IFERROR(OR('Upload Data Outputs'!J386 = "", IFERROR(MATCH('Upload Data Outputs'!J386, listFscClaimTypes, 0), FALSE)), FALSE)</f>
        <v>1</v>
      </c>
      <c r="R399" s="56" t="b">
        <f>IFERROR(OR(AND('Upload Data Outputs'!J386 = refClaimFsc100, OR('Upload Data Outputs'!K386 = "", 'Upload Data Outputs'!K386 = 100)), AND('Upload Data Outputs'!J386 = refClaimFscCW, OR('Upload Data Outputs'!K386 = "", 'Upload Data Outputs'!K386 = 0)), AND('Upload Data Outputs'!J386 = refClaimFscMix, 'Upload Data Outputs'!K386 &lt;&gt; "", _xlfn.NUMBERVALUE('Upload Data Outputs'!K386) &gt;= 0, _xlfn.NUMBERVALUE('Upload Data Outputs'!K386) &lt;= 100), AND('Upload Data Outputs'!J386 = refClaimFscMixCredit, OR('Upload Data Outputs'!K386 = "", 'Upload Data Outputs'!K386 = 100)), AND('Upload Data Outputs'!J386 = refClaimFscRecycled, 'Upload Data Outputs'!K386 =""), 'Upload Data Outputs'!J386 = ""), FALSE)</f>
        <v>1</v>
      </c>
      <c r="S399" s="56" t="b">
        <f>IFERROR(OR('Upload Data Outputs'!L386 = "", IFERROR(MATCH('Upload Data Outputs'!L386, listMaterialsAccountingMethods, 0), FALSE)), FALSE)</f>
        <v>1</v>
      </c>
      <c r="T399" s="56" t="b">
        <f>IFERROR(OR('Upload Data Outputs'!M386 = "", ISNUMBER('Upload Data Outputs'!M386), IFERROR(DATEVALUE('Upload Data Outputs'!M386) &gt; 0, FALSE)), FALSE)</f>
        <v>1</v>
      </c>
      <c r="U399" s="56" t="b">
        <f>IFERROR(OR('Upload Data Outputs'!N386 = "", ISNUMBER('Upload Data Outputs'!N386), IFERROR(DATEVALUE('Upload Data Outputs'!N386) &gt; 0, FALSE)), FALSE)</f>
        <v>1</v>
      </c>
      <c r="V399" s="56" t="b">
        <f>IFERROR(OR('Upload Data Outputs'!O386 = "", IFERROR(MATCH('Upload Data Outputs'!O386, listCountryIsoCodes, FALSE), FALSE)), FALSE)</f>
        <v>1</v>
      </c>
      <c r="W399" s="57" t="s">
        <v>593</v>
      </c>
      <c r="X399" s="56"/>
      <c r="Y399" s="56"/>
      <c r="AA399" s="56">
        <f>IFERROR(COUNTIFS('Upload Data Outputs'!B:B, 'Upload Data Outputs'!B386), 0)</f>
        <v>0</v>
      </c>
    </row>
    <row r="400" spans="1:27">
      <c r="A400" s="55">
        <f t="shared" ref="A400:A463" si="39">IF(B400, C400, 0)</f>
        <v>387</v>
      </c>
      <c r="B400" s="54" t="b">
        <f>NOT(IFERROR('Upload Data Outputs'!A387 = "ERROR", TRUE))</f>
        <v>1</v>
      </c>
      <c r="C400" s="54">
        <f t="shared" ref="C400:C463" si="40">IF(B400, C399 + 1, C399)</f>
        <v>387</v>
      </c>
      <c r="D400" s="56" t="b">
        <f>IF(B400, ('Upload Data Outputs'!A387 &amp; 'Upload Data Outputs'!B387 &amp; 'Upload Data Outputs'!C387 &amp; 'Upload Data Outputs'!D387 &amp; 'Upload Data Outputs'!E387 &amp; 'Upload Data Outputs'!F387 &amp; 'Upload Data Outputs'!G387 &amp; 'Upload Data Outputs'!H387 &amp; 'Upload Data Outputs'!I387 &amp; 'Upload Data Outputs'!J387 &amp; 'Upload Data Outputs'!K387 &amp; 'Upload Data Outputs'!L387 &amp; 'Upload Data Outputs'!M387 &amp; 'Upload Data Outputs'!N387 &amp; 'Upload Data Outputs'!O387 &amp; 'Upload Data Outputs'!P387) &lt;&gt; "", FALSE)</f>
        <v>0</v>
      </c>
      <c r="E400" s="56" t="str">
        <f t="shared" ref="E400:E463" si="41">IF(AND(D400, G400), A400, "")</f>
        <v/>
      </c>
      <c r="F400" s="56" t="str">
        <f t="shared" ref="F400:F463" si="42">IF(AND(D400, NOT(G400)), A400, "")</f>
        <v/>
      </c>
      <c r="G400" s="56" t="b">
        <f t="shared" si="38"/>
        <v>1</v>
      </c>
      <c r="H400" s="57" t="s">
        <v>593</v>
      </c>
      <c r="I400" s="56" t="b">
        <f t="shared" ref="I400:I463" si="43">OR(NOT($D400), AA400 = 1)</f>
        <v>1</v>
      </c>
      <c r="J400" s="56" t="b">
        <f>IFERROR(OR(NOT($D400), 'Upload Data Outputs'!C387 &lt;&gt; ""), FALSE)</f>
        <v>1</v>
      </c>
      <c r="K400" s="57" t="s">
        <v>593</v>
      </c>
      <c r="L400" s="56" t="b">
        <f>IFERROR(OR(AND(NOT(D400), 'Upload Data Outputs'!E387 = ""), IFERROR(_xlfn.NUMBERVALUE('Upload Data Outputs'!E387) &gt; 0, FALSE)), FALSE)</f>
        <v>1</v>
      </c>
      <c r="M400" s="56" t="b">
        <f>IFERROR(OR('Upload Data Outputs'!F387 = "", IFERROR(_xlfn.NUMBERVALUE('Upload Data Outputs'!F387) &gt; 0, FALSE)), FALSE)</f>
        <v>1</v>
      </c>
      <c r="N400" s="56" t="b">
        <f>IFERROR(OR('Upload Data Outputs'!F387 = "", IFERROR(MATCH('Upload Data Outputs'!G387, listVolumeUnits, 0), FALSE)), FALSE)</f>
        <v>1</v>
      </c>
      <c r="O400" s="56" t="b">
        <f>IFERROR(OR('Upload Data Outputs'!H387 = "", IFERROR(_xlfn.NUMBERVALUE('Upload Data Outputs'!H387) &gt; 0, FALSE)), FALSE)</f>
        <v>1</v>
      </c>
      <c r="P400" s="56" t="b">
        <f>IFERROR(OR('Upload Data Outputs'!H387 = "", IFERROR(MATCH('Upload Data Outputs'!I387, listWeightUnits, 0), FALSE)), FALSE)</f>
        <v>1</v>
      </c>
      <c r="Q400" s="56" t="b">
        <f>IFERROR(OR('Upload Data Outputs'!J387 = "", IFERROR(MATCH('Upload Data Outputs'!J387, listFscClaimTypes, 0), FALSE)), FALSE)</f>
        <v>1</v>
      </c>
      <c r="R400" s="56" t="b">
        <f>IFERROR(OR(AND('Upload Data Outputs'!J387 = refClaimFsc100, OR('Upload Data Outputs'!K387 = "", 'Upload Data Outputs'!K387 = 100)), AND('Upload Data Outputs'!J387 = refClaimFscCW, OR('Upload Data Outputs'!K387 = "", 'Upload Data Outputs'!K387 = 0)), AND('Upload Data Outputs'!J387 = refClaimFscMix, 'Upload Data Outputs'!K387 &lt;&gt; "", _xlfn.NUMBERVALUE('Upload Data Outputs'!K387) &gt;= 0, _xlfn.NUMBERVALUE('Upload Data Outputs'!K387) &lt;= 100), AND('Upload Data Outputs'!J387 = refClaimFscMixCredit, OR('Upload Data Outputs'!K387 = "", 'Upload Data Outputs'!K387 = 100)), AND('Upload Data Outputs'!J387 = refClaimFscRecycled, 'Upload Data Outputs'!K387 =""), 'Upload Data Outputs'!J387 = ""), FALSE)</f>
        <v>1</v>
      </c>
      <c r="S400" s="56" t="b">
        <f>IFERROR(OR('Upload Data Outputs'!L387 = "", IFERROR(MATCH('Upload Data Outputs'!L387, listMaterialsAccountingMethods, 0), FALSE)), FALSE)</f>
        <v>1</v>
      </c>
      <c r="T400" s="56" t="b">
        <f>IFERROR(OR('Upload Data Outputs'!M387 = "", ISNUMBER('Upload Data Outputs'!M387), IFERROR(DATEVALUE('Upload Data Outputs'!M387) &gt; 0, FALSE)), FALSE)</f>
        <v>1</v>
      </c>
      <c r="U400" s="56" t="b">
        <f>IFERROR(OR('Upload Data Outputs'!N387 = "", ISNUMBER('Upload Data Outputs'!N387), IFERROR(DATEVALUE('Upload Data Outputs'!N387) &gt; 0, FALSE)), FALSE)</f>
        <v>1</v>
      </c>
      <c r="V400" s="56" t="b">
        <f>IFERROR(OR('Upload Data Outputs'!O387 = "", IFERROR(MATCH('Upload Data Outputs'!O387, listCountryIsoCodes, FALSE), FALSE)), FALSE)</f>
        <v>1</v>
      </c>
      <c r="W400" s="57" t="s">
        <v>593</v>
      </c>
      <c r="X400" s="56"/>
      <c r="Y400" s="56"/>
      <c r="AA400" s="56">
        <f>IFERROR(COUNTIFS('Upload Data Outputs'!B:B, 'Upload Data Outputs'!B387), 0)</f>
        <v>0</v>
      </c>
    </row>
    <row r="401" spans="1:27">
      <c r="A401" s="55">
        <f t="shared" si="39"/>
        <v>388</v>
      </c>
      <c r="B401" s="54" t="b">
        <f>NOT(IFERROR('Upload Data Outputs'!A388 = "ERROR", TRUE))</f>
        <v>1</v>
      </c>
      <c r="C401" s="54">
        <f t="shared" si="40"/>
        <v>388</v>
      </c>
      <c r="D401" s="56" t="b">
        <f>IF(B401, ('Upload Data Outputs'!A388 &amp; 'Upload Data Outputs'!B388 &amp; 'Upload Data Outputs'!C388 &amp; 'Upload Data Outputs'!D388 &amp; 'Upload Data Outputs'!E388 &amp; 'Upload Data Outputs'!F388 &amp; 'Upload Data Outputs'!G388 &amp; 'Upload Data Outputs'!H388 &amp; 'Upload Data Outputs'!I388 &amp; 'Upload Data Outputs'!J388 &amp; 'Upload Data Outputs'!K388 &amp; 'Upload Data Outputs'!L388 &amp; 'Upload Data Outputs'!M388 &amp; 'Upload Data Outputs'!N388 &amp; 'Upload Data Outputs'!O388 &amp; 'Upload Data Outputs'!P388) &lt;&gt; "", FALSE)</f>
        <v>0</v>
      </c>
      <c r="E401" s="56" t="str">
        <f t="shared" si="41"/>
        <v/>
      </c>
      <c r="F401" s="56" t="str">
        <f t="shared" si="42"/>
        <v/>
      </c>
      <c r="G401" s="56" t="b">
        <f t="shared" si="38"/>
        <v>1</v>
      </c>
      <c r="H401" s="57" t="s">
        <v>593</v>
      </c>
      <c r="I401" s="56" t="b">
        <f t="shared" si="43"/>
        <v>1</v>
      </c>
      <c r="J401" s="56" t="b">
        <f>IFERROR(OR(NOT($D401), 'Upload Data Outputs'!C388 &lt;&gt; ""), FALSE)</f>
        <v>1</v>
      </c>
      <c r="K401" s="57" t="s">
        <v>593</v>
      </c>
      <c r="L401" s="56" t="b">
        <f>IFERROR(OR(AND(NOT(D401), 'Upload Data Outputs'!E388 = ""), IFERROR(_xlfn.NUMBERVALUE('Upload Data Outputs'!E388) &gt; 0, FALSE)), FALSE)</f>
        <v>1</v>
      </c>
      <c r="M401" s="56" t="b">
        <f>IFERROR(OR('Upload Data Outputs'!F388 = "", IFERROR(_xlfn.NUMBERVALUE('Upload Data Outputs'!F388) &gt; 0, FALSE)), FALSE)</f>
        <v>1</v>
      </c>
      <c r="N401" s="56" t="b">
        <f>IFERROR(OR('Upload Data Outputs'!F388 = "", IFERROR(MATCH('Upload Data Outputs'!G388, listVolumeUnits, 0), FALSE)), FALSE)</f>
        <v>1</v>
      </c>
      <c r="O401" s="56" t="b">
        <f>IFERROR(OR('Upload Data Outputs'!H388 = "", IFERROR(_xlfn.NUMBERVALUE('Upload Data Outputs'!H388) &gt; 0, FALSE)), FALSE)</f>
        <v>1</v>
      </c>
      <c r="P401" s="56" t="b">
        <f>IFERROR(OR('Upload Data Outputs'!H388 = "", IFERROR(MATCH('Upload Data Outputs'!I388, listWeightUnits, 0), FALSE)), FALSE)</f>
        <v>1</v>
      </c>
      <c r="Q401" s="56" t="b">
        <f>IFERROR(OR('Upload Data Outputs'!J388 = "", IFERROR(MATCH('Upload Data Outputs'!J388, listFscClaimTypes, 0), FALSE)), FALSE)</f>
        <v>1</v>
      </c>
      <c r="R401" s="56" t="b">
        <f>IFERROR(OR(AND('Upload Data Outputs'!J388 = refClaimFsc100, OR('Upload Data Outputs'!K388 = "", 'Upload Data Outputs'!K388 = 100)), AND('Upload Data Outputs'!J388 = refClaimFscCW, OR('Upload Data Outputs'!K388 = "", 'Upload Data Outputs'!K388 = 0)), AND('Upload Data Outputs'!J388 = refClaimFscMix, 'Upload Data Outputs'!K388 &lt;&gt; "", _xlfn.NUMBERVALUE('Upload Data Outputs'!K388) &gt;= 0, _xlfn.NUMBERVALUE('Upload Data Outputs'!K388) &lt;= 100), AND('Upload Data Outputs'!J388 = refClaimFscMixCredit, OR('Upload Data Outputs'!K388 = "", 'Upload Data Outputs'!K388 = 100)), AND('Upload Data Outputs'!J388 = refClaimFscRecycled, 'Upload Data Outputs'!K388 =""), 'Upload Data Outputs'!J388 = ""), FALSE)</f>
        <v>1</v>
      </c>
      <c r="S401" s="56" t="b">
        <f>IFERROR(OR('Upload Data Outputs'!L388 = "", IFERROR(MATCH('Upload Data Outputs'!L388, listMaterialsAccountingMethods, 0), FALSE)), FALSE)</f>
        <v>1</v>
      </c>
      <c r="T401" s="56" t="b">
        <f>IFERROR(OR('Upload Data Outputs'!M388 = "", ISNUMBER('Upload Data Outputs'!M388), IFERROR(DATEVALUE('Upload Data Outputs'!M388) &gt; 0, FALSE)), FALSE)</f>
        <v>1</v>
      </c>
      <c r="U401" s="56" t="b">
        <f>IFERROR(OR('Upload Data Outputs'!N388 = "", ISNUMBER('Upload Data Outputs'!N388), IFERROR(DATEVALUE('Upload Data Outputs'!N388) &gt; 0, FALSE)), FALSE)</f>
        <v>1</v>
      </c>
      <c r="V401" s="56" t="b">
        <f>IFERROR(OR('Upload Data Outputs'!O388 = "", IFERROR(MATCH('Upload Data Outputs'!O388, listCountryIsoCodes, FALSE), FALSE)), FALSE)</f>
        <v>1</v>
      </c>
      <c r="W401" s="57" t="s">
        <v>593</v>
      </c>
      <c r="X401" s="56"/>
      <c r="Y401" s="56"/>
      <c r="AA401" s="56">
        <f>IFERROR(COUNTIFS('Upload Data Outputs'!B:B, 'Upload Data Outputs'!B388), 0)</f>
        <v>0</v>
      </c>
    </row>
    <row r="402" spans="1:27">
      <c r="A402" s="55">
        <f t="shared" si="39"/>
        <v>389</v>
      </c>
      <c r="B402" s="54" t="b">
        <f>NOT(IFERROR('Upload Data Outputs'!A389 = "ERROR", TRUE))</f>
        <v>1</v>
      </c>
      <c r="C402" s="54">
        <f t="shared" si="40"/>
        <v>389</v>
      </c>
      <c r="D402" s="56" t="b">
        <f>IF(B402, ('Upload Data Outputs'!A389 &amp; 'Upload Data Outputs'!B389 &amp; 'Upload Data Outputs'!C389 &amp; 'Upload Data Outputs'!D389 &amp; 'Upload Data Outputs'!E389 &amp; 'Upload Data Outputs'!F389 &amp; 'Upload Data Outputs'!G389 &amp; 'Upload Data Outputs'!H389 &amp; 'Upload Data Outputs'!I389 &amp; 'Upload Data Outputs'!J389 &amp; 'Upload Data Outputs'!K389 &amp; 'Upload Data Outputs'!L389 &amp; 'Upload Data Outputs'!M389 &amp; 'Upload Data Outputs'!N389 &amp; 'Upload Data Outputs'!O389 &amp; 'Upload Data Outputs'!P389) &lt;&gt; "", FALSE)</f>
        <v>0</v>
      </c>
      <c r="E402" s="56" t="str">
        <f t="shared" si="41"/>
        <v/>
      </c>
      <c r="F402" s="56" t="str">
        <f t="shared" si="42"/>
        <v/>
      </c>
      <c r="G402" s="56" t="b">
        <f t="shared" si="38"/>
        <v>1</v>
      </c>
      <c r="H402" s="57" t="s">
        <v>593</v>
      </c>
      <c r="I402" s="56" t="b">
        <f t="shared" si="43"/>
        <v>1</v>
      </c>
      <c r="J402" s="56" t="b">
        <f>IFERROR(OR(NOT($D402), 'Upload Data Outputs'!C389 &lt;&gt; ""), FALSE)</f>
        <v>1</v>
      </c>
      <c r="K402" s="57" t="s">
        <v>593</v>
      </c>
      <c r="L402" s="56" t="b">
        <f>IFERROR(OR(AND(NOT(D402), 'Upload Data Outputs'!E389 = ""), IFERROR(_xlfn.NUMBERVALUE('Upload Data Outputs'!E389) &gt; 0, FALSE)), FALSE)</f>
        <v>1</v>
      </c>
      <c r="M402" s="56" t="b">
        <f>IFERROR(OR('Upload Data Outputs'!F389 = "", IFERROR(_xlfn.NUMBERVALUE('Upload Data Outputs'!F389) &gt; 0, FALSE)), FALSE)</f>
        <v>1</v>
      </c>
      <c r="N402" s="56" t="b">
        <f>IFERROR(OR('Upload Data Outputs'!F389 = "", IFERROR(MATCH('Upload Data Outputs'!G389, listVolumeUnits, 0), FALSE)), FALSE)</f>
        <v>1</v>
      </c>
      <c r="O402" s="56" t="b">
        <f>IFERROR(OR('Upload Data Outputs'!H389 = "", IFERROR(_xlfn.NUMBERVALUE('Upload Data Outputs'!H389) &gt; 0, FALSE)), FALSE)</f>
        <v>1</v>
      </c>
      <c r="P402" s="56" t="b">
        <f>IFERROR(OR('Upload Data Outputs'!H389 = "", IFERROR(MATCH('Upload Data Outputs'!I389, listWeightUnits, 0), FALSE)), FALSE)</f>
        <v>1</v>
      </c>
      <c r="Q402" s="56" t="b">
        <f>IFERROR(OR('Upload Data Outputs'!J389 = "", IFERROR(MATCH('Upload Data Outputs'!J389, listFscClaimTypes, 0), FALSE)), FALSE)</f>
        <v>1</v>
      </c>
      <c r="R402" s="56" t="b">
        <f>IFERROR(OR(AND('Upload Data Outputs'!J389 = refClaimFsc100, OR('Upload Data Outputs'!K389 = "", 'Upload Data Outputs'!K389 = 100)), AND('Upload Data Outputs'!J389 = refClaimFscCW, OR('Upload Data Outputs'!K389 = "", 'Upload Data Outputs'!K389 = 0)), AND('Upload Data Outputs'!J389 = refClaimFscMix, 'Upload Data Outputs'!K389 &lt;&gt; "", _xlfn.NUMBERVALUE('Upload Data Outputs'!K389) &gt;= 0, _xlfn.NUMBERVALUE('Upload Data Outputs'!K389) &lt;= 100), AND('Upload Data Outputs'!J389 = refClaimFscMixCredit, OR('Upload Data Outputs'!K389 = "", 'Upload Data Outputs'!K389 = 100)), AND('Upload Data Outputs'!J389 = refClaimFscRecycled, 'Upload Data Outputs'!K389 =""), 'Upload Data Outputs'!J389 = ""), FALSE)</f>
        <v>1</v>
      </c>
      <c r="S402" s="56" t="b">
        <f>IFERROR(OR('Upload Data Outputs'!L389 = "", IFERROR(MATCH('Upload Data Outputs'!L389, listMaterialsAccountingMethods, 0), FALSE)), FALSE)</f>
        <v>1</v>
      </c>
      <c r="T402" s="56" t="b">
        <f>IFERROR(OR('Upload Data Outputs'!M389 = "", ISNUMBER('Upload Data Outputs'!M389), IFERROR(DATEVALUE('Upload Data Outputs'!M389) &gt; 0, FALSE)), FALSE)</f>
        <v>1</v>
      </c>
      <c r="U402" s="56" t="b">
        <f>IFERROR(OR('Upload Data Outputs'!N389 = "", ISNUMBER('Upload Data Outputs'!N389), IFERROR(DATEVALUE('Upload Data Outputs'!N389) &gt; 0, FALSE)), FALSE)</f>
        <v>1</v>
      </c>
      <c r="V402" s="56" t="b">
        <f>IFERROR(OR('Upload Data Outputs'!O389 = "", IFERROR(MATCH('Upload Data Outputs'!O389, listCountryIsoCodes, FALSE), FALSE)), FALSE)</f>
        <v>1</v>
      </c>
      <c r="W402" s="57" t="s">
        <v>593</v>
      </c>
      <c r="X402" s="56"/>
      <c r="Y402" s="56"/>
      <c r="AA402" s="56">
        <f>IFERROR(COUNTIFS('Upload Data Outputs'!B:B, 'Upload Data Outputs'!B389), 0)</f>
        <v>0</v>
      </c>
    </row>
    <row r="403" spans="1:27">
      <c r="A403" s="55">
        <f t="shared" si="39"/>
        <v>390</v>
      </c>
      <c r="B403" s="54" t="b">
        <f>NOT(IFERROR('Upload Data Outputs'!A390 = "ERROR", TRUE))</f>
        <v>1</v>
      </c>
      <c r="C403" s="54">
        <f t="shared" si="40"/>
        <v>390</v>
      </c>
      <c r="D403" s="56" t="b">
        <f>IF(B403, ('Upload Data Outputs'!A390 &amp; 'Upload Data Outputs'!B390 &amp; 'Upload Data Outputs'!C390 &amp; 'Upload Data Outputs'!D390 &amp; 'Upload Data Outputs'!E390 &amp; 'Upload Data Outputs'!F390 &amp; 'Upload Data Outputs'!G390 &amp; 'Upload Data Outputs'!H390 &amp; 'Upload Data Outputs'!I390 &amp; 'Upload Data Outputs'!J390 &amp; 'Upload Data Outputs'!K390 &amp; 'Upload Data Outputs'!L390 &amp; 'Upload Data Outputs'!M390 &amp; 'Upload Data Outputs'!N390 &amp; 'Upload Data Outputs'!O390 &amp; 'Upload Data Outputs'!P390) &lt;&gt; "", FALSE)</f>
        <v>0</v>
      </c>
      <c r="E403" s="56" t="str">
        <f t="shared" si="41"/>
        <v/>
      </c>
      <c r="F403" s="56" t="str">
        <f t="shared" si="42"/>
        <v/>
      </c>
      <c r="G403" s="56" t="b">
        <f t="shared" si="38"/>
        <v>1</v>
      </c>
      <c r="H403" s="57" t="s">
        <v>593</v>
      </c>
      <c r="I403" s="56" t="b">
        <f t="shared" si="43"/>
        <v>1</v>
      </c>
      <c r="J403" s="56" t="b">
        <f>IFERROR(OR(NOT($D403), 'Upload Data Outputs'!C390 &lt;&gt; ""), FALSE)</f>
        <v>1</v>
      </c>
      <c r="K403" s="57" t="s">
        <v>593</v>
      </c>
      <c r="L403" s="56" t="b">
        <f>IFERROR(OR(AND(NOT(D403), 'Upload Data Outputs'!E390 = ""), IFERROR(_xlfn.NUMBERVALUE('Upload Data Outputs'!E390) &gt; 0, FALSE)), FALSE)</f>
        <v>1</v>
      </c>
      <c r="M403" s="56" t="b">
        <f>IFERROR(OR('Upload Data Outputs'!F390 = "", IFERROR(_xlfn.NUMBERVALUE('Upload Data Outputs'!F390) &gt; 0, FALSE)), FALSE)</f>
        <v>1</v>
      </c>
      <c r="N403" s="56" t="b">
        <f>IFERROR(OR('Upload Data Outputs'!F390 = "", IFERROR(MATCH('Upload Data Outputs'!G390, listVolumeUnits, 0), FALSE)), FALSE)</f>
        <v>1</v>
      </c>
      <c r="O403" s="56" t="b">
        <f>IFERROR(OR('Upload Data Outputs'!H390 = "", IFERROR(_xlfn.NUMBERVALUE('Upload Data Outputs'!H390) &gt; 0, FALSE)), FALSE)</f>
        <v>1</v>
      </c>
      <c r="P403" s="56" t="b">
        <f>IFERROR(OR('Upload Data Outputs'!H390 = "", IFERROR(MATCH('Upload Data Outputs'!I390, listWeightUnits, 0), FALSE)), FALSE)</f>
        <v>1</v>
      </c>
      <c r="Q403" s="56" t="b">
        <f>IFERROR(OR('Upload Data Outputs'!J390 = "", IFERROR(MATCH('Upload Data Outputs'!J390, listFscClaimTypes, 0), FALSE)), FALSE)</f>
        <v>1</v>
      </c>
      <c r="R403" s="56" t="b">
        <f>IFERROR(OR(AND('Upload Data Outputs'!J390 = refClaimFsc100, OR('Upload Data Outputs'!K390 = "", 'Upload Data Outputs'!K390 = 100)), AND('Upload Data Outputs'!J390 = refClaimFscCW, OR('Upload Data Outputs'!K390 = "", 'Upload Data Outputs'!K390 = 0)), AND('Upload Data Outputs'!J390 = refClaimFscMix, 'Upload Data Outputs'!K390 &lt;&gt; "", _xlfn.NUMBERVALUE('Upload Data Outputs'!K390) &gt;= 0, _xlfn.NUMBERVALUE('Upload Data Outputs'!K390) &lt;= 100), AND('Upload Data Outputs'!J390 = refClaimFscMixCredit, OR('Upload Data Outputs'!K390 = "", 'Upload Data Outputs'!K390 = 100)), AND('Upload Data Outputs'!J390 = refClaimFscRecycled, 'Upload Data Outputs'!K390 =""), 'Upload Data Outputs'!J390 = ""), FALSE)</f>
        <v>1</v>
      </c>
      <c r="S403" s="56" t="b">
        <f>IFERROR(OR('Upload Data Outputs'!L390 = "", IFERROR(MATCH('Upload Data Outputs'!L390, listMaterialsAccountingMethods, 0), FALSE)), FALSE)</f>
        <v>1</v>
      </c>
      <c r="T403" s="56" t="b">
        <f>IFERROR(OR('Upload Data Outputs'!M390 = "", ISNUMBER('Upload Data Outputs'!M390), IFERROR(DATEVALUE('Upload Data Outputs'!M390) &gt; 0, FALSE)), FALSE)</f>
        <v>1</v>
      </c>
      <c r="U403" s="56" t="b">
        <f>IFERROR(OR('Upload Data Outputs'!N390 = "", ISNUMBER('Upload Data Outputs'!N390), IFERROR(DATEVALUE('Upload Data Outputs'!N390) &gt; 0, FALSE)), FALSE)</f>
        <v>1</v>
      </c>
      <c r="V403" s="56" t="b">
        <f>IFERROR(OR('Upload Data Outputs'!O390 = "", IFERROR(MATCH('Upload Data Outputs'!O390, listCountryIsoCodes, FALSE), FALSE)), FALSE)</f>
        <v>1</v>
      </c>
      <c r="W403" s="57" t="s">
        <v>593</v>
      </c>
      <c r="X403" s="56"/>
      <c r="Y403" s="56"/>
      <c r="AA403" s="56">
        <f>IFERROR(COUNTIFS('Upload Data Outputs'!B:B, 'Upload Data Outputs'!B390), 0)</f>
        <v>0</v>
      </c>
    </row>
    <row r="404" spans="1:27">
      <c r="A404" s="55">
        <f t="shared" si="39"/>
        <v>391</v>
      </c>
      <c r="B404" s="54" t="b">
        <f>NOT(IFERROR('Upload Data Outputs'!A391 = "ERROR", TRUE))</f>
        <v>1</v>
      </c>
      <c r="C404" s="54">
        <f t="shared" si="40"/>
        <v>391</v>
      </c>
      <c r="D404" s="56" t="b">
        <f>IF(B404, ('Upload Data Outputs'!A391 &amp; 'Upload Data Outputs'!B391 &amp; 'Upload Data Outputs'!C391 &amp; 'Upload Data Outputs'!D391 &amp; 'Upload Data Outputs'!E391 &amp; 'Upload Data Outputs'!F391 &amp; 'Upload Data Outputs'!G391 &amp; 'Upload Data Outputs'!H391 &amp; 'Upload Data Outputs'!I391 &amp; 'Upload Data Outputs'!J391 &amp; 'Upload Data Outputs'!K391 &amp; 'Upload Data Outputs'!L391 &amp; 'Upload Data Outputs'!M391 &amp; 'Upload Data Outputs'!N391 &amp; 'Upload Data Outputs'!O391 &amp; 'Upload Data Outputs'!P391) &lt;&gt; "", FALSE)</f>
        <v>0</v>
      </c>
      <c r="E404" s="56" t="str">
        <f t="shared" si="41"/>
        <v/>
      </c>
      <c r="F404" s="56" t="str">
        <f t="shared" si="42"/>
        <v/>
      </c>
      <c r="G404" s="56" t="b">
        <f t="shared" si="38"/>
        <v>1</v>
      </c>
      <c r="H404" s="57" t="s">
        <v>593</v>
      </c>
      <c r="I404" s="56" t="b">
        <f t="shared" si="43"/>
        <v>1</v>
      </c>
      <c r="J404" s="56" t="b">
        <f>IFERROR(OR(NOT($D404), 'Upload Data Outputs'!C391 &lt;&gt; ""), FALSE)</f>
        <v>1</v>
      </c>
      <c r="K404" s="57" t="s">
        <v>593</v>
      </c>
      <c r="L404" s="56" t="b">
        <f>IFERROR(OR(AND(NOT(D404), 'Upload Data Outputs'!E391 = ""), IFERROR(_xlfn.NUMBERVALUE('Upload Data Outputs'!E391) &gt; 0, FALSE)), FALSE)</f>
        <v>1</v>
      </c>
      <c r="M404" s="56" t="b">
        <f>IFERROR(OR('Upload Data Outputs'!F391 = "", IFERROR(_xlfn.NUMBERVALUE('Upload Data Outputs'!F391) &gt; 0, FALSE)), FALSE)</f>
        <v>1</v>
      </c>
      <c r="N404" s="56" t="b">
        <f>IFERROR(OR('Upload Data Outputs'!F391 = "", IFERROR(MATCH('Upload Data Outputs'!G391, listVolumeUnits, 0), FALSE)), FALSE)</f>
        <v>1</v>
      </c>
      <c r="O404" s="56" t="b">
        <f>IFERROR(OR('Upload Data Outputs'!H391 = "", IFERROR(_xlfn.NUMBERVALUE('Upload Data Outputs'!H391) &gt; 0, FALSE)), FALSE)</f>
        <v>1</v>
      </c>
      <c r="P404" s="56" t="b">
        <f>IFERROR(OR('Upload Data Outputs'!H391 = "", IFERROR(MATCH('Upload Data Outputs'!I391, listWeightUnits, 0), FALSE)), FALSE)</f>
        <v>1</v>
      </c>
      <c r="Q404" s="56" t="b">
        <f>IFERROR(OR('Upload Data Outputs'!J391 = "", IFERROR(MATCH('Upload Data Outputs'!J391, listFscClaimTypes, 0), FALSE)), FALSE)</f>
        <v>1</v>
      </c>
      <c r="R404" s="56" t="b">
        <f>IFERROR(OR(AND('Upload Data Outputs'!J391 = refClaimFsc100, OR('Upload Data Outputs'!K391 = "", 'Upload Data Outputs'!K391 = 100)), AND('Upload Data Outputs'!J391 = refClaimFscCW, OR('Upload Data Outputs'!K391 = "", 'Upload Data Outputs'!K391 = 0)), AND('Upload Data Outputs'!J391 = refClaimFscMix, 'Upload Data Outputs'!K391 &lt;&gt; "", _xlfn.NUMBERVALUE('Upload Data Outputs'!K391) &gt;= 0, _xlfn.NUMBERVALUE('Upload Data Outputs'!K391) &lt;= 100), AND('Upload Data Outputs'!J391 = refClaimFscMixCredit, OR('Upload Data Outputs'!K391 = "", 'Upload Data Outputs'!K391 = 100)), AND('Upload Data Outputs'!J391 = refClaimFscRecycled, 'Upload Data Outputs'!K391 =""), 'Upload Data Outputs'!J391 = ""), FALSE)</f>
        <v>1</v>
      </c>
      <c r="S404" s="56" t="b">
        <f>IFERROR(OR('Upload Data Outputs'!L391 = "", IFERROR(MATCH('Upload Data Outputs'!L391, listMaterialsAccountingMethods, 0), FALSE)), FALSE)</f>
        <v>1</v>
      </c>
      <c r="T404" s="56" t="b">
        <f>IFERROR(OR('Upload Data Outputs'!M391 = "", ISNUMBER('Upload Data Outputs'!M391), IFERROR(DATEVALUE('Upload Data Outputs'!M391) &gt; 0, FALSE)), FALSE)</f>
        <v>1</v>
      </c>
      <c r="U404" s="56" t="b">
        <f>IFERROR(OR('Upload Data Outputs'!N391 = "", ISNUMBER('Upload Data Outputs'!N391), IFERROR(DATEVALUE('Upload Data Outputs'!N391) &gt; 0, FALSE)), FALSE)</f>
        <v>1</v>
      </c>
      <c r="V404" s="56" t="b">
        <f>IFERROR(OR('Upload Data Outputs'!O391 = "", IFERROR(MATCH('Upload Data Outputs'!O391, listCountryIsoCodes, FALSE), FALSE)), FALSE)</f>
        <v>1</v>
      </c>
      <c r="W404" s="57" t="s">
        <v>593</v>
      </c>
      <c r="X404" s="56"/>
      <c r="Y404" s="56"/>
      <c r="AA404" s="56">
        <f>IFERROR(COUNTIFS('Upload Data Outputs'!B:B, 'Upload Data Outputs'!B391), 0)</f>
        <v>0</v>
      </c>
    </row>
    <row r="405" spans="1:27">
      <c r="A405" s="55">
        <f t="shared" si="39"/>
        <v>392</v>
      </c>
      <c r="B405" s="54" t="b">
        <f>NOT(IFERROR('Upload Data Outputs'!A392 = "ERROR", TRUE))</f>
        <v>1</v>
      </c>
      <c r="C405" s="54">
        <f t="shared" si="40"/>
        <v>392</v>
      </c>
      <c r="D405" s="56" t="b">
        <f>IF(B405, ('Upload Data Outputs'!A392 &amp; 'Upload Data Outputs'!B392 &amp; 'Upload Data Outputs'!C392 &amp; 'Upload Data Outputs'!D392 &amp; 'Upload Data Outputs'!E392 &amp; 'Upload Data Outputs'!F392 &amp; 'Upload Data Outputs'!G392 &amp; 'Upload Data Outputs'!H392 &amp; 'Upload Data Outputs'!I392 &amp; 'Upload Data Outputs'!J392 &amp; 'Upload Data Outputs'!K392 &amp; 'Upload Data Outputs'!L392 &amp; 'Upload Data Outputs'!M392 &amp; 'Upload Data Outputs'!N392 &amp; 'Upload Data Outputs'!O392 &amp; 'Upload Data Outputs'!P392) &lt;&gt; "", FALSE)</f>
        <v>0</v>
      </c>
      <c r="E405" s="56" t="str">
        <f t="shared" si="41"/>
        <v/>
      </c>
      <c r="F405" s="56" t="str">
        <f t="shared" si="42"/>
        <v/>
      </c>
      <c r="G405" s="56" t="b">
        <f t="shared" si="38"/>
        <v>1</v>
      </c>
      <c r="H405" s="57" t="s">
        <v>593</v>
      </c>
      <c r="I405" s="56" t="b">
        <f t="shared" si="43"/>
        <v>1</v>
      </c>
      <c r="J405" s="56" t="b">
        <f>IFERROR(OR(NOT($D405), 'Upload Data Outputs'!C392 &lt;&gt; ""), FALSE)</f>
        <v>1</v>
      </c>
      <c r="K405" s="57" t="s">
        <v>593</v>
      </c>
      <c r="L405" s="56" t="b">
        <f>IFERROR(OR(AND(NOT(D405), 'Upload Data Outputs'!E392 = ""), IFERROR(_xlfn.NUMBERVALUE('Upload Data Outputs'!E392) &gt; 0, FALSE)), FALSE)</f>
        <v>1</v>
      </c>
      <c r="M405" s="56" t="b">
        <f>IFERROR(OR('Upload Data Outputs'!F392 = "", IFERROR(_xlfn.NUMBERVALUE('Upload Data Outputs'!F392) &gt; 0, FALSE)), FALSE)</f>
        <v>1</v>
      </c>
      <c r="N405" s="56" t="b">
        <f>IFERROR(OR('Upload Data Outputs'!F392 = "", IFERROR(MATCH('Upload Data Outputs'!G392, listVolumeUnits, 0), FALSE)), FALSE)</f>
        <v>1</v>
      </c>
      <c r="O405" s="56" t="b">
        <f>IFERROR(OR('Upload Data Outputs'!H392 = "", IFERROR(_xlfn.NUMBERVALUE('Upload Data Outputs'!H392) &gt; 0, FALSE)), FALSE)</f>
        <v>1</v>
      </c>
      <c r="P405" s="56" t="b">
        <f>IFERROR(OR('Upload Data Outputs'!H392 = "", IFERROR(MATCH('Upload Data Outputs'!I392, listWeightUnits, 0), FALSE)), FALSE)</f>
        <v>1</v>
      </c>
      <c r="Q405" s="56" t="b">
        <f>IFERROR(OR('Upload Data Outputs'!J392 = "", IFERROR(MATCH('Upload Data Outputs'!J392, listFscClaimTypes, 0), FALSE)), FALSE)</f>
        <v>1</v>
      </c>
      <c r="R405" s="56" t="b">
        <f>IFERROR(OR(AND('Upload Data Outputs'!J392 = refClaimFsc100, OR('Upload Data Outputs'!K392 = "", 'Upload Data Outputs'!K392 = 100)), AND('Upload Data Outputs'!J392 = refClaimFscCW, OR('Upload Data Outputs'!K392 = "", 'Upload Data Outputs'!K392 = 0)), AND('Upload Data Outputs'!J392 = refClaimFscMix, 'Upload Data Outputs'!K392 &lt;&gt; "", _xlfn.NUMBERVALUE('Upload Data Outputs'!K392) &gt;= 0, _xlfn.NUMBERVALUE('Upload Data Outputs'!K392) &lt;= 100), AND('Upload Data Outputs'!J392 = refClaimFscMixCredit, OR('Upload Data Outputs'!K392 = "", 'Upload Data Outputs'!K392 = 100)), AND('Upload Data Outputs'!J392 = refClaimFscRecycled, 'Upload Data Outputs'!K392 =""), 'Upload Data Outputs'!J392 = ""), FALSE)</f>
        <v>1</v>
      </c>
      <c r="S405" s="56" t="b">
        <f>IFERROR(OR('Upload Data Outputs'!L392 = "", IFERROR(MATCH('Upload Data Outputs'!L392, listMaterialsAccountingMethods, 0), FALSE)), FALSE)</f>
        <v>1</v>
      </c>
      <c r="T405" s="56" t="b">
        <f>IFERROR(OR('Upload Data Outputs'!M392 = "", ISNUMBER('Upload Data Outputs'!M392), IFERROR(DATEVALUE('Upload Data Outputs'!M392) &gt; 0, FALSE)), FALSE)</f>
        <v>1</v>
      </c>
      <c r="U405" s="56" t="b">
        <f>IFERROR(OR('Upload Data Outputs'!N392 = "", ISNUMBER('Upload Data Outputs'!N392), IFERROR(DATEVALUE('Upload Data Outputs'!N392) &gt; 0, FALSE)), FALSE)</f>
        <v>1</v>
      </c>
      <c r="V405" s="56" t="b">
        <f>IFERROR(OR('Upload Data Outputs'!O392 = "", IFERROR(MATCH('Upload Data Outputs'!O392, listCountryIsoCodes, FALSE), FALSE)), FALSE)</f>
        <v>1</v>
      </c>
      <c r="W405" s="57" t="s">
        <v>593</v>
      </c>
      <c r="X405" s="56"/>
      <c r="Y405" s="56"/>
      <c r="AA405" s="56">
        <f>IFERROR(COUNTIFS('Upload Data Outputs'!B:B, 'Upload Data Outputs'!B392), 0)</f>
        <v>0</v>
      </c>
    </row>
    <row r="406" spans="1:27">
      <c r="A406" s="55">
        <f t="shared" si="39"/>
        <v>393</v>
      </c>
      <c r="B406" s="54" t="b">
        <f>NOT(IFERROR('Upload Data Outputs'!A393 = "ERROR", TRUE))</f>
        <v>1</v>
      </c>
      <c r="C406" s="54">
        <f t="shared" si="40"/>
        <v>393</v>
      </c>
      <c r="D406" s="56" t="b">
        <f>IF(B406, ('Upload Data Outputs'!A393 &amp; 'Upload Data Outputs'!B393 &amp; 'Upload Data Outputs'!C393 &amp; 'Upload Data Outputs'!D393 &amp; 'Upload Data Outputs'!E393 &amp; 'Upload Data Outputs'!F393 &amp; 'Upload Data Outputs'!G393 &amp; 'Upload Data Outputs'!H393 &amp; 'Upload Data Outputs'!I393 &amp; 'Upload Data Outputs'!J393 &amp; 'Upload Data Outputs'!K393 &amp; 'Upload Data Outputs'!L393 &amp; 'Upload Data Outputs'!M393 &amp; 'Upload Data Outputs'!N393 &amp; 'Upload Data Outputs'!O393 &amp; 'Upload Data Outputs'!P393) &lt;&gt; "", FALSE)</f>
        <v>0</v>
      </c>
      <c r="E406" s="56" t="str">
        <f t="shared" si="41"/>
        <v/>
      </c>
      <c r="F406" s="56" t="str">
        <f t="shared" si="42"/>
        <v/>
      </c>
      <c r="G406" s="56" t="b">
        <f t="shared" si="38"/>
        <v>1</v>
      </c>
      <c r="H406" s="57" t="s">
        <v>593</v>
      </c>
      <c r="I406" s="56" t="b">
        <f t="shared" si="43"/>
        <v>1</v>
      </c>
      <c r="J406" s="56" t="b">
        <f>IFERROR(OR(NOT($D406), 'Upload Data Outputs'!C393 &lt;&gt; ""), FALSE)</f>
        <v>1</v>
      </c>
      <c r="K406" s="57" t="s">
        <v>593</v>
      </c>
      <c r="L406" s="56" t="b">
        <f>IFERROR(OR(AND(NOT(D406), 'Upload Data Outputs'!E393 = ""), IFERROR(_xlfn.NUMBERVALUE('Upload Data Outputs'!E393) &gt; 0, FALSE)), FALSE)</f>
        <v>1</v>
      </c>
      <c r="M406" s="56" t="b">
        <f>IFERROR(OR('Upload Data Outputs'!F393 = "", IFERROR(_xlfn.NUMBERVALUE('Upload Data Outputs'!F393) &gt; 0, FALSE)), FALSE)</f>
        <v>1</v>
      </c>
      <c r="N406" s="56" t="b">
        <f>IFERROR(OR('Upload Data Outputs'!F393 = "", IFERROR(MATCH('Upload Data Outputs'!G393, listVolumeUnits, 0), FALSE)), FALSE)</f>
        <v>1</v>
      </c>
      <c r="O406" s="56" t="b">
        <f>IFERROR(OR('Upload Data Outputs'!H393 = "", IFERROR(_xlfn.NUMBERVALUE('Upload Data Outputs'!H393) &gt; 0, FALSE)), FALSE)</f>
        <v>1</v>
      </c>
      <c r="P406" s="56" t="b">
        <f>IFERROR(OR('Upload Data Outputs'!H393 = "", IFERROR(MATCH('Upload Data Outputs'!I393, listWeightUnits, 0), FALSE)), FALSE)</f>
        <v>1</v>
      </c>
      <c r="Q406" s="56" t="b">
        <f>IFERROR(OR('Upload Data Outputs'!J393 = "", IFERROR(MATCH('Upload Data Outputs'!J393, listFscClaimTypes, 0), FALSE)), FALSE)</f>
        <v>1</v>
      </c>
      <c r="R406" s="56" t="b">
        <f>IFERROR(OR(AND('Upload Data Outputs'!J393 = refClaimFsc100, OR('Upload Data Outputs'!K393 = "", 'Upload Data Outputs'!K393 = 100)), AND('Upload Data Outputs'!J393 = refClaimFscCW, OR('Upload Data Outputs'!K393 = "", 'Upload Data Outputs'!K393 = 0)), AND('Upload Data Outputs'!J393 = refClaimFscMix, 'Upload Data Outputs'!K393 &lt;&gt; "", _xlfn.NUMBERVALUE('Upload Data Outputs'!K393) &gt;= 0, _xlfn.NUMBERVALUE('Upload Data Outputs'!K393) &lt;= 100), AND('Upload Data Outputs'!J393 = refClaimFscMixCredit, OR('Upload Data Outputs'!K393 = "", 'Upload Data Outputs'!K393 = 100)), AND('Upload Data Outputs'!J393 = refClaimFscRecycled, 'Upload Data Outputs'!K393 =""), 'Upload Data Outputs'!J393 = ""), FALSE)</f>
        <v>1</v>
      </c>
      <c r="S406" s="56" t="b">
        <f>IFERROR(OR('Upload Data Outputs'!L393 = "", IFERROR(MATCH('Upload Data Outputs'!L393, listMaterialsAccountingMethods, 0), FALSE)), FALSE)</f>
        <v>1</v>
      </c>
      <c r="T406" s="56" t="b">
        <f>IFERROR(OR('Upload Data Outputs'!M393 = "", ISNUMBER('Upload Data Outputs'!M393), IFERROR(DATEVALUE('Upload Data Outputs'!M393) &gt; 0, FALSE)), FALSE)</f>
        <v>1</v>
      </c>
      <c r="U406" s="56" t="b">
        <f>IFERROR(OR('Upload Data Outputs'!N393 = "", ISNUMBER('Upload Data Outputs'!N393), IFERROR(DATEVALUE('Upload Data Outputs'!N393) &gt; 0, FALSE)), FALSE)</f>
        <v>1</v>
      </c>
      <c r="V406" s="56" t="b">
        <f>IFERROR(OR('Upload Data Outputs'!O393 = "", IFERROR(MATCH('Upload Data Outputs'!O393, listCountryIsoCodes, FALSE), FALSE)), FALSE)</f>
        <v>1</v>
      </c>
      <c r="W406" s="57" t="s">
        <v>593</v>
      </c>
      <c r="X406" s="56"/>
      <c r="Y406" s="56"/>
      <c r="AA406" s="56">
        <f>IFERROR(COUNTIFS('Upload Data Outputs'!B:B, 'Upload Data Outputs'!B393), 0)</f>
        <v>0</v>
      </c>
    </row>
    <row r="407" spans="1:27">
      <c r="A407" s="55">
        <f t="shared" si="39"/>
        <v>394</v>
      </c>
      <c r="B407" s="54" t="b">
        <f>NOT(IFERROR('Upload Data Outputs'!A394 = "ERROR", TRUE))</f>
        <v>1</v>
      </c>
      <c r="C407" s="54">
        <f t="shared" si="40"/>
        <v>394</v>
      </c>
      <c r="D407" s="56" t="b">
        <f>IF(B407, ('Upload Data Outputs'!A394 &amp; 'Upload Data Outputs'!B394 &amp; 'Upload Data Outputs'!C394 &amp; 'Upload Data Outputs'!D394 &amp; 'Upload Data Outputs'!E394 &amp; 'Upload Data Outputs'!F394 &amp; 'Upload Data Outputs'!G394 &amp; 'Upload Data Outputs'!H394 &amp; 'Upload Data Outputs'!I394 &amp; 'Upload Data Outputs'!J394 &amp; 'Upload Data Outputs'!K394 &amp; 'Upload Data Outputs'!L394 &amp; 'Upload Data Outputs'!M394 &amp; 'Upload Data Outputs'!N394 &amp; 'Upload Data Outputs'!O394 &amp; 'Upload Data Outputs'!P394) &lt;&gt; "", FALSE)</f>
        <v>0</v>
      </c>
      <c r="E407" s="56" t="str">
        <f t="shared" si="41"/>
        <v/>
      </c>
      <c r="F407" s="56" t="str">
        <f t="shared" si="42"/>
        <v/>
      </c>
      <c r="G407" s="56" t="b">
        <f t="shared" si="38"/>
        <v>1</v>
      </c>
      <c r="H407" s="57" t="s">
        <v>593</v>
      </c>
      <c r="I407" s="56" t="b">
        <f t="shared" si="43"/>
        <v>1</v>
      </c>
      <c r="J407" s="56" t="b">
        <f>IFERROR(OR(NOT($D407), 'Upload Data Outputs'!C394 &lt;&gt; ""), FALSE)</f>
        <v>1</v>
      </c>
      <c r="K407" s="57" t="s">
        <v>593</v>
      </c>
      <c r="L407" s="56" t="b">
        <f>IFERROR(OR(AND(NOT(D407), 'Upload Data Outputs'!E394 = ""), IFERROR(_xlfn.NUMBERVALUE('Upload Data Outputs'!E394) &gt; 0, FALSE)), FALSE)</f>
        <v>1</v>
      </c>
      <c r="M407" s="56" t="b">
        <f>IFERROR(OR('Upload Data Outputs'!F394 = "", IFERROR(_xlfn.NUMBERVALUE('Upload Data Outputs'!F394) &gt; 0, FALSE)), FALSE)</f>
        <v>1</v>
      </c>
      <c r="N407" s="56" t="b">
        <f>IFERROR(OR('Upload Data Outputs'!F394 = "", IFERROR(MATCH('Upload Data Outputs'!G394, listVolumeUnits, 0), FALSE)), FALSE)</f>
        <v>1</v>
      </c>
      <c r="O407" s="56" t="b">
        <f>IFERROR(OR('Upload Data Outputs'!H394 = "", IFERROR(_xlfn.NUMBERVALUE('Upload Data Outputs'!H394) &gt; 0, FALSE)), FALSE)</f>
        <v>1</v>
      </c>
      <c r="P407" s="56" t="b">
        <f>IFERROR(OR('Upload Data Outputs'!H394 = "", IFERROR(MATCH('Upload Data Outputs'!I394, listWeightUnits, 0), FALSE)), FALSE)</f>
        <v>1</v>
      </c>
      <c r="Q407" s="56" t="b">
        <f>IFERROR(OR('Upload Data Outputs'!J394 = "", IFERROR(MATCH('Upload Data Outputs'!J394, listFscClaimTypes, 0), FALSE)), FALSE)</f>
        <v>1</v>
      </c>
      <c r="R407" s="56" t="b">
        <f>IFERROR(OR(AND('Upload Data Outputs'!J394 = refClaimFsc100, OR('Upload Data Outputs'!K394 = "", 'Upload Data Outputs'!K394 = 100)), AND('Upload Data Outputs'!J394 = refClaimFscCW, OR('Upload Data Outputs'!K394 = "", 'Upload Data Outputs'!K394 = 0)), AND('Upload Data Outputs'!J394 = refClaimFscMix, 'Upload Data Outputs'!K394 &lt;&gt; "", _xlfn.NUMBERVALUE('Upload Data Outputs'!K394) &gt;= 0, _xlfn.NUMBERVALUE('Upload Data Outputs'!K394) &lt;= 100), AND('Upload Data Outputs'!J394 = refClaimFscMixCredit, OR('Upload Data Outputs'!K394 = "", 'Upload Data Outputs'!K394 = 100)), AND('Upload Data Outputs'!J394 = refClaimFscRecycled, 'Upload Data Outputs'!K394 =""), 'Upload Data Outputs'!J394 = ""), FALSE)</f>
        <v>1</v>
      </c>
      <c r="S407" s="56" t="b">
        <f>IFERROR(OR('Upload Data Outputs'!L394 = "", IFERROR(MATCH('Upload Data Outputs'!L394, listMaterialsAccountingMethods, 0), FALSE)), FALSE)</f>
        <v>1</v>
      </c>
      <c r="T407" s="56" t="b">
        <f>IFERROR(OR('Upload Data Outputs'!M394 = "", ISNUMBER('Upload Data Outputs'!M394), IFERROR(DATEVALUE('Upload Data Outputs'!M394) &gt; 0, FALSE)), FALSE)</f>
        <v>1</v>
      </c>
      <c r="U407" s="56" t="b">
        <f>IFERROR(OR('Upload Data Outputs'!N394 = "", ISNUMBER('Upload Data Outputs'!N394), IFERROR(DATEVALUE('Upload Data Outputs'!N394) &gt; 0, FALSE)), FALSE)</f>
        <v>1</v>
      </c>
      <c r="V407" s="56" t="b">
        <f>IFERROR(OR('Upload Data Outputs'!O394 = "", IFERROR(MATCH('Upload Data Outputs'!O394, listCountryIsoCodes, FALSE), FALSE)), FALSE)</f>
        <v>1</v>
      </c>
      <c r="W407" s="57" t="s">
        <v>593</v>
      </c>
      <c r="X407" s="56"/>
      <c r="Y407" s="56"/>
      <c r="AA407" s="56">
        <f>IFERROR(COUNTIFS('Upload Data Outputs'!B:B, 'Upload Data Outputs'!B394), 0)</f>
        <v>0</v>
      </c>
    </row>
    <row r="408" spans="1:27">
      <c r="A408" s="55">
        <f t="shared" si="39"/>
        <v>395</v>
      </c>
      <c r="B408" s="54" t="b">
        <f>NOT(IFERROR('Upload Data Outputs'!A395 = "ERROR", TRUE))</f>
        <v>1</v>
      </c>
      <c r="C408" s="54">
        <f t="shared" si="40"/>
        <v>395</v>
      </c>
      <c r="D408" s="56" t="b">
        <f>IF(B408, ('Upload Data Outputs'!A395 &amp; 'Upload Data Outputs'!B395 &amp; 'Upload Data Outputs'!C395 &amp; 'Upload Data Outputs'!D395 &amp; 'Upload Data Outputs'!E395 &amp; 'Upload Data Outputs'!F395 &amp; 'Upload Data Outputs'!G395 &amp; 'Upload Data Outputs'!H395 &amp; 'Upload Data Outputs'!I395 &amp; 'Upload Data Outputs'!J395 &amp; 'Upload Data Outputs'!K395 &amp; 'Upload Data Outputs'!L395 &amp; 'Upload Data Outputs'!M395 &amp; 'Upload Data Outputs'!N395 &amp; 'Upload Data Outputs'!O395 &amp; 'Upload Data Outputs'!P395) &lt;&gt; "", FALSE)</f>
        <v>0</v>
      </c>
      <c r="E408" s="56" t="str">
        <f t="shared" si="41"/>
        <v/>
      </c>
      <c r="F408" s="56" t="str">
        <f t="shared" si="42"/>
        <v/>
      </c>
      <c r="G408" s="56" t="b">
        <f t="shared" si="38"/>
        <v>1</v>
      </c>
      <c r="H408" s="57" t="s">
        <v>593</v>
      </c>
      <c r="I408" s="56" t="b">
        <f t="shared" si="43"/>
        <v>1</v>
      </c>
      <c r="J408" s="56" t="b">
        <f>IFERROR(OR(NOT($D408), 'Upload Data Outputs'!C395 &lt;&gt; ""), FALSE)</f>
        <v>1</v>
      </c>
      <c r="K408" s="57" t="s">
        <v>593</v>
      </c>
      <c r="L408" s="56" t="b">
        <f>IFERROR(OR(AND(NOT(D408), 'Upload Data Outputs'!E395 = ""), IFERROR(_xlfn.NUMBERVALUE('Upload Data Outputs'!E395) &gt; 0, FALSE)), FALSE)</f>
        <v>1</v>
      </c>
      <c r="M408" s="56" t="b">
        <f>IFERROR(OR('Upload Data Outputs'!F395 = "", IFERROR(_xlfn.NUMBERVALUE('Upload Data Outputs'!F395) &gt; 0, FALSE)), FALSE)</f>
        <v>1</v>
      </c>
      <c r="N408" s="56" t="b">
        <f>IFERROR(OR('Upload Data Outputs'!F395 = "", IFERROR(MATCH('Upload Data Outputs'!G395, listVolumeUnits, 0), FALSE)), FALSE)</f>
        <v>1</v>
      </c>
      <c r="O408" s="56" t="b">
        <f>IFERROR(OR('Upload Data Outputs'!H395 = "", IFERROR(_xlfn.NUMBERVALUE('Upload Data Outputs'!H395) &gt; 0, FALSE)), FALSE)</f>
        <v>1</v>
      </c>
      <c r="P408" s="56" t="b">
        <f>IFERROR(OR('Upload Data Outputs'!H395 = "", IFERROR(MATCH('Upload Data Outputs'!I395, listWeightUnits, 0), FALSE)), FALSE)</f>
        <v>1</v>
      </c>
      <c r="Q408" s="56" t="b">
        <f>IFERROR(OR('Upload Data Outputs'!J395 = "", IFERROR(MATCH('Upload Data Outputs'!J395, listFscClaimTypes, 0), FALSE)), FALSE)</f>
        <v>1</v>
      </c>
      <c r="R408" s="56" t="b">
        <f>IFERROR(OR(AND('Upload Data Outputs'!J395 = refClaimFsc100, OR('Upload Data Outputs'!K395 = "", 'Upload Data Outputs'!K395 = 100)), AND('Upload Data Outputs'!J395 = refClaimFscCW, OR('Upload Data Outputs'!K395 = "", 'Upload Data Outputs'!K395 = 0)), AND('Upload Data Outputs'!J395 = refClaimFscMix, 'Upload Data Outputs'!K395 &lt;&gt; "", _xlfn.NUMBERVALUE('Upload Data Outputs'!K395) &gt;= 0, _xlfn.NUMBERVALUE('Upload Data Outputs'!K395) &lt;= 100), AND('Upload Data Outputs'!J395 = refClaimFscMixCredit, OR('Upload Data Outputs'!K395 = "", 'Upload Data Outputs'!K395 = 100)), AND('Upload Data Outputs'!J395 = refClaimFscRecycled, 'Upload Data Outputs'!K395 =""), 'Upload Data Outputs'!J395 = ""), FALSE)</f>
        <v>1</v>
      </c>
      <c r="S408" s="56" t="b">
        <f>IFERROR(OR('Upload Data Outputs'!L395 = "", IFERROR(MATCH('Upload Data Outputs'!L395, listMaterialsAccountingMethods, 0), FALSE)), FALSE)</f>
        <v>1</v>
      </c>
      <c r="T408" s="56" t="b">
        <f>IFERROR(OR('Upload Data Outputs'!M395 = "", ISNUMBER('Upload Data Outputs'!M395), IFERROR(DATEVALUE('Upload Data Outputs'!M395) &gt; 0, FALSE)), FALSE)</f>
        <v>1</v>
      </c>
      <c r="U408" s="56" t="b">
        <f>IFERROR(OR('Upload Data Outputs'!N395 = "", ISNUMBER('Upload Data Outputs'!N395), IFERROR(DATEVALUE('Upload Data Outputs'!N395) &gt; 0, FALSE)), FALSE)</f>
        <v>1</v>
      </c>
      <c r="V408" s="56" t="b">
        <f>IFERROR(OR('Upload Data Outputs'!O395 = "", IFERROR(MATCH('Upload Data Outputs'!O395, listCountryIsoCodes, FALSE), FALSE)), FALSE)</f>
        <v>1</v>
      </c>
      <c r="W408" s="57" t="s">
        <v>593</v>
      </c>
      <c r="X408" s="56"/>
      <c r="Y408" s="56"/>
      <c r="AA408" s="56">
        <f>IFERROR(COUNTIFS('Upload Data Outputs'!B:B, 'Upload Data Outputs'!B395), 0)</f>
        <v>0</v>
      </c>
    </row>
    <row r="409" spans="1:27">
      <c r="A409" s="55">
        <f t="shared" si="39"/>
        <v>396</v>
      </c>
      <c r="B409" s="54" t="b">
        <f>NOT(IFERROR('Upload Data Outputs'!A396 = "ERROR", TRUE))</f>
        <v>1</v>
      </c>
      <c r="C409" s="54">
        <f t="shared" si="40"/>
        <v>396</v>
      </c>
      <c r="D409" s="56" t="b">
        <f>IF(B409, ('Upload Data Outputs'!A396 &amp; 'Upload Data Outputs'!B396 &amp; 'Upload Data Outputs'!C396 &amp; 'Upload Data Outputs'!D396 &amp; 'Upload Data Outputs'!E396 &amp; 'Upload Data Outputs'!F396 &amp; 'Upload Data Outputs'!G396 &amp; 'Upload Data Outputs'!H396 &amp; 'Upload Data Outputs'!I396 &amp; 'Upload Data Outputs'!J396 &amp; 'Upload Data Outputs'!K396 &amp; 'Upload Data Outputs'!L396 &amp; 'Upload Data Outputs'!M396 &amp; 'Upload Data Outputs'!N396 &amp; 'Upload Data Outputs'!O396 &amp; 'Upload Data Outputs'!P396) &lt;&gt; "", FALSE)</f>
        <v>0</v>
      </c>
      <c r="E409" s="56" t="str">
        <f t="shared" si="41"/>
        <v/>
      </c>
      <c r="F409" s="56" t="str">
        <f t="shared" si="42"/>
        <v/>
      </c>
      <c r="G409" s="56" t="b">
        <f t="shared" si="38"/>
        <v>1</v>
      </c>
      <c r="H409" s="57" t="s">
        <v>593</v>
      </c>
      <c r="I409" s="56" t="b">
        <f t="shared" si="43"/>
        <v>1</v>
      </c>
      <c r="J409" s="56" t="b">
        <f>IFERROR(OR(NOT($D409), 'Upload Data Outputs'!C396 &lt;&gt; ""), FALSE)</f>
        <v>1</v>
      </c>
      <c r="K409" s="57" t="s">
        <v>593</v>
      </c>
      <c r="L409" s="56" t="b">
        <f>IFERROR(OR(AND(NOT(D409), 'Upload Data Outputs'!E396 = ""), IFERROR(_xlfn.NUMBERVALUE('Upload Data Outputs'!E396) &gt; 0, FALSE)), FALSE)</f>
        <v>1</v>
      </c>
      <c r="M409" s="56" t="b">
        <f>IFERROR(OR('Upload Data Outputs'!F396 = "", IFERROR(_xlfn.NUMBERVALUE('Upload Data Outputs'!F396) &gt; 0, FALSE)), FALSE)</f>
        <v>1</v>
      </c>
      <c r="N409" s="56" t="b">
        <f>IFERROR(OR('Upload Data Outputs'!F396 = "", IFERROR(MATCH('Upload Data Outputs'!G396, listVolumeUnits, 0), FALSE)), FALSE)</f>
        <v>1</v>
      </c>
      <c r="O409" s="56" t="b">
        <f>IFERROR(OR('Upload Data Outputs'!H396 = "", IFERROR(_xlfn.NUMBERVALUE('Upload Data Outputs'!H396) &gt; 0, FALSE)), FALSE)</f>
        <v>1</v>
      </c>
      <c r="P409" s="56" t="b">
        <f>IFERROR(OR('Upload Data Outputs'!H396 = "", IFERROR(MATCH('Upload Data Outputs'!I396, listWeightUnits, 0), FALSE)), FALSE)</f>
        <v>1</v>
      </c>
      <c r="Q409" s="56" t="b">
        <f>IFERROR(OR('Upload Data Outputs'!J396 = "", IFERROR(MATCH('Upload Data Outputs'!J396, listFscClaimTypes, 0), FALSE)), FALSE)</f>
        <v>1</v>
      </c>
      <c r="R409" s="56" t="b">
        <f>IFERROR(OR(AND('Upload Data Outputs'!J396 = refClaimFsc100, OR('Upload Data Outputs'!K396 = "", 'Upload Data Outputs'!K396 = 100)), AND('Upload Data Outputs'!J396 = refClaimFscCW, OR('Upload Data Outputs'!K396 = "", 'Upload Data Outputs'!K396 = 0)), AND('Upload Data Outputs'!J396 = refClaimFscMix, 'Upload Data Outputs'!K396 &lt;&gt; "", _xlfn.NUMBERVALUE('Upload Data Outputs'!K396) &gt;= 0, _xlfn.NUMBERVALUE('Upload Data Outputs'!K396) &lt;= 100), AND('Upload Data Outputs'!J396 = refClaimFscMixCredit, OR('Upload Data Outputs'!K396 = "", 'Upload Data Outputs'!K396 = 100)), AND('Upload Data Outputs'!J396 = refClaimFscRecycled, 'Upload Data Outputs'!K396 =""), 'Upload Data Outputs'!J396 = ""), FALSE)</f>
        <v>1</v>
      </c>
      <c r="S409" s="56" t="b">
        <f>IFERROR(OR('Upload Data Outputs'!L396 = "", IFERROR(MATCH('Upload Data Outputs'!L396, listMaterialsAccountingMethods, 0), FALSE)), FALSE)</f>
        <v>1</v>
      </c>
      <c r="T409" s="56" t="b">
        <f>IFERROR(OR('Upload Data Outputs'!M396 = "", ISNUMBER('Upload Data Outputs'!M396), IFERROR(DATEVALUE('Upload Data Outputs'!M396) &gt; 0, FALSE)), FALSE)</f>
        <v>1</v>
      </c>
      <c r="U409" s="56" t="b">
        <f>IFERROR(OR('Upload Data Outputs'!N396 = "", ISNUMBER('Upload Data Outputs'!N396), IFERROR(DATEVALUE('Upload Data Outputs'!N396) &gt; 0, FALSE)), FALSE)</f>
        <v>1</v>
      </c>
      <c r="V409" s="56" t="b">
        <f>IFERROR(OR('Upload Data Outputs'!O396 = "", IFERROR(MATCH('Upload Data Outputs'!O396, listCountryIsoCodes, FALSE), FALSE)), FALSE)</f>
        <v>1</v>
      </c>
      <c r="W409" s="57" t="s">
        <v>593</v>
      </c>
      <c r="X409" s="56"/>
      <c r="Y409" s="56"/>
      <c r="AA409" s="56">
        <f>IFERROR(COUNTIFS('Upload Data Outputs'!B:B, 'Upload Data Outputs'!B396), 0)</f>
        <v>0</v>
      </c>
    </row>
    <row r="410" spans="1:27">
      <c r="A410" s="55">
        <f t="shared" si="39"/>
        <v>397</v>
      </c>
      <c r="B410" s="54" t="b">
        <f>NOT(IFERROR('Upload Data Outputs'!A397 = "ERROR", TRUE))</f>
        <v>1</v>
      </c>
      <c r="C410" s="54">
        <f t="shared" si="40"/>
        <v>397</v>
      </c>
      <c r="D410" s="56" t="b">
        <f>IF(B410, ('Upload Data Outputs'!A397 &amp; 'Upload Data Outputs'!B397 &amp; 'Upload Data Outputs'!C397 &amp; 'Upload Data Outputs'!D397 &amp; 'Upload Data Outputs'!E397 &amp; 'Upload Data Outputs'!F397 &amp; 'Upload Data Outputs'!G397 &amp; 'Upload Data Outputs'!H397 &amp; 'Upload Data Outputs'!I397 &amp; 'Upload Data Outputs'!J397 &amp; 'Upload Data Outputs'!K397 &amp; 'Upload Data Outputs'!L397 &amp; 'Upload Data Outputs'!M397 &amp; 'Upload Data Outputs'!N397 &amp; 'Upload Data Outputs'!O397 &amp; 'Upload Data Outputs'!P397) &lt;&gt; "", FALSE)</f>
        <v>0</v>
      </c>
      <c r="E410" s="56" t="str">
        <f t="shared" si="41"/>
        <v/>
      </c>
      <c r="F410" s="56" t="str">
        <f t="shared" si="42"/>
        <v/>
      </c>
      <c r="G410" s="56" t="b">
        <f t="shared" si="38"/>
        <v>1</v>
      </c>
      <c r="H410" s="57" t="s">
        <v>593</v>
      </c>
      <c r="I410" s="56" t="b">
        <f t="shared" si="43"/>
        <v>1</v>
      </c>
      <c r="J410" s="56" t="b">
        <f>IFERROR(OR(NOT($D410), 'Upload Data Outputs'!C397 &lt;&gt; ""), FALSE)</f>
        <v>1</v>
      </c>
      <c r="K410" s="57" t="s">
        <v>593</v>
      </c>
      <c r="L410" s="56" t="b">
        <f>IFERROR(OR(AND(NOT(D410), 'Upload Data Outputs'!E397 = ""), IFERROR(_xlfn.NUMBERVALUE('Upload Data Outputs'!E397) &gt; 0, FALSE)), FALSE)</f>
        <v>1</v>
      </c>
      <c r="M410" s="56" t="b">
        <f>IFERROR(OR('Upload Data Outputs'!F397 = "", IFERROR(_xlfn.NUMBERVALUE('Upload Data Outputs'!F397) &gt; 0, FALSE)), FALSE)</f>
        <v>1</v>
      </c>
      <c r="N410" s="56" t="b">
        <f>IFERROR(OR('Upload Data Outputs'!F397 = "", IFERROR(MATCH('Upload Data Outputs'!G397, listVolumeUnits, 0), FALSE)), FALSE)</f>
        <v>1</v>
      </c>
      <c r="O410" s="56" t="b">
        <f>IFERROR(OR('Upload Data Outputs'!H397 = "", IFERROR(_xlfn.NUMBERVALUE('Upload Data Outputs'!H397) &gt; 0, FALSE)), FALSE)</f>
        <v>1</v>
      </c>
      <c r="P410" s="56" t="b">
        <f>IFERROR(OR('Upload Data Outputs'!H397 = "", IFERROR(MATCH('Upload Data Outputs'!I397, listWeightUnits, 0), FALSE)), FALSE)</f>
        <v>1</v>
      </c>
      <c r="Q410" s="56" t="b">
        <f>IFERROR(OR('Upload Data Outputs'!J397 = "", IFERROR(MATCH('Upload Data Outputs'!J397, listFscClaimTypes, 0), FALSE)), FALSE)</f>
        <v>1</v>
      </c>
      <c r="R410" s="56" t="b">
        <f>IFERROR(OR(AND('Upload Data Outputs'!J397 = refClaimFsc100, OR('Upload Data Outputs'!K397 = "", 'Upload Data Outputs'!K397 = 100)), AND('Upload Data Outputs'!J397 = refClaimFscCW, OR('Upload Data Outputs'!K397 = "", 'Upload Data Outputs'!K397 = 0)), AND('Upload Data Outputs'!J397 = refClaimFscMix, 'Upload Data Outputs'!K397 &lt;&gt; "", _xlfn.NUMBERVALUE('Upload Data Outputs'!K397) &gt;= 0, _xlfn.NUMBERVALUE('Upload Data Outputs'!K397) &lt;= 100), AND('Upload Data Outputs'!J397 = refClaimFscMixCredit, OR('Upload Data Outputs'!K397 = "", 'Upload Data Outputs'!K397 = 100)), AND('Upload Data Outputs'!J397 = refClaimFscRecycled, 'Upload Data Outputs'!K397 =""), 'Upload Data Outputs'!J397 = ""), FALSE)</f>
        <v>1</v>
      </c>
      <c r="S410" s="56" t="b">
        <f>IFERROR(OR('Upload Data Outputs'!L397 = "", IFERROR(MATCH('Upload Data Outputs'!L397, listMaterialsAccountingMethods, 0), FALSE)), FALSE)</f>
        <v>1</v>
      </c>
      <c r="T410" s="56" t="b">
        <f>IFERROR(OR('Upload Data Outputs'!M397 = "", ISNUMBER('Upload Data Outputs'!M397), IFERROR(DATEVALUE('Upload Data Outputs'!M397) &gt; 0, FALSE)), FALSE)</f>
        <v>1</v>
      </c>
      <c r="U410" s="56" t="b">
        <f>IFERROR(OR('Upload Data Outputs'!N397 = "", ISNUMBER('Upload Data Outputs'!N397), IFERROR(DATEVALUE('Upload Data Outputs'!N397) &gt; 0, FALSE)), FALSE)</f>
        <v>1</v>
      </c>
      <c r="V410" s="56" t="b">
        <f>IFERROR(OR('Upload Data Outputs'!O397 = "", IFERROR(MATCH('Upload Data Outputs'!O397, listCountryIsoCodes, FALSE), FALSE)), FALSE)</f>
        <v>1</v>
      </c>
      <c r="W410" s="57" t="s">
        <v>593</v>
      </c>
      <c r="X410" s="56"/>
      <c r="Y410" s="56"/>
      <c r="AA410" s="56">
        <f>IFERROR(COUNTIFS('Upload Data Outputs'!B:B, 'Upload Data Outputs'!B397), 0)</f>
        <v>0</v>
      </c>
    </row>
    <row r="411" spans="1:27">
      <c r="A411" s="55">
        <f t="shared" si="39"/>
        <v>398</v>
      </c>
      <c r="B411" s="54" t="b">
        <f>NOT(IFERROR('Upload Data Outputs'!A398 = "ERROR", TRUE))</f>
        <v>1</v>
      </c>
      <c r="C411" s="54">
        <f t="shared" si="40"/>
        <v>398</v>
      </c>
      <c r="D411" s="56" t="b">
        <f>IF(B411, ('Upload Data Outputs'!A398 &amp; 'Upload Data Outputs'!B398 &amp; 'Upload Data Outputs'!C398 &amp; 'Upload Data Outputs'!D398 &amp; 'Upload Data Outputs'!E398 &amp; 'Upload Data Outputs'!F398 &amp; 'Upload Data Outputs'!G398 &amp; 'Upload Data Outputs'!H398 &amp; 'Upload Data Outputs'!I398 &amp; 'Upload Data Outputs'!J398 &amp; 'Upload Data Outputs'!K398 &amp; 'Upload Data Outputs'!L398 &amp; 'Upload Data Outputs'!M398 &amp; 'Upload Data Outputs'!N398 &amp; 'Upload Data Outputs'!O398 &amp; 'Upload Data Outputs'!P398) &lt;&gt; "", FALSE)</f>
        <v>0</v>
      </c>
      <c r="E411" s="56" t="str">
        <f t="shared" si="41"/>
        <v/>
      </c>
      <c r="F411" s="56" t="str">
        <f t="shared" si="42"/>
        <v/>
      </c>
      <c r="G411" s="56" t="b">
        <f t="shared" si="38"/>
        <v>1</v>
      </c>
      <c r="H411" s="57" t="s">
        <v>593</v>
      </c>
      <c r="I411" s="56" t="b">
        <f t="shared" si="43"/>
        <v>1</v>
      </c>
      <c r="J411" s="56" t="b">
        <f>IFERROR(OR(NOT($D411), 'Upload Data Outputs'!C398 &lt;&gt; ""), FALSE)</f>
        <v>1</v>
      </c>
      <c r="K411" s="57" t="s">
        <v>593</v>
      </c>
      <c r="L411" s="56" t="b">
        <f>IFERROR(OR(AND(NOT(D411), 'Upload Data Outputs'!E398 = ""), IFERROR(_xlfn.NUMBERVALUE('Upload Data Outputs'!E398) &gt; 0, FALSE)), FALSE)</f>
        <v>1</v>
      </c>
      <c r="M411" s="56" t="b">
        <f>IFERROR(OR('Upload Data Outputs'!F398 = "", IFERROR(_xlfn.NUMBERVALUE('Upload Data Outputs'!F398) &gt; 0, FALSE)), FALSE)</f>
        <v>1</v>
      </c>
      <c r="N411" s="56" t="b">
        <f>IFERROR(OR('Upload Data Outputs'!F398 = "", IFERROR(MATCH('Upload Data Outputs'!G398, listVolumeUnits, 0), FALSE)), FALSE)</f>
        <v>1</v>
      </c>
      <c r="O411" s="56" t="b">
        <f>IFERROR(OR('Upload Data Outputs'!H398 = "", IFERROR(_xlfn.NUMBERVALUE('Upload Data Outputs'!H398) &gt; 0, FALSE)), FALSE)</f>
        <v>1</v>
      </c>
      <c r="P411" s="56" t="b">
        <f>IFERROR(OR('Upload Data Outputs'!H398 = "", IFERROR(MATCH('Upload Data Outputs'!I398, listWeightUnits, 0), FALSE)), FALSE)</f>
        <v>1</v>
      </c>
      <c r="Q411" s="56" t="b">
        <f>IFERROR(OR('Upload Data Outputs'!J398 = "", IFERROR(MATCH('Upload Data Outputs'!J398, listFscClaimTypes, 0), FALSE)), FALSE)</f>
        <v>1</v>
      </c>
      <c r="R411" s="56" t="b">
        <f>IFERROR(OR(AND('Upload Data Outputs'!J398 = refClaimFsc100, OR('Upload Data Outputs'!K398 = "", 'Upload Data Outputs'!K398 = 100)), AND('Upload Data Outputs'!J398 = refClaimFscCW, OR('Upload Data Outputs'!K398 = "", 'Upload Data Outputs'!K398 = 0)), AND('Upload Data Outputs'!J398 = refClaimFscMix, 'Upload Data Outputs'!K398 &lt;&gt; "", _xlfn.NUMBERVALUE('Upload Data Outputs'!K398) &gt;= 0, _xlfn.NUMBERVALUE('Upload Data Outputs'!K398) &lt;= 100), AND('Upload Data Outputs'!J398 = refClaimFscMixCredit, OR('Upload Data Outputs'!K398 = "", 'Upload Data Outputs'!K398 = 100)), AND('Upload Data Outputs'!J398 = refClaimFscRecycled, 'Upload Data Outputs'!K398 =""), 'Upload Data Outputs'!J398 = ""), FALSE)</f>
        <v>1</v>
      </c>
      <c r="S411" s="56" t="b">
        <f>IFERROR(OR('Upload Data Outputs'!L398 = "", IFERROR(MATCH('Upload Data Outputs'!L398, listMaterialsAccountingMethods, 0), FALSE)), FALSE)</f>
        <v>1</v>
      </c>
      <c r="T411" s="56" t="b">
        <f>IFERROR(OR('Upload Data Outputs'!M398 = "", ISNUMBER('Upload Data Outputs'!M398), IFERROR(DATEVALUE('Upload Data Outputs'!M398) &gt; 0, FALSE)), FALSE)</f>
        <v>1</v>
      </c>
      <c r="U411" s="56" t="b">
        <f>IFERROR(OR('Upload Data Outputs'!N398 = "", ISNUMBER('Upload Data Outputs'!N398), IFERROR(DATEVALUE('Upload Data Outputs'!N398) &gt; 0, FALSE)), FALSE)</f>
        <v>1</v>
      </c>
      <c r="V411" s="56" t="b">
        <f>IFERROR(OR('Upload Data Outputs'!O398 = "", IFERROR(MATCH('Upload Data Outputs'!O398, listCountryIsoCodes, FALSE), FALSE)), FALSE)</f>
        <v>1</v>
      </c>
      <c r="W411" s="57" t="s">
        <v>593</v>
      </c>
      <c r="X411" s="56"/>
      <c r="Y411" s="56"/>
      <c r="AA411" s="56">
        <f>IFERROR(COUNTIFS('Upload Data Outputs'!B:B, 'Upload Data Outputs'!B398), 0)</f>
        <v>0</v>
      </c>
    </row>
    <row r="412" spans="1:27">
      <c r="A412" s="55">
        <f t="shared" si="39"/>
        <v>399</v>
      </c>
      <c r="B412" s="54" t="b">
        <f>NOT(IFERROR('Upload Data Outputs'!A399 = "ERROR", TRUE))</f>
        <v>1</v>
      </c>
      <c r="C412" s="54">
        <f t="shared" si="40"/>
        <v>399</v>
      </c>
      <c r="D412" s="56" t="b">
        <f>IF(B412, ('Upload Data Outputs'!A399 &amp; 'Upload Data Outputs'!B399 &amp; 'Upload Data Outputs'!C399 &amp; 'Upload Data Outputs'!D399 &amp; 'Upload Data Outputs'!E399 &amp; 'Upload Data Outputs'!F399 &amp; 'Upload Data Outputs'!G399 &amp; 'Upload Data Outputs'!H399 &amp; 'Upload Data Outputs'!I399 &amp; 'Upload Data Outputs'!J399 &amp; 'Upload Data Outputs'!K399 &amp; 'Upload Data Outputs'!L399 &amp; 'Upload Data Outputs'!M399 &amp; 'Upload Data Outputs'!N399 &amp; 'Upload Data Outputs'!O399 &amp; 'Upload Data Outputs'!P399) &lt;&gt; "", FALSE)</f>
        <v>0</v>
      </c>
      <c r="E412" s="56" t="str">
        <f t="shared" si="41"/>
        <v/>
      </c>
      <c r="F412" s="56" t="str">
        <f t="shared" si="42"/>
        <v/>
      </c>
      <c r="G412" s="56" t="b">
        <f t="shared" si="38"/>
        <v>1</v>
      </c>
      <c r="H412" s="57" t="s">
        <v>593</v>
      </c>
      <c r="I412" s="56" t="b">
        <f t="shared" si="43"/>
        <v>1</v>
      </c>
      <c r="J412" s="56" t="b">
        <f>IFERROR(OR(NOT($D412), 'Upload Data Outputs'!C399 &lt;&gt; ""), FALSE)</f>
        <v>1</v>
      </c>
      <c r="K412" s="57" t="s">
        <v>593</v>
      </c>
      <c r="L412" s="56" t="b">
        <f>IFERROR(OR(AND(NOT(D412), 'Upload Data Outputs'!E399 = ""), IFERROR(_xlfn.NUMBERVALUE('Upload Data Outputs'!E399) &gt; 0, FALSE)), FALSE)</f>
        <v>1</v>
      </c>
      <c r="M412" s="56" t="b">
        <f>IFERROR(OR('Upload Data Outputs'!F399 = "", IFERROR(_xlfn.NUMBERVALUE('Upload Data Outputs'!F399) &gt; 0, FALSE)), FALSE)</f>
        <v>1</v>
      </c>
      <c r="N412" s="56" t="b">
        <f>IFERROR(OR('Upload Data Outputs'!F399 = "", IFERROR(MATCH('Upload Data Outputs'!G399, listVolumeUnits, 0), FALSE)), FALSE)</f>
        <v>1</v>
      </c>
      <c r="O412" s="56" t="b">
        <f>IFERROR(OR('Upload Data Outputs'!H399 = "", IFERROR(_xlfn.NUMBERVALUE('Upload Data Outputs'!H399) &gt; 0, FALSE)), FALSE)</f>
        <v>1</v>
      </c>
      <c r="P412" s="56" t="b">
        <f>IFERROR(OR('Upload Data Outputs'!H399 = "", IFERROR(MATCH('Upload Data Outputs'!I399, listWeightUnits, 0), FALSE)), FALSE)</f>
        <v>1</v>
      </c>
      <c r="Q412" s="56" t="b">
        <f>IFERROR(OR('Upload Data Outputs'!J399 = "", IFERROR(MATCH('Upload Data Outputs'!J399, listFscClaimTypes, 0), FALSE)), FALSE)</f>
        <v>1</v>
      </c>
      <c r="R412" s="56" t="b">
        <f>IFERROR(OR(AND('Upload Data Outputs'!J399 = refClaimFsc100, OR('Upload Data Outputs'!K399 = "", 'Upload Data Outputs'!K399 = 100)), AND('Upload Data Outputs'!J399 = refClaimFscCW, OR('Upload Data Outputs'!K399 = "", 'Upload Data Outputs'!K399 = 0)), AND('Upload Data Outputs'!J399 = refClaimFscMix, 'Upload Data Outputs'!K399 &lt;&gt; "", _xlfn.NUMBERVALUE('Upload Data Outputs'!K399) &gt;= 0, _xlfn.NUMBERVALUE('Upload Data Outputs'!K399) &lt;= 100), AND('Upload Data Outputs'!J399 = refClaimFscMixCredit, OR('Upload Data Outputs'!K399 = "", 'Upload Data Outputs'!K399 = 100)), AND('Upload Data Outputs'!J399 = refClaimFscRecycled, 'Upload Data Outputs'!K399 =""), 'Upload Data Outputs'!J399 = ""), FALSE)</f>
        <v>1</v>
      </c>
      <c r="S412" s="56" t="b">
        <f>IFERROR(OR('Upload Data Outputs'!L399 = "", IFERROR(MATCH('Upload Data Outputs'!L399, listMaterialsAccountingMethods, 0), FALSE)), FALSE)</f>
        <v>1</v>
      </c>
      <c r="T412" s="56" t="b">
        <f>IFERROR(OR('Upload Data Outputs'!M399 = "", ISNUMBER('Upload Data Outputs'!M399), IFERROR(DATEVALUE('Upload Data Outputs'!M399) &gt; 0, FALSE)), FALSE)</f>
        <v>1</v>
      </c>
      <c r="U412" s="56" t="b">
        <f>IFERROR(OR('Upload Data Outputs'!N399 = "", ISNUMBER('Upload Data Outputs'!N399), IFERROR(DATEVALUE('Upload Data Outputs'!N399) &gt; 0, FALSE)), FALSE)</f>
        <v>1</v>
      </c>
      <c r="V412" s="56" t="b">
        <f>IFERROR(OR('Upload Data Outputs'!O399 = "", IFERROR(MATCH('Upload Data Outputs'!O399, listCountryIsoCodes, FALSE), FALSE)), FALSE)</f>
        <v>1</v>
      </c>
      <c r="W412" s="57" t="s">
        <v>593</v>
      </c>
      <c r="X412" s="56"/>
      <c r="Y412" s="56"/>
      <c r="AA412" s="56">
        <f>IFERROR(COUNTIFS('Upload Data Outputs'!B:B, 'Upload Data Outputs'!B399), 0)</f>
        <v>0</v>
      </c>
    </row>
    <row r="413" spans="1:27">
      <c r="A413" s="55">
        <f t="shared" si="39"/>
        <v>400</v>
      </c>
      <c r="B413" s="54" t="b">
        <f>NOT(IFERROR('Upload Data Outputs'!A400 = "ERROR", TRUE))</f>
        <v>1</v>
      </c>
      <c r="C413" s="54">
        <f t="shared" si="40"/>
        <v>400</v>
      </c>
      <c r="D413" s="56" t="b">
        <f>IF(B413, ('Upload Data Outputs'!A400 &amp; 'Upload Data Outputs'!B400 &amp; 'Upload Data Outputs'!C400 &amp; 'Upload Data Outputs'!D400 &amp; 'Upload Data Outputs'!E400 &amp; 'Upload Data Outputs'!F400 &amp; 'Upload Data Outputs'!G400 &amp; 'Upload Data Outputs'!H400 &amp; 'Upload Data Outputs'!I400 &amp; 'Upload Data Outputs'!J400 &amp; 'Upload Data Outputs'!K400 &amp; 'Upload Data Outputs'!L400 &amp; 'Upload Data Outputs'!M400 &amp; 'Upload Data Outputs'!N400 &amp; 'Upload Data Outputs'!O400 &amp; 'Upload Data Outputs'!P400) &lt;&gt; "", FALSE)</f>
        <v>0</v>
      </c>
      <c r="E413" s="56" t="str">
        <f t="shared" si="41"/>
        <v/>
      </c>
      <c r="F413" s="56" t="str">
        <f t="shared" si="42"/>
        <v/>
      </c>
      <c r="G413" s="56" t="b">
        <f t="shared" si="38"/>
        <v>1</v>
      </c>
      <c r="H413" s="57" t="s">
        <v>593</v>
      </c>
      <c r="I413" s="56" t="b">
        <f t="shared" si="43"/>
        <v>1</v>
      </c>
      <c r="J413" s="56" t="b">
        <f>IFERROR(OR(NOT($D413), 'Upload Data Outputs'!C400 &lt;&gt; ""), FALSE)</f>
        <v>1</v>
      </c>
      <c r="K413" s="57" t="s">
        <v>593</v>
      </c>
      <c r="L413" s="56" t="b">
        <f>IFERROR(OR(AND(NOT(D413), 'Upload Data Outputs'!E400 = ""), IFERROR(_xlfn.NUMBERVALUE('Upload Data Outputs'!E400) &gt; 0, FALSE)), FALSE)</f>
        <v>1</v>
      </c>
      <c r="M413" s="56" t="b">
        <f>IFERROR(OR('Upload Data Outputs'!F400 = "", IFERROR(_xlfn.NUMBERVALUE('Upload Data Outputs'!F400) &gt; 0, FALSE)), FALSE)</f>
        <v>1</v>
      </c>
      <c r="N413" s="56" t="b">
        <f>IFERROR(OR('Upload Data Outputs'!F400 = "", IFERROR(MATCH('Upload Data Outputs'!G400, listVolumeUnits, 0), FALSE)), FALSE)</f>
        <v>1</v>
      </c>
      <c r="O413" s="56" t="b">
        <f>IFERROR(OR('Upload Data Outputs'!H400 = "", IFERROR(_xlfn.NUMBERVALUE('Upload Data Outputs'!H400) &gt; 0, FALSE)), FALSE)</f>
        <v>1</v>
      </c>
      <c r="P413" s="56" t="b">
        <f>IFERROR(OR('Upload Data Outputs'!H400 = "", IFERROR(MATCH('Upload Data Outputs'!I400, listWeightUnits, 0), FALSE)), FALSE)</f>
        <v>1</v>
      </c>
      <c r="Q413" s="56" t="b">
        <f>IFERROR(OR('Upload Data Outputs'!J400 = "", IFERROR(MATCH('Upload Data Outputs'!J400, listFscClaimTypes, 0), FALSE)), FALSE)</f>
        <v>1</v>
      </c>
      <c r="R413" s="56" t="b">
        <f>IFERROR(OR(AND('Upload Data Outputs'!J400 = refClaimFsc100, OR('Upload Data Outputs'!K400 = "", 'Upload Data Outputs'!K400 = 100)), AND('Upload Data Outputs'!J400 = refClaimFscCW, OR('Upload Data Outputs'!K400 = "", 'Upload Data Outputs'!K400 = 0)), AND('Upload Data Outputs'!J400 = refClaimFscMix, 'Upload Data Outputs'!K400 &lt;&gt; "", _xlfn.NUMBERVALUE('Upload Data Outputs'!K400) &gt;= 0, _xlfn.NUMBERVALUE('Upload Data Outputs'!K400) &lt;= 100), AND('Upload Data Outputs'!J400 = refClaimFscMixCredit, OR('Upload Data Outputs'!K400 = "", 'Upload Data Outputs'!K400 = 100)), AND('Upload Data Outputs'!J400 = refClaimFscRecycled, 'Upload Data Outputs'!K400 =""), 'Upload Data Outputs'!J400 = ""), FALSE)</f>
        <v>1</v>
      </c>
      <c r="S413" s="56" t="b">
        <f>IFERROR(OR('Upload Data Outputs'!L400 = "", IFERROR(MATCH('Upload Data Outputs'!L400, listMaterialsAccountingMethods, 0), FALSE)), FALSE)</f>
        <v>1</v>
      </c>
      <c r="T413" s="56" t="b">
        <f>IFERROR(OR('Upload Data Outputs'!M400 = "", ISNUMBER('Upload Data Outputs'!M400), IFERROR(DATEVALUE('Upload Data Outputs'!M400) &gt; 0, FALSE)), FALSE)</f>
        <v>1</v>
      </c>
      <c r="U413" s="56" t="b">
        <f>IFERROR(OR('Upload Data Outputs'!N400 = "", ISNUMBER('Upload Data Outputs'!N400), IFERROR(DATEVALUE('Upload Data Outputs'!N400) &gt; 0, FALSE)), FALSE)</f>
        <v>1</v>
      </c>
      <c r="V413" s="56" t="b">
        <f>IFERROR(OR('Upload Data Outputs'!O400 = "", IFERROR(MATCH('Upload Data Outputs'!O400, listCountryIsoCodes, FALSE), FALSE)), FALSE)</f>
        <v>1</v>
      </c>
      <c r="W413" s="57" t="s">
        <v>593</v>
      </c>
      <c r="X413" s="56"/>
      <c r="Y413" s="56"/>
      <c r="AA413" s="56">
        <f>IFERROR(COUNTIFS('Upload Data Outputs'!B:B, 'Upload Data Outputs'!B400), 0)</f>
        <v>0</v>
      </c>
    </row>
    <row r="414" spans="1:27">
      <c r="A414" s="55">
        <f t="shared" si="39"/>
        <v>401</v>
      </c>
      <c r="B414" s="54" t="b">
        <f>NOT(IFERROR('Upload Data Outputs'!A401 = "ERROR", TRUE))</f>
        <v>1</v>
      </c>
      <c r="C414" s="54">
        <f t="shared" si="40"/>
        <v>401</v>
      </c>
      <c r="D414" s="56" t="b">
        <f>IF(B414, ('Upload Data Outputs'!A401 &amp; 'Upload Data Outputs'!B401 &amp; 'Upload Data Outputs'!C401 &amp; 'Upload Data Outputs'!D401 &amp; 'Upload Data Outputs'!E401 &amp; 'Upload Data Outputs'!F401 &amp; 'Upload Data Outputs'!G401 &amp; 'Upload Data Outputs'!H401 &amp; 'Upload Data Outputs'!I401 &amp; 'Upload Data Outputs'!J401 &amp; 'Upload Data Outputs'!K401 &amp; 'Upload Data Outputs'!L401 &amp; 'Upload Data Outputs'!M401 &amp; 'Upload Data Outputs'!N401 &amp; 'Upload Data Outputs'!O401 &amp; 'Upload Data Outputs'!P401) &lt;&gt; "", FALSE)</f>
        <v>0</v>
      </c>
      <c r="E414" s="56" t="str">
        <f t="shared" si="41"/>
        <v/>
      </c>
      <c r="F414" s="56" t="str">
        <f t="shared" si="42"/>
        <v/>
      </c>
      <c r="G414" s="56" t="b">
        <f t="shared" si="38"/>
        <v>1</v>
      </c>
      <c r="H414" s="57" t="s">
        <v>593</v>
      </c>
      <c r="I414" s="56" t="b">
        <f t="shared" si="43"/>
        <v>1</v>
      </c>
      <c r="J414" s="56" t="b">
        <f>IFERROR(OR(NOT($D414), 'Upload Data Outputs'!C401 &lt;&gt; ""), FALSE)</f>
        <v>1</v>
      </c>
      <c r="K414" s="57" t="s">
        <v>593</v>
      </c>
      <c r="L414" s="56" t="b">
        <f>IFERROR(OR(AND(NOT(D414), 'Upload Data Outputs'!E401 = ""), IFERROR(_xlfn.NUMBERVALUE('Upload Data Outputs'!E401) &gt; 0, FALSE)), FALSE)</f>
        <v>1</v>
      </c>
      <c r="M414" s="56" t="b">
        <f>IFERROR(OR('Upload Data Outputs'!F401 = "", IFERROR(_xlfn.NUMBERVALUE('Upload Data Outputs'!F401) &gt; 0, FALSE)), FALSE)</f>
        <v>1</v>
      </c>
      <c r="N414" s="56" t="b">
        <f>IFERROR(OR('Upload Data Outputs'!F401 = "", IFERROR(MATCH('Upload Data Outputs'!G401, listVolumeUnits, 0), FALSE)), FALSE)</f>
        <v>1</v>
      </c>
      <c r="O414" s="56" t="b">
        <f>IFERROR(OR('Upload Data Outputs'!H401 = "", IFERROR(_xlfn.NUMBERVALUE('Upload Data Outputs'!H401) &gt; 0, FALSE)), FALSE)</f>
        <v>1</v>
      </c>
      <c r="P414" s="56" t="b">
        <f>IFERROR(OR('Upload Data Outputs'!H401 = "", IFERROR(MATCH('Upload Data Outputs'!I401, listWeightUnits, 0), FALSE)), FALSE)</f>
        <v>1</v>
      </c>
      <c r="Q414" s="56" t="b">
        <f>IFERROR(OR('Upload Data Outputs'!J401 = "", IFERROR(MATCH('Upload Data Outputs'!J401, listFscClaimTypes, 0), FALSE)), FALSE)</f>
        <v>1</v>
      </c>
      <c r="R414" s="56" t="b">
        <f>IFERROR(OR(AND('Upload Data Outputs'!J401 = refClaimFsc100, OR('Upload Data Outputs'!K401 = "", 'Upload Data Outputs'!K401 = 100)), AND('Upload Data Outputs'!J401 = refClaimFscCW, OR('Upload Data Outputs'!K401 = "", 'Upload Data Outputs'!K401 = 0)), AND('Upload Data Outputs'!J401 = refClaimFscMix, 'Upload Data Outputs'!K401 &lt;&gt; "", _xlfn.NUMBERVALUE('Upload Data Outputs'!K401) &gt;= 0, _xlfn.NUMBERVALUE('Upload Data Outputs'!K401) &lt;= 100), AND('Upload Data Outputs'!J401 = refClaimFscMixCredit, OR('Upload Data Outputs'!K401 = "", 'Upload Data Outputs'!K401 = 100)), AND('Upload Data Outputs'!J401 = refClaimFscRecycled, 'Upload Data Outputs'!K401 =""), 'Upload Data Outputs'!J401 = ""), FALSE)</f>
        <v>1</v>
      </c>
      <c r="S414" s="56" t="b">
        <f>IFERROR(OR('Upload Data Outputs'!L401 = "", IFERROR(MATCH('Upload Data Outputs'!L401, listMaterialsAccountingMethods, 0), FALSE)), FALSE)</f>
        <v>1</v>
      </c>
      <c r="T414" s="56" t="b">
        <f>IFERROR(OR('Upload Data Outputs'!M401 = "", ISNUMBER('Upload Data Outputs'!M401), IFERROR(DATEVALUE('Upload Data Outputs'!M401) &gt; 0, FALSE)), FALSE)</f>
        <v>1</v>
      </c>
      <c r="U414" s="56" t="b">
        <f>IFERROR(OR('Upload Data Outputs'!N401 = "", ISNUMBER('Upload Data Outputs'!N401), IFERROR(DATEVALUE('Upload Data Outputs'!N401) &gt; 0, FALSE)), FALSE)</f>
        <v>1</v>
      </c>
      <c r="V414" s="56" t="b">
        <f>IFERROR(OR('Upload Data Outputs'!O401 = "", IFERROR(MATCH('Upload Data Outputs'!O401, listCountryIsoCodes, FALSE), FALSE)), FALSE)</f>
        <v>1</v>
      </c>
      <c r="W414" s="57" t="s">
        <v>593</v>
      </c>
      <c r="X414" s="56"/>
      <c r="Y414" s="56"/>
      <c r="AA414" s="56">
        <f>IFERROR(COUNTIFS('Upload Data Outputs'!B:B, 'Upload Data Outputs'!B401), 0)</f>
        <v>0</v>
      </c>
    </row>
    <row r="415" spans="1:27">
      <c r="A415" s="55">
        <f t="shared" si="39"/>
        <v>402</v>
      </c>
      <c r="B415" s="54" t="b">
        <f>NOT(IFERROR('Upload Data Outputs'!A402 = "ERROR", TRUE))</f>
        <v>1</v>
      </c>
      <c r="C415" s="54">
        <f t="shared" si="40"/>
        <v>402</v>
      </c>
      <c r="D415" s="56" t="b">
        <f>IF(B415, ('Upload Data Outputs'!A402 &amp; 'Upload Data Outputs'!B402 &amp; 'Upload Data Outputs'!C402 &amp; 'Upload Data Outputs'!D402 &amp; 'Upload Data Outputs'!E402 &amp; 'Upload Data Outputs'!F402 &amp; 'Upload Data Outputs'!G402 &amp; 'Upload Data Outputs'!H402 &amp; 'Upload Data Outputs'!I402 &amp; 'Upload Data Outputs'!J402 &amp; 'Upload Data Outputs'!K402 &amp; 'Upload Data Outputs'!L402 &amp; 'Upload Data Outputs'!M402 &amp; 'Upload Data Outputs'!N402 &amp; 'Upload Data Outputs'!O402 &amp; 'Upload Data Outputs'!P402) &lt;&gt; "", FALSE)</f>
        <v>0</v>
      </c>
      <c r="E415" s="56" t="str">
        <f t="shared" si="41"/>
        <v/>
      </c>
      <c r="F415" s="56" t="str">
        <f t="shared" si="42"/>
        <v/>
      </c>
      <c r="G415" s="56" t="b">
        <f t="shared" si="38"/>
        <v>1</v>
      </c>
      <c r="H415" s="57" t="s">
        <v>593</v>
      </c>
      <c r="I415" s="56" t="b">
        <f t="shared" si="43"/>
        <v>1</v>
      </c>
      <c r="J415" s="56" t="b">
        <f>IFERROR(OR(NOT($D415), 'Upload Data Outputs'!C402 &lt;&gt; ""), FALSE)</f>
        <v>1</v>
      </c>
      <c r="K415" s="57" t="s">
        <v>593</v>
      </c>
      <c r="L415" s="56" t="b">
        <f>IFERROR(OR(AND(NOT(D415), 'Upload Data Outputs'!E402 = ""), IFERROR(_xlfn.NUMBERVALUE('Upload Data Outputs'!E402) &gt; 0, FALSE)), FALSE)</f>
        <v>1</v>
      </c>
      <c r="M415" s="56" t="b">
        <f>IFERROR(OR('Upload Data Outputs'!F402 = "", IFERROR(_xlfn.NUMBERVALUE('Upload Data Outputs'!F402) &gt; 0, FALSE)), FALSE)</f>
        <v>1</v>
      </c>
      <c r="N415" s="56" t="b">
        <f>IFERROR(OR('Upload Data Outputs'!F402 = "", IFERROR(MATCH('Upload Data Outputs'!G402, listVolumeUnits, 0), FALSE)), FALSE)</f>
        <v>1</v>
      </c>
      <c r="O415" s="56" t="b">
        <f>IFERROR(OR('Upload Data Outputs'!H402 = "", IFERROR(_xlfn.NUMBERVALUE('Upload Data Outputs'!H402) &gt; 0, FALSE)), FALSE)</f>
        <v>1</v>
      </c>
      <c r="P415" s="56" t="b">
        <f>IFERROR(OR('Upload Data Outputs'!H402 = "", IFERROR(MATCH('Upload Data Outputs'!I402, listWeightUnits, 0), FALSE)), FALSE)</f>
        <v>1</v>
      </c>
      <c r="Q415" s="56" t="b">
        <f>IFERROR(OR('Upload Data Outputs'!J402 = "", IFERROR(MATCH('Upload Data Outputs'!J402, listFscClaimTypes, 0), FALSE)), FALSE)</f>
        <v>1</v>
      </c>
      <c r="R415" s="56" t="b">
        <f>IFERROR(OR(AND('Upload Data Outputs'!J402 = refClaimFsc100, OR('Upload Data Outputs'!K402 = "", 'Upload Data Outputs'!K402 = 100)), AND('Upload Data Outputs'!J402 = refClaimFscCW, OR('Upload Data Outputs'!K402 = "", 'Upload Data Outputs'!K402 = 0)), AND('Upload Data Outputs'!J402 = refClaimFscMix, 'Upload Data Outputs'!K402 &lt;&gt; "", _xlfn.NUMBERVALUE('Upload Data Outputs'!K402) &gt;= 0, _xlfn.NUMBERVALUE('Upload Data Outputs'!K402) &lt;= 100), AND('Upload Data Outputs'!J402 = refClaimFscMixCredit, OR('Upload Data Outputs'!K402 = "", 'Upload Data Outputs'!K402 = 100)), AND('Upload Data Outputs'!J402 = refClaimFscRecycled, 'Upload Data Outputs'!K402 =""), 'Upload Data Outputs'!J402 = ""), FALSE)</f>
        <v>1</v>
      </c>
      <c r="S415" s="56" t="b">
        <f>IFERROR(OR('Upload Data Outputs'!L402 = "", IFERROR(MATCH('Upload Data Outputs'!L402, listMaterialsAccountingMethods, 0), FALSE)), FALSE)</f>
        <v>1</v>
      </c>
      <c r="T415" s="56" t="b">
        <f>IFERROR(OR('Upload Data Outputs'!M402 = "", ISNUMBER('Upload Data Outputs'!M402), IFERROR(DATEVALUE('Upload Data Outputs'!M402) &gt; 0, FALSE)), FALSE)</f>
        <v>1</v>
      </c>
      <c r="U415" s="56" t="b">
        <f>IFERROR(OR('Upload Data Outputs'!N402 = "", ISNUMBER('Upload Data Outputs'!N402), IFERROR(DATEVALUE('Upload Data Outputs'!N402) &gt; 0, FALSE)), FALSE)</f>
        <v>1</v>
      </c>
      <c r="V415" s="56" t="b">
        <f>IFERROR(OR('Upload Data Outputs'!O402 = "", IFERROR(MATCH('Upload Data Outputs'!O402, listCountryIsoCodes, FALSE), FALSE)), FALSE)</f>
        <v>1</v>
      </c>
      <c r="W415" s="57" t="s">
        <v>593</v>
      </c>
      <c r="X415" s="56"/>
      <c r="Y415" s="56"/>
      <c r="AA415" s="56">
        <f>IFERROR(COUNTIFS('Upload Data Outputs'!B:B, 'Upload Data Outputs'!B402), 0)</f>
        <v>0</v>
      </c>
    </row>
    <row r="416" spans="1:27">
      <c r="A416" s="55">
        <f t="shared" si="39"/>
        <v>403</v>
      </c>
      <c r="B416" s="54" t="b">
        <f>NOT(IFERROR('Upload Data Outputs'!A403 = "ERROR", TRUE))</f>
        <v>1</v>
      </c>
      <c r="C416" s="54">
        <f t="shared" si="40"/>
        <v>403</v>
      </c>
      <c r="D416" s="56" t="b">
        <f>IF(B416, ('Upload Data Outputs'!A403 &amp; 'Upload Data Outputs'!B403 &amp; 'Upload Data Outputs'!C403 &amp; 'Upload Data Outputs'!D403 &amp; 'Upload Data Outputs'!E403 &amp; 'Upload Data Outputs'!F403 &amp; 'Upload Data Outputs'!G403 &amp; 'Upload Data Outputs'!H403 &amp; 'Upload Data Outputs'!I403 &amp; 'Upload Data Outputs'!J403 &amp; 'Upload Data Outputs'!K403 &amp; 'Upload Data Outputs'!L403 &amp; 'Upload Data Outputs'!M403 &amp; 'Upload Data Outputs'!N403 &amp; 'Upload Data Outputs'!O403 &amp; 'Upload Data Outputs'!P403) &lt;&gt; "", FALSE)</f>
        <v>0</v>
      </c>
      <c r="E416" s="56" t="str">
        <f t="shared" si="41"/>
        <v/>
      </c>
      <c r="F416" s="56" t="str">
        <f t="shared" si="42"/>
        <v/>
      </c>
      <c r="G416" s="56" t="b">
        <f t="shared" si="38"/>
        <v>1</v>
      </c>
      <c r="H416" s="57" t="s">
        <v>593</v>
      </c>
      <c r="I416" s="56" t="b">
        <f t="shared" si="43"/>
        <v>1</v>
      </c>
      <c r="J416" s="56" t="b">
        <f>IFERROR(OR(NOT($D416), 'Upload Data Outputs'!C403 &lt;&gt; ""), FALSE)</f>
        <v>1</v>
      </c>
      <c r="K416" s="57" t="s">
        <v>593</v>
      </c>
      <c r="L416" s="56" t="b">
        <f>IFERROR(OR(AND(NOT(D416), 'Upload Data Outputs'!E403 = ""), IFERROR(_xlfn.NUMBERVALUE('Upload Data Outputs'!E403) &gt; 0, FALSE)), FALSE)</f>
        <v>1</v>
      </c>
      <c r="M416" s="56" t="b">
        <f>IFERROR(OR('Upload Data Outputs'!F403 = "", IFERROR(_xlfn.NUMBERVALUE('Upload Data Outputs'!F403) &gt; 0, FALSE)), FALSE)</f>
        <v>1</v>
      </c>
      <c r="N416" s="56" t="b">
        <f>IFERROR(OR('Upload Data Outputs'!F403 = "", IFERROR(MATCH('Upload Data Outputs'!G403, listVolumeUnits, 0), FALSE)), FALSE)</f>
        <v>1</v>
      </c>
      <c r="O416" s="56" t="b">
        <f>IFERROR(OR('Upload Data Outputs'!H403 = "", IFERROR(_xlfn.NUMBERVALUE('Upload Data Outputs'!H403) &gt; 0, FALSE)), FALSE)</f>
        <v>1</v>
      </c>
      <c r="P416" s="56" t="b">
        <f>IFERROR(OR('Upload Data Outputs'!H403 = "", IFERROR(MATCH('Upload Data Outputs'!I403, listWeightUnits, 0), FALSE)), FALSE)</f>
        <v>1</v>
      </c>
      <c r="Q416" s="56" t="b">
        <f>IFERROR(OR('Upload Data Outputs'!J403 = "", IFERROR(MATCH('Upload Data Outputs'!J403, listFscClaimTypes, 0), FALSE)), FALSE)</f>
        <v>1</v>
      </c>
      <c r="R416" s="56" t="b">
        <f>IFERROR(OR(AND('Upload Data Outputs'!J403 = refClaimFsc100, OR('Upload Data Outputs'!K403 = "", 'Upload Data Outputs'!K403 = 100)), AND('Upload Data Outputs'!J403 = refClaimFscCW, OR('Upload Data Outputs'!K403 = "", 'Upload Data Outputs'!K403 = 0)), AND('Upload Data Outputs'!J403 = refClaimFscMix, 'Upload Data Outputs'!K403 &lt;&gt; "", _xlfn.NUMBERVALUE('Upload Data Outputs'!K403) &gt;= 0, _xlfn.NUMBERVALUE('Upload Data Outputs'!K403) &lt;= 100), AND('Upload Data Outputs'!J403 = refClaimFscMixCredit, OR('Upload Data Outputs'!K403 = "", 'Upload Data Outputs'!K403 = 100)), AND('Upload Data Outputs'!J403 = refClaimFscRecycled, 'Upload Data Outputs'!K403 =""), 'Upload Data Outputs'!J403 = ""), FALSE)</f>
        <v>1</v>
      </c>
      <c r="S416" s="56" t="b">
        <f>IFERROR(OR('Upload Data Outputs'!L403 = "", IFERROR(MATCH('Upload Data Outputs'!L403, listMaterialsAccountingMethods, 0), FALSE)), FALSE)</f>
        <v>1</v>
      </c>
      <c r="T416" s="56" t="b">
        <f>IFERROR(OR('Upload Data Outputs'!M403 = "", ISNUMBER('Upload Data Outputs'!M403), IFERROR(DATEVALUE('Upload Data Outputs'!M403) &gt; 0, FALSE)), FALSE)</f>
        <v>1</v>
      </c>
      <c r="U416" s="56" t="b">
        <f>IFERROR(OR('Upload Data Outputs'!N403 = "", ISNUMBER('Upload Data Outputs'!N403), IFERROR(DATEVALUE('Upload Data Outputs'!N403) &gt; 0, FALSE)), FALSE)</f>
        <v>1</v>
      </c>
      <c r="V416" s="56" t="b">
        <f>IFERROR(OR('Upload Data Outputs'!O403 = "", IFERROR(MATCH('Upload Data Outputs'!O403, listCountryIsoCodes, FALSE), FALSE)), FALSE)</f>
        <v>1</v>
      </c>
      <c r="W416" s="57" t="s">
        <v>593</v>
      </c>
      <c r="X416" s="56"/>
      <c r="Y416" s="56"/>
      <c r="AA416" s="56">
        <f>IFERROR(COUNTIFS('Upload Data Outputs'!B:B, 'Upload Data Outputs'!B403), 0)</f>
        <v>0</v>
      </c>
    </row>
    <row r="417" spans="1:27">
      <c r="A417" s="55">
        <f t="shared" si="39"/>
        <v>404</v>
      </c>
      <c r="B417" s="54" t="b">
        <f>NOT(IFERROR('Upload Data Outputs'!A404 = "ERROR", TRUE))</f>
        <v>1</v>
      </c>
      <c r="C417" s="54">
        <f t="shared" si="40"/>
        <v>404</v>
      </c>
      <c r="D417" s="56" t="b">
        <f>IF(B417, ('Upload Data Outputs'!A404 &amp; 'Upload Data Outputs'!B404 &amp; 'Upload Data Outputs'!C404 &amp; 'Upload Data Outputs'!D404 &amp; 'Upload Data Outputs'!E404 &amp; 'Upload Data Outputs'!F404 &amp; 'Upload Data Outputs'!G404 &amp; 'Upload Data Outputs'!H404 &amp; 'Upload Data Outputs'!I404 &amp; 'Upload Data Outputs'!J404 &amp; 'Upload Data Outputs'!K404 &amp; 'Upload Data Outputs'!L404 &amp; 'Upload Data Outputs'!M404 &amp; 'Upload Data Outputs'!N404 &amp; 'Upload Data Outputs'!O404 &amp; 'Upload Data Outputs'!P404) &lt;&gt; "", FALSE)</f>
        <v>0</v>
      </c>
      <c r="E417" s="56" t="str">
        <f t="shared" si="41"/>
        <v/>
      </c>
      <c r="F417" s="56" t="str">
        <f t="shared" si="42"/>
        <v/>
      </c>
      <c r="G417" s="56" t="b">
        <f t="shared" si="38"/>
        <v>1</v>
      </c>
      <c r="H417" s="57" t="s">
        <v>593</v>
      </c>
      <c r="I417" s="56" t="b">
        <f t="shared" si="43"/>
        <v>1</v>
      </c>
      <c r="J417" s="56" t="b">
        <f>IFERROR(OR(NOT($D417), 'Upload Data Outputs'!C404 &lt;&gt; ""), FALSE)</f>
        <v>1</v>
      </c>
      <c r="K417" s="57" t="s">
        <v>593</v>
      </c>
      <c r="L417" s="56" t="b">
        <f>IFERROR(OR(AND(NOT(D417), 'Upload Data Outputs'!E404 = ""), IFERROR(_xlfn.NUMBERVALUE('Upload Data Outputs'!E404) &gt; 0, FALSE)), FALSE)</f>
        <v>1</v>
      </c>
      <c r="M417" s="56" t="b">
        <f>IFERROR(OR('Upload Data Outputs'!F404 = "", IFERROR(_xlfn.NUMBERVALUE('Upload Data Outputs'!F404) &gt; 0, FALSE)), FALSE)</f>
        <v>1</v>
      </c>
      <c r="N417" s="56" t="b">
        <f>IFERROR(OR('Upload Data Outputs'!F404 = "", IFERROR(MATCH('Upload Data Outputs'!G404, listVolumeUnits, 0), FALSE)), FALSE)</f>
        <v>1</v>
      </c>
      <c r="O417" s="56" t="b">
        <f>IFERROR(OR('Upload Data Outputs'!H404 = "", IFERROR(_xlfn.NUMBERVALUE('Upload Data Outputs'!H404) &gt; 0, FALSE)), FALSE)</f>
        <v>1</v>
      </c>
      <c r="P417" s="56" t="b">
        <f>IFERROR(OR('Upload Data Outputs'!H404 = "", IFERROR(MATCH('Upload Data Outputs'!I404, listWeightUnits, 0), FALSE)), FALSE)</f>
        <v>1</v>
      </c>
      <c r="Q417" s="56" t="b">
        <f>IFERROR(OR('Upload Data Outputs'!J404 = "", IFERROR(MATCH('Upload Data Outputs'!J404, listFscClaimTypes, 0), FALSE)), FALSE)</f>
        <v>1</v>
      </c>
      <c r="R417" s="56" t="b">
        <f>IFERROR(OR(AND('Upload Data Outputs'!J404 = refClaimFsc100, OR('Upload Data Outputs'!K404 = "", 'Upload Data Outputs'!K404 = 100)), AND('Upload Data Outputs'!J404 = refClaimFscCW, OR('Upload Data Outputs'!K404 = "", 'Upload Data Outputs'!K404 = 0)), AND('Upload Data Outputs'!J404 = refClaimFscMix, 'Upload Data Outputs'!K404 &lt;&gt; "", _xlfn.NUMBERVALUE('Upload Data Outputs'!K404) &gt;= 0, _xlfn.NUMBERVALUE('Upload Data Outputs'!K404) &lt;= 100), AND('Upload Data Outputs'!J404 = refClaimFscMixCredit, OR('Upload Data Outputs'!K404 = "", 'Upload Data Outputs'!K404 = 100)), AND('Upload Data Outputs'!J404 = refClaimFscRecycled, 'Upload Data Outputs'!K404 =""), 'Upload Data Outputs'!J404 = ""), FALSE)</f>
        <v>1</v>
      </c>
      <c r="S417" s="56" t="b">
        <f>IFERROR(OR('Upload Data Outputs'!L404 = "", IFERROR(MATCH('Upload Data Outputs'!L404, listMaterialsAccountingMethods, 0), FALSE)), FALSE)</f>
        <v>1</v>
      </c>
      <c r="T417" s="56" t="b">
        <f>IFERROR(OR('Upload Data Outputs'!M404 = "", ISNUMBER('Upload Data Outputs'!M404), IFERROR(DATEVALUE('Upload Data Outputs'!M404) &gt; 0, FALSE)), FALSE)</f>
        <v>1</v>
      </c>
      <c r="U417" s="56" t="b">
        <f>IFERROR(OR('Upload Data Outputs'!N404 = "", ISNUMBER('Upload Data Outputs'!N404), IFERROR(DATEVALUE('Upload Data Outputs'!N404) &gt; 0, FALSE)), FALSE)</f>
        <v>1</v>
      </c>
      <c r="V417" s="56" t="b">
        <f>IFERROR(OR('Upload Data Outputs'!O404 = "", IFERROR(MATCH('Upload Data Outputs'!O404, listCountryIsoCodes, FALSE), FALSE)), FALSE)</f>
        <v>1</v>
      </c>
      <c r="W417" s="57" t="s">
        <v>593</v>
      </c>
      <c r="X417" s="56"/>
      <c r="Y417" s="56"/>
      <c r="AA417" s="56">
        <f>IFERROR(COUNTIFS('Upload Data Outputs'!B:B, 'Upload Data Outputs'!B404), 0)</f>
        <v>0</v>
      </c>
    </row>
    <row r="418" spans="1:27">
      <c r="A418" s="55">
        <f t="shared" si="39"/>
        <v>405</v>
      </c>
      <c r="B418" s="54" t="b">
        <f>NOT(IFERROR('Upload Data Outputs'!A405 = "ERROR", TRUE))</f>
        <v>1</v>
      </c>
      <c r="C418" s="54">
        <f t="shared" si="40"/>
        <v>405</v>
      </c>
      <c r="D418" s="56" t="b">
        <f>IF(B418, ('Upload Data Outputs'!A405 &amp; 'Upload Data Outputs'!B405 &amp; 'Upload Data Outputs'!C405 &amp; 'Upload Data Outputs'!D405 &amp; 'Upload Data Outputs'!E405 &amp; 'Upload Data Outputs'!F405 &amp; 'Upload Data Outputs'!G405 &amp; 'Upload Data Outputs'!H405 &amp; 'Upload Data Outputs'!I405 &amp; 'Upload Data Outputs'!J405 &amp; 'Upload Data Outputs'!K405 &amp; 'Upload Data Outputs'!L405 &amp; 'Upload Data Outputs'!M405 &amp; 'Upload Data Outputs'!N405 &amp; 'Upload Data Outputs'!O405 &amp; 'Upload Data Outputs'!P405) &lt;&gt; "", FALSE)</f>
        <v>0</v>
      </c>
      <c r="E418" s="56" t="str">
        <f t="shared" si="41"/>
        <v/>
      </c>
      <c r="F418" s="56" t="str">
        <f t="shared" si="42"/>
        <v/>
      </c>
      <c r="G418" s="56" t="b">
        <f t="shared" si="38"/>
        <v>1</v>
      </c>
      <c r="H418" s="57" t="s">
        <v>593</v>
      </c>
      <c r="I418" s="56" t="b">
        <f t="shared" si="43"/>
        <v>1</v>
      </c>
      <c r="J418" s="56" t="b">
        <f>IFERROR(OR(NOT($D418), 'Upload Data Outputs'!C405 &lt;&gt; ""), FALSE)</f>
        <v>1</v>
      </c>
      <c r="K418" s="57" t="s">
        <v>593</v>
      </c>
      <c r="L418" s="56" t="b">
        <f>IFERROR(OR(AND(NOT(D418), 'Upload Data Outputs'!E405 = ""), IFERROR(_xlfn.NUMBERVALUE('Upload Data Outputs'!E405) &gt; 0, FALSE)), FALSE)</f>
        <v>1</v>
      </c>
      <c r="M418" s="56" t="b">
        <f>IFERROR(OR('Upload Data Outputs'!F405 = "", IFERROR(_xlfn.NUMBERVALUE('Upload Data Outputs'!F405) &gt; 0, FALSE)), FALSE)</f>
        <v>1</v>
      </c>
      <c r="N418" s="56" t="b">
        <f>IFERROR(OR('Upload Data Outputs'!F405 = "", IFERROR(MATCH('Upload Data Outputs'!G405, listVolumeUnits, 0), FALSE)), FALSE)</f>
        <v>1</v>
      </c>
      <c r="O418" s="56" t="b">
        <f>IFERROR(OR('Upload Data Outputs'!H405 = "", IFERROR(_xlfn.NUMBERVALUE('Upload Data Outputs'!H405) &gt; 0, FALSE)), FALSE)</f>
        <v>1</v>
      </c>
      <c r="P418" s="56" t="b">
        <f>IFERROR(OR('Upload Data Outputs'!H405 = "", IFERROR(MATCH('Upload Data Outputs'!I405, listWeightUnits, 0), FALSE)), FALSE)</f>
        <v>1</v>
      </c>
      <c r="Q418" s="56" t="b">
        <f>IFERROR(OR('Upload Data Outputs'!J405 = "", IFERROR(MATCH('Upload Data Outputs'!J405, listFscClaimTypes, 0), FALSE)), FALSE)</f>
        <v>1</v>
      </c>
      <c r="R418" s="56" t="b">
        <f>IFERROR(OR(AND('Upload Data Outputs'!J405 = refClaimFsc100, OR('Upload Data Outputs'!K405 = "", 'Upload Data Outputs'!K405 = 100)), AND('Upload Data Outputs'!J405 = refClaimFscCW, OR('Upload Data Outputs'!K405 = "", 'Upload Data Outputs'!K405 = 0)), AND('Upload Data Outputs'!J405 = refClaimFscMix, 'Upload Data Outputs'!K405 &lt;&gt; "", _xlfn.NUMBERVALUE('Upload Data Outputs'!K405) &gt;= 0, _xlfn.NUMBERVALUE('Upload Data Outputs'!K405) &lt;= 100), AND('Upload Data Outputs'!J405 = refClaimFscMixCredit, OR('Upload Data Outputs'!K405 = "", 'Upload Data Outputs'!K405 = 100)), AND('Upload Data Outputs'!J405 = refClaimFscRecycled, 'Upload Data Outputs'!K405 =""), 'Upload Data Outputs'!J405 = ""), FALSE)</f>
        <v>1</v>
      </c>
      <c r="S418" s="56" t="b">
        <f>IFERROR(OR('Upload Data Outputs'!L405 = "", IFERROR(MATCH('Upload Data Outputs'!L405, listMaterialsAccountingMethods, 0), FALSE)), FALSE)</f>
        <v>1</v>
      </c>
      <c r="T418" s="56" t="b">
        <f>IFERROR(OR('Upload Data Outputs'!M405 = "", ISNUMBER('Upload Data Outputs'!M405), IFERROR(DATEVALUE('Upload Data Outputs'!M405) &gt; 0, FALSE)), FALSE)</f>
        <v>1</v>
      </c>
      <c r="U418" s="56" t="b">
        <f>IFERROR(OR('Upload Data Outputs'!N405 = "", ISNUMBER('Upload Data Outputs'!N405), IFERROR(DATEVALUE('Upload Data Outputs'!N405) &gt; 0, FALSE)), FALSE)</f>
        <v>1</v>
      </c>
      <c r="V418" s="56" t="b">
        <f>IFERROR(OR('Upload Data Outputs'!O405 = "", IFERROR(MATCH('Upload Data Outputs'!O405, listCountryIsoCodes, FALSE), FALSE)), FALSE)</f>
        <v>1</v>
      </c>
      <c r="W418" s="57" t="s">
        <v>593</v>
      </c>
      <c r="X418" s="56"/>
      <c r="Y418" s="56"/>
      <c r="AA418" s="56">
        <f>IFERROR(COUNTIFS('Upload Data Outputs'!B:B, 'Upload Data Outputs'!B405), 0)</f>
        <v>0</v>
      </c>
    </row>
    <row r="419" spans="1:27">
      <c r="A419" s="55">
        <f t="shared" si="39"/>
        <v>406</v>
      </c>
      <c r="B419" s="54" t="b">
        <f>NOT(IFERROR('Upload Data Outputs'!A406 = "ERROR", TRUE))</f>
        <v>1</v>
      </c>
      <c r="C419" s="54">
        <f t="shared" si="40"/>
        <v>406</v>
      </c>
      <c r="D419" s="56" t="b">
        <f>IF(B419, ('Upload Data Outputs'!A406 &amp; 'Upload Data Outputs'!B406 &amp; 'Upload Data Outputs'!C406 &amp; 'Upload Data Outputs'!D406 &amp; 'Upload Data Outputs'!E406 &amp; 'Upload Data Outputs'!F406 &amp; 'Upload Data Outputs'!G406 &amp; 'Upload Data Outputs'!H406 &amp; 'Upload Data Outputs'!I406 &amp; 'Upload Data Outputs'!J406 &amp; 'Upload Data Outputs'!K406 &amp; 'Upload Data Outputs'!L406 &amp; 'Upload Data Outputs'!M406 &amp; 'Upload Data Outputs'!N406 &amp; 'Upload Data Outputs'!O406 &amp; 'Upload Data Outputs'!P406) &lt;&gt; "", FALSE)</f>
        <v>0</v>
      </c>
      <c r="E419" s="56" t="str">
        <f t="shared" si="41"/>
        <v/>
      </c>
      <c r="F419" s="56" t="str">
        <f t="shared" si="42"/>
        <v/>
      </c>
      <c r="G419" s="56" t="b">
        <f t="shared" si="38"/>
        <v>1</v>
      </c>
      <c r="H419" s="57" t="s">
        <v>593</v>
      </c>
      <c r="I419" s="56" t="b">
        <f t="shared" si="43"/>
        <v>1</v>
      </c>
      <c r="J419" s="56" t="b">
        <f>IFERROR(OR(NOT($D419), 'Upload Data Outputs'!C406 &lt;&gt; ""), FALSE)</f>
        <v>1</v>
      </c>
      <c r="K419" s="57" t="s">
        <v>593</v>
      </c>
      <c r="L419" s="56" t="b">
        <f>IFERROR(OR(AND(NOT(D419), 'Upload Data Outputs'!E406 = ""), IFERROR(_xlfn.NUMBERVALUE('Upload Data Outputs'!E406) &gt; 0, FALSE)), FALSE)</f>
        <v>1</v>
      </c>
      <c r="M419" s="56" t="b">
        <f>IFERROR(OR('Upload Data Outputs'!F406 = "", IFERROR(_xlfn.NUMBERVALUE('Upload Data Outputs'!F406) &gt; 0, FALSE)), FALSE)</f>
        <v>1</v>
      </c>
      <c r="N419" s="56" t="b">
        <f>IFERROR(OR('Upload Data Outputs'!F406 = "", IFERROR(MATCH('Upload Data Outputs'!G406, listVolumeUnits, 0), FALSE)), FALSE)</f>
        <v>1</v>
      </c>
      <c r="O419" s="56" t="b">
        <f>IFERROR(OR('Upload Data Outputs'!H406 = "", IFERROR(_xlfn.NUMBERVALUE('Upload Data Outputs'!H406) &gt; 0, FALSE)), FALSE)</f>
        <v>1</v>
      </c>
      <c r="P419" s="56" t="b">
        <f>IFERROR(OR('Upload Data Outputs'!H406 = "", IFERROR(MATCH('Upload Data Outputs'!I406, listWeightUnits, 0), FALSE)), FALSE)</f>
        <v>1</v>
      </c>
      <c r="Q419" s="56" t="b">
        <f>IFERROR(OR('Upload Data Outputs'!J406 = "", IFERROR(MATCH('Upload Data Outputs'!J406, listFscClaimTypes, 0), FALSE)), FALSE)</f>
        <v>1</v>
      </c>
      <c r="R419" s="56" t="b">
        <f>IFERROR(OR(AND('Upload Data Outputs'!J406 = refClaimFsc100, OR('Upload Data Outputs'!K406 = "", 'Upload Data Outputs'!K406 = 100)), AND('Upload Data Outputs'!J406 = refClaimFscCW, OR('Upload Data Outputs'!K406 = "", 'Upload Data Outputs'!K406 = 0)), AND('Upload Data Outputs'!J406 = refClaimFscMix, 'Upload Data Outputs'!K406 &lt;&gt; "", _xlfn.NUMBERVALUE('Upload Data Outputs'!K406) &gt;= 0, _xlfn.NUMBERVALUE('Upload Data Outputs'!K406) &lt;= 100), AND('Upload Data Outputs'!J406 = refClaimFscMixCredit, OR('Upload Data Outputs'!K406 = "", 'Upload Data Outputs'!K406 = 100)), AND('Upload Data Outputs'!J406 = refClaimFscRecycled, 'Upload Data Outputs'!K406 =""), 'Upload Data Outputs'!J406 = ""), FALSE)</f>
        <v>1</v>
      </c>
      <c r="S419" s="56" t="b">
        <f>IFERROR(OR('Upload Data Outputs'!L406 = "", IFERROR(MATCH('Upload Data Outputs'!L406, listMaterialsAccountingMethods, 0), FALSE)), FALSE)</f>
        <v>1</v>
      </c>
      <c r="T419" s="56" t="b">
        <f>IFERROR(OR('Upload Data Outputs'!M406 = "", ISNUMBER('Upload Data Outputs'!M406), IFERROR(DATEVALUE('Upload Data Outputs'!M406) &gt; 0, FALSE)), FALSE)</f>
        <v>1</v>
      </c>
      <c r="U419" s="56" t="b">
        <f>IFERROR(OR('Upload Data Outputs'!N406 = "", ISNUMBER('Upload Data Outputs'!N406), IFERROR(DATEVALUE('Upload Data Outputs'!N406) &gt; 0, FALSE)), FALSE)</f>
        <v>1</v>
      </c>
      <c r="V419" s="56" t="b">
        <f>IFERROR(OR('Upload Data Outputs'!O406 = "", IFERROR(MATCH('Upload Data Outputs'!O406, listCountryIsoCodes, FALSE), FALSE)), FALSE)</f>
        <v>1</v>
      </c>
      <c r="W419" s="57" t="s">
        <v>593</v>
      </c>
      <c r="X419" s="56"/>
      <c r="Y419" s="56"/>
      <c r="AA419" s="56">
        <f>IFERROR(COUNTIFS('Upload Data Outputs'!B:B, 'Upload Data Outputs'!B406), 0)</f>
        <v>0</v>
      </c>
    </row>
    <row r="420" spans="1:27">
      <c r="A420" s="55">
        <f t="shared" si="39"/>
        <v>407</v>
      </c>
      <c r="B420" s="54" t="b">
        <f>NOT(IFERROR('Upload Data Outputs'!A407 = "ERROR", TRUE))</f>
        <v>1</v>
      </c>
      <c r="C420" s="54">
        <f t="shared" si="40"/>
        <v>407</v>
      </c>
      <c r="D420" s="56" t="b">
        <f>IF(B420, ('Upload Data Outputs'!A407 &amp; 'Upload Data Outputs'!B407 &amp; 'Upload Data Outputs'!C407 &amp; 'Upload Data Outputs'!D407 &amp; 'Upload Data Outputs'!E407 &amp; 'Upload Data Outputs'!F407 &amp; 'Upload Data Outputs'!G407 &amp; 'Upload Data Outputs'!H407 &amp; 'Upload Data Outputs'!I407 &amp; 'Upload Data Outputs'!J407 &amp; 'Upload Data Outputs'!K407 &amp; 'Upload Data Outputs'!L407 &amp; 'Upload Data Outputs'!M407 &amp; 'Upload Data Outputs'!N407 &amp; 'Upload Data Outputs'!O407 &amp; 'Upload Data Outputs'!P407) &lt;&gt; "", FALSE)</f>
        <v>0</v>
      </c>
      <c r="E420" s="56" t="str">
        <f t="shared" si="41"/>
        <v/>
      </c>
      <c r="F420" s="56" t="str">
        <f t="shared" si="42"/>
        <v/>
      </c>
      <c r="G420" s="56" t="b">
        <f t="shared" si="38"/>
        <v>1</v>
      </c>
      <c r="H420" s="57" t="s">
        <v>593</v>
      </c>
      <c r="I420" s="56" t="b">
        <f t="shared" si="43"/>
        <v>1</v>
      </c>
      <c r="J420" s="56" t="b">
        <f>IFERROR(OR(NOT($D420), 'Upload Data Outputs'!C407 &lt;&gt; ""), FALSE)</f>
        <v>1</v>
      </c>
      <c r="K420" s="57" t="s">
        <v>593</v>
      </c>
      <c r="L420" s="56" t="b">
        <f>IFERROR(OR(AND(NOT(D420), 'Upload Data Outputs'!E407 = ""), IFERROR(_xlfn.NUMBERVALUE('Upload Data Outputs'!E407) &gt; 0, FALSE)), FALSE)</f>
        <v>1</v>
      </c>
      <c r="M420" s="56" t="b">
        <f>IFERROR(OR('Upload Data Outputs'!F407 = "", IFERROR(_xlfn.NUMBERVALUE('Upload Data Outputs'!F407) &gt; 0, FALSE)), FALSE)</f>
        <v>1</v>
      </c>
      <c r="N420" s="56" t="b">
        <f>IFERROR(OR('Upload Data Outputs'!F407 = "", IFERROR(MATCH('Upload Data Outputs'!G407, listVolumeUnits, 0), FALSE)), FALSE)</f>
        <v>1</v>
      </c>
      <c r="O420" s="56" t="b">
        <f>IFERROR(OR('Upload Data Outputs'!H407 = "", IFERROR(_xlfn.NUMBERVALUE('Upload Data Outputs'!H407) &gt; 0, FALSE)), FALSE)</f>
        <v>1</v>
      </c>
      <c r="P420" s="56" t="b">
        <f>IFERROR(OR('Upload Data Outputs'!H407 = "", IFERROR(MATCH('Upload Data Outputs'!I407, listWeightUnits, 0), FALSE)), FALSE)</f>
        <v>1</v>
      </c>
      <c r="Q420" s="56" t="b">
        <f>IFERROR(OR('Upload Data Outputs'!J407 = "", IFERROR(MATCH('Upload Data Outputs'!J407, listFscClaimTypes, 0), FALSE)), FALSE)</f>
        <v>1</v>
      </c>
      <c r="R420" s="56" t="b">
        <f>IFERROR(OR(AND('Upload Data Outputs'!J407 = refClaimFsc100, OR('Upload Data Outputs'!K407 = "", 'Upload Data Outputs'!K407 = 100)), AND('Upload Data Outputs'!J407 = refClaimFscCW, OR('Upload Data Outputs'!K407 = "", 'Upload Data Outputs'!K407 = 0)), AND('Upload Data Outputs'!J407 = refClaimFscMix, 'Upload Data Outputs'!K407 &lt;&gt; "", _xlfn.NUMBERVALUE('Upload Data Outputs'!K407) &gt;= 0, _xlfn.NUMBERVALUE('Upload Data Outputs'!K407) &lt;= 100), AND('Upload Data Outputs'!J407 = refClaimFscMixCredit, OR('Upload Data Outputs'!K407 = "", 'Upload Data Outputs'!K407 = 100)), AND('Upload Data Outputs'!J407 = refClaimFscRecycled, 'Upload Data Outputs'!K407 =""), 'Upload Data Outputs'!J407 = ""), FALSE)</f>
        <v>1</v>
      </c>
      <c r="S420" s="56" t="b">
        <f>IFERROR(OR('Upload Data Outputs'!L407 = "", IFERROR(MATCH('Upload Data Outputs'!L407, listMaterialsAccountingMethods, 0), FALSE)), FALSE)</f>
        <v>1</v>
      </c>
      <c r="T420" s="56" t="b">
        <f>IFERROR(OR('Upload Data Outputs'!M407 = "", ISNUMBER('Upload Data Outputs'!M407), IFERROR(DATEVALUE('Upload Data Outputs'!M407) &gt; 0, FALSE)), FALSE)</f>
        <v>1</v>
      </c>
      <c r="U420" s="56" t="b">
        <f>IFERROR(OR('Upload Data Outputs'!N407 = "", ISNUMBER('Upload Data Outputs'!N407), IFERROR(DATEVALUE('Upload Data Outputs'!N407) &gt; 0, FALSE)), FALSE)</f>
        <v>1</v>
      </c>
      <c r="V420" s="56" t="b">
        <f>IFERROR(OR('Upload Data Outputs'!O407 = "", IFERROR(MATCH('Upload Data Outputs'!O407, listCountryIsoCodes, FALSE), FALSE)), FALSE)</f>
        <v>1</v>
      </c>
      <c r="W420" s="57" t="s">
        <v>593</v>
      </c>
      <c r="X420" s="56"/>
      <c r="Y420" s="56"/>
      <c r="AA420" s="56">
        <f>IFERROR(COUNTIFS('Upload Data Outputs'!B:B, 'Upload Data Outputs'!B407), 0)</f>
        <v>0</v>
      </c>
    </row>
    <row r="421" spans="1:27">
      <c r="A421" s="55">
        <f t="shared" si="39"/>
        <v>408</v>
      </c>
      <c r="B421" s="54" t="b">
        <f>NOT(IFERROR('Upload Data Outputs'!A408 = "ERROR", TRUE))</f>
        <v>1</v>
      </c>
      <c r="C421" s="54">
        <f t="shared" si="40"/>
        <v>408</v>
      </c>
      <c r="D421" s="56" t="b">
        <f>IF(B421, ('Upload Data Outputs'!A408 &amp; 'Upload Data Outputs'!B408 &amp; 'Upload Data Outputs'!C408 &amp; 'Upload Data Outputs'!D408 &amp; 'Upload Data Outputs'!E408 &amp; 'Upload Data Outputs'!F408 &amp; 'Upload Data Outputs'!G408 &amp; 'Upload Data Outputs'!H408 &amp; 'Upload Data Outputs'!I408 &amp; 'Upload Data Outputs'!J408 &amp; 'Upload Data Outputs'!K408 &amp; 'Upload Data Outputs'!L408 &amp; 'Upload Data Outputs'!M408 &amp; 'Upload Data Outputs'!N408 &amp; 'Upload Data Outputs'!O408 &amp; 'Upload Data Outputs'!P408) &lt;&gt; "", FALSE)</f>
        <v>0</v>
      </c>
      <c r="E421" s="56" t="str">
        <f t="shared" si="41"/>
        <v/>
      </c>
      <c r="F421" s="56" t="str">
        <f t="shared" si="42"/>
        <v/>
      </c>
      <c r="G421" s="56" t="b">
        <f t="shared" si="38"/>
        <v>1</v>
      </c>
      <c r="H421" s="57" t="s">
        <v>593</v>
      </c>
      <c r="I421" s="56" t="b">
        <f t="shared" si="43"/>
        <v>1</v>
      </c>
      <c r="J421" s="56" t="b">
        <f>IFERROR(OR(NOT($D421), 'Upload Data Outputs'!C408 &lt;&gt; ""), FALSE)</f>
        <v>1</v>
      </c>
      <c r="K421" s="57" t="s">
        <v>593</v>
      </c>
      <c r="L421" s="56" t="b">
        <f>IFERROR(OR(AND(NOT(D421), 'Upload Data Outputs'!E408 = ""), IFERROR(_xlfn.NUMBERVALUE('Upload Data Outputs'!E408) &gt; 0, FALSE)), FALSE)</f>
        <v>1</v>
      </c>
      <c r="M421" s="56" t="b">
        <f>IFERROR(OR('Upload Data Outputs'!F408 = "", IFERROR(_xlfn.NUMBERVALUE('Upload Data Outputs'!F408) &gt; 0, FALSE)), FALSE)</f>
        <v>1</v>
      </c>
      <c r="N421" s="56" t="b">
        <f>IFERROR(OR('Upload Data Outputs'!F408 = "", IFERROR(MATCH('Upload Data Outputs'!G408, listVolumeUnits, 0), FALSE)), FALSE)</f>
        <v>1</v>
      </c>
      <c r="O421" s="56" t="b">
        <f>IFERROR(OR('Upload Data Outputs'!H408 = "", IFERROR(_xlfn.NUMBERVALUE('Upload Data Outputs'!H408) &gt; 0, FALSE)), FALSE)</f>
        <v>1</v>
      </c>
      <c r="P421" s="56" t="b">
        <f>IFERROR(OR('Upload Data Outputs'!H408 = "", IFERROR(MATCH('Upload Data Outputs'!I408, listWeightUnits, 0), FALSE)), FALSE)</f>
        <v>1</v>
      </c>
      <c r="Q421" s="56" t="b">
        <f>IFERROR(OR('Upload Data Outputs'!J408 = "", IFERROR(MATCH('Upload Data Outputs'!J408, listFscClaimTypes, 0), FALSE)), FALSE)</f>
        <v>1</v>
      </c>
      <c r="R421" s="56" t="b">
        <f>IFERROR(OR(AND('Upload Data Outputs'!J408 = refClaimFsc100, OR('Upload Data Outputs'!K408 = "", 'Upload Data Outputs'!K408 = 100)), AND('Upload Data Outputs'!J408 = refClaimFscCW, OR('Upload Data Outputs'!K408 = "", 'Upload Data Outputs'!K408 = 0)), AND('Upload Data Outputs'!J408 = refClaimFscMix, 'Upload Data Outputs'!K408 &lt;&gt; "", _xlfn.NUMBERVALUE('Upload Data Outputs'!K408) &gt;= 0, _xlfn.NUMBERVALUE('Upload Data Outputs'!K408) &lt;= 100), AND('Upload Data Outputs'!J408 = refClaimFscMixCredit, OR('Upload Data Outputs'!K408 = "", 'Upload Data Outputs'!K408 = 100)), AND('Upload Data Outputs'!J408 = refClaimFscRecycled, 'Upload Data Outputs'!K408 =""), 'Upload Data Outputs'!J408 = ""), FALSE)</f>
        <v>1</v>
      </c>
      <c r="S421" s="56" t="b">
        <f>IFERROR(OR('Upload Data Outputs'!L408 = "", IFERROR(MATCH('Upload Data Outputs'!L408, listMaterialsAccountingMethods, 0), FALSE)), FALSE)</f>
        <v>1</v>
      </c>
      <c r="T421" s="56" t="b">
        <f>IFERROR(OR('Upload Data Outputs'!M408 = "", ISNUMBER('Upload Data Outputs'!M408), IFERROR(DATEVALUE('Upload Data Outputs'!M408) &gt; 0, FALSE)), FALSE)</f>
        <v>1</v>
      </c>
      <c r="U421" s="56" t="b">
        <f>IFERROR(OR('Upload Data Outputs'!N408 = "", ISNUMBER('Upload Data Outputs'!N408), IFERROR(DATEVALUE('Upload Data Outputs'!N408) &gt; 0, FALSE)), FALSE)</f>
        <v>1</v>
      </c>
      <c r="V421" s="56" t="b">
        <f>IFERROR(OR('Upload Data Outputs'!O408 = "", IFERROR(MATCH('Upload Data Outputs'!O408, listCountryIsoCodes, FALSE), FALSE)), FALSE)</f>
        <v>1</v>
      </c>
      <c r="W421" s="57" t="s">
        <v>593</v>
      </c>
      <c r="X421" s="56"/>
      <c r="Y421" s="56"/>
      <c r="AA421" s="56">
        <f>IFERROR(COUNTIFS('Upload Data Outputs'!B:B, 'Upload Data Outputs'!B408), 0)</f>
        <v>0</v>
      </c>
    </row>
    <row r="422" spans="1:27">
      <c r="A422" s="55">
        <f t="shared" si="39"/>
        <v>409</v>
      </c>
      <c r="B422" s="54" t="b">
        <f>NOT(IFERROR('Upload Data Outputs'!A409 = "ERROR", TRUE))</f>
        <v>1</v>
      </c>
      <c r="C422" s="54">
        <f t="shared" si="40"/>
        <v>409</v>
      </c>
      <c r="D422" s="56" t="b">
        <f>IF(B422, ('Upload Data Outputs'!A409 &amp; 'Upload Data Outputs'!B409 &amp; 'Upload Data Outputs'!C409 &amp; 'Upload Data Outputs'!D409 &amp; 'Upload Data Outputs'!E409 &amp; 'Upload Data Outputs'!F409 &amp; 'Upload Data Outputs'!G409 &amp; 'Upload Data Outputs'!H409 &amp; 'Upload Data Outputs'!I409 &amp; 'Upload Data Outputs'!J409 &amp; 'Upload Data Outputs'!K409 &amp; 'Upload Data Outputs'!L409 &amp; 'Upload Data Outputs'!M409 &amp; 'Upload Data Outputs'!N409 &amp; 'Upload Data Outputs'!O409 &amp; 'Upload Data Outputs'!P409) &lt;&gt; "", FALSE)</f>
        <v>0</v>
      </c>
      <c r="E422" s="56" t="str">
        <f t="shared" si="41"/>
        <v/>
      </c>
      <c r="F422" s="56" t="str">
        <f t="shared" si="42"/>
        <v/>
      </c>
      <c r="G422" s="56" t="b">
        <f t="shared" si="38"/>
        <v>1</v>
      </c>
      <c r="H422" s="57" t="s">
        <v>593</v>
      </c>
      <c r="I422" s="56" t="b">
        <f t="shared" si="43"/>
        <v>1</v>
      </c>
      <c r="J422" s="56" t="b">
        <f>IFERROR(OR(NOT($D422), 'Upload Data Outputs'!C409 &lt;&gt; ""), FALSE)</f>
        <v>1</v>
      </c>
      <c r="K422" s="57" t="s">
        <v>593</v>
      </c>
      <c r="L422" s="56" t="b">
        <f>IFERROR(OR(AND(NOT(D422), 'Upload Data Outputs'!E409 = ""), IFERROR(_xlfn.NUMBERVALUE('Upload Data Outputs'!E409) &gt; 0, FALSE)), FALSE)</f>
        <v>1</v>
      </c>
      <c r="M422" s="56" t="b">
        <f>IFERROR(OR('Upload Data Outputs'!F409 = "", IFERROR(_xlfn.NUMBERVALUE('Upload Data Outputs'!F409) &gt; 0, FALSE)), FALSE)</f>
        <v>1</v>
      </c>
      <c r="N422" s="56" t="b">
        <f>IFERROR(OR('Upload Data Outputs'!F409 = "", IFERROR(MATCH('Upload Data Outputs'!G409, listVolumeUnits, 0), FALSE)), FALSE)</f>
        <v>1</v>
      </c>
      <c r="O422" s="56" t="b">
        <f>IFERROR(OR('Upload Data Outputs'!H409 = "", IFERROR(_xlfn.NUMBERVALUE('Upload Data Outputs'!H409) &gt; 0, FALSE)), FALSE)</f>
        <v>1</v>
      </c>
      <c r="P422" s="56" t="b">
        <f>IFERROR(OR('Upload Data Outputs'!H409 = "", IFERROR(MATCH('Upload Data Outputs'!I409, listWeightUnits, 0), FALSE)), FALSE)</f>
        <v>1</v>
      </c>
      <c r="Q422" s="56" t="b">
        <f>IFERROR(OR('Upload Data Outputs'!J409 = "", IFERROR(MATCH('Upload Data Outputs'!J409, listFscClaimTypes, 0), FALSE)), FALSE)</f>
        <v>1</v>
      </c>
      <c r="R422" s="56" t="b">
        <f>IFERROR(OR(AND('Upload Data Outputs'!J409 = refClaimFsc100, OR('Upload Data Outputs'!K409 = "", 'Upload Data Outputs'!K409 = 100)), AND('Upload Data Outputs'!J409 = refClaimFscCW, OR('Upload Data Outputs'!K409 = "", 'Upload Data Outputs'!K409 = 0)), AND('Upload Data Outputs'!J409 = refClaimFscMix, 'Upload Data Outputs'!K409 &lt;&gt; "", _xlfn.NUMBERVALUE('Upload Data Outputs'!K409) &gt;= 0, _xlfn.NUMBERVALUE('Upload Data Outputs'!K409) &lt;= 100), AND('Upload Data Outputs'!J409 = refClaimFscMixCredit, OR('Upload Data Outputs'!K409 = "", 'Upload Data Outputs'!K409 = 100)), AND('Upload Data Outputs'!J409 = refClaimFscRecycled, 'Upload Data Outputs'!K409 =""), 'Upload Data Outputs'!J409 = ""), FALSE)</f>
        <v>1</v>
      </c>
      <c r="S422" s="56" t="b">
        <f>IFERROR(OR('Upload Data Outputs'!L409 = "", IFERROR(MATCH('Upload Data Outputs'!L409, listMaterialsAccountingMethods, 0), FALSE)), FALSE)</f>
        <v>1</v>
      </c>
      <c r="T422" s="56" t="b">
        <f>IFERROR(OR('Upload Data Outputs'!M409 = "", ISNUMBER('Upload Data Outputs'!M409), IFERROR(DATEVALUE('Upload Data Outputs'!M409) &gt; 0, FALSE)), FALSE)</f>
        <v>1</v>
      </c>
      <c r="U422" s="56" t="b">
        <f>IFERROR(OR('Upload Data Outputs'!N409 = "", ISNUMBER('Upload Data Outputs'!N409), IFERROR(DATEVALUE('Upload Data Outputs'!N409) &gt; 0, FALSE)), FALSE)</f>
        <v>1</v>
      </c>
      <c r="V422" s="56" t="b">
        <f>IFERROR(OR('Upload Data Outputs'!O409 = "", IFERROR(MATCH('Upload Data Outputs'!O409, listCountryIsoCodes, FALSE), FALSE)), FALSE)</f>
        <v>1</v>
      </c>
      <c r="W422" s="57" t="s">
        <v>593</v>
      </c>
      <c r="X422" s="56"/>
      <c r="Y422" s="56"/>
      <c r="AA422" s="56">
        <f>IFERROR(COUNTIFS('Upload Data Outputs'!B:B, 'Upload Data Outputs'!B409), 0)</f>
        <v>0</v>
      </c>
    </row>
    <row r="423" spans="1:27">
      <c r="A423" s="55">
        <f t="shared" si="39"/>
        <v>410</v>
      </c>
      <c r="B423" s="54" t="b">
        <f>NOT(IFERROR('Upload Data Outputs'!A410 = "ERROR", TRUE))</f>
        <v>1</v>
      </c>
      <c r="C423" s="54">
        <f t="shared" si="40"/>
        <v>410</v>
      </c>
      <c r="D423" s="56" t="b">
        <f>IF(B423, ('Upload Data Outputs'!A410 &amp; 'Upload Data Outputs'!B410 &amp; 'Upload Data Outputs'!C410 &amp; 'Upload Data Outputs'!D410 &amp; 'Upload Data Outputs'!E410 &amp; 'Upload Data Outputs'!F410 &amp; 'Upload Data Outputs'!G410 &amp; 'Upload Data Outputs'!H410 &amp; 'Upload Data Outputs'!I410 &amp; 'Upload Data Outputs'!J410 &amp; 'Upload Data Outputs'!K410 &amp; 'Upload Data Outputs'!L410 &amp; 'Upload Data Outputs'!M410 &amp; 'Upload Data Outputs'!N410 &amp; 'Upload Data Outputs'!O410 &amp; 'Upload Data Outputs'!P410) &lt;&gt; "", FALSE)</f>
        <v>0</v>
      </c>
      <c r="E423" s="56" t="str">
        <f t="shared" si="41"/>
        <v/>
      </c>
      <c r="F423" s="56" t="str">
        <f t="shared" si="42"/>
        <v/>
      </c>
      <c r="G423" s="56" t="b">
        <f t="shared" si="38"/>
        <v>1</v>
      </c>
      <c r="H423" s="57" t="s">
        <v>593</v>
      </c>
      <c r="I423" s="56" t="b">
        <f t="shared" si="43"/>
        <v>1</v>
      </c>
      <c r="J423" s="56" t="b">
        <f>IFERROR(OR(NOT($D423), 'Upload Data Outputs'!C410 &lt;&gt; ""), FALSE)</f>
        <v>1</v>
      </c>
      <c r="K423" s="57" t="s">
        <v>593</v>
      </c>
      <c r="L423" s="56" t="b">
        <f>IFERROR(OR(AND(NOT(D423), 'Upload Data Outputs'!E410 = ""), IFERROR(_xlfn.NUMBERVALUE('Upload Data Outputs'!E410) &gt; 0, FALSE)), FALSE)</f>
        <v>1</v>
      </c>
      <c r="M423" s="56" t="b">
        <f>IFERROR(OR('Upload Data Outputs'!F410 = "", IFERROR(_xlfn.NUMBERVALUE('Upload Data Outputs'!F410) &gt; 0, FALSE)), FALSE)</f>
        <v>1</v>
      </c>
      <c r="N423" s="56" t="b">
        <f>IFERROR(OR('Upload Data Outputs'!F410 = "", IFERROR(MATCH('Upload Data Outputs'!G410, listVolumeUnits, 0), FALSE)), FALSE)</f>
        <v>1</v>
      </c>
      <c r="O423" s="56" t="b">
        <f>IFERROR(OR('Upload Data Outputs'!H410 = "", IFERROR(_xlfn.NUMBERVALUE('Upload Data Outputs'!H410) &gt; 0, FALSE)), FALSE)</f>
        <v>1</v>
      </c>
      <c r="P423" s="56" t="b">
        <f>IFERROR(OR('Upload Data Outputs'!H410 = "", IFERROR(MATCH('Upload Data Outputs'!I410, listWeightUnits, 0), FALSE)), FALSE)</f>
        <v>1</v>
      </c>
      <c r="Q423" s="56" t="b">
        <f>IFERROR(OR('Upload Data Outputs'!J410 = "", IFERROR(MATCH('Upload Data Outputs'!J410, listFscClaimTypes, 0), FALSE)), FALSE)</f>
        <v>1</v>
      </c>
      <c r="R423" s="56" t="b">
        <f>IFERROR(OR(AND('Upload Data Outputs'!J410 = refClaimFsc100, OR('Upload Data Outputs'!K410 = "", 'Upload Data Outputs'!K410 = 100)), AND('Upload Data Outputs'!J410 = refClaimFscCW, OR('Upload Data Outputs'!K410 = "", 'Upload Data Outputs'!K410 = 0)), AND('Upload Data Outputs'!J410 = refClaimFscMix, 'Upload Data Outputs'!K410 &lt;&gt; "", _xlfn.NUMBERVALUE('Upload Data Outputs'!K410) &gt;= 0, _xlfn.NUMBERVALUE('Upload Data Outputs'!K410) &lt;= 100), AND('Upload Data Outputs'!J410 = refClaimFscMixCredit, OR('Upload Data Outputs'!K410 = "", 'Upload Data Outputs'!K410 = 100)), AND('Upload Data Outputs'!J410 = refClaimFscRecycled, 'Upload Data Outputs'!K410 =""), 'Upload Data Outputs'!J410 = ""), FALSE)</f>
        <v>1</v>
      </c>
      <c r="S423" s="56" t="b">
        <f>IFERROR(OR('Upload Data Outputs'!L410 = "", IFERROR(MATCH('Upload Data Outputs'!L410, listMaterialsAccountingMethods, 0), FALSE)), FALSE)</f>
        <v>1</v>
      </c>
      <c r="T423" s="56" t="b">
        <f>IFERROR(OR('Upload Data Outputs'!M410 = "", ISNUMBER('Upload Data Outputs'!M410), IFERROR(DATEVALUE('Upload Data Outputs'!M410) &gt; 0, FALSE)), FALSE)</f>
        <v>1</v>
      </c>
      <c r="U423" s="56" t="b">
        <f>IFERROR(OR('Upload Data Outputs'!N410 = "", ISNUMBER('Upload Data Outputs'!N410), IFERROR(DATEVALUE('Upload Data Outputs'!N410) &gt; 0, FALSE)), FALSE)</f>
        <v>1</v>
      </c>
      <c r="V423" s="56" t="b">
        <f>IFERROR(OR('Upload Data Outputs'!O410 = "", IFERROR(MATCH('Upload Data Outputs'!O410, listCountryIsoCodes, FALSE), FALSE)), FALSE)</f>
        <v>1</v>
      </c>
      <c r="W423" s="57" t="s">
        <v>593</v>
      </c>
      <c r="X423" s="56"/>
      <c r="Y423" s="56"/>
      <c r="AA423" s="56">
        <f>IFERROR(COUNTIFS('Upload Data Outputs'!B:B, 'Upload Data Outputs'!B410), 0)</f>
        <v>0</v>
      </c>
    </row>
    <row r="424" spans="1:27">
      <c r="A424" s="55">
        <f t="shared" si="39"/>
        <v>411</v>
      </c>
      <c r="B424" s="54" t="b">
        <f>NOT(IFERROR('Upload Data Outputs'!A411 = "ERROR", TRUE))</f>
        <v>1</v>
      </c>
      <c r="C424" s="54">
        <f t="shared" si="40"/>
        <v>411</v>
      </c>
      <c r="D424" s="56" t="b">
        <f>IF(B424, ('Upload Data Outputs'!A411 &amp; 'Upload Data Outputs'!B411 &amp; 'Upload Data Outputs'!C411 &amp; 'Upload Data Outputs'!D411 &amp; 'Upload Data Outputs'!E411 &amp; 'Upload Data Outputs'!F411 &amp; 'Upload Data Outputs'!G411 &amp; 'Upload Data Outputs'!H411 &amp; 'Upload Data Outputs'!I411 &amp; 'Upload Data Outputs'!J411 &amp; 'Upload Data Outputs'!K411 &amp; 'Upload Data Outputs'!L411 &amp; 'Upload Data Outputs'!M411 &amp; 'Upload Data Outputs'!N411 &amp; 'Upload Data Outputs'!O411 &amp; 'Upload Data Outputs'!P411) &lt;&gt; "", FALSE)</f>
        <v>0</v>
      </c>
      <c r="E424" s="56" t="str">
        <f t="shared" si="41"/>
        <v/>
      </c>
      <c r="F424" s="56" t="str">
        <f t="shared" si="42"/>
        <v/>
      </c>
      <c r="G424" s="56" t="b">
        <f t="shared" si="38"/>
        <v>1</v>
      </c>
      <c r="H424" s="57" t="s">
        <v>593</v>
      </c>
      <c r="I424" s="56" t="b">
        <f t="shared" si="43"/>
        <v>1</v>
      </c>
      <c r="J424" s="56" t="b">
        <f>IFERROR(OR(NOT($D424), 'Upload Data Outputs'!C411 &lt;&gt; ""), FALSE)</f>
        <v>1</v>
      </c>
      <c r="K424" s="57" t="s">
        <v>593</v>
      </c>
      <c r="L424" s="56" t="b">
        <f>IFERROR(OR(AND(NOT(D424), 'Upload Data Outputs'!E411 = ""), IFERROR(_xlfn.NUMBERVALUE('Upload Data Outputs'!E411) &gt; 0, FALSE)), FALSE)</f>
        <v>1</v>
      </c>
      <c r="M424" s="56" t="b">
        <f>IFERROR(OR('Upload Data Outputs'!F411 = "", IFERROR(_xlfn.NUMBERVALUE('Upload Data Outputs'!F411) &gt; 0, FALSE)), FALSE)</f>
        <v>1</v>
      </c>
      <c r="N424" s="56" t="b">
        <f>IFERROR(OR('Upload Data Outputs'!F411 = "", IFERROR(MATCH('Upload Data Outputs'!G411, listVolumeUnits, 0), FALSE)), FALSE)</f>
        <v>1</v>
      </c>
      <c r="O424" s="56" t="b">
        <f>IFERROR(OR('Upload Data Outputs'!H411 = "", IFERROR(_xlfn.NUMBERVALUE('Upload Data Outputs'!H411) &gt; 0, FALSE)), FALSE)</f>
        <v>1</v>
      </c>
      <c r="P424" s="56" t="b">
        <f>IFERROR(OR('Upload Data Outputs'!H411 = "", IFERROR(MATCH('Upload Data Outputs'!I411, listWeightUnits, 0), FALSE)), FALSE)</f>
        <v>1</v>
      </c>
      <c r="Q424" s="56" t="b">
        <f>IFERROR(OR('Upload Data Outputs'!J411 = "", IFERROR(MATCH('Upload Data Outputs'!J411, listFscClaimTypes, 0), FALSE)), FALSE)</f>
        <v>1</v>
      </c>
      <c r="R424" s="56" t="b">
        <f>IFERROR(OR(AND('Upload Data Outputs'!J411 = refClaimFsc100, OR('Upload Data Outputs'!K411 = "", 'Upload Data Outputs'!K411 = 100)), AND('Upload Data Outputs'!J411 = refClaimFscCW, OR('Upload Data Outputs'!K411 = "", 'Upload Data Outputs'!K411 = 0)), AND('Upload Data Outputs'!J411 = refClaimFscMix, 'Upload Data Outputs'!K411 &lt;&gt; "", _xlfn.NUMBERVALUE('Upload Data Outputs'!K411) &gt;= 0, _xlfn.NUMBERVALUE('Upload Data Outputs'!K411) &lt;= 100), AND('Upload Data Outputs'!J411 = refClaimFscMixCredit, OR('Upload Data Outputs'!K411 = "", 'Upload Data Outputs'!K411 = 100)), AND('Upload Data Outputs'!J411 = refClaimFscRecycled, 'Upload Data Outputs'!K411 =""), 'Upload Data Outputs'!J411 = ""), FALSE)</f>
        <v>1</v>
      </c>
      <c r="S424" s="56" t="b">
        <f>IFERROR(OR('Upload Data Outputs'!L411 = "", IFERROR(MATCH('Upload Data Outputs'!L411, listMaterialsAccountingMethods, 0), FALSE)), FALSE)</f>
        <v>1</v>
      </c>
      <c r="T424" s="56" t="b">
        <f>IFERROR(OR('Upload Data Outputs'!M411 = "", ISNUMBER('Upload Data Outputs'!M411), IFERROR(DATEVALUE('Upload Data Outputs'!M411) &gt; 0, FALSE)), FALSE)</f>
        <v>1</v>
      </c>
      <c r="U424" s="56" t="b">
        <f>IFERROR(OR('Upload Data Outputs'!N411 = "", ISNUMBER('Upload Data Outputs'!N411), IFERROR(DATEVALUE('Upload Data Outputs'!N411) &gt; 0, FALSE)), FALSE)</f>
        <v>1</v>
      </c>
      <c r="V424" s="56" t="b">
        <f>IFERROR(OR('Upload Data Outputs'!O411 = "", IFERROR(MATCH('Upload Data Outputs'!O411, listCountryIsoCodes, FALSE), FALSE)), FALSE)</f>
        <v>1</v>
      </c>
      <c r="W424" s="57" t="s">
        <v>593</v>
      </c>
      <c r="X424" s="56"/>
      <c r="Y424" s="56"/>
      <c r="AA424" s="56">
        <f>IFERROR(COUNTIFS('Upload Data Outputs'!B:B, 'Upload Data Outputs'!B411), 0)</f>
        <v>0</v>
      </c>
    </row>
    <row r="425" spans="1:27">
      <c r="A425" s="55">
        <f t="shared" si="39"/>
        <v>412</v>
      </c>
      <c r="B425" s="54" t="b">
        <f>NOT(IFERROR('Upload Data Outputs'!A412 = "ERROR", TRUE))</f>
        <v>1</v>
      </c>
      <c r="C425" s="54">
        <f t="shared" si="40"/>
        <v>412</v>
      </c>
      <c r="D425" s="56" t="b">
        <f>IF(B425, ('Upload Data Outputs'!A412 &amp; 'Upload Data Outputs'!B412 &amp; 'Upload Data Outputs'!C412 &amp; 'Upload Data Outputs'!D412 &amp; 'Upload Data Outputs'!E412 &amp; 'Upload Data Outputs'!F412 &amp; 'Upload Data Outputs'!G412 &amp; 'Upload Data Outputs'!H412 &amp; 'Upload Data Outputs'!I412 &amp; 'Upload Data Outputs'!J412 &amp; 'Upload Data Outputs'!K412 &amp; 'Upload Data Outputs'!L412 &amp; 'Upload Data Outputs'!M412 &amp; 'Upload Data Outputs'!N412 &amp; 'Upload Data Outputs'!O412 &amp; 'Upload Data Outputs'!P412) &lt;&gt; "", FALSE)</f>
        <v>0</v>
      </c>
      <c r="E425" s="56" t="str">
        <f t="shared" si="41"/>
        <v/>
      </c>
      <c r="F425" s="56" t="str">
        <f t="shared" si="42"/>
        <v/>
      </c>
      <c r="G425" s="56" t="b">
        <f t="shared" si="38"/>
        <v>1</v>
      </c>
      <c r="H425" s="57" t="s">
        <v>593</v>
      </c>
      <c r="I425" s="56" t="b">
        <f t="shared" si="43"/>
        <v>1</v>
      </c>
      <c r="J425" s="56" t="b">
        <f>IFERROR(OR(NOT($D425), 'Upload Data Outputs'!C412 &lt;&gt; ""), FALSE)</f>
        <v>1</v>
      </c>
      <c r="K425" s="57" t="s">
        <v>593</v>
      </c>
      <c r="L425" s="56" t="b">
        <f>IFERROR(OR(AND(NOT(D425), 'Upload Data Outputs'!E412 = ""), IFERROR(_xlfn.NUMBERVALUE('Upload Data Outputs'!E412) &gt; 0, FALSE)), FALSE)</f>
        <v>1</v>
      </c>
      <c r="M425" s="56" t="b">
        <f>IFERROR(OR('Upload Data Outputs'!F412 = "", IFERROR(_xlfn.NUMBERVALUE('Upload Data Outputs'!F412) &gt; 0, FALSE)), FALSE)</f>
        <v>1</v>
      </c>
      <c r="N425" s="56" t="b">
        <f>IFERROR(OR('Upload Data Outputs'!F412 = "", IFERROR(MATCH('Upload Data Outputs'!G412, listVolumeUnits, 0), FALSE)), FALSE)</f>
        <v>1</v>
      </c>
      <c r="O425" s="56" t="b">
        <f>IFERROR(OR('Upload Data Outputs'!H412 = "", IFERROR(_xlfn.NUMBERVALUE('Upload Data Outputs'!H412) &gt; 0, FALSE)), FALSE)</f>
        <v>1</v>
      </c>
      <c r="P425" s="56" t="b">
        <f>IFERROR(OR('Upload Data Outputs'!H412 = "", IFERROR(MATCH('Upload Data Outputs'!I412, listWeightUnits, 0), FALSE)), FALSE)</f>
        <v>1</v>
      </c>
      <c r="Q425" s="56" t="b">
        <f>IFERROR(OR('Upload Data Outputs'!J412 = "", IFERROR(MATCH('Upload Data Outputs'!J412, listFscClaimTypes, 0), FALSE)), FALSE)</f>
        <v>1</v>
      </c>
      <c r="R425" s="56" t="b">
        <f>IFERROR(OR(AND('Upload Data Outputs'!J412 = refClaimFsc100, OR('Upload Data Outputs'!K412 = "", 'Upload Data Outputs'!K412 = 100)), AND('Upload Data Outputs'!J412 = refClaimFscCW, OR('Upload Data Outputs'!K412 = "", 'Upload Data Outputs'!K412 = 0)), AND('Upload Data Outputs'!J412 = refClaimFscMix, 'Upload Data Outputs'!K412 &lt;&gt; "", _xlfn.NUMBERVALUE('Upload Data Outputs'!K412) &gt;= 0, _xlfn.NUMBERVALUE('Upload Data Outputs'!K412) &lt;= 100), AND('Upload Data Outputs'!J412 = refClaimFscMixCredit, OR('Upload Data Outputs'!K412 = "", 'Upload Data Outputs'!K412 = 100)), AND('Upload Data Outputs'!J412 = refClaimFscRecycled, 'Upload Data Outputs'!K412 =""), 'Upload Data Outputs'!J412 = ""), FALSE)</f>
        <v>1</v>
      </c>
      <c r="S425" s="56" t="b">
        <f>IFERROR(OR('Upload Data Outputs'!L412 = "", IFERROR(MATCH('Upload Data Outputs'!L412, listMaterialsAccountingMethods, 0), FALSE)), FALSE)</f>
        <v>1</v>
      </c>
      <c r="T425" s="56" t="b">
        <f>IFERROR(OR('Upload Data Outputs'!M412 = "", ISNUMBER('Upload Data Outputs'!M412), IFERROR(DATEVALUE('Upload Data Outputs'!M412) &gt; 0, FALSE)), FALSE)</f>
        <v>1</v>
      </c>
      <c r="U425" s="56" t="b">
        <f>IFERROR(OR('Upload Data Outputs'!N412 = "", ISNUMBER('Upload Data Outputs'!N412), IFERROR(DATEVALUE('Upload Data Outputs'!N412) &gt; 0, FALSE)), FALSE)</f>
        <v>1</v>
      </c>
      <c r="V425" s="56" t="b">
        <f>IFERROR(OR('Upload Data Outputs'!O412 = "", IFERROR(MATCH('Upload Data Outputs'!O412, listCountryIsoCodes, FALSE), FALSE)), FALSE)</f>
        <v>1</v>
      </c>
      <c r="W425" s="57" t="s">
        <v>593</v>
      </c>
      <c r="X425" s="56"/>
      <c r="Y425" s="56"/>
      <c r="AA425" s="56">
        <f>IFERROR(COUNTIFS('Upload Data Outputs'!B:B, 'Upload Data Outputs'!B412), 0)</f>
        <v>0</v>
      </c>
    </row>
    <row r="426" spans="1:27">
      <c r="A426" s="55">
        <f t="shared" si="39"/>
        <v>413</v>
      </c>
      <c r="B426" s="54" t="b">
        <f>NOT(IFERROR('Upload Data Outputs'!A413 = "ERROR", TRUE))</f>
        <v>1</v>
      </c>
      <c r="C426" s="54">
        <f t="shared" si="40"/>
        <v>413</v>
      </c>
      <c r="D426" s="56" t="b">
        <f>IF(B426, ('Upload Data Outputs'!A413 &amp; 'Upload Data Outputs'!B413 &amp; 'Upload Data Outputs'!C413 &amp; 'Upload Data Outputs'!D413 &amp; 'Upload Data Outputs'!E413 &amp; 'Upload Data Outputs'!F413 &amp; 'Upload Data Outputs'!G413 &amp; 'Upload Data Outputs'!H413 &amp; 'Upload Data Outputs'!I413 &amp; 'Upload Data Outputs'!J413 &amp; 'Upload Data Outputs'!K413 &amp; 'Upload Data Outputs'!L413 &amp; 'Upload Data Outputs'!M413 &amp; 'Upload Data Outputs'!N413 &amp; 'Upload Data Outputs'!O413 &amp; 'Upload Data Outputs'!P413) &lt;&gt; "", FALSE)</f>
        <v>0</v>
      </c>
      <c r="E426" s="56" t="str">
        <f t="shared" si="41"/>
        <v/>
      </c>
      <c r="F426" s="56" t="str">
        <f t="shared" si="42"/>
        <v/>
      </c>
      <c r="G426" s="56" t="b">
        <f t="shared" si="38"/>
        <v>1</v>
      </c>
      <c r="H426" s="57" t="s">
        <v>593</v>
      </c>
      <c r="I426" s="56" t="b">
        <f t="shared" si="43"/>
        <v>1</v>
      </c>
      <c r="J426" s="56" t="b">
        <f>IFERROR(OR(NOT($D426), 'Upload Data Outputs'!C413 &lt;&gt; ""), FALSE)</f>
        <v>1</v>
      </c>
      <c r="K426" s="57" t="s">
        <v>593</v>
      </c>
      <c r="L426" s="56" t="b">
        <f>IFERROR(OR(AND(NOT(D426), 'Upload Data Outputs'!E413 = ""), IFERROR(_xlfn.NUMBERVALUE('Upload Data Outputs'!E413) &gt; 0, FALSE)), FALSE)</f>
        <v>1</v>
      </c>
      <c r="M426" s="56" t="b">
        <f>IFERROR(OR('Upload Data Outputs'!F413 = "", IFERROR(_xlfn.NUMBERVALUE('Upload Data Outputs'!F413) &gt; 0, FALSE)), FALSE)</f>
        <v>1</v>
      </c>
      <c r="N426" s="56" t="b">
        <f>IFERROR(OR('Upload Data Outputs'!F413 = "", IFERROR(MATCH('Upload Data Outputs'!G413, listVolumeUnits, 0), FALSE)), FALSE)</f>
        <v>1</v>
      </c>
      <c r="O426" s="56" t="b">
        <f>IFERROR(OR('Upload Data Outputs'!H413 = "", IFERROR(_xlfn.NUMBERVALUE('Upload Data Outputs'!H413) &gt; 0, FALSE)), FALSE)</f>
        <v>1</v>
      </c>
      <c r="P426" s="56" t="b">
        <f>IFERROR(OR('Upload Data Outputs'!H413 = "", IFERROR(MATCH('Upload Data Outputs'!I413, listWeightUnits, 0), FALSE)), FALSE)</f>
        <v>1</v>
      </c>
      <c r="Q426" s="56" t="b">
        <f>IFERROR(OR('Upload Data Outputs'!J413 = "", IFERROR(MATCH('Upload Data Outputs'!J413, listFscClaimTypes, 0), FALSE)), FALSE)</f>
        <v>1</v>
      </c>
      <c r="R426" s="56" t="b">
        <f>IFERROR(OR(AND('Upload Data Outputs'!J413 = refClaimFsc100, OR('Upload Data Outputs'!K413 = "", 'Upload Data Outputs'!K413 = 100)), AND('Upload Data Outputs'!J413 = refClaimFscCW, OR('Upload Data Outputs'!K413 = "", 'Upload Data Outputs'!K413 = 0)), AND('Upload Data Outputs'!J413 = refClaimFscMix, 'Upload Data Outputs'!K413 &lt;&gt; "", _xlfn.NUMBERVALUE('Upload Data Outputs'!K413) &gt;= 0, _xlfn.NUMBERVALUE('Upload Data Outputs'!K413) &lt;= 100), AND('Upload Data Outputs'!J413 = refClaimFscMixCredit, OR('Upload Data Outputs'!K413 = "", 'Upload Data Outputs'!K413 = 100)), AND('Upload Data Outputs'!J413 = refClaimFscRecycled, 'Upload Data Outputs'!K413 =""), 'Upload Data Outputs'!J413 = ""), FALSE)</f>
        <v>1</v>
      </c>
      <c r="S426" s="56" t="b">
        <f>IFERROR(OR('Upload Data Outputs'!L413 = "", IFERROR(MATCH('Upload Data Outputs'!L413, listMaterialsAccountingMethods, 0), FALSE)), FALSE)</f>
        <v>1</v>
      </c>
      <c r="T426" s="56" t="b">
        <f>IFERROR(OR('Upload Data Outputs'!M413 = "", ISNUMBER('Upload Data Outputs'!M413), IFERROR(DATEVALUE('Upload Data Outputs'!M413) &gt; 0, FALSE)), FALSE)</f>
        <v>1</v>
      </c>
      <c r="U426" s="56" t="b">
        <f>IFERROR(OR('Upload Data Outputs'!N413 = "", ISNUMBER('Upload Data Outputs'!N413), IFERROR(DATEVALUE('Upload Data Outputs'!N413) &gt; 0, FALSE)), FALSE)</f>
        <v>1</v>
      </c>
      <c r="V426" s="56" t="b">
        <f>IFERROR(OR('Upload Data Outputs'!O413 = "", IFERROR(MATCH('Upload Data Outputs'!O413, listCountryIsoCodes, FALSE), FALSE)), FALSE)</f>
        <v>1</v>
      </c>
      <c r="W426" s="57" t="s">
        <v>593</v>
      </c>
      <c r="X426" s="56"/>
      <c r="Y426" s="56"/>
      <c r="AA426" s="56">
        <f>IFERROR(COUNTIFS('Upload Data Outputs'!B:B, 'Upload Data Outputs'!B413), 0)</f>
        <v>0</v>
      </c>
    </row>
    <row r="427" spans="1:27">
      <c r="A427" s="55">
        <f t="shared" si="39"/>
        <v>414</v>
      </c>
      <c r="B427" s="54" t="b">
        <f>NOT(IFERROR('Upload Data Outputs'!A414 = "ERROR", TRUE))</f>
        <v>1</v>
      </c>
      <c r="C427" s="54">
        <f t="shared" si="40"/>
        <v>414</v>
      </c>
      <c r="D427" s="56" t="b">
        <f>IF(B427, ('Upload Data Outputs'!A414 &amp; 'Upload Data Outputs'!B414 &amp; 'Upload Data Outputs'!C414 &amp; 'Upload Data Outputs'!D414 &amp; 'Upload Data Outputs'!E414 &amp; 'Upload Data Outputs'!F414 &amp; 'Upload Data Outputs'!G414 &amp; 'Upload Data Outputs'!H414 &amp; 'Upload Data Outputs'!I414 &amp; 'Upload Data Outputs'!J414 &amp; 'Upload Data Outputs'!K414 &amp; 'Upload Data Outputs'!L414 &amp; 'Upload Data Outputs'!M414 &amp; 'Upload Data Outputs'!N414 &amp; 'Upload Data Outputs'!O414 &amp; 'Upload Data Outputs'!P414) &lt;&gt; "", FALSE)</f>
        <v>0</v>
      </c>
      <c r="E427" s="56" t="str">
        <f t="shared" si="41"/>
        <v/>
      </c>
      <c r="F427" s="56" t="str">
        <f t="shared" si="42"/>
        <v/>
      </c>
      <c r="G427" s="56" t="b">
        <f t="shared" si="38"/>
        <v>1</v>
      </c>
      <c r="H427" s="57" t="s">
        <v>593</v>
      </c>
      <c r="I427" s="56" t="b">
        <f t="shared" si="43"/>
        <v>1</v>
      </c>
      <c r="J427" s="56" t="b">
        <f>IFERROR(OR(NOT($D427), 'Upload Data Outputs'!C414 &lt;&gt; ""), FALSE)</f>
        <v>1</v>
      </c>
      <c r="K427" s="57" t="s">
        <v>593</v>
      </c>
      <c r="L427" s="56" t="b">
        <f>IFERROR(OR(AND(NOT(D427), 'Upload Data Outputs'!E414 = ""), IFERROR(_xlfn.NUMBERVALUE('Upload Data Outputs'!E414) &gt; 0, FALSE)), FALSE)</f>
        <v>1</v>
      </c>
      <c r="M427" s="56" t="b">
        <f>IFERROR(OR('Upload Data Outputs'!F414 = "", IFERROR(_xlfn.NUMBERVALUE('Upload Data Outputs'!F414) &gt; 0, FALSE)), FALSE)</f>
        <v>1</v>
      </c>
      <c r="N427" s="56" t="b">
        <f>IFERROR(OR('Upload Data Outputs'!F414 = "", IFERROR(MATCH('Upload Data Outputs'!G414, listVolumeUnits, 0), FALSE)), FALSE)</f>
        <v>1</v>
      </c>
      <c r="O427" s="56" t="b">
        <f>IFERROR(OR('Upload Data Outputs'!H414 = "", IFERROR(_xlfn.NUMBERVALUE('Upload Data Outputs'!H414) &gt; 0, FALSE)), FALSE)</f>
        <v>1</v>
      </c>
      <c r="P427" s="56" t="b">
        <f>IFERROR(OR('Upload Data Outputs'!H414 = "", IFERROR(MATCH('Upload Data Outputs'!I414, listWeightUnits, 0), FALSE)), FALSE)</f>
        <v>1</v>
      </c>
      <c r="Q427" s="56" t="b">
        <f>IFERROR(OR('Upload Data Outputs'!J414 = "", IFERROR(MATCH('Upload Data Outputs'!J414, listFscClaimTypes, 0), FALSE)), FALSE)</f>
        <v>1</v>
      </c>
      <c r="R427" s="56" t="b">
        <f>IFERROR(OR(AND('Upload Data Outputs'!J414 = refClaimFsc100, OR('Upload Data Outputs'!K414 = "", 'Upload Data Outputs'!K414 = 100)), AND('Upload Data Outputs'!J414 = refClaimFscCW, OR('Upload Data Outputs'!K414 = "", 'Upload Data Outputs'!K414 = 0)), AND('Upload Data Outputs'!J414 = refClaimFscMix, 'Upload Data Outputs'!K414 &lt;&gt; "", _xlfn.NUMBERVALUE('Upload Data Outputs'!K414) &gt;= 0, _xlfn.NUMBERVALUE('Upload Data Outputs'!K414) &lt;= 100), AND('Upload Data Outputs'!J414 = refClaimFscMixCredit, OR('Upload Data Outputs'!K414 = "", 'Upload Data Outputs'!K414 = 100)), AND('Upload Data Outputs'!J414 = refClaimFscRecycled, 'Upload Data Outputs'!K414 =""), 'Upload Data Outputs'!J414 = ""), FALSE)</f>
        <v>1</v>
      </c>
      <c r="S427" s="56" t="b">
        <f>IFERROR(OR('Upload Data Outputs'!L414 = "", IFERROR(MATCH('Upload Data Outputs'!L414, listMaterialsAccountingMethods, 0), FALSE)), FALSE)</f>
        <v>1</v>
      </c>
      <c r="T427" s="56" t="b">
        <f>IFERROR(OR('Upload Data Outputs'!M414 = "", ISNUMBER('Upload Data Outputs'!M414), IFERROR(DATEVALUE('Upload Data Outputs'!M414) &gt; 0, FALSE)), FALSE)</f>
        <v>1</v>
      </c>
      <c r="U427" s="56" t="b">
        <f>IFERROR(OR('Upload Data Outputs'!N414 = "", ISNUMBER('Upload Data Outputs'!N414), IFERROR(DATEVALUE('Upload Data Outputs'!N414) &gt; 0, FALSE)), FALSE)</f>
        <v>1</v>
      </c>
      <c r="V427" s="56" t="b">
        <f>IFERROR(OR('Upload Data Outputs'!O414 = "", IFERROR(MATCH('Upload Data Outputs'!O414, listCountryIsoCodes, FALSE), FALSE)), FALSE)</f>
        <v>1</v>
      </c>
      <c r="W427" s="57" t="s">
        <v>593</v>
      </c>
      <c r="X427" s="56"/>
      <c r="Y427" s="56"/>
      <c r="AA427" s="56">
        <f>IFERROR(COUNTIFS('Upload Data Outputs'!B:B, 'Upload Data Outputs'!B414), 0)</f>
        <v>0</v>
      </c>
    </row>
    <row r="428" spans="1:27">
      <c r="A428" s="55">
        <f t="shared" si="39"/>
        <v>415</v>
      </c>
      <c r="B428" s="54" t="b">
        <f>NOT(IFERROR('Upload Data Outputs'!A415 = "ERROR", TRUE))</f>
        <v>1</v>
      </c>
      <c r="C428" s="54">
        <f t="shared" si="40"/>
        <v>415</v>
      </c>
      <c r="D428" s="56" t="b">
        <f>IF(B428, ('Upload Data Outputs'!A415 &amp; 'Upload Data Outputs'!B415 &amp; 'Upload Data Outputs'!C415 &amp; 'Upload Data Outputs'!D415 &amp; 'Upload Data Outputs'!E415 &amp; 'Upload Data Outputs'!F415 &amp; 'Upload Data Outputs'!G415 &amp; 'Upload Data Outputs'!H415 &amp; 'Upload Data Outputs'!I415 &amp; 'Upload Data Outputs'!J415 &amp; 'Upload Data Outputs'!K415 &amp; 'Upload Data Outputs'!L415 &amp; 'Upload Data Outputs'!M415 &amp; 'Upload Data Outputs'!N415 &amp; 'Upload Data Outputs'!O415 &amp; 'Upload Data Outputs'!P415) &lt;&gt; "", FALSE)</f>
        <v>0</v>
      </c>
      <c r="E428" s="56" t="str">
        <f t="shared" si="41"/>
        <v/>
      </c>
      <c r="F428" s="56" t="str">
        <f t="shared" si="42"/>
        <v/>
      </c>
      <c r="G428" s="56" t="b">
        <f t="shared" si="38"/>
        <v>1</v>
      </c>
      <c r="H428" s="57" t="s">
        <v>593</v>
      </c>
      <c r="I428" s="56" t="b">
        <f t="shared" si="43"/>
        <v>1</v>
      </c>
      <c r="J428" s="56" t="b">
        <f>IFERROR(OR(NOT($D428), 'Upload Data Outputs'!C415 &lt;&gt; ""), FALSE)</f>
        <v>1</v>
      </c>
      <c r="K428" s="57" t="s">
        <v>593</v>
      </c>
      <c r="L428" s="56" t="b">
        <f>IFERROR(OR(AND(NOT(D428), 'Upload Data Outputs'!E415 = ""), IFERROR(_xlfn.NUMBERVALUE('Upload Data Outputs'!E415) &gt; 0, FALSE)), FALSE)</f>
        <v>1</v>
      </c>
      <c r="M428" s="56" t="b">
        <f>IFERROR(OR('Upload Data Outputs'!F415 = "", IFERROR(_xlfn.NUMBERVALUE('Upload Data Outputs'!F415) &gt; 0, FALSE)), FALSE)</f>
        <v>1</v>
      </c>
      <c r="N428" s="56" t="b">
        <f>IFERROR(OR('Upload Data Outputs'!F415 = "", IFERROR(MATCH('Upload Data Outputs'!G415, listVolumeUnits, 0), FALSE)), FALSE)</f>
        <v>1</v>
      </c>
      <c r="O428" s="56" t="b">
        <f>IFERROR(OR('Upload Data Outputs'!H415 = "", IFERROR(_xlfn.NUMBERVALUE('Upload Data Outputs'!H415) &gt; 0, FALSE)), FALSE)</f>
        <v>1</v>
      </c>
      <c r="P428" s="56" t="b">
        <f>IFERROR(OR('Upload Data Outputs'!H415 = "", IFERROR(MATCH('Upload Data Outputs'!I415, listWeightUnits, 0), FALSE)), FALSE)</f>
        <v>1</v>
      </c>
      <c r="Q428" s="56" t="b">
        <f>IFERROR(OR('Upload Data Outputs'!J415 = "", IFERROR(MATCH('Upload Data Outputs'!J415, listFscClaimTypes, 0), FALSE)), FALSE)</f>
        <v>1</v>
      </c>
      <c r="R428" s="56" t="b">
        <f>IFERROR(OR(AND('Upload Data Outputs'!J415 = refClaimFsc100, OR('Upload Data Outputs'!K415 = "", 'Upload Data Outputs'!K415 = 100)), AND('Upload Data Outputs'!J415 = refClaimFscCW, OR('Upload Data Outputs'!K415 = "", 'Upload Data Outputs'!K415 = 0)), AND('Upload Data Outputs'!J415 = refClaimFscMix, 'Upload Data Outputs'!K415 &lt;&gt; "", _xlfn.NUMBERVALUE('Upload Data Outputs'!K415) &gt;= 0, _xlfn.NUMBERVALUE('Upload Data Outputs'!K415) &lt;= 100), AND('Upload Data Outputs'!J415 = refClaimFscMixCredit, OR('Upload Data Outputs'!K415 = "", 'Upload Data Outputs'!K415 = 100)), AND('Upload Data Outputs'!J415 = refClaimFscRecycled, 'Upload Data Outputs'!K415 =""), 'Upload Data Outputs'!J415 = ""), FALSE)</f>
        <v>1</v>
      </c>
      <c r="S428" s="56" t="b">
        <f>IFERROR(OR('Upload Data Outputs'!L415 = "", IFERROR(MATCH('Upload Data Outputs'!L415, listMaterialsAccountingMethods, 0), FALSE)), FALSE)</f>
        <v>1</v>
      </c>
      <c r="T428" s="56" t="b">
        <f>IFERROR(OR('Upload Data Outputs'!M415 = "", ISNUMBER('Upload Data Outputs'!M415), IFERROR(DATEVALUE('Upload Data Outputs'!M415) &gt; 0, FALSE)), FALSE)</f>
        <v>1</v>
      </c>
      <c r="U428" s="56" t="b">
        <f>IFERROR(OR('Upload Data Outputs'!N415 = "", ISNUMBER('Upload Data Outputs'!N415), IFERROR(DATEVALUE('Upload Data Outputs'!N415) &gt; 0, FALSE)), FALSE)</f>
        <v>1</v>
      </c>
      <c r="V428" s="56" t="b">
        <f>IFERROR(OR('Upload Data Outputs'!O415 = "", IFERROR(MATCH('Upload Data Outputs'!O415, listCountryIsoCodes, FALSE), FALSE)), FALSE)</f>
        <v>1</v>
      </c>
      <c r="W428" s="57" t="s">
        <v>593</v>
      </c>
      <c r="X428" s="56"/>
      <c r="Y428" s="56"/>
      <c r="AA428" s="56">
        <f>IFERROR(COUNTIFS('Upload Data Outputs'!B:B, 'Upload Data Outputs'!B415), 0)</f>
        <v>0</v>
      </c>
    </row>
    <row r="429" spans="1:27">
      <c r="A429" s="55">
        <f t="shared" si="39"/>
        <v>416</v>
      </c>
      <c r="B429" s="54" t="b">
        <f>NOT(IFERROR('Upload Data Outputs'!A416 = "ERROR", TRUE))</f>
        <v>1</v>
      </c>
      <c r="C429" s="54">
        <f t="shared" si="40"/>
        <v>416</v>
      </c>
      <c r="D429" s="56" t="b">
        <f>IF(B429, ('Upload Data Outputs'!A416 &amp; 'Upload Data Outputs'!B416 &amp; 'Upload Data Outputs'!C416 &amp; 'Upload Data Outputs'!D416 &amp; 'Upload Data Outputs'!E416 &amp; 'Upload Data Outputs'!F416 &amp; 'Upload Data Outputs'!G416 &amp; 'Upload Data Outputs'!H416 &amp; 'Upload Data Outputs'!I416 &amp; 'Upload Data Outputs'!J416 &amp; 'Upload Data Outputs'!K416 &amp; 'Upload Data Outputs'!L416 &amp; 'Upload Data Outputs'!M416 &amp; 'Upload Data Outputs'!N416 &amp; 'Upload Data Outputs'!O416 &amp; 'Upload Data Outputs'!P416) &lt;&gt; "", FALSE)</f>
        <v>0</v>
      </c>
      <c r="E429" s="56" t="str">
        <f t="shared" si="41"/>
        <v/>
      </c>
      <c r="F429" s="56" t="str">
        <f t="shared" si="42"/>
        <v/>
      </c>
      <c r="G429" s="56" t="b">
        <f t="shared" si="38"/>
        <v>1</v>
      </c>
      <c r="H429" s="57" t="s">
        <v>593</v>
      </c>
      <c r="I429" s="56" t="b">
        <f t="shared" si="43"/>
        <v>1</v>
      </c>
      <c r="J429" s="56" t="b">
        <f>IFERROR(OR(NOT($D429), 'Upload Data Outputs'!C416 &lt;&gt; ""), FALSE)</f>
        <v>1</v>
      </c>
      <c r="K429" s="57" t="s">
        <v>593</v>
      </c>
      <c r="L429" s="56" t="b">
        <f>IFERROR(OR(AND(NOT(D429), 'Upload Data Outputs'!E416 = ""), IFERROR(_xlfn.NUMBERVALUE('Upload Data Outputs'!E416) &gt; 0, FALSE)), FALSE)</f>
        <v>1</v>
      </c>
      <c r="M429" s="56" t="b">
        <f>IFERROR(OR('Upload Data Outputs'!F416 = "", IFERROR(_xlfn.NUMBERVALUE('Upload Data Outputs'!F416) &gt; 0, FALSE)), FALSE)</f>
        <v>1</v>
      </c>
      <c r="N429" s="56" t="b">
        <f>IFERROR(OR('Upload Data Outputs'!F416 = "", IFERROR(MATCH('Upload Data Outputs'!G416, listVolumeUnits, 0), FALSE)), FALSE)</f>
        <v>1</v>
      </c>
      <c r="O429" s="56" t="b">
        <f>IFERROR(OR('Upload Data Outputs'!H416 = "", IFERROR(_xlfn.NUMBERVALUE('Upload Data Outputs'!H416) &gt; 0, FALSE)), FALSE)</f>
        <v>1</v>
      </c>
      <c r="P429" s="56" t="b">
        <f>IFERROR(OR('Upload Data Outputs'!H416 = "", IFERROR(MATCH('Upload Data Outputs'!I416, listWeightUnits, 0), FALSE)), FALSE)</f>
        <v>1</v>
      </c>
      <c r="Q429" s="56" t="b">
        <f>IFERROR(OR('Upload Data Outputs'!J416 = "", IFERROR(MATCH('Upload Data Outputs'!J416, listFscClaimTypes, 0), FALSE)), FALSE)</f>
        <v>1</v>
      </c>
      <c r="R429" s="56" t="b">
        <f>IFERROR(OR(AND('Upload Data Outputs'!J416 = refClaimFsc100, OR('Upload Data Outputs'!K416 = "", 'Upload Data Outputs'!K416 = 100)), AND('Upload Data Outputs'!J416 = refClaimFscCW, OR('Upload Data Outputs'!K416 = "", 'Upload Data Outputs'!K416 = 0)), AND('Upload Data Outputs'!J416 = refClaimFscMix, 'Upload Data Outputs'!K416 &lt;&gt; "", _xlfn.NUMBERVALUE('Upload Data Outputs'!K416) &gt;= 0, _xlfn.NUMBERVALUE('Upload Data Outputs'!K416) &lt;= 100), AND('Upload Data Outputs'!J416 = refClaimFscMixCredit, OR('Upload Data Outputs'!K416 = "", 'Upload Data Outputs'!K416 = 100)), AND('Upload Data Outputs'!J416 = refClaimFscRecycled, 'Upload Data Outputs'!K416 =""), 'Upload Data Outputs'!J416 = ""), FALSE)</f>
        <v>1</v>
      </c>
      <c r="S429" s="56" t="b">
        <f>IFERROR(OR('Upload Data Outputs'!L416 = "", IFERROR(MATCH('Upload Data Outputs'!L416, listMaterialsAccountingMethods, 0), FALSE)), FALSE)</f>
        <v>1</v>
      </c>
      <c r="T429" s="56" t="b">
        <f>IFERROR(OR('Upload Data Outputs'!M416 = "", ISNUMBER('Upload Data Outputs'!M416), IFERROR(DATEVALUE('Upload Data Outputs'!M416) &gt; 0, FALSE)), FALSE)</f>
        <v>1</v>
      </c>
      <c r="U429" s="56" t="b">
        <f>IFERROR(OR('Upload Data Outputs'!N416 = "", ISNUMBER('Upload Data Outputs'!N416), IFERROR(DATEVALUE('Upload Data Outputs'!N416) &gt; 0, FALSE)), FALSE)</f>
        <v>1</v>
      </c>
      <c r="V429" s="56" t="b">
        <f>IFERROR(OR('Upload Data Outputs'!O416 = "", IFERROR(MATCH('Upload Data Outputs'!O416, listCountryIsoCodes, FALSE), FALSE)), FALSE)</f>
        <v>1</v>
      </c>
      <c r="W429" s="57" t="s">
        <v>593</v>
      </c>
      <c r="X429" s="56"/>
      <c r="Y429" s="56"/>
      <c r="AA429" s="56">
        <f>IFERROR(COUNTIFS('Upload Data Outputs'!B:B, 'Upload Data Outputs'!B416), 0)</f>
        <v>0</v>
      </c>
    </row>
    <row r="430" spans="1:27">
      <c r="A430" s="55">
        <f t="shared" si="39"/>
        <v>417</v>
      </c>
      <c r="B430" s="54" t="b">
        <f>NOT(IFERROR('Upload Data Outputs'!A417 = "ERROR", TRUE))</f>
        <v>1</v>
      </c>
      <c r="C430" s="54">
        <f t="shared" si="40"/>
        <v>417</v>
      </c>
      <c r="D430" s="56" t="b">
        <f>IF(B430, ('Upload Data Outputs'!A417 &amp; 'Upload Data Outputs'!B417 &amp; 'Upload Data Outputs'!C417 &amp; 'Upload Data Outputs'!D417 &amp; 'Upload Data Outputs'!E417 &amp; 'Upload Data Outputs'!F417 &amp; 'Upload Data Outputs'!G417 &amp; 'Upload Data Outputs'!H417 &amp; 'Upload Data Outputs'!I417 &amp; 'Upload Data Outputs'!J417 &amp; 'Upload Data Outputs'!K417 &amp; 'Upload Data Outputs'!L417 &amp; 'Upload Data Outputs'!M417 &amp; 'Upload Data Outputs'!N417 &amp; 'Upload Data Outputs'!O417 &amp; 'Upload Data Outputs'!P417) &lt;&gt; "", FALSE)</f>
        <v>0</v>
      </c>
      <c r="E430" s="56" t="str">
        <f t="shared" si="41"/>
        <v/>
      </c>
      <c r="F430" s="56" t="str">
        <f t="shared" si="42"/>
        <v/>
      </c>
      <c r="G430" s="56" t="b">
        <f t="shared" si="38"/>
        <v>1</v>
      </c>
      <c r="H430" s="57" t="s">
        <v>593</v>
      </c>
      <c r="I430" s="56" t="b">
        <f t="shared" si="43"/>
        <v>1</v>
      </c>
      <c r="J430" s="56" t="b">
        <f>IFERROR(OR(NOT($D430), 'Upload Data Outputs'!C417 &lt;&gt; ""), FALSE)</f>
        <v>1</v>
      </c>
      <c r="K430" s="57" t="s">
        <v>593</v>
      </c>
      <c r="L430" s="56" t="b">
        <f>IFERROR(OR(AND(NOT(D430), 'Upload Data Outputs'!E417 = ""), IFERROR(_xlfn.NUMBERVALUE('Upload Data Outputs'!E417) &gt; 0, FALSE)), FALSE)</f>
        <v>1</v>
      </c>
      <c r="M430" s="56" t="b">
        <f>IFERROR(OR('Upload Data Outputs'!F417 = "", IFERROR(_xlfn.NUMBERVALUE('Upload Data Outputs'!F417) &gt; 0, FALSE)), FALSE)</f>
        <v>1</v>
      </c>
      <c r="N430" s="56" t="b">
        <f>IFERROR(OR('Upload Data Outputs'!F417 = "", IFERROR(MATCH('Upload Data Outputs'!G417, listVolumeUnits, 0), FALSE)), FALSE)</f>
        <v>1</v>
      </c>
      <c r="O430" s="56" t="b">
        <f>IFERROR(OR('Upload Data Outputs'!H417 = "", IFERROR(_xlfn.NUMBERVALUE('Upload Data Outputs'!H417) &gt; 0, FALSE)), FALSE)</f>
        <v>1</v>
      </c>
      <c r="P430" s="56" t="b">
        <f>IFERROR(OR('Upload Data Outputs'!H417 = "", IFERROR(MATCH('Upload Data Outputs'!I417, listWeightUnits, 0), FALSE)), FALSE)</f>
        <v>1</v>
      </c>
      <c r="Q430" s="56" t="b">
        <f>IFERROR(OR('Upload Data Outputs'!J417 = "", IFERROR(MATCH('Upload Data Outputs'!J417, listFscClaimTypes, 0), FALSE)), FALSE)</f>
        <v>1</v>
      </c>
      <c r="R430" s="56" t="b">
        <f>IFERROR(OR(AND('Upload Data Outputs'!J417 = refClaimFsc100, OR('Upload Data Outputs'!K417 = "", 'Upload Data Outputs'!K417 = 100)), AND('Upload Data Outputs'!J417 = refClaimFscCW, OR('Upload Data Outputs'!K417 = "", 'Upload Data Outputs'!K417 = 0)), AND('Upload Data Outputs'!J417 = refClaimFscMix, 'Upload Data Outputs'!K417 &lt;&gt; "", _xlfn.NUMBERVALUE('Upload Data Outputs'!K417) &gt;= 0, _xlfn.NUMBERVALUE('Upload Data Outputs'!K417) &lt;= 100), AND('Upload Data Outputs'!J417 = refClaimFscMixCredit, OR('Upload Data Outputs'!K417 = "", 'Upload Data Outputs'!K417 = 100)), AND('Upload Data Outputs'!J417 = refClaimFscRecycled, 'Upload Data Outputs'!K417 =""), 'Upload Data Outputs'!J417 = ""), FALSE)</f>
        <v>1</v>
      </c>
      <c r="S430" s="56" t="b">
        <f>IFERROR(OR('Upload Data Outputs'!L417 = "", IFERROR(MATCH('Upload Data Outputs'!L417, listMaterialsAccountingMethods, 0), FALSE)), FALSE)</f>
        <v>1</v>
      </c>
      <c r="T430" s="56" t="b">
        <f>IFERROR(OR('Upload Data Outputs'!M417 = "", ISNUMBER('Upload Data Outputs'!M417), IFERROR(DATEVALUE('Upload Data Outputs'!M417) &gt; 0, FALSE)), FALSE)</f>
        <v>1</v>
      </c>
      <c r="U430" s="56" t="b">
        <f>IFERROR(OR('Upload Data Outputs'!N417 = "", ISNUMBER('Upload Data Outputs'!N417), IFERROR(DATEVALUE('Upload Data Outputs'!N417) &gt; 0, FALSE)), FALSE)</f>
        <v>1</v>
      </c>
      <c r="V430" s="56" t="b">
        <f>IFERROR(OR('Upload Data Outputs'!O417 = "", IFERROR(MATCH('Upload Data Outputs'!O417, listCountryIsoCodes, FALSE), FALSE)), FALSE)</f>
        <v>1</v>
      </c>
      <c r="W430" s="57" t="s">
        <v>593</v>
      </c>
      <c r="X430" s="56"/>
      <c r="Y430" s="56"/>
      <c r="AA430" s="56">
        <f>IFERROR(COUNTIFS('Upload Data Outputs'!B:B, 'Upload Data Outputs'!B417), 0)</f>
        <v>0</v>
      </c>
    </row>
    <row r="431" spans="1:27">
      <c r="A431" s="55">
        <f t="shared" si="39"/>
        <v>418</v>
      </c>
      <c r="B431" s="54" t="b">
        <f>NOT(IFERROR('Upload Data Outputs'!A418 = "ERROR", TRUE))</f>
        <v>1</v>
      </c>
      <c r="C431" s="54">
        <f t="shared" si="40"/>
        <v>418</v>
      </c>
      <c r="D431" s="56" t="b">
        <f>IF(B431, ('Upload Data Outputs'!A418 &amp; 'Upload Data Outputs'!B418 &amp; 'Upload Data Outputs'!C418 &amp; 'Upload Data Outputs'!D418 &amp; 'Upload Data Outputs'!E418 &amp; 'Upload Data Outputs'!F418 &amp; 'Upload Data Outputs'!G418 &amp; 'Upload Data Outputs'!H418 &amp; 'Upload Data Outputs'!I418 &amp; 'Upload Data Outputs'!J418 &amp; 'Upload Data Outputs'!K418 &amp; 'Upload Data Outputs'!L418 &amp; 'Upload Data Outputs'!M418 &amp; 'Upload Data Outputs'!N418 &amp; 'Upload Data Outputs'!O418 &amp; 'Upload Data Outputs'!P418) &lt;&gt; "", FALSE)</f>
        <v>0</v>
      </c>
      <c r="E431" s="56" t="str">
        <f t="shared" si="41"/>
        <v/>
      </c>
      <c r="F431" s="56" t="str">
        <f t="shared" si="42"/>
        <v/>
      </c>
      <c r="G431" s="56" t="b">
        <f t="shared" si="38"/>
        <v>1</v>
      </c>
      <c r="H431" s="57" t="s">
        <v>593</v>
      </c>
      <c r="I431" s="56" t="b">
        <f t="shared" si="43"/>
        <v>1</v>
      </c>
      <c r="J431" s="56" t="b">
        <f>IFERROR(OR(NOT($D431), 'Upload Data Outputs'!C418 &lt;&gt; ""), FALSE)</f>
        <v>1</v>
      </c>
      <c r="K431" s="57" t="s">
        <v>593</v>
      </c>
      <c r="L431" s="56" t="b">
        <f>IFERROR(OR(AND(NOT(D431), 'Upload Data Outputs'!E418 = ""), IFERROR(_xlfn.NUMBERVALUE('Upload Data Outputs'!E418) &gt; 0, FALSE)), FALSE)</f>
        <v>1</v>
      </c>
      <c r="M431" s="56" t="b">
        <f>IFERROR(OR('Upload Data Outputs'!F418 = "", IFERROR(_xlfn.NUMBERVALUE('Upload Data Outputs'!F418) &gt; 0, FALSE)), FALSE)</f>
        <v>1</v>
      </c>
      <c r="N431" s="56" t="b">
        <f>IFERROR(OR('Upload Data Outputs'!F418 = "", IFERROR(MATCH('Upload Data Outputs'!G418, listVolumeUnits, 0), FALSE)), FALSE)</f>
        <v>1</v>
      </c>
      <c r="O431" s="56" t="b">
        <f>IFERROR(OR('Upload Data Outputs'!H418 = "", IFERROR(_xlfn.NUMBERVALUE('Upload Data Outputs'!H418) &gt; 0, FALSE)), FALSE)</f>
        <v>1</v>
      </c>
      <c r="P431" s="56" t="b">
        <f>IFERROR(OR('Upload Data Outputs'!H418 = "", IFERROR(MATCH('Upload Data Outputs'!I418, listWeightUnits, 0), FALSE)), FALSE)</f>
        <v>1</v>
      </c>
      <c r="Q431" s="56" t="b">
        <f>IFERROR(OR('Upload Data Outputs'!J418 = "", IFERROR(MATCH('Upload Data Outputs'!J418, listFscClaimTypes, 0), FALSE)), FALSE)</f>
        <v>1</v>
      </c>
      <c r="R431" s="56" t="b">
        <f>IFERROR(OR(AND('Upload Data Outputs'!J418 = refClaimFsc100, OR('Upload Data Outputs'!K418 = "", 'Upload Data Outputs'!K418 = 100)), AND('Upload Data Outputs'!J418 = refClaimFscCW, OR('Upload Data Outputs'!K418 = "", 'Upload Data Outputs'!K418 = 0)), AND('Upload Data Outputs'!J418 = refClaimFscMix, 'Upload Data Outputs'!K418 &lt;&gt; "", _xlfn.NUMBERVALUE('Upload Data Outputs'!K418) &gt;= 0, _xlfn.NUMBERVALUE('Upload Data Outputs'!K418) &lt;= 100), AND('Upload Data Outputs'!J418 = refClaimFscMixCredit, OR('Upload Data Outputs'!K418 = "", 'Upload Data Outputs'!K418 = 100)), AND('Upload Data Outputs'!J418 = refClaimFscRecycled, 'Upload Data Outputs'!K418 =""), 'Upload Data Outputs'!J418 = ""), FALSE)</f>
        <v>1</v>
      </c>
      <c r="S431" s="56" t="b">
        <f>IFERROR(OR('Upload Data Outputs'!L418 = "", IFERROR(MATCH('Upload Data Outputs'!L418, listMaterialsAccountingMethods, 0), FALSE)), FALSE)</f>
        <v>1</v>
      </c>
      <c r="T431" s="56" t="b">
        <f>IFERROR(OR('Upload Data Outputs'!M418 = "", ISNUMBER('Upload Data Outputs'!M418), IFERROR(DATEVALUE('Upload Data Outputs'!M418) &gt; 0, FALSE)), FALSE)</f>
        <v>1</v>
      </c>
      <c r="U431" s="56" t="b">
        <f>IFERROR(OR('Upload Data Outputs'!N418 = "", ISNUMBER('Upload Data Outputs'!N418), IFERROR(DATEVALUE('Upload Data Outputs'!N418) &gt; 0, FALSE)), FALSE)</f>
        <v>1</v>
      </c>
      <c r="V431" s="56" t="b">
        <f>IFERROR(OR('Upload Data Outputs'!O418 = "", IFERROR(MATCH('Upload Data Outputs'!O418, listCountryIsoCodes, FALSE), FALSE)), FALSE)</f>
        <v>1</v>
      </c>
      <c r="W431" s="57" t="s">
        <v>593</v>
      </c>
      <c r="X431" s="56"/>
      <c r="Y431" s="56"/>
      <c r="AA431" s="56">
        <f>IFERROR(COUNTIFS('Upload Data Outputs'!B:B, 'Upload Data Outputs'!B418), 0)</f>
        <v>0</v>
      </c>
    </row>
    <row r="432" spans="1:27">
      <c r="A432" s="55">
        <f t="shared" si="39"/>
        <v>419</v>
      </c>
      <c r="B432" s="54" t="b">
        <f>NOT(IFERROR('Upload Data Outputs'!A419 = "ERROR", TRUE))</f>
        <v>1</v>
      </c>
      <c r="C432" s="54">
        <f t="shared" si="40"/>
        <v>419</v>
      </c>
      <c r="D432" s="56" t="b">
        <f>IF(B432, ('Upload Data Outputs'!A419 &amp; 'Upload Data Outputs'!B419 &amp; 'Upload Data Outputs'!C419 &amp; 'Upload Data Outputs'!D419 &amp; 'Upload Data Outputs'!E419 &amp; 'Upload Data Outputs'!F419 &amp; 'Upload Data Outputs'!G419 &amp; 'Upload Data Outputs'!H419 &amp; 'Upload Data Outputs'!I419 &amp; 'Upload Data Outputs'!J419 &amp; 'Upload Data Outputs'!K419 &amp; 'Upload Data Outputs'!L419 &amp; 'Upload Data Outputs'!M419 &amp; 'Upload Data Outputs'!N419 &amp; 'Upload Data Outputs'!O419 &amp; 'Upload Data Outputs'!P419) &lt;&gt; "", FALSE)</f>
        <v>0</v>
      </c>
      <c r="E432" s="56" t="str">
        <f t="shared" si="41"/>
        <v/>
      </c>
      <c r="F432" s="56" t="str">
        <f t="shared" si="42"/>
        <v/>
      </c>
      <c r="G432" s="56" t="b">
        <f t="shared" si="38"/>
        <v>1</v>
      </c>
      <c r="H432" s="57" t="s">
        <v>593</v>
      </c>
      <c r="I432" s="56" t="b">
        <f t="shared" si="43"/>
        <v>1</v>
      </c>
      <c r="J432" s="56" t="b">
        <f>IFERROR(OR(NOT($D432), 'Upload Data Outputs'!C419 &lt;&gt; ""), FALSE)</f>
        <v>1</v>
      </c>
      <c r="K432" s="57" t="s">
        <v>593</v>
      </c>
      <c r="L432" s="56" t="b">
        <f>IFERROR(OR(AND(NOT(D432), 'Upload Data Outputs'!E419 = ""), IFERROR(_xlfn.NUMBERVALUE('Upload Data Outputs'!E419) &gt; 0, FALSE)), FALSE)</f>
        <v>1</v>
      </c>
      <c r="M432" s="56" t="b">
        <f>IFERROR(OR('Upload Data Outputs'!F419 = "", IFERROR(_xlfn.NUMBERVALUE('Upload Data Outputs'!F419) &gt; 0, FALSE)), FALSE)</f>
        <v>1</v>
      </c>
      <c r="N432" s="56" t="b">
        <f>IFERROR(OR('Upload Data Outputs'!F419 = "", IFERROR(MATCH('Upload Data Outputs'!G419, listVolumeUnits, 0), FALSE)), FALSE)</f>
        <v>1</v>
      </c>
      <c r="O432" s="56" t="b">
        <f>IFERROR(OR('Upload Data Outputs'!H419 = "", IFERROR(_xlfn.NUMBERVALUE('Upload Data Outputs'!H419) &gt; 0, FALSE)), FALSE)</f>
        <v>1</v>
      </c>
      <c r="P432" s="56" t="b">
        <f>IFERROR(OR('Upload Data Outputs'!H419 = "", IFERROR(MATCH('Upload Data Outputs'!I419, listWeightUnits, 0), FALSE)), FALSE)</f>
        <v>1</v>
      </c>
      <c r="Q432" s="56" t="b">
        <f>IFERROR(OR('Upload Data Outputs'!J419 = "", IFERROR(MATCH('Upload Data Outputs'!J419, listFscClaimTypes, 0), FALSE)), FALSE)</f>
        <v>1</v>
      </c>
      <c r="R432" s="56" t="b">
        <f>IFERROR(OR(AND('Upload Data Outputs'!J419 = refClaimFsc100, OR('Upload Data Outputs'!K419 = "", 'Upload Data Outputs'!K419 = 100)), AND('Upload Data Outputs'!J419 = refClaimFscCW, OR('Upload Data Outputs'!K419 = "", 'Upload Data Outputs'!K419 = 0)), AND('Upload Data Outputs'!J419 = refClaimFscMix, 'Upload Data Outputs'!K419 &lt;&gt; "", _xlfn.NUMBERVALUE('Upload Data Outputs'!K419) &gt;= 0, _xlfn.NUMBERVALUE('Upload Data Outputs'!K419) &lt;= 100), AND('Upload Data Outputs'!J419 = refClaimFscMixCredit, OR('Upload Data Outputs'!K419 = "", 'Upload Data Outputs'!K419 = 100)), AND('Upload Data Outputs'!J419 = refClaimFscRecycled, 'Upload Data Outputs'!K419 =""), 'Upload Data Outputs'!J419 = ""), FALSE)</f>
        <v>1</v>
      </c>
      <c r="S432" s="56" t="b">
        <f>IFERROR(OR('Upload Data Outputs'!L419 = "", IFERROR(MATCH('Upload Data Outputs'!L419, listMaterialsAccountingMethods, 0), FALSE)), FALSE)</f>
        <v>1</v>
      </c>
      <c r="T432" s="56" t="b">
        <f>IFERROR(OR('Upload Data Outputs'!M419 = "", ISNUMBER('Upload Data Outputs'!M419), IFERROR(DATEVALUE('Upload Data Outputs'!M419) &gt; 0, FALSE)), FALSE)</f>
        <v>1</v>
      </c>
      <c r="U432" s="56" t="b">
        <f>IFERROR(OR('Upload Data Outputs'!N419 = "", ISNUMBER('Upload Data Outputs'!N419), IFERROR(DATEVALUE('Upload Data Outputs'!N419) &gt; 0, FALSE)), FALSE)</f>
        <v>1</v>
      </c>
      <c r="V432" s="56" t="b">
        <f>IFERROR(OR('Upload Data Outputs'!O419 = "", IFERROR(MATCH('Upload Data Outputs'!O419, listCountryIsoCodes, FALSE), FALSE)), FALSE)</f>
        <v>1</v>
      </c>
      <c r="W432" s="57" t="s">
        <v>593</v>
      </c>
      <c r="X432" s="56"/>
      <c r="Y432" s="56"/>
      <c r="AA432" s="56">
        <f>IFERROR(COUNTIFS('Upload Data Outputs'!B:B, 'Upload Data Outputs'!B419), 0)</f>
        <v>0</v>
      </c>
    </row>
    <row r="433" spans="1:27">
      <c r="A433" s="55">
        <f t="shared" si="39"/>
        <v>420</v>
      </c>
      <c r="B433" s="54" t="b">
        <f>NOT(IFERROR('Upload Data Outputs'!A420 = "ERROR", TRUE))</f>
        <v>1</v>
      </c>
      <c r="C433" s="54">
        <f t="shared" si="40"/>
        <v>420</v>
      </c>
      <c r="D433" s="56" t="b">
        <f>IF(B433, ('Upload Data Outputs'!A420 &amp; 'Upload Data Outputs'!B420 &amp; 'Upload Data Outputs'!C420 &amp; 'Upload Data Outputs'!D420 &amp; 'Upload Data Outputs'!E420 &amp; 'Upload Data Outputs'!F420 &amp; 'Upload Data Outputs'!G420 &amp; 'Upload Data Outputs'!H420 &amp; 'Upload Data Outputs'!I420 &amp; 'Upload Data Outputs'!J420 &amp; 'Upload Data Outputs'!K420 &amp; 'Upload Data Outputs'!L420 &amp; 'Upload Data Outputs'!M420 &amp; 'Upload Data Outputs'!N420 &amp; 'Upload Data Outputs'!O420 &amp; 'Upload Data Outputs'!P420) &lt;&gt; "", FALSE)</f>
        <v>0</v>
      </c>
      <c r="E433" s="56" t="str">
        <f t="shared" si="41"/>
        <v/>
      </c>
      <c r="F433" s="56" t="str">
        <f t="shared" si="42"/>
        <v/>
      </c>
      <c r="G433" s="56" t="b">
        <f t="shared" si="38"/>
        <v>1</v>
      </c>
      <c r="H433" s="57" t="s">
        <v>593</v>
      </c>
      <c r="I433" s="56" t="b">
        <f t="shared" si="43"/>
        <v>1</v>
      </c>
      <c r="J433" s="56" t="b">
        <f>IFERROR(OR(NOT($D433), 'Upload Data Outputs'!C420 &lt;&gt; ""), FALSE)</f>
        <v>1</v>
      </c>
      <c r="K433" s="57" t="s">
        <v>593</v>
      </c>
      <c r="L433" s="56" t="b">
        <f>IFERROR(OR(AND(NOT(D433), 'Upload Data Outputs'!E420 = ""), IFERROR(_xlfn.NUMBERVALUE('Upload Data Outputs'!E420) &gt; 0, FALSE)), FALSE)</f>
        <v>1</v>
      </c>
      <c r="M433" s="56" t="b">
        <f>IFERROR(OR('Upload Data Outputs'!F420 = "", IFERROR(_xlfn.NUMBERVALUE('Upload Data Outputs'!F420) &gt; 0, FALSE)), FALSE)</f>
        <v>1</v>
      </c>
      <c r="N433" s="56" t="b">
        <f>IFERROR(OR('Upload Data Outputs'!F420 = "", IFERROR(MATCH('Upload Data Outputs'!G420, listVolumeUnits, 0), FALSE)), FALSE)</f>
        <v>1</v>
      </c>
      <c r="O433" s="56" t="b">
        <f>IFERROR(OR('Upload Data Outputs'!H420 = "", IFERROR(_xlfn.NUMBERVALUE('Upload Data Outputs'!H420) &gt; 0, FALSE)), FALSE)</f>
        <v>1</v>
      </c>
      <c r="P433" s="56" t="b">
        <f>IFERROR(OR('Upload Data Outputs'!H420 = "", IFERROR(MATCH('Upload Data Outputs'!I420, listWeightUnits, 0), FALSE)), FALSE)</f>
        <v>1</v>
      </c>
      <c r="Q433" s="56" t="b">
        <f>IFERROR(OR('Upload Data Outputs'!J420 = "", IFERROR(MATCH('Upload Data Outputs'!J420, listFscClaimTypes, 0), FALSE)), FALSE)</f>
        <v>1</v>
      </c>
      <c r="R433" s="56" t="b">
        <f>IFERROR(OR(AND('Upload Data Outputs'!J420 = refClaimFsc100, OR('Upload Data Outputs'!K420 = "", 'Upload Data Outputs'!K420 = 100)), AND('Upload Data Outputs'!J420 = refClaimFscCW, OR('Upload Data Outputs'!K420 = "", 'Upload Data Outputs'!K420 = 0)), AND('Upload Data Outputs'!J420 = refClaimFscMix, 'Upload Data Outputs'!K420 &lt;&gt; "", _xlfn.NUMBERVALUE('Upload Data Outputs'!K420) &gt;= 0, _xlfn.NUMBERVALUE('Upload Data Outputs'!K420) &lt;= 100), AND('Upload Data Outputs'!J420 = refClaimFscMixCredit, OR('Upload Data Outputs'!K420 = "", 'Upload Data Outputs'!K420 = 100)), AND('Upload Data Outputs'!J420 = refClaimFscRecycled, 'Upload Data Outputs'!K420 =""), 'Upload Data Outputs'!J420 = ""), FALSE)</f>
        <v>1</v>
      </c>
      <c r="S433" s="56" t="b">
        <f>IFERROR(OR('Upload Data Outputs'!L420 = "", IFERROR(MATCH('Upload Data Outputs'!L420, listMaterialsAccountingMethods, 0), FALSE)), FALSE)</f>
        <v>1</v>
      </c>
      <c r="T433" s="56" t="b">
        <f>IFERROR(OR('Upload Data Outputs'!M420 = "", ISNUMBER('Upload Data Outputs'!M420), IFERROR(DATEVALUE('Upload Data Outputs'!M420) &gt; 0, FALSE)), FALSE)</f>
        <v>1</v>
      </c>
      <c r="U433" s="56" t="b">
        <f>IFERROR(OR('Upload Data Outputs'!N420 = "", ISNUMBER('Upload Data Outputs'!N420), IFERROR(DATEVALUE('Upload Data Outputs'!N420) &gt; 0, FALSE)), FALSE)</f>
        <v>1</v>
      </c>
      <c r="V433" s="56" t="b">
        <f>IFERROR(OR('Upload Data Outputs'!O420 = "", IFERROR(MATCH('Upload Data Outputs'!O420, listCountryIsoCodes, FALSE), FALSE)), FALSE)</f>
        <v>1</v>
      </c>
      <c r="W433" s="57" t="s">
        <v>593</v>
      </c>
      <c r="X433" s="56"/>
      <c r="Y433" s="56"/>
      <c r="AA433" s="56">
        <f>IFERROR(COUNTIFS('Upload Data Outputs'!B:B, 'Upload Data Outputs'!B420), 0)</f>
        <v>0</v>
      </c>
    </row>
    <row r="434" spans="1:27">
      <c r="A434" s="55">
        <f t="shared" si="39"/>
        <v>421</v>
      </c>
      <c r="B434" s="54" t="b">
        <f>NOT(IFERROR('Upload Data Outputs'!A421 = "ERROR", TRUE))</f>
        <v>1</v>
      </c>
      <c r="C434" s="54">
        <f t="shared" si="40"/>
        <v>421</v>
      </c>
      <c r="D434" s="56" t="b">
        <f>IF(B434, ('Upload Data Outputs'!A421 &amp; 'Upload Data Outputs'!B421 &amp; 'Upload Data Outputs'!C421 &amp; 'Upload Data Outputs'!D421 &amp; 'Upload Data Outputs'!E421 &amp; 'Upload Data Outputs'!F421 &amp; 'Upload Data Outputs'!G421 &amp; 'Upload Data Outputs'!H421 &amp; 'Upload Data Outputs'!I421 &amp; 'Upload Data Outputs'!J421 &amp; 'Upload Data Outputs'!K421 &amp; 'Upload Data Outputs'!L421 &amp; 'Upload Data Outputs'!M421 &amp; 'Upload Data Outputs'!N421 &amp; 'Upload Data Outputs'!O421 &amp; 'Upload Data Outputs'!P421) &lt;&gt; "", FALSE)</f>
        <v>0</v>
      </c>
      <c r="E434" s="56" t="str">
        <f t="shared" si="41"/>
        <v/>
      </c>
      <c r="F434" s="56" t="str">
        <f t="shared" si="42"/>
        <v/>
      </c>
      <c r="G434" s="56" t="b">
        <f t="shared" si="38"/>
        <v>1</v>
      </c>
      <c r="H434" s="57" t="s">
        <v>593</v>
      </c>
      <c r="I434" s="56" t="b">
        <f t="shared" si="43"/>
        <v>1</v>
      </c>
      <c r="J434" s="56" t="b">
        <f>IFERROR(OR(NOT($D434), 'Upload Data Outputs'!C421 &lt;&gt; ""), FALSE)</f>
        <v>1</v>
      </c>
      <c r="K434" s="57" t="s">
        <v>593</v>
      </c>
      <c r="L434" s="56" t="b">
        <f>IFERROR(OR(AND(NOT(D434), 'Upload Data Outputs'!E421 = ""), IFERROR(_xlfn.NUMBERVALUE('Upload Data Outputs'!E421) &gt; 0, FALSE)), FALSE)</f>
        <v>1</v>
      </c>
      <c r="M434" s="56" t="b">
        <f>IFERROR(OR('Upload Data Outputs'!F421 = "", IFERROR(_xlfn.NUMBERVALUE('Upload Data Outputs'!F421) &gt; 0, FALSE)), FALSE)</f>
        <v>1</v>
      </c>
      <c r="N434" s="56" t="b">
        <f>IFERROR(OR('Upload Data Outputs'!F421 = "", IFERROR(MATCH('Upload Data Outputs'!G421, listVolumeUnits, 0), FALSE)), FALSE)</f>
        <v>1</v>
      </c>
      <c r="O434" s="56" t="b">
        <f>IFERROR(OR('Upload Data Outputs'!H421 = "", IFERROR(_xlfn.NUMBERVALUE('Upload Data Outputs'!H421) &gt; 0, FALSE)), FALSE)</f>
        <v>1</v>
      </c>
      <c r="P434" s="56" t="b">
        <f>IFERROR(OR('Upload Data Outputs'!H421 = "", IFERROR(MATCH('Upload Data Outputs'!I421, listWeightUnits, 0), FALSE)), FALSE)</f>
        <v>1</v>
      </c>
      <c r="Q434" s="56" t="b">
        <f>IFERROR(OR('Upload Data Outputs'!J421 = "", IFERROR(MATCH('Upload Data Outputs'!J421, listFscClaimTypes, 0), FALSE)), FALSE)</f>
        <v>1</v>
      </c>
      <c r="R434" s="56" t="b">
        <f>IFERROR(OR(AND('Upload Data Outputs'!J421 = refClaimFsc100, OR('Upload Data Outputs'!K421 = "", 'Upload Data Outputs'!K421 = 100)), AND('Upload Data Outputs'!J421 = refClaimFscCW, OR('Upload Data Outputs'!K421 = "", 'Upload Data Outputs'!K421 = 0)), AND('Upload Data Outputs'!J421 = refClaimFscMix, 'Upload Data Outputs'!K421 &lt;&gt; "", _xlfn.NUMBERVALUE('Upload Data Outputs'!K421) &gt;= 0, _xlfn.NUMBERVALUE('Upload Data Outputs'!K421) &lt;= 100), AND('Upload Data Outputs'!J421 = refClaimFscMixCredit, OR('Upload Data Outputs'!K421 = "", 'Upload Data Outputs'!K421 = 100)), AND('Upload Data Outputs'!J421 = refClaimFscRecycled, 'Upload Data Outputs'!K421 =""), 'Upload Data Outputs'!J421 = ""), FALSE)</f>
        <v>1</v>
      </c>
      <c r="S434" s="56" t="b">
        <f>IFERROR(OR('Upload Data Outputs'!L421 = "", IFERROR(MATCH('Upload Data Outputs'!L421, listMaterialsAccountingMethods, 0), FALSE)), FALSE)</f>
        <v>1</v>
      </c>
      <c r="T434" s="56" t="b">
        <f>IFERROR(OR('Upload Data Outputs'!M421 = "", ISNUMBER('Upload Data Outputs'!M421), IFERROR(DATEVALUE('Upload Data Outputs'!M421) &gt; 0, FALSE)), FALSE)</f>
        <v>1</v>
      </c>
      <c r="U434" s="56" t="b">
        <f>IFERROR(OR('Upload Data Outputs'!N421 = "", ISNUMBER('Upload Data Outputs'!N421), IFERROR(DATEVALUE('Upload Data Outputs'!N421) &gt; 0, FALSE)), FALSE)</f>
        <v>1</v>
      </c>
      <c r="V434" s="56" t="b">
        <f>IFERROR(OR('Upload Data Outputs'!O421 = "", IFERROR(MATCH('Upload Data Outputs'!O421, listCountryIsoCodes, FALSE), FALSE)), FALSE)</f>
        <v>1</v>
      </c>
      <c r="W434" s="57" t="s">
        <v>593</v>
      </c>
      <c r="X434" s="56"/>
      <c r="Y434" s="56"/>
      <c r="AA434" s="56">
        <f>IFERROR(COUNTIFS('Upload Data Outputs'!B:B, 'Upload Data Outputs'!B421), 0)</f>
        <v>0</v>
      </c>
    </row>
    <row r="435" spans="1:27">
      <c r="A435" s="55">
        <f t="shared" si="39"/>
        <v>422</v>
      </c>
      <c r="B435" s="54" t="b">
        <f>NOT(IFERROR('Upload Data Outputs'!A422 = "ERROR", TRUE))</f>
        <v>1</v>
      </c>
      <c r="C435" s="54">
        <f t="shared" si="40"/>
        <v>422</v>
      </c>
      <c r="D435" s="56" t="b">
        <f>IF(B435, ('Upload Data Outputs'!A422 &amp; 'Upload Data Outputs'!B422 &amp; 'Upload Data Outputs'!C422 &amp; 'Upload Data Outputs'!D422 &amp; 'Upload Data Outputs'!E422 &amp; 'Upload Data Outputs'!F422 &amp; 'Upload Data Outputs'!G422 &amp; 'Upload Data Outputs'!H422 &amp; 'Upload Data Outputs'!I422 &amp; 'Upload Data Outputs'!J422 &amp; 'Upload Data Outputs'!K422 &amp; 'Upload Data Outputs'!L422 &amp; 'Upload Data Outputs'!M422 &amp; 'Upload Data Outputs'!N422 &amp; 'Upload Data Outputs'!O422 &amp; 'Upload Data Outputs'!P422) &lt;&gt; "", FALSE)</f>
        <v>0</v>
      </c>
      <c r="E435" s="56" t="str">
        <f t="shared" si="41"/>
        <v/>
      </c>
      <c r="F435" s="56" t="str">
        <f t="shared" si="42"/>
        <v/>
      </c>
      <c r="G435" s="56" t="b">
        <f t="shared" si="38"/>
        <v>1</v>
      </c>
      <c r="H435" s="57" t="s">
        <v>593</v>
      </c>
      <c r="I435" s="56" t="b">
        <f t="shared" si="43"/>
        <v>1</v>
      </c>
      <c r="J435" s="56" t="b">
        <f>IFERROR(OR(NOT($D435), 'Upload Data Outputs'!C422 &lt;&gt; ""), FALSE)</f>
        <v>1</v>
      </c>
      <c r="K435" s="57" t="s">
        <v>593</v>
      </c>
      <c r="L435" s="56" t="b">
        <f>IFERROR(OR(AND(NOT(D435), 'Upload Data Outputs'!E422 = ""), IFERROR(_xlfn.NUMBERVALUE('Upload Data Outputs'!E422) &gt; 0, FALSE)), FALSE)</f>
        <v>1</v>
      </c>
      <c r="M435" s="56" t="b">
        <f>IFERROR(OR('Upload Data Outputs'!F422 = "", IFERROR(_xlfn.NUMBERVALUE('Upload Data Outputs'!F422) &gt; 0, FALSE)), FALSE)</f>
        <v>1</v>
      </c>
      <c r="N435" s="56" t="b">
        <f>IFERROR(OR('Upload Data Outputs'!F422 = "", IFERROR(MATCH('Upload Data Outputs'!G422, listVolumeUnits, 0), FALSE)), FALSE)</f>
        <v>1</v>
      </c>
      <c r="O435" s="56" t="b">
        <f>IFERROR(OR('Upload Data Outputs'!H422 = "", IFERROR(_xlfn.NUMBERVALUE('Upload Data Outputs'!H422) &gt; 0, FALSE)), FALSE)</f>
        <v>1</v>
      </c>
      <c r="P435" s="56" t="b">
        <f>IFERROR(OR('Upload Data Outputs'!H422 = "", IFERROR(MATCH('Upload Data Outputs'!I422, listWeightUnits, 0), FALSE)), FALSE)</f>
        <v>1</v>
      </c>
      <c r="Q435" s="56" t="b">
        <f>IFERROR(OR('Upload Data Outputs'!J422 = "", IFERROR(MATCH('Upload Data Outputs'!J422, listFscClaimTypes, 0), FALSE)), FALSE)</f>
        <v>1</v>
      </c>
      <c r="R435" s="56" t="b">
        <f>IFERROR(OR(AND('Upload Data Outputs'!J422 = refClaimFsc100, OR('Upload Data Outputs'!K422 = "", 'Upload Data Outputs'!K422 = 100)), AND('Upload Data Outputs'!J422 = refClaimFscCW, OR('Upload Data Outputs'!K422 = "", 'Upload Data Outputs'!K422 = 0)), AND('Upload Data Outputs'!J422 = refClaimFscMix, 'Upload Data Outputs'!K422 &lt;&gt; "", _xlfn.NUMBERVALUE('Upload Data Outputs'!K422) &gt;= 0, _xlfn.NUMBERVALUE('Upload Data Outputs'!K422) &lt;= 100), AND('Upload Data Outputs'!J422 = refClaimFscMixCredit, OR('Upload Data Outputs'!K422 = "", 'Upload Data Outputs'!K422 = 100)), AND('Upload Data Outputs'!J422 = refClaimFscRecycled, 'Upload Data Outputs'!K422 =""), 'Upload Data Outputs'!J422 = ""), FALSE)</f>
        <v>1</v>
      </c>
      <c r="S435" s="56" t="b">
        <f>IFERROR(OR('Upload Data Outputs'!L422 = "", IFERROR(MATCH('Upload Data Outputs'!L422, listMaterialsAccountingMethods, 0), FALSE)), FALSE)</f>
        <v>1</v>
      </c>
      <c r="T435" s="56" t="b">
        <f>IFERROR(OR('Upload Data Outputs'!M422 = "", ISNUMBER('Upload Data Outputs'!M422), IFERROR(DATEVALUE('Upload Data Outputs'!M422) &gt; 0, FALSE)), FALSE)</f>
        <v>1</v>
      </c>
      <c r="U435" s="56" t="b">
        <f>IFERROR(OR('Upload Data Outputs'!N422 = "", ISNUMBER('Upload Data Outputs'!N422), IFERROR(DATEVALUE('Upload Data Outputs'!N422) &gt; 0, FALSE)), FALSE)</f>
        <v>1</v>
      </c>
      <c r="V435" s="56" t="b">
        <f>IFERROR(OR('Upload Data Outputs'!O422 = "", IFERROR(MATCH('Upload Data Outputs'!O422, listCountryIsoCodes, FALSE), FALSE)), FALSE)</f>
        <v>1</v>
      </c>
      <c r="W435" s="57" t="s">
        <v>593</v>
      </c>
      <c r="X435" s="56"/>
      <c r="Y435" s="56"/>
      <c r="AA435" s="56">
        <f>IFERROR(COUNTIFS('Upload Data Outputs'!B:B, 'Upload Data Outputs'!B422), 0)</f>
        <v>0</v>
      </c>
    </row>
    <row r="436" spans="1:27">
      <c r="A436" s="55">
        <f t="shared" si="39"/>
        <v>423</v>
      </c>
      <c r="B436" s="54" t="b">
        <f>NOT(IFERROR('Upload Data Outputs'!A423 = "ERROR", TRUE))</f>
        <v>1</v>
      </c>
      <c r="C436" s="54">
        <f t="shared" si="40"/>
        <v>423</v>
      </c>
      <c r="D436" s="56" t="b">
        <f>IF(B436, ('Upload Data Outputs'!A423 &amp; 'Upload Data Outputs'!B423 &amp; 'Upload Data Outputs'!C423 &amp; 'Upload Data Outputs'!D423 &amp; 'Upload Data Outputs'!E423 &amp; 'Upload Data Outputs'!F423 &amp; 'Upload Data Outputs'!G423 &amp; 'Upload Data Outputs'!H423 &amp; 'Upload Data Outputs'!I423 &amp; 'Upload Data Outputs'!J423 &amp; 'Upload Data Outputs'!K423 &amp; 'Upload Data Outputs'!L423 &amp; 'Upload Data Outputs'!M423 &amp; 'Upload Data Outputs'!N423 &amp; 'Upload Data Outputs'!O423 &amp; 'Upload Data Outputs'!P423) &lt;&gt; "", FALSE)</f>
        <v>0</v>
      </c>
      <c r="E436" s="56" t="str">
        <f t="shared" si="41"/>
        <v/>
      </c>
      <c r="F436" s="56" t="str">
        <f t="shared" si="42"/>
        <v/>
      </c>
      <c r="G436" s="56" t="b">
        <f t="shared" si="38"/>
        <v>1</v>
      </c>
      <c r="H436" s="57" t="s">
        <v>593</v>
      </c>
      <c r="I436" s="56" t="b">
        <f t="shared" si="43"/>
        <v>1</v>
      </c>
      <c r="J436" s="56" t="b">
        <f>IFERROR(OR(NOT($D436), 'Upload Data Outputs'!C423 &lt;&gt; ""), FALSE)</f>
        <v>1</v>
      </c>
      <c r="K436" s="57" t="s">
        <v>593</v>
      </c>
      <c r="L436" s="56" t="b">
        <f>IFERROR(OR(AND(NOT(D436), 'Upload Data Outputs'!E423 = ""), IFERROR(_xlfn.NUMBERVALUE('Upload Data Outputs'!E423) &gt; 0, FALSE)), FALSE)</f>
        <v>1</v>
      </c>
      <c r="M436" s="56" t="b">
        <f>IFERROR(OR('Upload Data Outputs'!F423 = "", IFERROR(_xlfn.NUMBERVALUE('Upload Data Outputs'!F423) &gt; 0, FALSE)), FALSE)</f>
        <v>1</v>
      </c>
      <c r="N436" s="56" t="b">
        <f>IFERROR(OR('Upload Data Outputs'!F423 = "", IFERROR(MATCH('Upload Data Outputs'!G423, listVolumeUnits, 0), FALSE)), FALSE)</f>
        <v>1</v>
      </c>
      <c r="O436" s="56" t="b">
        <f>IFERROR(OR('Upload Data Outputs'!H423 = "", IFERROR(_xlfn.NUMBERVALUE('Upload Data Outputs'!H423) &gt; 0, FALSE)), FALSE)</f>
        <v>1</v>
      </c>
      <c r="P436" s="56" t="b">
        <f>IFERROR(OR('Upload Data Outputs'!H423 = "", IFERROR(MATCH('Upload Data Outputs'!I423, listWeightUnits, 0), FALSE)), FALSE)</f>
        <v>1</v>
      </c>
      <c r="Q436" s="56" t="b">
        <f>IFERROR(OR('Upload Data Outputs'!J423 = "", IFERROR(MATCH('Upload Data Outputs'!J423, listFscClaimTypes, 0), FALSE)), FALSE)</f>
        <v>1</v>
      </c>
      <c r="R436" s="56" t="b">
        <f>IFERROR(OR(AND('Upload Data Outputs'!J423 = refClaimFsc100, OR('Upload Data Outputs'!K423 = "", 'Upload Data Outputs'!K423 = 100)), AND('Upload Data Outputs'!J423 = refClaimFscCW, OR('Upload Data Outputs'!K423 = "", 'Upload Data Outputs'!K423 = 0)), AND('Upload Data Outputs'!J423 = refClaimFscMix, 'Upload Data Outputs'!K423 &lt;&gt; "", _xlfn.NUMBERVALUE('Upload Data Outputs'!K423) &gt;= 0, _xlfn.NUMBERVALUE('Upload Data Outputs'!K423) &lt;= 100), AND('Upload Data Outputs'!J423 = refClaimFscMixCredit, OR('Upload Data Outputs'!K423 = "", 'Upload Data Outputs'!K423 = 100)), AND('Upload Data Outputs'!J423 = refClaimFscRecycled, 'Upload Data Outputs'!K423 =""), 'Upload Data Outputs'!J423 = ""), FALSE)</f>
        <v>1</v>
      </c>
      <c r="S436" s="56" t="b">
        <f>IFERROR(OR('Upload Data Outputs'!L423 = "", IFERROR(MATCH('Upload Data Outputs'!L423, listMaterialsAccountingMethods, 0), FALSE)), FALSE)</f>
        <v>1</v>
      </c>
      <c r="T436" s="56" t="b">
        <f>IFERROR(OR('Upload Data Outputs'!M423 = "", ISNUMBER('Upload Data Outputs'!M423), IFERROR(DATEVALUE('Upload Data Outputs'!M423) &gt; 0, FALSE)), FALSE)</f>
        <v>1</v>
      </c>
      <c r="U436" s="56" t="b">
        <f>IFERROR(OR('Upload Data Outputs'!N423 = "", ISNUMBER('Upload Data Outputs'!N423), IFERROR(DATEVALUE('Upload Data Outputs'!N423) &gt; 0, FALSE)), FALSE)</f>
        <v>1</v>
      </c>
      <c r="V436" s="56" t="b">
        <f>IFERROR(OR('Upload Data Outputs'!O423 = "", IFERROR(MATCH('Upload Data Outputs'!O423, listCountryIsoCodes, FALSE), FALSE)), FALSE)</f>
        <v>1</v>
      </c>
      <c r="W436" s="57" t="s">
        <v>593</v>
      </c>
      <c r="X436" s="56"/>
      <c r="Y436" s="56"/>
      <c r="AA436" s="56">
        <f>IFERROR(COUNTIFS('Upload Data Outputs'!B:B, 'Upload Data Outputs'!B423), 0)</f>
        <v>0</v>
      </c>
    </row>
    <row r="437" spans="1:27">
      <c r="A437" s="55">
        <f t="shared" si="39"/>
        <v>424</v>
      </c>
      <c r="B437" s="54" t="b">
        <f>NOT(IFERROR('Upload Data Outputs'!A424 = "ERROR", TRUE))</f>
        <v>1</v>
      </c>
      <c r="C437" s="54">
        <f t="shared" si="40"/>
        <v>424</v>
      </c>
      <c r="D437" s="56" t="b">
        <f>IF(B437, ('Upload Data Outputs'!A424 &amp; 'Upload Data Outputs'!B424 &amp; 'Upload Data Outputs'!C424 &amp; 'Upload Data Outputs'!D424 &amp; 'Upload Data Outputs'!E424 &amp; 'Upload Data Outputs'!F424 &amp; 'Upload Data Outputs'!G424 &amp; 'Upload Data Outputs'!H424 &amp; 'Upload Data Outputs'!I424 &amp; 'Upload Data Outputs'!J424 &amp; 'Upload Data Outputs'!K424 &amp; 'Upload Data Outputs'!L424 &amp; 'Upload Data Outputs'!M424 &amp; 'Upload Data Outputs'!N424 &amp; 'Upload Data Outputs'!O424 &amp; 'Upload Data Outputs'!P424) &lt;&gt; "", FALSE)</f>
        <v>0</v>
      </c>
      <c r="E437" s="56" t="str">
        <f t="shared" si="41"/>
        <v/>
      </c>
      <c r="F437" s="56" t="str">
        <f t="shared" si="42"/>
        <v/>
      </c>
      <c r="G437" s="56" t="b">
        <f t="shared" si="38"/>
        <v>1</v>
      </c>
      <c r="H437" s="57" t="s">
        <v>593</v>
      </c>
      <c r="I437" s="56" t="b">
        <f t="shared" si="43"/>
        <v>1</v>
      </c>
      <c r="J437" s="56" t="b">
        <f>IFERROR(OR(NOT($D437), 'Upload Data Outputs'!C424 &lt;&gt; ""), FALSE)</f>
        <v>1</v>
      </c>
      <c r="K437" s="57" t="s">
        <v>593</v>
      </c>
      <c r="L437" s="56" t="b">
        <f>IFERROR(OR(AND(NOT(D437), 'Upload Data Outputs'!E424 = ""), IFERROR(_xlfn.NUMBERVALUE('Upload Data Outputs'!E424) &gt; 0, FALSE)), FALSE)</f>
        <v>1</v>
      </c>
      <c r="M437" s="56" t="b">
        <f>IFERROR(OR('Upload Data Outputs'!F424 = "", IFERROR(_xlfn.NUMBERVALUE('Upload Data Outputs'!F424) &gt; 0, FALSE)), FALSE)</f>
        <v>1</v>
      </c>
      <c r="N437" s="56" t="b">
        <f>IFERROR(OR('Upload Data Outputs'!F424 = "", IFERROR(MATCH('Upload Data Outputs'!G424, listVolumeUnits, 0), FALSE)), FALSE)</f>
        <v>1</v>
      </c>
      <c r="O437" s="56" t="b">
        <f>IFERROR(OR('Upload Data Outputs'!H424 = "", IFERROR(_xlfn.NUMBERVALUE('Upload Data Outputs'!H424) &gt; 0, FALSE)), FALSE)</f>
        <v>1</v>
      </c>
      <c r="P437" s="56" t="b">
        <f>IFERROR(OR('Upload Data Outputs'!H424 = "", IFERROR(MATCH('Upload Data Outputs'!I424, listWeightUnits, 0), FALSE)), FALSE)</f>
        <v>1</v>
      </c>
      <c r="Q437" s="56" t="b">
        <f>IFERROR(OR('Upload Data Outputs'!J424 = "", IFERROR(MATCH('Upload Data Outputs'!J424, listFscClaimTypes, 0), FALSE)), FALSE)</f>
        <v>1</v>
      </c>
      <c r="R437" s="56" t="b">
        <f>IFERROR(OR(AND('Upload Data Outputs'!J424 = refClaimFsc100, OR('Upload Data Outputs'!K424 = "", 'Upload Data Outputs'!K424 = 100)), AND('Upload Data Outputs'!J424 = refClaimFscCW, OR('Upload Data Outputs'!K424 = "", 'Upload Data Outputs'!K424 = 0)), AND('Upload Data Outputs'!J424 = refClaimFscMix, 'Upload Data Outputs'!K424 &lt;&gt; "", _xlfn.NUMBERVALUE('Upload Data Outputs'!K424) &gt;= 0, _xlfn.NUMBERVALUE('Upload Data Outputs'!K424) &lt;= 100), AND('Upload Data Outputs'!J424 = refClaimFscMixCredit, OR('Upload Data Outputs'!K424 = "", 'Upload Data Outputs'!K424 = 100)), AND('Upload Data Outputs'!J424 = refClaimFscRecycled, 'Upload Data Outputs'!K424 =""), 'Upload Data Outputs'!J424 = ""), FALSE)</f>
        <v>1</v>
      </c>
      <c r="S437" s="56" t="b">
        <f>IFERROR(OR('Upload Data Outputs'!L424 = "", IFERROR(MATCH('Upload Data Outputs'!L424, listMaterialsAccountingMethods, 0), FALSE)), FALSE)</f>
        <v>1</v>
      </c>
      <c r="T437" s="56" t="b">
        <f>IFERROR(OR('Upload Data Outputs'!M424 = "", ISNUMBER('Upload Data Outputs'!M424), IFERROR(DATEVALUE('Upload Data Outputs'!M424) &gt; 0, FALSE)), FALSE)</f>
        <v>1</v>
      </c>
      <c r="U437" s="56" t="b">
        <f>IFERROR(OR('Upload Data Outputs'!N424 = "", ISNUMBER('Upload Data Outputs'!N424), IFERROR(DATEVALUE('Upload Data Outputs'!N424) &gt; 0, FALSE)), FALSE)</f>
        <v>1</v>
      </c>
      <c r="V437" s="56" t="b">
        <f>IFERROR(OR('Upload Data Outputs'!O424 = "", IFERROR(MATCH('Upload Data Outputs'!O424, listCountryIsoCodes, FALSE), FALSE)), FALSE)</f>
        <v>1</v>
      </c>
      <c r="W437" s="57" t="s">
        <v>593</v>
      </c>
      <c r="X437" s="56"/>
      <c r="Y437" s="56"/>
      <c r="AA437" s="56">
        <f>IFERROR(COUNTIFS('Upload Data Outputs'!B:B, 'Upload Data Outputs'!B424), 0)</f>
        <v>0</v>
      </c>
    </row>
    <row r="438" spans="1:27">
      <c r="A438" s="55">
        <f t="shared" si="39"/>
        <v>425</v>
      </c>
      <c r="B438" s="54" t="b">
        <f>NOT(IFERROR('Upload Data Outputs'!A425 = "ERROR", TRUE))</f>
        <v>1</v>
      </c>
      <c r="C438" s="54">
        <f t="shared" si="40"/>
        <v>425</v>
      </c>
      <c r="D438" s="56" t="b">
        <f>IF(B438, ('Upload Data Outputs'!A425 &amp; 'Upload Data Outputs'!B425 &amp; 'Upload Data Outputs'!C425 &amp; 'Upload Data Outputs'!D425 &amp; 'Upload Data Outputs'!E425 &amp; 'Upload Data Outputs'!F425 &amp; 'Upload Data Outputs'!G425 &amp; 'Upload Data Outputs'!H425 &amp; 'Upload Data Outputs'!I425 &amp; 'Upload Data Outputs'!J425 &amp; 'Upload Data Outputs'!K425 &amp; 'Upload Data Outputs'!L425 &amp; 'Upload Data Outputs'!M425 &amp; 'Upload Data Outputs'!N425 &amp; 'Upload Data Outputs'!O425 &amp; 'Upload Data Outputs'!P425) &lt;&gt; "", FALSE)</f>
        <v>0</v>
      </c>
      <c r="E438" s="56" t="str">
        <f t="shared" si="41"/>
        <v/>
      </c>
      <c r="F438" s="56" t="str">
        <f t="shared" si="42"/>
        <v/>
      </c>
      <c r="G438" s="56" t="b">
        <f t="shared" si="38"/>
        <v>1</v>
      </c>
      <c r="H438" s="57" t="s">
        <v>593</v>
      </c>
      <c r="I438" s="56" t="b">
        <f t="shared" si="43"/>
        <v>1</v>
      </c>
      <c r="J438" s="56" t="b">
        <f>IFERROR(OR(NOT($D438), 'Upload Data Outputs'!C425 &lt;&gt; ""), FALSE)</f>
        <v>1</v>
      </c>
      <c r="K438" s="57" t="s">
        <v>593</v>
      </c>
      <c r="L438" s="56" t="b">
        <f>IFERROR(OR(AND(NOT(D438), 'Upload Data Outputs'!E425 = ""), IFERROR(_xlfn.NUMBERVALUE('Upload Data Outputs'!E425) &gt; 0, FALSE)), FALSE)</f>
        <v>1</v>
      </c>
      <c r="M438" s="56" t="b">
        <f>IFERROR(OR('Upload Data Outputs'!F425 = "", IFERROR(_xlfn.NUMBERVALUE('Upload Data Outputs'!F425) &gt; 0, FALSE)), FALSE)</f>
        <v>1</v>
      </c>
      <c r="N438" s="56" t="b">
        <f>IFERROR(OR('Upload Data Outputs'!F425 = "", IFERROR(MATCH('Upload Data Outputs'!G425, listVolumeUnits, 0), FALSE)), FALSE)</f>
        <v>1</v>
      </c>
      <c r="O438" s="56" t="b">
        <f>IFERROR(OR('Upload Data Outputs'!H425 = "", IFERROR(_xlfn.NUMBERVALUE('Upload Data Outputs'!H425) &gt; 0, FALSE)), FALSE)</f>
        <v>1</v>
      </c>
      <c r="P438" s="56" t="b">
        <f>IFERROR(OR('Upload Data Outputs'!H425 = "", IFERROR(MATCH('Upload Data Outputs'!I425, listWeightUnits, 0), FALSE)), FALSE)</f>
        <v>1</v>
      </c>
      <c r="Q438" s="56" t="b">
        <f>IFERROR(OR('Upload Data Outputs'!J425 = "", IFERROR(MATCH('Upload Data Outputs'!J425, listFscClaimTypes, 0), FALSE)), FALSE)</f>
        <v>1</v>
      </c>
      <c r="R438" s="56" t="b">
        <f>IFERROR(OR(AND('Upload Data Outputs'!J425 = refClaimFsc100, OR('Upload Data Outputs'!K425 = "", 'Upload Data Outputs'!K425 = 100)), AND('Upload Data Outputs'!J425 = refClaimFscCW, OR('Upload Data Outputs'!K425 = "", 'Upload Data Outputs'!K425 = 0)), AND('Upload Data Outputs'!J425 = refClaimFscMix, 'Upload Data Outputs'!K425 &lt;&gt; "", _xlfn.NUMBERVALUE('Upload Data Outputs'!K425) &gt;= 0, _xlfn.NUMBERVALUE('Upload Data Outputs'!K425) &lt;= 100), AND('Upload Data Outputs'!J425 = refClaimFscMixCredit, OR('Upload Data Outputs'!K425 = "", 'Upload Data Outputs'!K425 = 100)), AND('Upload Data Outputs'!J425 = refClaimFscRecycled, 'Upload Data Outputs'!K425 =""), 'Upload Data Outputs'!J425 = ""), FALSE)</f>
        <v>1</v>
      </c>
      <c r="S438" s="56" t="b">
        <f>IFERROR(OR('Upload Data Outputs'!L425 = "", IFERROR(MATCH('Upload Data Outputs'!L425, listMaterialsAccountingMethods, 0), FALSE)), FALSE)</f>
        <v>1</v>
      </c>
      <c r="T438" s="56" t="b">
        <f>IFERROR(OR('Upload Data Outputs'!M425 = "", ISNUMBER('Upload Data Outputs'!M425), IFERROR(DATEVALUE('Upload Data Outputs'!M425) &gt; 0, FALSE)), FALSE)</f>
        <v>1</v>
      </c>
      <c r="U438" s="56" t="b">
        <f>IFERROR(OR('Upload Data Outputs'!N425 = "", ISNUMBER('Upload Data Outputs'!N425), IFERROR(DATEVALUE('Upload Data Outputs'!N425) &gt; 0, FALSE)), FALSE)</f>
        <v>1</v>
      </c>
      <c r="V438" s="56" t="b">
        <f>IFERROR(OR('Upload Data Outputs'!O425 = "", IFERROR(MATCH('Upload Data Outputs'!O425, listCountryIsoCodes, FALSE), FALSE)), FALSE)</f>
        <v>1</v>
      </c>
      <c r="W438" s="57" t="s">
        <v>593</v>
      </c>
      <c r="X438" s="56"/>
      <c r="Y438" s="56"/>
      <c r="AA438" s="56">
        <f>IFERROR(COUNTIFS('Upload Data Outputs'!B:B, 'Upload Data Outputs'!B425), 0)</f>
        <v>0</v>
      </c>
    </row>
    <row r="439" spans="1:27">
      <c r="A439" s="55">
        <f t="shared" si="39"/>
        <v>426</v>
      </c>
      <c r="B439" s="54" t="b">
        <f>NOT(IFERROR('Upload Data Outputs'!A426 = "ERROR", TRUE))</f>
        <v>1</v>
      </c>
      <c r="C439" s="54">
        <f t="shared" si="40"/>
        <v>426</v>
      </c>
      <c r="D439" s="56" t="b">
        <f>IF(B439, ('Upload Data Outputs'!A426 &amp; 'Upload Data Outputs'!B426 &amp; 'Upload Data Outputs'!C426 &amp; 'Upload Data Outputs'!D426 &amp; 'Upload Data Outputs'!E426 &amp; 'Upload Data Outputs'!F426 &amp; 'Upload Data Outputs'!G426 &amp; 'Upload Data Outputs'!H426 &amp; 'Upload Data Outputs'!I426 &amp; 'Upload Data Outputs'!J426 &amp; 'Upload Data Outputs'!K426 &amp; 'Upload Data Outputs'!L426 &amp; 'Upload Data Outputs'!M426 &amp; 'Upload Data Outputs'!N426 &amp; 'Upload Data Outputs'!O426 &amp; 'Upload Data Outputs'!P426) &lt;&gt; "", FALSE)</f>
        <v>0</v>
      </c>
      <c r="E439" s="56" t="str">
        <f t="shared" si="41"/>
        <v/>
      </c>
      <c r="F439" s="56" t="str">
        <f t="shared" si="42"/>
        <v/>
      </c>
      <c r="G439" s="56" t="b">
        <f t="shared" si="38"/>
        <v>1</v>
      </c>
      <c r="H439" s="57" t="s">
        <v>593</v>
      </c>
      <c r="I439" s="56" t="b">
        <f t="shared" si="43"/>
        <v>1</v>
      </c>
      <c r="J439" s="56" t="b">
        <f>IFERROR(OR(NOT($D439), 'Upload Data Outputs'!C426 &lt;&gt; ""), FALSE)</f>
        <v>1</v>
      </c>
      <c r="K439" s="57" t="s">
        <v>593</v>
      </c>
      <c r="L439" s="56" t="b">
        <f>IFERROR(OR(AND(NOT(D439), 'Upload Data Outputs'!E426 = ""), IFERROR(_xlfn.NUMBERVALUE('Upload Data Outputs'!E426) &gt; 0, FALSE)), FALSE)</f>
        <v>1</v>
      </c>
      <c r="M439" s="56" t="b">
        <f>IFERROR(OR('Upload Data Outputs'!F426 = "", IFERROR(_xlfn.NUMBERVALUE('Upload Data Outputs'!F426) &gt; 0, FALSE)), FALSE)</f>
        <v>1</v>
      </c>
      <c r="N439" s="56" t="b">
        <f>IFERROR(OR('Upload Data Outputs'!F426 = "", IFERROR(MATCH('Upload Data Outputs'!G426, listVolumeUnits, 0), FALSE)), FALSE)</f>
        <v>1</v>
      </c>
      <c r="O439" s="56" t="b">
        <f>IFERROR(OR('Upload Data Outputs'!H426 = "", IFERROR(_xlfn.NUMBERVALUE('Upload Data Outputs'!H426) &gt; 0, FALSE)), FALSE)</f>
        <v>1</v>
      </c>
      <c r="P439" s="56" t="b">
        <f>IFERROR(OR('Upload Data Outputs'!H426 = "", IFERROR(MATCH('Upload Data Outputs'!I426, listWeightUnits, 0), FALSE)), FALSE)</f>
        <v>1</v>
      </c>
      <c r="Q439" s="56" t="b">
        <f>IFERROR(OR('Upload Data Outputs'!J426 = "", IFERROR(MATCH('Upload Data Outputs'!J426, listFscClaimTypes, 0), FALSE)), FALSE)</f>
        <v>1</v>
      </c>
      <c r="R439" s="56" t="b">
        <f>IFERROR(OR(AND('Upload Data Outputs'!J426 = refClaimFsc100, OR('Upload Data Outputs'!K426 = "", 'Upload Data Outputs'!K426 = 100)), AND('Upload Data Outputs'!J426 = refClaimFscCW, OR('Upload Data Outputs'!K426 = "", 'Upload Data Outputs'!K426 = 0)), AND('Upload Data Outputs'!J426 = refClaimFscMix, 'Upload Data Outputs'!K426 &lt;&gt; "", _xlfn.NUMBERVALUE('Upload Data Outputs'!K426) &gt;= 0, _xlfn.NUMBERVALUE('Upload Data Outputs'!K426) &lt;= 100), AND('Upload Data Outputs'!J426 = refClaimFscMixCredit, OR('Upload Data Outputs'!K426 = "", 'Upload Data Outputs'!K426 = 100)), AND('Upload Data Outputs'!J426 = refClaimFscRecycled, 'Upload Data Outputs'!K426 =""), 'Upload Data Outputs'!J426 = ""), FALSE)</f>
        <v>1</v>
      </c>
      <c r="S439" s="56" t="b">
        <f>IFERROR(OR('Upload Data Outputs'!L426 = "", IFERROR(MATCH('Upload Data Outputs'!L426, listMaterialsAccountingMethods, 0), FALSE)), FALSE)</f>
        <v>1</v>
      </c>
      <c r="T439" s="56" t="b">
        <f>IFERROR(OR('Upload Data Outputs'!M426 = "", ISNUMBER('Upload Data Outputs'!M426), IFERROR(DATEVALUE('Upload Data Outputs'!M426) &gt; 0, FALSE)), FALSE)</f>
        <v>1</v>
      </c>
      <c r="U439" s="56" t="b">
        <f>IFERROR(OR('Upload Data Outputs'!N426 = "", ISNUMBER('Upload Data Outputs'!N426), IFERROR(DATEVALUE('Upload Data Outputs'!N426) &gt; 0, FALSE)), FALSE)</f>
        <v>1</v>
      </c>
      <c r="V439" s="56" t="b">
        <f>IFERROR(OR('Upload Data Outputs'!O426 = "", IFERROR(MATCH('Upload Data Outputs'!O426, listCountryIsoCodes, FALSE), FALSE)), FALSE)</f>
        <v>1</v>
      </c>
      <c r="W439" s="57" t="s">
        <v>593</v>
      </c>
      <c r="X439" s="56"/>
      <c r="Y439" s="56"/>
      <c r="AA439" s="56">
        <f>IFERROR(COUNTIFS('Upload Data Outputs'!B:B, 'Upload Data Outputs'!B426), 0)</f>
        <v>0</v>
      </c>
    </row>
    <row r="440" spans="1:27">
      <c r="A440" s="55">
        <f t="shared" si="39"/>
        <v>427</v>
      </c>
      <c r="B440" s="54" t="b">
        <f>NOT(IFERROR('Upload Data Outputs'!A427 = "ERROR", TRUE))</f>
        <v>1</v>
      </c>
      <c r="C440" s="54">
        <f t="shared" si="40"/>
        <v>427</v>
      </c>
      <c r="D440" s="56" t="b">
        <f>IF(B440, ('Upload Data Outputs'!A427 &amp; 'Upload Data Outputs'!B427 &amp; 'Upload Data Outputs'!C427 &amp; 'Upload Data Outputs'!D427 &amp; 'Upload Data Outputs'!E427 &amp; 'Upload Data Outputs'!F427 &amp; 'Upload Data Outputs'!G427 &amp; 'Upload Data Outputs'!H427 &amp; 'Upload Data Outputs'!I427 &amp; 'Upload Data Outputs'!J427 &amp; 'Upload Data Outputs'!K427 &amp; 'Upload Data Outputs'!L427 &amp; 'Upload Data Outputs'!M427 &amp; 'Upload Data Outputs'!N427 &amp; 'Upload Data Outputs'!O427 &amp; 'Upload Data Outputs'!P427) &lt;&gt; "", FALSE)</f>
        <v>0</v>
      </c>
      <c r="E440" s="56" t="str">
        <f t="shared" si="41"/>
        <v/>
      </c>
      <c r="F440" s="56" t="str">
        <f t="shared" si="42"/>
        <v/>
      </c>
      <c r="G440" s="56" t="b">
        <f t="shared" si="38"/>
        <v>1</v>
      </c>
      <c r="H440" s="57" t="s">
        <v>593</v>
      </c>
      <c r="I440" s="56" t="b">
        <f t="shared" si="43"/>
        <v>1</v>
      </c>
      <c r="J440" s="56" t="b">
        <f>IFERROR(OR(NOT($D440), 'Upload Data Outputs'!C427 &lt;&gt; ""), FALSE)</f>
        <v>1</v>
      </c>
      <c r="K440" s="57" t="s">
        <v>593</v>
      </c>
      <c r="L440" s="56" t="b">
        <f>IFERROR(OR(AND(NOT(D440), 'Upload Data Outputs'!E427 = ""), IFERROR(_xlfn.NUMBERVALUE('Upload Data Outputs'!E427) &gt; 0, FALSE)), FALSE)</f>
        <v>1</v>
      </c>
      <c r="M440" s="56" t="b">
        <f>IFERROR(OR('Upload Data Outputs'!F427 = "", IFERROR(_xlfn.NUMBERVALUE('Upload Data Outputs'!F427) &gt; 0, FALSE)), FALSE)</f>
        <v>1</v>
      </c>
      <c r="N440" s="56" t="b">
        <f>IFERROR(OR('Upload Data Outputs'!F427 = "", IFERROR(MATCH('Upload Data Outputs'!G427, listVolumeUnits, 0), FALSE)), FALSE)</f>
        <v>1</v>
      </c>
      <c r="O440" s="56" t="b">
        <f>IFERROR(OR('Upload Data Outputs'!H427 = "", IFERROR(_xlfn.NUMBERVALUE('Upload Data Outputs'!H427) &gt; 0, FALSE)), FALSE)</f>
        <v>1</v>
      </c>
      <c r="P440" s="56" t="b">
        <f>IFERROR(OR('Upload Data Outputs'!H427 = "", IFERROR(MATCH('Upload Data Outputs'!I427, listWeightUnits, 0), FALSE)), FALSE)</f>
        <v>1</v>
      </c>
      <c r="Q440" s="56" t="b">
        <f>IFERROR(OR('Upload Data Outputs'!J427 = "", IFERROR(MATCH('Upload Data Outputs'!J427, listFscClaimTypes, 0), FALSE)), FALSE)</f>
        <v>1</v>
      </c>
      <c r="R440" s="56" t="b">
        <f>IFERROR(OR(AND('Upload Data Outputs'!J427 = refClaimFsc100, OR('Upload Data Outputs'!K427 = "", 'Upload Data Outputs'!K427 = 100)), AND('Upload Data Outputs'!J427 = refClaimFscCW, OR('Upload Data Outputs'!K427 = "", 'Upload Data Outputs'!K427 = 0)), AND('Upload Data Outputs'!J427 = refClaimFscMix, 'Upload Data Outputs'!K427 &lt;&gt; "", _xlfn.NUMBERVALUE('Upload Data Outputs'!K427) &gt;= 0, _xlfn.NUMBERVALUE('Upload Data Outputs'!K427) &lt;= 100), AND('Upload Data Outputs'!J427 = refClaimFscMixCredit, OR('Upload Data Outputs'!K427 = "", 'Upload Data Outputs'!K427 = 100)), AND('Upload Data Outputs'!J427 = refClaimFscRecycled, 'Upload Data Outputs'!K427 =""), 'Upload Data Outputs'!J427 = ""), FALSE)</f>
        <v>1</v>
      </c>
      <c r="S440" s="56" t="b">
        <f>IFERROR(OR('Upload Data Outputs'!L427 = "", IFERROR(MATCH('Upload Data Outputs'!L427, listMaterialsAccountingMethods, 0), FALSE)), FALSE)</f>
        <v>1</v>
      </c>
      <c r="T440" s="56" t="b">
        <f>IFERROR(OR('Upload Data Outputs'!M427 = "", ISNUMBER('Upload Data Outputs'!M427), IFERROR(DATEVALUE('Upload Data Outputs'!M427) &gt; 0, FALSE)), FALSE)</f>
        <v>1</v>
      </c>
      <c r="U440" s="56" t="b">
        <f>IFERROR(OR('Upload Data Outputs'!N427 = "", ISNUMBER('Upload Data Outputs'!N427), IFERROR(DATEVALUE('Upload Data Outputs'!N427) &gt; 0, FALSE)), FALSE)</f>
        <v>1</v>
      </c>
      <c r="V440" s="56" t="b">
        <f>IFERROR(OR('Upload Data Outputs'!O427 = "", IFERROR(MATCH('Upload Data Outputs'!O427, listCountryIsoCodes, FALSE), FALSE)), FALSE)</f>
        <v>1</v>
      </c>
      <c r="W440" s="57" t="s">
        <v>593</v>
      </c>
      <c r="X440" s="56"/>
      <c r="Y440" s="56"/>
      <c r="AA440" s="56">
        <f>IFERROR(COUNTIFS('Upload Data Outputs'!B:B, 'Upload Data Outputs'!B427), 0)</f>
        <v>0</v>
      </c>
    </row>
    <row r="441" spans="1:27">
      <c r="A441" s="55">
        <f t="shared" si="39"/>
        <v>428</v>
      </c>
      <c r="B441" s="54" t="b">
        <f>NOT(IFERROR('Upload Data Outputs'!A428 = "ERROR", TRUE))</f>
        <v>1</v>
      </c>
      <c r="C441" s="54">
        <f t="shared" si="40"/>
        <v>428</v>
      </c>
      <c r="D441" s="56" t="b">
        <f>IF(B441, ('Upload Data Outputs'!A428 &amp; 'Upload Data Outputs'!B428 &amp; 'Upload Data Outputs'!C428 &amp; 'Upload Data Outputs'!D428 &amp; 'Upload Data Outputs'!E428 &amp; 'Upload Data Outputs'!F428 &amp; 'Upload Data Outputs'!G428 &amp; 'Upload Data Outputs'!H428 &amp; 'Upload Data Outputs'!I428 &amp; 'Upload Data Outputs'!J428 &amp; 'Upload Data Outputs'!K428 &amp; 'Upload Data Outputs'!L428 &amp; 'Upload Data Outputs'!M428 &amp; 'Upload Data Outputs'!N428 &amp; 'Upload Data Outputs'!O428 &amp; 'Upload Data Outputs'!P428) &lt;&gt; "", FALSE)</f>
        <v>0</v>
      </c>
      <c r="E441" s="56" t="str">
        <f t="shared" si="41"/>
        <v/>
      </c>
      <c r="F441" s="56" t="str">
        <f t="shared" si="42"/>
        <v/>
      </c>
      <c r="G441" s="56" t="b">
        <f t="shared" si="38"/>
        <v>1</v>
      </c>
      <c r="H441" s="57" t="s">
        <v>593</v>
      </c>
      <c r="I441" s="56" t="b">
        <f t="shared" si="43"/>
        <v>1</v>
      </c>
      <c r="J441" s="56" t="b">
        <f>IFERROR(OR(NOT($D441), 'Upload Data Outputs'!C428 &lt;&gt; ""), FALSE)</f>
        <v>1</v>
      </c>
      <c r="K441" s="57" t="s">
        <v>593</v>
      </c>
      <c r="L441" s="56" t="b">
        <f>IFERROR(OR(AND(NOT(D441), 'Upload Data Outputs'!E428 = ""), IFERROR(_xlfn.NUMBERVALUE('Upload Data Outputs'!E428) &gt; 0, FALSE)), FALSE)</f>
        <v>1</v>
      </c>
      <c r="M441" s="56" t="b">
        <f>IFERROR(OR('Upload Data Outputs'!F428 = "", IFERROR(_xlfn.NUMBERVALUE('Upload Data Outputs'!F428) &gt; 0, FALSE)), FALSE)</f>
        <v>1</v>
      </c>
      <c r="N441" s="56" t="b">
        <f>IFERROR(OR('Upload Data Outputs'!F428 = "", IFERROR(MATCH('Upload Data Outputs'!G428, listVolumeUnits, 0), FALSE)), FALSE)</f>
        <v>1</v>
      </c>
      <c r="O441" s="56" t="b">
        <f>IFERROR(OR('Upload Data Outputs'!H428 = "", IFERROR(_xlfn.NUMBERVALUE('Upload Data Outputs'!H428) &gt; 0, FALSE)), FALSE)</f>
        <v>1</v>
      </c>
      <c r="P441" s="56" t="b">
        <f>IFERROR(OR('Upload Data Outputs'!H428 = "", IFERROR(MATCH('Upload Data Outputs'!I428, listWeightUnits, 0), FALSE)), FALSE)</f>
        <v>1</v>
      </c>
      <c r="Q441" s="56" t="b">
        <f>IFERROR(OR('Upload Data Outputs'!J428 = "", IFERROR(MATCH('Upload Data Outputs'!J428, listFscClaimTypes, 0), FALSE)), FALSE)</f>
        <v>1</v>
      </c>
      <c r="R441" s="56" t="b">
        <f>IFERROR(OR(AND('Upload Data Outputs'!J428 = refClaimFsc100, OR('Upload Data Outputs'!K428 = "", 'Upload Data Outputs'!K428 = 100)), AND('Upload Data Outputs'!J428 = refClaimFscCW, OR('Upload Data Outputs'!K428 = "", 'Upload Data Outputs'!K428 = 0)), AND('Upload Data Outputs'!J428 = refClaimFscMix, 'Upload Data Outputs'!K428 &lt;&gt; "", _xlfn.NUMBERVALUE('Upload Data Outputs'!K428) &gt;= 0, _xlfn.NUMBERVALUE('Upload Data Outputs'!K428) &lt;= 100), AND('Upload Data Outputs'!J428 = refClaimFscMixCredit, OR('Upload Data Outputs'!K428 = "", 'Upload Data Outputs'!K428 = 100)), AND('Upload Data Outputs'!J428 = refClaimFscRecycled, 'Upload Data Outputs'!K428 =""), 'Upload Data Outputs'!J428 = ""), FALSE)</f>
        <v>1</v>
      </c>
      <c r="S441" s="56" t="b">
        <f>IFERROR(OR('Upload Data Outputs'!L428 = "", IFERROR(MATCH('Upload Data Outputs'!L428, listMaterialsAccountingMethods, 0), FALSE)), FALSE)</f>
        <v>1</v>
      </c>
      <c r="T441" s="56" t="b">
        <f>IFERROR(OR('Upload Data Outputs'!M428 = "", ISNUMBER('Upload Data Outputs'!M428), IFERROR(DATEVALUE('Upload Data Outputs'!M428) &gt; 0, FALSE)), FALSE)</f>
        <v>1</v>
      </c>
      <c r="U441" s="56" t="b">
        <f>IFERROR(OR('Upload Data Outputs'!N428 = "", ISNUMBER('Upload Data Outputs'!N428), IFERROR(DATEVALUE('Upload Data Outputs'!N428) &gt; 0, FALSE)), FALSE)</f>
        <v>1</v>
      </c>
      <c r="V441" s="56" t="b">
        <f>IFERROR(OR('Upload Data Outputs'!O428 = "", IFERROR(MATCH('Upload Data Outputs'!O428, listCountryIsoCodes, FALSE), FALSE)), FALSE)</f>
        <v>1</v>
      </c>
      <c r="W441" s="57" t="s">
        <v>593</v>
      </c>
      <c r="X441" s="56"/>
      <c r="Y441" s="56"/>
      <c r="AA441" s="56">
        <f>IFERROR(COUNTIFS('Upload Data Outputs'!B:B, 'Upload Data Outputs'!B428), 0)</f>
        <v>0</v>
      </c>
    </row>
    <row r="442" spans="1:27">
      <c r="A442" s="55">
        <f t="shared" si="39"/>
        <v>429</v>
      </c>
      <c r="B442" s="54" t="b">
        <f>NOT(IFERROR('Upload Data Outputs'!A429 = "ERROR", TRUE))</f>
        <v>1</v>
      </c>
      <c r="C442" s="54">
        <f t="shared" si="40"/>
        <v>429</v>
      </c>
      <c r="D442" s="56" t="b">
        <f>IF(B442, ('Upload Data Outputs'!A429 &amp; 'Upload Data Outputs'!B429 &amp; 'Upload Data Outputs'!C429 &amp; 'Upload Data Outputs'!D429 &amp; 'Upload Data Outputs'!E429 &amp; 'Upload Data Outputs'!F429 &amp; 'Upload Data Outputs'!G429 &amp; 'Upload Data Outputs'!H429 &amp; 'Upload Data Outputs'!I429 &amp; 'Upload Data Outputs'!J429 &amp; 'Upload Data Outputs'!K429 &amp; 'Upload Data Outputs'!L429 &amp; 'Upload Data Outputs'!M429 &amp; 'Upload Data Outputs'!N429 &amp; 'Upload Data Outputs'!O429 &amp; 'Upload Data Outputs'!P429) &lt;&gt; "", FALSE)</f>
        <v>0</v>
      </c>
      <c r="E442" s="56" t="str">
        <f t="shared" si="41"/>
        <v/>
      </c>
      <c r="F442" s="56" t="str">
        <f t="shared" si="42"/>
        <v/>
      </c>
      <c r="G442" s="56" t="b">
        <f t="shared" si="38"/>
        <v>1</v>
      </c>
      <c r="H442" s="57" t="s">
        <v>593</v>
      </c>
      <c r="I442" s="56" t="b">
        <f t="shared" si="43"/>
        <v>1</v>
      </c>
      <c r="J442" s="56" t="b">
        <f>IFERROR(OR(NOT($D442), 'Upload Data Outputs'!C429 &lt;&gt; ""), FALSE)</f>
        <v>1</v>
      </c>
      <c r="K442" s="57" t="s">
        <v>593</v>
      </c>
      <c r="L442" s="56" t="b">
        <f>IFERROR(OR(AND(NOT(D442), 'Upload Data Outputs'!E429 = ""), IFERROR(_xlfn.NUMBERVALUE('Upload Data Outputs'!E429) &gt; 0, FALSE)), FALSE)</f>
        <v>1</v>
      </c>
      <c r="M442" s="56" t="b">
        <f>IFERROR(OR('Upload Data Outputs'!F429 = "", IFERROR(_xlfn.NUMBERVALUE('Upload Data Outputs'!F429) &gt; 0, FALSE)), FALSE)</f>
        <v>1</v>
      </c>
      <c r="N442" s="56" t="b">
        <f>IFERROR(OR('Upload Data Outputs'!F429 = "", IFERROR(MATCH('Upload Data Outputs'!G429, listVolumeUnits, 0), FALSE)), FALSE)</f>
        <v>1</v>
      </c>
      <c r="O442" s="56" t="b">
        <f>IFERROR(OR('Upload Data Outputs'!H429 = "", IFERROR(_xlfn.NUMBERVALUE('Upload Data Outputs'!H429) &gt; 0, FALSE)), FALSE)</f>
        <v>1</v>
      </c>
      <c r="P442" s="56" t="b">
        <f>IFERROR(OR('Upload Data Outputs'!H429 = "", IFERROR(MATCH('Upload Data Outputs'!I429, listWeightUnits, 0), FALSE)), FALSE)</f>
        <v>1</v>
      </c>
      <c r="Q442" s="56" t="b">
        <f>IFERROR(OR('Upload Data Outputs'!J429 = "", IFERROR(MATCH('Upload Data Outputs'!J429, listFscClaimTypes, 0), FALSE)), FALSE)</f>
        <v>1</v>
      </c>
      <c r="R442" s="56" t="b">
        <f>IFERROR(OR(AND('Upload Data Outputs'!J429 = refClaimFsc100, OR('Upload Data Outputs'!K429 = "", 'Upload Data Outputs'!K429 = 100)), AND('Upload Data Outputs'!J429 = refClaimFscCW, OR('Upload Data Outputs'!K429 = "", 'Upload Data Outputs'!K429 = 0)), AND('Upload Data Outputs'!J429 = refClaimFscMix, 'Upload Data Outputs'!K429 &lt;&gt; "", _xlfn.NUMBERVALUE('Upload Data Outputs'!K429) &gt;= 0, _xlfn.NUMBERVALUE('Upload Data Outputs'!K429) &lt;= 100), AND('Upload Data Outputs'!J429 = refClaimFscMixCredit, OR('Upload Data Outputs'!K429 = "", 'Upload Data Outputs'!K429 = 100)), AND('Upload Data Outputs'!J429 = refClaimFscRecycled, 'Upload Data Outputs'!K429 =""), 'Upload Data Outputs'!J429 = ""), FALSE)</f>
        <v>1</v>
      </c>
      <c r="S442" s="56" t="b">
        <f>IFERROR(OR('Upload Data Outputs'!L429 = "", IFERROR(MATCH('Upload Data Outputs'!L429, listMaterialsAccountingMethods, 0), FALSE)), FALSE)</f>
        <v>1</v>
      </c>
      <c r="T442" s="56" t="b">
        <f>IFERROR(OR('Upload Data Outputs'!M429 = "", ISNUMBER('Upload Data Outputs'!M429), IFERROR(DATEVALUE('Upload Data Outputs'!M429) &gt; 0, FALSE)), FALSE)</f>
        <v>1</v>
      </c>
      <c r="U442" s="56" t="b">
        <f>IFERROR(OR('Upload Data Outputs'!N429 = "", ISNUMBER('Upload Data Outputs'!N429), IFERROR(DATEVALUE('Upload Data Outputs'!N429) &gt; 0, FALSE)), FALSE)</f>
        <v>1</v>
      </c>
      <c r="V442" s="56" t="b">
        <f>IFERROR(OR('Upload Data Outputs'!O429 = "", IFERROR(MATCH('Upload Data Outputs'!O429, listCountryIsoCodes, FALSE), FALSE)), FALSE)</f>
        <v>1</v>
      </c>
      <c r="W442" s="57" t="s">
        <v>593</v>
      </c>
      <c r="X442" s="56"/>
      <c r="Y442" s="56"/>
      <c r="AA442" s="56">
        <f>IFERROR(COUNTIFS('Upload Data Outputs'!B:B, 'Upload Data Outputs'!B429), 0)</f>
        <v>0</v>
      </c>
    </row>
    <row r="443" spans="1:27">
      <c r="A443" s="55">
        <f t="shared" si="39"/>
        <v>430</v>
      </c>
      <c r="B443" s="54" t="b">
        <f>NOT(IFERROR('Upload Data Outputs'!A430 = "ERROR", TRUE))</f>
        <v>1</v>
      </c>
      <c r="C443" s="54">
        <f t="shared" si="40"/>
        <v>430</v>
      </c>
      <c r="D443" s="56" t="b">
        <f>IF(B443, ('Upload Data Outputs'!A430 &amp; 'Upload Data Outputs'!B430 &amp; 'Upload Data Outputs'!C430 &amp; 'Upload Data Outputs'!D430 &amp; 'Upload Data Outputs'!E430 &amp; 'Upload Data Outputs'!F430 &amp; 'Upload Data Outputs'!G430 &amp; 'Upload Data Outputs'!H430 &amp; 'Upload Data Outputs'!I430 &amp; 'Upload Data Outputs'!J430 &amp; 'Upload Data Outputs'!K430 &amp; 'Upload Data Outputs'!L430 &amp; 'Upload Data Outputs'!M430 &amp; 'Upload Data Outputs'!N430 &amp; 'Upload Data Outputs'!O430 &amp; 'Upload Data Outputs'!P430) &lt;&gt; "", FALSE)</f>
        <v>0</v>
      </c>
      <c r="E443" s="56" t="str">
        <f t="shared" si="41"/>
        <v/>
      </c>
      <c r="F443" s="56" t="str">
        <f t="shared" si="42"/>
        <v/>
      </c>
      <c r="G443" s="56" t="b">
        <f t="shared" si="38"/>
        <v>1</v>
      </c>
      <c r="H443" s="57" t="s">
        <v>593</v>
      </c>
      <c r="I443" s="56" t="b">
        <f t="shared" si="43"/>
        <v>1</v>
      </c>
      <c r="J443" s="56" t="b">
        <f>IFERROR(OR(NOT($D443), 'Upload Data Outputs'!C430 &lt;&gt; ""), FALSE)</f>
        <v>1</v>
      </c>
      <c r="K443" s="57" t="s">
        <v>593</v>
      </c>
      <c r="L443" s="56" t="b">
        <f>IFERROR(OR(AND(NOT(D443), 'Upload Data Outputs'!E430 = ""), IFERROR(_xlfn.NUMBERVALUE('Upload Data Outputs'!E430) &gt; 0, FALSE)), FALSE)</f>
        <v>1</v>
      </c>
      <c r="M443" s="56" t="b">
        <f>IFERROR(OR('Upload Data Outputs'!F430 = "", IFERROR(_xlfn.NUMBERVALUE('Upload Data Outputs'!F430) &gt; 0, FALSE)), FALSE)</f>
        <v>1</v>
      </c>
      <c r="N443" s="56" t="b">
        <f>IFERROR(OR('Upload Data Outputs'!F430 = "", IFERROR(MATCH('Upload Data Outputs'!G430, listVolumeUnits, 0), FALSE)), FALSE)</f>
        <v>1</v>
      </c>
      <c r="O443" s="56" t="b">
        <f>IFERROR(OR('Upload Data Outputs'!H430 = "", IFERROR(_xlfn.NUMBERVALUE('Upload Data Outputs'!H430) &gt; 0, FALSE)), FALSE)</f>
        <v>1</v>
      </c>
      <c r="P443" s="56" t="b">
        <f>IFERROR(OR('Upload Data Outputs'!H430 = "", IFERROR(MATCH('Upload Data Outputs'!I430, listWeightUnits, 0), FALSE)), FALSE)</f>
        <v>1</v>
      </c>
      <c r="Q443" s="56" t="b">
        <f>IFERROR(OR('Upload Data Outputs'!J430 = "", IFERROR(MATCH('Upload Data Outputs'!J430, listFscClaimTypes, 0), FALSE)), FALSE)</f>
        <v>1</v>
      </c>
      <c r="R443" s="56" t="b">
        <f>IFERROR(OR(AND('Upload Data Outputs'!J430 = refClaimFsc100, OR('Upload Data Outputs'!K430 = "", 'Upload Data Outputs'!K430 = 100)), AND('Upload Data Outputs'!J430 = refClaimFscCW, OR('Upload Data Outputs'!K430 = "", 'Upload Data Outputs'!K430 = 0)), AND('Upload Data Outputs'!J430 = refClaimFscMix, 'Upload Data Outputs'!K430 &lt;&gt; "", _xlfn.NUMBERVALUE('Upload Data Outputs'!K430) &gt;= 0, _xlfn.NUMBERVALUE('Upload Data Outputs'!K430) &lt;= 100), AND('Upload Data Outputs'!J430 = refClaimFscMixCredit, OR('Upload Data Outputs'!K430 = "", 'Upload Data Outputs'!K430 = 100)), AND('Upload Data Outputs'!J430 = refClaimFscRecycled, 'Upload Data Outputs'!K430 =""), 'Upload Data Outputs'!J430 = ""), FALSE)</f>
        <v>1</v>
      </c>
      <c r="S443" s="56" t="b">
        <f>IFERROR(OR('Upload Data Outputs'!L430 = "", IFERROR(MATCH('Upload Data Outputs'!L430, listMaterialsAccountingMethods, 0), FALSE)), FALSE)</f>
        <v>1</v>
      </c>
      <c r="T443" s="56" t="b">
        <f>IFERROR(OR('Upload Data Outputs'!M430 = "", ISNUMBER('Upload Data Outputs'!M430), IFERROR(DATEVALUE('Upload Data Outputs'!M430) &gt; 0, FALSE)), FALSE)</f>
        <v>1</v>
      </c>
      <c r="U443" s="56" t="b">
        <f>IFERROR(OR('Upload Data Outputs'!N430 = "", ISNUMBER('Upload Data Outputs'!N430), IFERROR(DATEVALUE('Upload Data Outputs'!N430) &gt; 0, FALSE)), FALSE)</f>
        <v>1</v>
      </c>
      <c r="V443" s="56" t="b">
        <f>IFERROR(OR('Upload Data Outputs'!O430 = "", IFERROR(MATCH('Upload Data Outputs'!O430, listCountryIsoCodes, FALSE), FALSE)), FALSE)</f>
        <v>1</v>
      </c>
      <c r="W443" s="57" t="s">
        <v>593</v>
      </c>
      <c r="X443" s="56"/>
      <c r="Y443" s="56"/>
      <c r="AA443" s="56">
        <f>IFERROR(COUNTIFS('Upload Data Outputs'!B:B, 'Upload Data Outputs'!B430), 0)</f>
        <v>0</v>
      </c>
    </row>
    <row r="444" spans="1:27">
      <c r="A444" s="55">
        <f t="shared" si="39"/>
        <v>431</v>
      </c>
      <c r="B444" s="54" t="b">
        <f>NOT(IFERROR('Upload Data Outputs'!A431 = "ERROR", TRUE))</f>
        <v>1</v>
      </c>
      <c r="C444" s="54">
        <f t="shared" si="40"/>
        <v>431</v>
      </c>
      <c r="D444" s="56" t="b">
        <f>IF(B444, ('Upload Data Outputs'!A431 &amp; 'Upload Data Outputs'!B431 &amp; 'Upload Data Outputs'!C431 &amp; 'Upload Data Outputs'!D431 &amp; 'Upload Data Outputs'!E431 &amp; 'Upload Data Outputs'!F431 &amp; 'Upload Data Outputs'!G431 &amp; 'Upload Data Outputs'!H431 &amp; 'Upload Data Outputs'!I431 &amp; 'Upload Data Outputs'!J431 &amp; 'Upload Data Outputs'!K431 &amp; 'Upload Data Outputs'!L431 &amp; 'Upload Data Outputs'!M431 &amp; 'Upload Data Outputs'!N431 &amp; 'Upload Data Outputs'!O431 &amp; 'Upload Data Outputs'!P431) &lt;&gt; "", FALSE)</f>
        <v>0</v>
      </c>
      <c r="E444" s="56" t="str">
        <f t="shared" si="41"/>
        <v/>
      </c>
      <c r="F444" s="56" t="str">
        <f t="shared" si="42"/>
        <v/>
      </c>
      <c r="G444" s="56" t="b">
        <f t="shared" si="38"/>
        <v>1</v>
      </c>
      <c r="H444" s="57" t="s">
        <v>593</v>
      </c>
      <c r="I444" s="56" t="b">
        <f t="shared" si="43"/>
        <v>1</v>
      </c>
      <c r="J444" s="56" t="b">
        <f>IFERROR(OR(NOT($D444), 'Upload Data Outputs'!C431 &lt;&gt; ""), FALSE)</f>
        <v>1</v>
      </c>
      <c r="K444" s="57" t="s">
        <v>593</v>
      </c>
      <c r="L444" s="56" t="b">
        <f>IFERROR(OR(AND(NOT(D444), 'Upload Data Outputs'!E431 = ""), IFERROR(_xlfn.NUMBERVALUE('Upload Data Outputs'!E431) &gt; 0, FALSE)), FALSE)</f>
        <v>1</v>
      </c>
      <c r="M444" s="56" t="b">
        <f>IFERROR(OR('Upload Data Outputs'!F431 = "", IFERROR(_xlfn.NUMBERVALUE('Upload Data Outputs'!F431) &gt; 0, FALSE)), FALSE)</f>
        <v>1</v>
      </c>
      <c r="N444" s="56" t="b">
        <f>IFERROR(OR('Upload Data Outputs'!F431 = "", IFERROR(MATCH('Upload Data Outputs'!G431, listVolumeUnits, 0), FALSE)), FALSE)</f>
        <v>1</v>
      </c>
      <c r="O444" s="56" t="b">
        <f>IFERROR(OR('Upload Data Outputs'!H431 = "", IFERROR(_xlfn.NUMBERVALUE('Upload Data Outputs'!H431) &gt; 0, FALSE)), FALSE)</f>
        <v>1</v>
      </c>
      <c r="P444" s="56" t="b">
        <f>IFERROR(OR('Upload Data Outputs'!H431 = "", IFERROR(MATCH('Upload Data Outputs'!I431, listWeightUnits, 0), FALSE)), FALSE)</f>
        <v>1</v>
      </c>
      <c r="Q444" s="56" t="b">
        <f>IFERROR(OR('Upload Data Outputs'!J431 = "", IFERROR(MATCH('Upload Data Outputs'!J431, listFscClaimTypes, 0), FALSE)), FALSE)</f>
        <v>1</v>
      </c>
      <c r="R444" s="56" t="b">
        <f>IFERROR(OR(AND('Upload Data Outputs'!J431 = refClaimFsc100, OR('Upload Data Outputs'!K431 = "", 'Upload Data Outputs'!K431 = 100)), AND('Upload Data Outputs'!J431 = refClaimFscCW, OR('Upload Data Outputs'!K431 = "", 'Upload Data Outputs'!K431 = 0)), AND('Upload Data Outputs'!J431 = refClaimFscMix, 'Upload Data Outputs'!K431 &lt;&gt; "", _xlfn.NUMBERVALUE('Upload Data Outputs'!K431) &gt;= 0, _xlfn.NUMBERVALUE('Upload Data Outputs'!K431) &lt;= 100), AND('Upload Data Outputs'!J431 = refClaimFscMixCredit, OR('Upload Data Outputs'!K431 = "", 'Upload Data Outputs'!K431 = 100)), AND('Upload Data Outputs'!J431 = refClaimFscRecycled, 'Upload Data Outputs'!K431 =""), 'Upload Data Outputs'!J431 = ""), FALSE)</f>
        <v>1</v>
      </c>
      <c r="S444" s="56" t="b">
        <f>IFERROR(OR('Upload Data Outputs'!L431 = "", IFERROR(MATCH('Upload Data Outputs'!L431, listMaterialsAccountingMethods, 0), FALSE)), FALSE)</f>
        <v>1</v>
      </c>
      <c r="T444" s="56" t="b">
        <f>IFERROR(OR('Upload Data Outputs'!M431 = "", ISNUMBER('Upload Data Outputs'!M431), IFERROR(DATEVALUE('Upload Data Outputs'!M431) &gt; 0, FALSE)), FALSE)</f>
        <v>1</v>
      </c>
      <c r="U444" s="56" t="b">
        <f>IFERROR(OR('Upload Data Outputs'!N431 = "", ISNUMBER('Upload Data Outputs'!N431), IFERROR(DATEVALUE('Upload Data Outputs'!N431) &gt; 0, FALSE)), FALSE)</f>
        <v>1</v>
      </c>
      <c r="V444" s="56" t="b">
        <f>IFERROR(OR('Upload Data Outputs'!O431 = "", IFERROR(MATCH('Upload Data Outputs'!O431, listCountryIsoCodes, FALSE), FALSE)), FALSE)</f>
        <v>1</v>
      </c>
      <c r="W444" s="57" t="s">
        <v>593</v>
      </c>
      <c r="X444" s="56"/>
      <c r="Y444" s="56"/>
      <c r="AA444" s="56">
        <f>IFERROR(COUNTIFS('Upload Data Outputs'!B:B, 'Upload Data Outputs'!B431), 0)</f>
        <v>0</v>
      </c>
    </row>
    <row r="445" spans="1:27">
      <c r="A445" s="55">
        <f t="shared" si="39"/>
        <v>432</v>
      </c>
      <c r="B445" s="54" t="b">
        <f>NOT(IFERROR('Upload Data Outputs'!A432 = "ERROR", TRUE))</f>
        <v>1</v>
      </c>
      <c r="C445" s="54">
        <f t="shared" si="40"/>
        <v>432</v>
      </c>
      <c r="D445" s="56" t="b">
        <f>IF(B445, ('Upload Data Outputs'!A432 &amp; 'Upload Data Outputs'!B432 &amp; 'Upload Data Outputs'!C432 &amp; 'Upload Data Outputs'!D432 &amp; 'Upload Data Outputs'!E432 &amp; 'Upload Data Outputs'!F432 &amp; 'Upload Data Outputs'!G432 &amp; 'Upload Data Outputs'!H432 &amp; 'Upload Data Outputs'!I432 &amp; 'Upload Data Outputs'!J432 &amp; 'Upload Data Outputs'!K432 &amp; 'Upload Data Outputs'!L432 &amp; 'Upload Data Outputs'!M432 &amp; 'Upload Data Outputs'!N432 &amp; 'Upload Data Outputs'!O432 &amp; 'Upload Data Outputs'!P432) &lt;&gt; "", FALSE)</f>
        <v>0</v>
      </c>
      <c r="E445" s="56" t="str">
        <f t="shared" si="41"/>
        <v/>
      </c>
      <c r="F445" s="56" t="str">
        <f t="shared" si="42"/>
        <v/>
      </c>
      <c r="G445" s="56" t="b">
        <f t="shared" si="38"/>
        <v>1</v>
      </c>
      <c r="H445" s="57" t="s">
        <v>593</v>
      </c>
      <c r="I445" s="56" t="b">
        <f t="shared" si="43"/>
        <v>1</v>
      </c>
      <c r="J445" s="56" t="b">
        <f>IFERROR(OR(NOT($D445), 'Upload Data Outputs'!C432 &lt;&gt; ""), FALSE)</f>
        <v>1</v>
      </c>
      <c r="K445" s="57" t="s">
        <v>593</v>
      </c>
      <c r="L445" s="56" t="b">
        <f>IFERROR(OR(AND(NOT(D445), 'Upload Data Outputs'!E432 = ""), IFERROR(_xlfn.NUMBERVALUE('Upload Data Outputs'!E432) &gt; 0, FALSE)), FALSE)</f>
        <v>1</v>
      </c>
      <c r="M445" s="56" t="b">
        <f>IFERROR(OR('Upload Data Outputs'!F432 = "", IFERROR(_xlfn.NUMBERVALUE('Upload Data Outputs'!F432) &gt; 0, FALSE)), FALSE)</f>
        <v>1</v>
      </c>
      <c r="N445" s="56" t="b">
        <f>IFERROR(OR('Upload Data Outputs'!F432 = "", IFERROR(MATCH('Upload Data Outputs'!G432, listVolumeUnits, 0), FALSE)), FALSE)</f>
        <v>1</v>
      </c>
      <c r="O445" s="56" t="b">
        <f>IFERROR(OR('Upload Data Outputs'!H432 = "", IFERROR(_xlfn.NUMBERVALUE('Upload Data Outputs'!H432) &gt; 0, FALSE)), FALSE)</f>
        <v>1</v>
      </c>
      <c r="P445" s="56" t="b">
        <f>IFERROR(OR('Upload Data Outputs'!H432 = "", IFERROR(MATCH('Upload Data Outputs'!I432, listWeightUnits, 0), FALSE)), FALSE)</f>
        <v>1</v>
      </c>
      <c r="Q445" s="56" t="b">
        <f>IFERROR(OR('Upload Data Outputs'!J432 = "", IFERROR(MATCH('Upload Data Outputs'!J432, listFscClaimTypes, 0), FALSE)), FALSE)</f>
        <v>1</v>
      </c>
      <c r="R445" s="56" t="b">
        <f>IFERROR(OR(AND('Upload Data Outputs'!J432 = refClaimFsc100, OR('Upload Data Outputs'!K432 = "", 'Upload Data Outputs'!K432 = 100)), AND('Upload Data Outputs'!J432 = refClaimFscCW, OR('Upload Data Outputs'!K432 = "", 'Upload Data Outputs'!K432 = 0)), AND('Upload Data Outputs'!J432 = refClaimFscMix, 'Upload Data Outputs'!K432 &lt;&gt; "", _xlfn.NUMBERVALUE('Upload Data Outputs'!K432) &gt;= 0, _xlfn.NUMBERVALUE('Upload Data Outputs'!K432) &lt;= 100), AND('Upload Data Outputs'!J432 = refClaimFscMixCredit, OR('Upload Data Outputs'!K432 = "", 'Upload Data Outputs'!K432 = 100)), AND('Upload Data Outputs'!J432 = refClaimFscRecycled, 'Upload Data Outputs'!K432 =""), 'Upload Data Outputs'!J432 = ""), FALSE)</f>
        <v>1</v>
      </c>
      <c r="S445" s="56" t="b">
        <f>IFERROR(OR('Upload Data Outputs'!L432 = "", IFERROR(MATCH('Upload Data Outputs'!L432, listMaterialsAccountingMethods, 0), FALSE)), FALSE)</f>
        <v>1</v>
      </c>
      <c r="T445" s="56" t="b">
        <f>IFERROR(OR('Upload Data Outputs'!M432 = "", ISNUMBER('Upload Data Outputs'!M432), IFERROR(DATEVALUE('Upload Data Outputs'!M432) &gt; 0, FALSE)), FALSE)</f>
        <v>1</v>
      </c>
      <c r="U445" s="56" t="b">
        <f>IFERROR(OR('Upload Data Outputs'!N432 = "", ISNUMBER('Upload Data Outputs'!N432), IFERROR(DATEVALUE('Upload Data Outputs'!N432) &gt; 0, FALSE)), FALSE)</f>
        <v>1</v>
      </c>
      <c r="V445" s="56" t="b">
        <f>IFERROR(OR('Upload Data Outputs'!O432 = "", IFERROR(MATCH('Upload Data Outputs'!O432, listCountryIsoCodes, FALSE), FALSE)), FALSE)</f>
        <v>1</v>
      </c>
      <c r="W445" s="57" t="s">
        <v>593</v>
      </c>
      <c r="X445" s="56"/>
      <c r="Y445" s="56"/>
      <c r="AA445" s="56">
        <f>IFERROR(COUNTIFS('Upload Data Outputs'!B:B, 'Upload Data Outputs'!B432), 0)</f>
        <v>0</v>
      </c>
    </row>
    <row r="446" spans="1:27">
      <c r="A446" s="55">
        <f t="shared" si="39"/>
        <v>433</v>
      </c>
      <c r="B446" s="54" t="b">
        <f>NOT(IFERROR('Upload Data Outputs'!A433 = "ERROR", TRUE))</f>
        <v>1</v>
      </c>
      <c r="C446" s="54">
        <f t="shared" si="40"/>
        <v>433</v>
      </c>
      <c r="D446" s="56" t="b">
        <f>IF(B446, ('Upload Data Outputs'!A433 &amp; 'Upload Data Outputs'!B433 &amp; 'Upload Data Outputs'!C433 &amp; 'Upload Data Outputs'!D433 &amp; 'Upload Data Outputs'!E433 &amp; 'Upload Data Outputs'!F433 &amp; 'Upload Data Outputs'!G433 &amp; 'Upload Data Outputs'!H433 &amp; 'Upload Data Outputs'!I433 &amp; 'Upload Data Outputs'!J433 &amp; 'Upload Data Outputs'!K433 &amp; 'Upload Data Outputs'!L433 &amp; 'Upload Data Outputs'!M433 &amp; 'Upload Data Outputs'!N433 &amp; 'Upload Data Outputs'!O433 &amp; 'Upload Data Outputs'!P433) &lt;&gt; "", FALSE)</f>
        <v>0</v>
      </c>
      <c r="E446" s="56" t="str">
        <f t="shared" si="41"/>
        <v/>
      </c>
      <c r="F446" s="56" t="str">
        <f t="shared" si="42"/>
        <v/>
      </c>
      <c r="G446" s="56" t="b">
        <f t="shared" si="38"/>
        <v>1</v>
      </c>
      <c r="H446" s="57" t="s">
        <v>593</v>
      </c>
      <c r="I446" s="56" t="b">
        <f t="shared" si="43"/>
        <v>1</v>
      </c>
      <c r="J446" s="56" t="b">
        <f>IFERROR(OR(NOT($D446), 'Upload Data Outputs'!C433 &lt;&gt; ""), FALSE)</f>
        <v>1</v>
      </c>
      <c r="K446" s="57" t="s">
        <v>593</v>
      </c>
      <c r="L446" s="56" t="b">
        <f>IFERROR(OR(AND(NOT(D446), 'Upload Data Outputs'!E433 = ""), IFERROR(_xlfn.NUMBERVALUE('Upload Data Outputs'!E433) &gt; 0, FALSE)), FALSE)</f>
        <v>1</v>
      </c>
      <c r="M446" s="56" t="b">
        <f>IFERROR(OR('Upload Data Outputs'!F433 = "", IFERROR(_xlfn.NUMBERVALUE('Upload Data Outputs'!F433) &gt; 0, FALSE)), FALSE)</f>
        <v>1</v>
      </c>
      <c r="N446" s="56" t="b">
        <f>IFERROR(OR('Upload Data Outputs'!F433 = "", IFERROR(MATCH('Upload Data Outputs'!G433, listVolumeUnits, 0), FALSE)), FALSE)</f>
        <v>1</v>
      </c>
      <c r="O446" s="56" t="b">
        <f>IFERROR(OR('Upload Data Outputs'!H433 = "", IFERROR(_xlfn.NUMBERVALUE('Upload Data Outputs'!H433) &gt; 0, FALSE)), FALSE)</f>
        <v>1</v>
      </c>
      <c r="P446" s="56" t="b">
        <f>IFERROR(OR('Upload Data Outputs'!H433 = "", IFERROR(MATCH('Upload Data Outputs'!I433, listWeightUnits, 0), FALSE)), FALSE)</f>
        <v>1</v>
      </c>
      <c r="Q446" s="56" t="b">
        <f>IFERROR(OR('Upload Data Outputs'!J433 = "", IFERROR(MATCH('Upload Data Outputs'!J433, listFscClaimTypes, 0), FALSE)), FALSE)</f>
        <v>1</v>
      </c>
      <c r="R446" s="56" t="b">
        <f>IFERROR(OR(AND('Upload Data Outputs'!J433 = refClaimFsc100, OR('Upload Data Outputs'!K433 = "", 'Upload Data Outputs'!K433 = 100)), AND('Upload Data Outputs'!J433 = refClaimFscCW, OR('Upload Data Outputs'!K433 = "", 'Upload Data Outputs'!K433 = 0)), AND('Upload Data Outputs'!J433 = refClaimFscMix, 'Upload Data Outputs'!K433 &lt;&gt; "", _xlfn.NUMBERVALUE('Upload Data Outputs'!K433) &gt;= 0, _xlfn.NUMBERVALUE('Upload Data Outputs'!K433) &lt;= 100), AND('Upload Data Outputs'!J433 = refClaimFscMixCredit, OR('Upload Data Outputs'!K433 = "", 'Upload Data Outputs'!K433 = 100)), AND('Upload Data Outputs'!J433 = refClaimFscRecycled, 'Upload Data Outputs'!K433 =""), 'Upload Data Outputs'!J433 = ""), FALSE)</f>
        <v>1</v>
      </c>
      <c r="S446" s="56" t="b">
        <f>IFERROR(OR('Upload Data Outputs'!L433 = "", IFERROR(MATCH('Upload Data Outputs'!L433, listMaterialsAccountingMethods, 0), FALSE)), FALSE)</f>
        <v>1</v>
      </c>
      <c r="T446" s="56" t="b">
        <f>IFERROR(OR('Upload Data Outputs'!M433 = "", ISNUMBER('Upload Data Outputs'!M433), IFERROR(DATEVALUE('Upload Data Outputs'!M433) &gt; 0, FALSE)), FALSE)</f>
        <v>1</v>
      </c>
      <c r="U446" s="56" t="b">
        <f>IFERROR(OR('Upload Data Outputs'!N433 = "", ISNUMBER('Upload Data Outputs'!N433), IFERROR(DATEVALUE('Upload Data Outputs'!N433) &gt; 0, FALSE)), FALSE)</f>
        <v>1</v>
      </c>
      <c r="V446" s="56" t="b">
        <f>IFERROR(OR('Upload Data Outputs'!O433 = "", IFERROR(MATCH('Upload Data Outputs'!O433, listCountryIsoCodes, FALSE), FALSE)), FALSE)</f>
        <v>1</v>
      </c>
      <c r="W446" s="57" t="s">
        <v>593</v>
      </c>
      <c r="X446" s="56"/>
      <c r="Y446" s="56"/>
      <c r="AA446" s="56">
        <f>IFERROR(COUNTIFS('Upload Data Outputs'!B:B, 'Upload Data Outputs'!B433), 0)</f>
        <v>0</v>
      </c>
    </row>
    <row r="447" spans="1:27">
      <c r="A447" s="55">
        <f t="shared" si="39"/>
        <v>434</v>
      </c>
      <c r="B447" s="54" t="b">
        <f>NOT(IFERROR('Upload Data Outputs'!A434 = "ERROR", TRUE))</f>
        <v>1</v>
      </c>
      <c r="C447" s="54">
        <f t="shared" si="40"/>
        <v>434</v>
      </c>
      <c r="D447" s="56" t="b">
        <f>IF(B447, ('Upload Data Outputs'!A434 &amp; 'Upload Data Outputs'!B434 &amp; 'Upload Data Outputs'!C434 &amp; 'Upload Data Outputs'!D434 &amp; 'Upload Data Outputs'!E434 &amp; 'Upload Data Outputs'!F434 &amp; 'Upload Data Outputs'!G434 &amp; 'Upload Data Outputs'!H434 &amp; 'Upload Data Outputs'!I434 &amp; 'Upload Data Outputs'!J434 &amp; 'Upload Data Outputs'!K434 &amp; 'Upload Data Outputs'!L434 &amp; 'Upload Data Outputs'!M434 &amp; 'Upload Data Outputs'!N434 &amp; 'Upload Data Outputs'!O434 &amp; 'Upload Data Outputs'!P434) &lt;&gt; "", FALSE)</f>
        <v>0</v>
      </c>
      <c r="E447" s="56" t="str">
        <f t="shared" si="41"/>
        <v/>
      </c>
      <c r="F447" s="56" t="str">
        <f t="shared" si="42"/>
        <v/>
      </c>
      <c r="G447" s="56" t="b">
        <f t="shared" si="38"/>
        <v>1</v>
      </c>
      <c r="H447" s="57" t="s">
        <v>593</v>
      </c>
      <c r="I447" s="56" t="b">
        <f t="shared" si="43"/>
        <v>1</v>
      </c>
      <c r="J447" s="56" t="b">
        <f>IFERROR(OR(NOT($D447), 'Upload Data Outputs'!C434 &lt;&gt; ""), FALSE)</f>
        <v>1</v>
      </c>
      <c r="K447" s="57" t="s">
        <v>593</v>
      </c>
      <c r="L447" s="56" t="b">
        <f>IFERROR(OR(AND(NOT(D447), 'Upload Data Outputs'!E434 = ""), IFERROR(_xlfn.NUMBERVALUE('Upload Data Outputs'!E434) &gt; 0, FALSE)), FALSE)</f>
        <v>1</v>
      </c>
      <c r="M447" s="56" t="b">
        <f>IFERROR(OR('Upload Data Outputs'!F434 = "", IFERROR(_xlfn.NUMBERVALUE('Upload Data Outputs'!F434) &gt; 0, FALSE)), FALSE)</f>
        <v>1</v>
      </c>
      <c r="N447" s="56" t="b">
        <f>IFERROR(OR('Upload Data Outputs'!F434 = "", IFERROR(MATCH('Upload Data Outputs'!G434, listVolumeUnits, 0), FALSE)), FALSE)</f>
        <v>1</v>
      </c>
      <c r="O447" s="56" t="b">
        <f>IFERROR(OR('Upload Data Outputs'!H434 = "", IFERROR(_xlfn.NUMBERVALUE('Upload Data Outputs'!H434) &gt; 0, FALSE)), FALSE)</f>
        <v>1</v>
      </c>
      <c r="P447" s="56" t="b">
        <f>IFERROR(OR('Upload Data Outputs'!H434 = "", IFERROR(MATCH('Upload Data Outputs'!I434, listWeightUnits, 0), FALSE)), FALSE)</f>
        <v>1</v>
      </c>
      <c r="Q447" s="56" t="b">
        <f>IFERROR(OR('Upload Data Outputs'!J434 = "", IFERROR(MATCH('Upload Data Outputs'!J434, listFscClaimTypes, 0), FALSE)), FALSE)</f>
        <v>1</v>
      </c>
      <c r="R447" s="56" t="b">
        <f>IFERROR(OR(AND('Upload Data Outputs'!J434 = refClaimFsc100, OR('Upload Data Outputs'!K434 = "", 'Upload Data Outputs'!K434 = 100)), AND('Upload Data Outputs'!J434 = refClaimFscCW, OR('Upload Data Outputs'!K434 = "", 'Upload Data Outputs'!K434 = 0)), AND('Upload Data Outputs'!J434 = refClaimFscMix, 'Upload Data Outputs'!K434 &lt;&gt; "", _xlfn.NUMBERVALUE('Upload Data Outputs'!K434) &gt;= 0, _xlfn.NUMBERVALUE('Upload Data Outputs'!K434) &lt;= 100), AND('Upload Data Outputs'!J434 = refClaimFscMixCredit, OR('Upload Data Outputs'!K434 = "", 'Upload Data Outputs'!K434 = 100)), AND('Upload Data Outputs'!J434 = refClaimFscRecycled, 'Upload Data Outputs'!K434 =""), 'Upload Data Outputs'!J434 = ""), FALSE)</f>
        <v>1</v>
      </c>
      <c r="S447" s="56" t="b">
        <f>IFERROR(OR('Upload Data Outputs'!L434 = "", IFERROR(MATCH('Upload Data Outputs'!L434, listMaterialsAccountingMethods, 0), FALSE)), FALSE)</f>
        <v>1</v>
      </c>
      <c r="T447" s="56" t="b">
        <f>IFERROR(OR('Upload Data Outputs'!M434 = "", ISNUMBER('Upload Data Outputs'!M434), IFERROR(DATEVALUE('Upload Data Outputs'!M434) &gt; 0, FALSE)), FALSE)</f>
        <v>1</v>
      </c>
      <c r="U447" s="56" t="b">
        <f>IFERROR(OR('Upload Data Outputs'!N434 = "", ISNUMBER('Upload Data Outputs'!N434), IFERROR(DATEVALUE('Upload Data Outputs'!N434) &gt; 0, FALSE)), FALSE)</f>
        <v>1</v>
      </c>
      <c r="V447" s="56" t="b">
        <f>IFERROR(OR('Upload Data Outputs'!O434 = "", IFERROR(MATCH('Upload Data Outputs'!O434, listCountryIsoCodes, FALSE), FALSE)), FALSE)</f>
        <v>1</v>
      </c>
      <c r="W447" s="57" t="s">
        <v>593</v>
      </c>
      <c r="X447" s="56"/>
      <c r="Y447" s="56"/>
      <c r="AA447" s="56">
        <f>IFERROR(COUNTIFS('Upload Data Outputs'!B:B, 'Upload Data Outputs'!B434), 0)</f>
        <v>0</v>
      </c>
    </row>
    <row r="448" spans="1:27">
      <c r="A448" s="55">
        <f t="shared" si="39"/>
        <v>435</v>
      </c>
      <c r="B448" s="54" t="b">
        <f>NOT(IFERROR('Upload Data Outputs'!A435 = "ERROR", TRUE))</f>
        <v>1</v>
      </c>
      <c r="C448" s="54">
        <f t="shared" si="40"/>
        <v>435</v>
      </c>
      <c r="D448" s="56" t="b">
        <f>IF(B448, ('Upload Data Outputs'!A435 &amp; 'Upload Data Outputs'!B435 &amp; 'Upload Data Outputs'!C435 &amp; 'Upload Data Outputs'!D435 &amp; 'Upload Data Outputs'!E435 &amp; 'Upload Data Outputs'!F435 &amp; 'Upload Data Outputs'!G435 &amp; 'Upload Data Outputs'!H435 &amp; 'Upload Data Outputs'!I435 &amp; 'Upload Data Outputs'!J435 &amp; 'Upload Data Outputs'!K435 &amp; 'Upload Data Outputs'!L435 &amp; 'Upload Data Outputs'!M435 &amp; 'Upload Data Outputs'!N435 &amp; 'Upload Data Outputs'!O435 &amp; 'Upload Data Outputs'!P435) &lt;&gt; "", FALSE)</f>
        <v>0</v>
      </c>
      <c r="E448" s="56" t="str">
        <f t="shared" si="41"/>
        <v/>
      </c>
      <c r="F448" s="56" t="str">
        <f t="shared" si="42"/>
        <v/>
      </c>
      <c r="G448" s="56" t="b">
        <f t="shared" si="38"/>
        <v>1</v>
      </c>
      <c r="H448" s="57" t="s">
        <v>593</v>
      </c>
      <c r="I448" s="56" t="b">
        <f t="shared" si="43"/>
        <v>1</v>
      </c>
      <c r="J448" s="56" t="b">
        <f>IFERROR(OR(NOT($D448), 'Upload Data Outputs'!C435 &lt;&gt; ""), FALSE)</f>
        <v>1</v>
      </c>
      <c r="K448" s="57" t="s">
        <v>593</v>
      </c>
      <c r="L448" s="56" t="b">
        <f>IFERROR(OR(AND(NOT(D448), 'Upload Data Outputs'!E435 = ""), IFERROR(_xlfn.NUMBERVALUE('Upload Data Outputs'!E435) &gt; 0, FALSE)), FALSE)</f>
        <v>1</v>
      </c>
      <c r="M448" s="56" t="b">
        <f>IFERROR(OR('Upload Data Outputs'!F435 = "", IFERROR(_xlfn.NUMBERVALUE('Upload Data Outputs'!F435) &gt; 0, FALSE)), FALSE)</f>
        <v>1</v>
      </c>
      <c r="N448" s="56" t="b">
        <f>IFERROR(OR('Upload Data Outputs'!F435 = "", IFERROR(MATCH('Upload Data Outputs'!G435, listVolumeUnits, 0), FALSE)), FALSE)</f>
        <v>1</v>
      </c>
      <c r="O448" s="56" t="b">
        <f>IFERROR(OR('Upload Data Outputs'!H435 = "", IFERROR(_xlfn.NUMBERVALUE('Upload Data Outputs'!H435) &gt; 0, FALSE)), FALSE)</f>
        <v>1</v>
      </c>
      <c r="P448" s="56" t="b">
        <f>IFERROR(OR('Upload Data Outputs'!H435 = "", IFERROR(MATCH('Upload Data Outputs'!I435, listWeightUnits, 0), FALSE)), FALSE)</f>
        <v>1</v>
      </c>
      <c r="Q448" s="56" t="b">
        <f>IFERROR(OR('Upload Data Outputs'!J435 = "", IFERROR(MATCH('Upload Data Outputs'!J435, listFscClaimTypes, 0), FALSE)), FALSE)</f>
        <v>1</v>
      </c>
      <c r="R448" s="56" t="b">
        <f>IFERROR(OR(AND('Upload Data Outputs'!J435 = refClaimFsc100, OR('Upload Data Outputs'!K435 = "", 'Upload Data Outputs'!K435 = 100)), AND('Upload Data Outputs'!J435 = refClaimFscCW, OR('Upload Data Outputs'!K435 = "", 'Upload Data Outputs'!K435 = 0)), AND('Upload Data Outputs'!J435 = refClaimFscMix, 'Upload Data Outputs'!K435 &lt;&gt; "", _xlfn.NUMBERVALUE('Upload Data Outputs'!K435) &gt;= 0, _xlfn.NUMBERVALUE('Upload Data Outputs'!K435) &lt;= 100), AND('Upload Data Outputs'!J435 = refClaimFscMixCredit, OR('Upload Data Outputs'!K435 = "", 'Upload Data Outputs'!K435 = 100)), AND('Upload Data Outputs'!J435 = refClaimFscRecycled, 'Upload Data Outputs'!K435 =""), 'Upload Data Outputs'!J435 = ""), FALSE)</f>
        <v>1</v>
      </c>
      <c r="S448" s="56" t="b">
        <f>IFERROR(OR('Upload Data Outputs'!L435 = "", IFERROR(MATCH('Upload Data Outputs'!L435, listMaterialsAccountingMethods, 0), FALSE)), FALSE)</f>
        <v>1</v>
      </c>
      <c r="T448" s="56" t="b">
        <f>IFERROR(OR('Upload Data Outputs'!M435 = "", ISNUMBER('Upload Data Outputs'!M435), IFERROR(DATEVALUE('Upload Data Outputs'!M435) &gt; 0, FALSE)), FALSE)</f>
        <v>1</v>
      </c>
      <c r="U448" s="56" t="b">
        <f>IFERROR(OR('Upload Data Outputs'!N435 = "", ISNUMBER('Upload Data Outputs'!N435), IFERROR(DATEVALUE('Upload Data Outputs'!N435) &gt; 0, FALSE)), FALSE)</f>
        <v>1</v>
      </c>
      <c r="V448" s="56" t="b">
        <f>IFERROR(OR('Upload Data Outputs'!O435 = "", IFERROR(MATCH('Upload Data Outputs'!O435, listCountryIsoCodes, FALSE), FALSE)), FALSE)</f>
        <v>1</v>
      </c>
      <c r="W448" s="57" t="s">
        <v>593</v>
      </c>
      <c r="X448" s="56"/>
      <c r="Y448" s="56"/>
      <c r="AA448" s="56">
        <f>IFERROR(COUNTIFS('Upload Data Outputs'!B:B, 'Upload Data Outputs'!B435), 0)</f>
        <v>0</v>
      </c>
    </row>
    <row r="449" spans="1:27">
      <c r="A449" s="55">
        <f t="shared" si="39"/>
        <v>436</v>
      </c>
      <c r="B449" s="54" t="b">
        <f>NOT(IFERROR('Upload Data Outputs'!A436 = "ERROR", TRUE))</f>
        <v>1</v>
      </c>
      <c r="C449" s="54">
        <f t="shared" si="40"/>
        <v>436</v>
      </c>
      <c r="D449" s="56" t="b">
        <f>IF(B449, ('Upload Data Outputs'!A436 &amp; 'Upload Data Outputs'!B436 &amp; 'Upload Data Outputs'!C436 &amp; 'Upload Data Outputs'!D436 &amp; 'Upload Data Outputs'!E436 &amp; 'Upload Data Outputs'!F436 &amp; 'Upload Data Outputs'!G436 &amp; 'Upload Data Outputs'!H436 &amp; 'Upload Data Outputs'!I436 &amp; 'Upload Data Outputs'!J436 &amp; 'Upload Data Outputs'!K436 &amp; 'Upload Data Outputs'!L436 &amp; 'Upload Data Outputs'!M436 &amp; 'Upload Data Outputs'!N436 &amp; 'Upload Data Outputs'!O436 &amp; 'Upload Data Outputs'!P436) &lt;&gt; "", FALSE)</f>
        <v>0</v>
      </c>
      <c r="E449" s="56" t="str">
        <f t="shared" si="41"/>
        <v/>
      </c>
      <c r="F449" s="56" t="str">
        <f t="shared" si="42"/>
        <v/>
      </c>
      <c r="G449" s="56" t="b">
        <f t="shared" si="38"/>
        <v>1</v>
      </c>
      <c r="H449" s="57" t="s">
        <v>593</v>
      </c>
      <c r="I449" s="56" t="b">
        <f t="shared" si="43"/>
        <v>1</v>
      </c>
      <c r="J449" s="56" t="b">
        <f>IFERROR(OR(NOT($D449), 'Upload Data Outputs'!C436 &lt;&gt; ""), FALSE)</f>
        <v>1</v>
      </c>
      <c r="K449" s="57" t="s">
        <v>593</v>
      </c>
      <c r="L449" s="56" t="b">
        <f>IFERROR(OR(AND(NOT(D449), 'Upload Data Outputs'!E436 = ""), IFERROR(_xlfn.NUMBERVALUE('Upload Data Outputs'!E436) &gt; 0, FALSE)), FALSE)</f>
        <v>1</v>
      </c>
      <c r="M449" s="56" t="b">
        <f>IFERROR(OR('Upload Data Outputs'!F436 = "", IFERROR(_xlfn.NUMBERVALUE('Upload Data Outputs'!F436) &gt; 0, FALSE)), FALSE)</f>
        <v>1</v>
      </c>
      <c r="N449" s="56" t="b">
        <f>IFERROR(OR('Upload Data Outputs'!F436 = "", IFERROR(MATCH('Upload Data Outputs'!G436, listVolumeUnits, 0), FALSE)), FALSE)</f>
        <v>1</v>
      </c>
      <c r="O449" s="56" t="b">
        <f>IFERROR(OR('Upload Data Outputs'!H436 = "", IFERROR(_xlfn.NUMBERVALUE('Upload Data Outputs'!H436) &gt; 0, FALSE)), FALSE)</f>
        <v>1</v>
      </c>
      <c r="P449" s="56" t="b">
        <f>IFERROR(OR('Upload Data Outputs'!H436 = "", IFERROR(MATCH('Upload Data Outputs'!I436, listWeightUnits, 0), FALSE)), FALSE)</f>
        <v>1</v>
      </c>
      <c r="Q449" s="56" t="b">
        <f>IFERROR(OR('Upload Data Outputs'!J436 = "", IFERROR(MATCH('Upload Data Outputs'!J436, listFscClaimTypes, 0), FALSE)), FALSE)</f>
        <v>1</v>
      </c>
      <c r="R449" s="56" t="b">
        <f>IFERROR(OR(AND('Upload Data Outputs'!J436 = refClaimFsc100, OR('Upload Data Outputs'!K436 = "", 'Upload Data Outputs'!K436 = 100)), AND('Upload Data Outputs'!J436 = refClaimFscCW, OR('Upload Data Outputs'!K436 = "", 'Upload Data Outputs'!K436 = 0)), AND('Upload Data Outputs'!J436 = refClaimFscMix, 'Upload Data Outputs'!K436 &lt;&gt; "", _xlfn.NUMBERVALUE('Upload Data Outputs'!K436) &gt;= 0, _xlfn.NUMBERVALUE('Upload Data Outputs'!K436) &lt;= 100), AND('Upload Data Outputs'!J436 = refClaimFscMixCredit, OR('Upload Data Outputs'!K436 = "", 'Upload Data Outputs'!K436 = 100)), AND('Upload Data Outputs'!J436 = refClaimFscRecycled, 'Upload Data Outputs'!K436 =""), 'Upload Data Outputs'!J436 = ""), FALSE)</f>
        <v>1</v>
      </c>
      <c r="S449" s="56" t="b">
        <f>IFERROR(OR('Upload Data Outputs'!L436 = "", IFERROR(MATCH('Upload Data Outputs'!L436, listMaterialsAccountingMethods, 0), FALSE)), FALSE)</f>
        <v>1</v>
      </c>
      <c r="T449" s="56" t="b">
        <f>IFERROR(OR('Upload Data Outputs'!M436 = "", ISNUMBER('Upload Data Outputs'!M436), IFERROR(DATEVALUE('Upload Data Outputs'!M436) &gt; 0, FALSE)), FALSE)</f>
        <v>1</v>
      </c>
      <c r="U449" s="56" t="b">
        <f>IFERROR(OR('Upload Data Outputs'!N436 = "", ISNUMBER('Upload Data Outputs'!N436), IFERROR(DATEVALUE('Upload Data Outputs'!N436) &gt; 0, FALSE)), FALSE)</f>
        <v>1</v>
      </c>
      <c r="V449" s="56" t="b">
        <f>IFERROR(OR('Upload Data Outputs'!O436 = "", IFERROR(MATCH('Upload Data Outputs'!O436, listCountryIsoCodes, FALSE), FALSE)), FALSE)</f>
        <v>1</v>
      </c>
      <c r="W449" s="57" t="s">
        <v>593</v>
      </c>
      <c r="X449" s="56"/>
      <c r="Y449" s="56"/>
      <c r="AA449" s="56">
        <f>IFERROR(COUNTIFS('Upload Data Outputs'!B:B, 'Upload Data Outputs'!B436), 0)</f>
        <v>0</v>
      </c>
    </row>
    <row r="450" spans="1:27">
      <c r="A450" s="55">
        <f t="shared" si="39"/>
        <v>437</v>
      </c>
      <c r="B450" s="54" t="b">
        <f>NOT(IFERROR('Upload Data Outputs'!A437 = "ERROR", TRUE))</f>
        <v>1</v>
      </c>
      <c r="C450" s="54">
        <f t="shared" si="40"/>
        <v>437</v>
      </c>
      <c r="D450" s="56" t="b">
        <f>IF(B450, ('Upload Data Outputs'!A437 &amp; 'Upload Data Outputs'!B437 &amp; 'Upload Data Outputs'!C437 &amp; 'Upload Data Outputs'!D437 &amp; 'Upload Data Outputs'!E437 &amp; 'Upload Data Outputs'!F437 &amp; 'Upload Data Outputs'!G437 &amp; 'Upload Data Outputs'!H437 &amp; 'Upload Data Outputs'!I437 &amp; 'Upload Data Outputs'!J437 &amp; 'Upload Data Outputs'!K437 &amp; 'Upload Data Outputs'!L437 &amp; 'Upload Data Outputs'!M437 &amp; 'Upload Data Outputs'!N437 &amp; 'Upload Data Outputs'!O437 &amp; 'Upload Data Outputs'!P437) &lt;&gt; "", FALSE)</f>
        <v>0</v>
      </c>
      <c r="E450" s="56" t="str">
        <f t="shared" si="41"/>
        <v/>
      </c>
      <c r="F450" s="56" t="str">
        <f t="shared" si="42"/>
        <v/>
      </c>
      <c r="G450" s="56" t="b">
        <f t="shared" si="38"/>
        <v>1</v>
      </c>
      <c r="H450" s="57" t="s">
        <v>593</v>
      </c>
      <c r="I450" s="56" t="b">
        <f t="shared" si="43"/>
        <v>1</v>
      </c>
      <c r="J450" s="56" t="b">
        <f>IFERROR(OR(NOT($D450), 'Upload Data Outputs'!C437 &lt;&gt; ""), FALSE)</f>
        <v>1</v>
      </c>
      <c r="K450" s="57" t="s">
        <v>593</v>
      </c>
      <c r="L450" s="56" t="b">
        <f>IFERROR(OR(AND(NOT(D450), 'Upload Data Outputs'!E437 = ""), IFERROR(_xlfn.NUMBERVALUE('Upload Data Outputs'!E437) &gt; 0, FALSE)), FALSE)</f>
        <v>1</v>
      </c>
      <c r="M450" s="56" t="b">
        <f>IFERROR(OR('Upload Data Outputs'!F437 = "", IFERROR(_xlfn.NUMBERVALUE('Upload Data Outputs'!F437) &gt; 0, FALSE)), FALSE)</f>
        <v>1</v>
      </c>
      <c r="N450" s="56" t="b">
        <f>IFERROR(OR('Upload Data Outputs'!F437 = "", IFERROR(MATCH('Upload Data Outputs'!G437, listVolumeUnits, 0), FALSE)), FALSE)</f>
        <v>1</v>
      </c>
      <c r="O450" s="56" t="b">
        <f>IFERROR(OR('Upload Data Outputs'!H437 = "", IFERROR(_xlfn.NUMBERVALUE('Upload Data Outputs'!H437) &gt; 0, FALSE)), FALSE)</f>
        <v>1</v>
      </c>
      <c r="P450" s="56" t="b">
        <f>IFERROR(OR('Upload Data Outputs'!H437 = "", IFERROR(MATCH('Upload Data Outputs'!I437, listWeightUnits, 0), FALSE)), FALSE)</f>
        <v>1</v>
      </c>
      <c r="Q450" s="56" t="b">
        <f>IFERROR(OR('Upload Data Outputs'!J437 = "", IFERROR(MATCH('Upload Data Outputs'!J437, listFscClaimTypes, 0), FALSE)), FALSE)</f>
        <v>1</v>
      </c>
      <c r="R450" s="56" t="b">
        <f>IFERROR(OR(AND('Upload Data Outputs'!J437 = refClaimFsc100, OR('Upload Data Outputs'!K437 = "", 'Upload Data Outputs'!K437 = 100)), AND('Upload Data Outputs'!J437 = refClaimFscCW, OR('Upload Data Outputs'!K437 = "", 'Upload Data Outputs'!K437 = 0)), AND('Upload Data Outputs'!J437 = refClaimFscMix, 'Upload Data Outputs'!K437 &lt;&gt; "", _xlfn.NUMBERVALUE('Upload Data Outputs'!K437) &gt;= 0, _xlfn.NUMBERVALUE('Upload Data Outputs'!K437) &lt;= 100), AND('Upload Data Outputs'!J437 = refClaimFscMixCredit, OR('Upload Data Outputs'!K437 = "", 'Upload Data Outputs'!K437 = 100)), AND('Upload Data Outputs'!J437 = refClaimFscRecycled, 'Upload Data Outputs'!K437 =""), 'Upload Data Outputs'!J437 = ""), FALSE)</f>
        <v>1</v>
      </c>
      <c r="S450" s="56" t="b">
        <f>IFERROR(OR('Upload Data Outputs'!L437 = "", IFERROR(MATCH('Upload Data Outputs'!L437, listMaterialsAccountingMethods, 0), FALSE)), FALSE)</f>
        <v>1</v>
      </c>
      <c r="T450" s="56" t="b">
        <f>IFERROR(OR('Upload Data Outputs'!M437 = "", ISNUMBER('Upload Data Outputs'!M437), IFERROR(DATEVALUE('Upload Data Outputs'!M437) &gt; 0, FALSE)), FALSE)</f>
        <v>1</v>
      </c>
      <c r="U450" s="56" t="b">
        <f>IFERROR(OR('Upload Data Outputs'!N437 = "", ISNUMBER('Upload Data Outputs'!N437), IFERROR(DATEVALUE('Upload Data Outputs'!N437) &gt; 0, FALSE)), FALSE)</f>
        <v>1</v>
      </c>
      <c r="V450" s="56" t="b">
        <f>IFERROR(OR('Upload Data Outputs'!O437 = "", IFERROR(MATCH('Upload Data Outputs'!O437, listCountryIsoCodes, FALSE), FALSE)), FALSE)</f>
        <v>1</v>
      </c>
      <c r="W450" s="57" t="s">
        <v>593</v>
      </c>
      <c r="X450" s="56"/>
      <c r="Y450" s="56"/>
      <c r="AA450" s="56">
        <f>IFERROR(COUNTIFS('Upload Data Outputs'!B:B, 'Upload Data Outputs'!B437), 0)</f>
        <v>0</v>
      </c>
    </row>
    <row r="451" spans="1:27">
      <c r="A451" s="55">
        <f t="shared" si="39"/>
        <v>438</v>
      </c>
      <c r="B451" s="54" t="b">
        <f>NOT(IFERROR('Upload Data Outputs'!A438 = "ERROR", TRUE))</f>
        <v>1</v>
      </c>
      <c r="C451" s="54">
        <f t="shared" si="40"/>
        <v>438</v>
      </c>
      <c r="D451" s="56" t="b">
        <f>IF(B451, ('Upload Data Outputs'!A438 &amp; 'Upload Data Outputs'!B438 &amp; 'Upload Data Outputs'!C438 &amp; 'Upload Data Outputs'!D438 &amp; 'Upload Data Outputs'!E438 &amp; 'Upload Data Outputs'!F438 &amp; 'Upload Data Outputs'!G438 &amp; 'Upload Data Outputs'!H438 &amp; 'Upload Data Outputs'!I438 &amp; 'Upload Data Outputs'!J438 &amp; 'Upload Data Outputs'!K438 &amp; 'Upload Data Outputs'!L438 &amp; 'Upload Data Outputs'!M438 &amp; 'Upload Data Outputs'!N438 &amp; 'Upload Data Outputs'!O438 &amp; 'Upload Data Outputs'!P438) &lt;&gt; "", FALSE)</f>
        <v>0</v>
      </c>
      <c r="E451" s="56" t="str">
        <f t="shared" si="41"/>
        <v/>
      </c>
      <c r="F451" s="56" t="str">
        <f t="shared" si="42"/>
        <v/>
      </c>
      <c r="G451" s="56" t="b">
        <f t="shared" si="38"/>
        <v>1</v>
      </c>
      <c r="H451" s="57" t="s">
        <v>593</v>
      </c>
      <c r="I451" s="56" t="b">
        <f t="shared" si="43"/>
        <v>1</v>
      </c>
      <c r="J451" s="56" t="b">
        <f>IFERROR(OR(NOT($D451), 'Upload Data Outputs'!C438 &lt;&gt; ""), FALSE)</f>
        <v>1</v>
      </c>
      <c r="K451" s="57" t="s">
        <v>593</v>
      </c>
      <c r="L451" s="56" t="b">
        <f>IFERROR(OR(AND(NOT(D451), 'Upload Data Outputs'!E438 = ""), IFERROR(_xlfn.NUMBERVALUE('Upload Data Outputs'!E438) &gt; 0, FALSE)), FALSE)</f>
        <v>1</v>
      </c>
      <c r="M451" s="56" t="b">
        <f>IFERROR(OR('Upload Data Outputs'!F438 = "", IFERROR(_xlfn.NUMBERVALUE('Upload Data Outputs'!F438) &gt; 0, FALSE)), FALSE)</f>
        <v>1</v>
      </c>
      <c r="N451" s="56" t="b">
        <f>IFERROR(OR('Upload Data Outputs'!F438 = "", IFERROR(MATCH('Upload Data Outputs'!G438, listVolumeUnits, 0), FALSE)), FALSE)</f>
        <v>1</v>
      </c>
      <c r="O451" s="56" t="b">
        <f>IFERROR(OR('Upload Data Outputs'!H438 = "", IFERROR(_xlfn.NUMBERVALUE('Upload Data Outputs'!H438) &gt; 0, FALSE)), FALSE)</f>
        <v>1</v>
      </c>
      <c r="P451" s="56" t="b">
        <f>IFERROR(OR('Upload Data Outputs'!H438 = "", IFERROR(MATCH('Upload Data Outputs'!I438, listWeightUnits, 0), FALSE)), FALSE)</f>
        <v>1</v>
      </c>
      <c r="Q451" s="56" t="b">
        <f>IFERROR(OR('Upload Data Outputs'!J438 = "", IFERROR(MATCH('Upload Data Outputs'!J438, listFscClaimTypes, 0), FALSE)), FALSE)</f>
        <v>1</v>
      </c>
      <c r="R451" s="56" t="b">
        <f>IFERROR(OR(AND('Upload Data Outputs'!J438 = refClaimFsc100, OR('Upload Data Outputs'!K438 = "", 'Upload Data Outputs'!K438 = 100)), AND('Upload Data Outputs'!J438 = refClaimFscCW, OR('Upload Data Outputs'!K438 = "", 'Upload Data Outputs'!K438 = 0)), AND('Upload Data Outputs'!J438 = refClaimFscMix, 'Upload Data Outputs'!K438 &lt;&gt; "", _xlfn.NUMBERVALUE('Upload Data Outputs'!K438) &gt;= 0, _xlfn.NUMBERVALUE('Upload Data Outputs'!K438) &lt;= 100), AND('Upload Data Outputs'!J438 = refClaimFscMixCredit, OR('Upload Data Outputs'!K438 = "", 'Upload Data Outputs'!K438 = 100)), AND('Upload Data Outputs'!J438 = refClaimFscRecycled, 'Upload Data Outputs'!K438 =""), 'Upload Data Outputs'!J438 = ""), FALSE)</f>
        <v>1</v>
      </c>
      <c r="S451" s="56" t="b">
        <f>IFERROR(OR('Upload Data Outputs'!L438 = "", IFERROR(MATCH('Upload Data Outputs'!L438, listMaterialsAccountingMethods, 0), FALSE)), FALSE)</f>
        <v>1</v>
      </c>
      <c r="T451" s="56" t="b">
        <f>IFERROR(OR('Upload Data Outputs'!M438 = "", ISNUMBER('Upload Data Outputs'!M438), IFERROR(DATEVALUE('Upload Data Outputs'!M438) &gt; 0, FALSE)), FALSE)</f>
        <v>1</v>
      </c>
      <c r="U451" s="56" t="b">
        <f>IFERROR(OR('Upload Data Outputs'!N438 = "", ISNUMBER('Upload Data Outputs'!N438), IFERROR(DATEVALUE('Upload Data Outputs'!N438) &gt; 0, FALSE)), FALSE)</f>
        <v>1</v>
      </c>
      <c r="V451" s="56" t="b">
        <f>IFERROR(OR('Upload Data Outputs'!O438 = "", IFERROR(MATCH('Upload Data Outputs'!O438, listCountryIsoCodes, FALSE), FALSE)), FALSE)</f>
        <v>1</v>
      </c>
      <c r="W451" s="57" t="s">
        <v>593</v>
      </c>
      <c r="X451" s="56"/>
      <c r="Y451" s="56"/>
      <c r="AA451" s="56">
        <f>IFERROR(COUNTIFS('Upload Data Outputs'!B:B, 'Upload Data Outputs'!B438), 0)</f>
        <v>0</v>
      </c>
    </row>
    <row r="452" spans="1:27">
      <c r="A452" s="55">
        <f t="shared" si="39"/>
        <v>439</v>
      </c>
      <c r="B452" s="54" t="b">
        <f>NOT(IFERROR('Upload Data Outputs'!A439 = "ERROR", TRUE))</f>
        <v>1</v>
      </c>
      <c r="C452" s="54">
        <f t="shared" si="40"/>
        <v>439</v>
      </c>
      <c r="D452" s="56" t="b">
        <f>IF(B452, ('Upload Data Outputs'!A439 &amp; 'Upload Data Outputs'!B439 &amp; 'Upload Data Outputs'!C439 &amp; 'Upload Data Outputs'!D439 &amp; 'Upload Data Outputs'!E439 &amp; 'Upload Data Outputs'!F439 &amp; 'Upload Data Outputs'!G439 &amp; 'Upload Data Outputs'!H439 &amp; 'Upload Data Outputs'!I439 &amp; 'Upload Data Outputs'!J439 &amp; 'Upload Data Outputs'!K439 &amp; 'Upload Data Outputs'!L439 &amp; 'Upload Data Outputs'!M439 &amp; 'Upload Data Outputs'!N439 &amp; 'Upload Data Outputs'!O439 &amp; 'Upload Data Outputs'!P439) &lt;&gt; "", FALSE)</f>
        <v>0</v>
      </c>
      <c r="E452" s="56" t="str">
        <f t="shared" si="41"/>
        <v/>
      </c>
      <c r="F452" s="56" t="str">
        <f t="shared" si="42"/>
        <v/>
      </c>
      <c r="G452" s="56" t="b">
        <f t="shared" si="38"/>
        <v>1</v>
      </c>
      <c r="H452" s="57" t="s">
        <v>593</v>
      </c>
      <c r="I452" s="56" t="b">
        <f t="shared" si="43"/>
        <v>1</v>
      </c>
      <c r="J452" s="56" t="b">
        <f>IFERROR(OR(NOT($D452), 'Upload Data Outputs'!C439 &lt;&gt; ""), FALSE)</f>
        <v>1</v>
      </c>
      <c r="K452" s="57" t="s">
        <v>593</v>
      </c>
      <c r="L452" s="56" t="b">
        <f>IFERROR(OR(AND(NOT(D452), 'Upload Data Outputs'!E439 = ""), IFERROR(_xlfn.NUMBERVALUE('Upload Data Outputs'!E439) &gt; 0, FALSE)), FALSE)</f>
        <v>1</v>
      </c>
      <c r="M452" s="56" t="b">
        <f>IFERROR(OR('Upload Data Outputs'!F439 = "", IFERROR(_xlfn.NUMBERVALUE('Upload Data Outputs'!F439) &gt; 0, FALSE)), FALSE)</f>
        <v>1</v>
      </c>
      <c r="N452" s="56" t="b">
        <f>IFERROR(OR('Upload Data Outputs'!F439 = "", IFERROR(MATCH('Upload Data Outputs'!G439, listVolumeUnits, 0), FALSE)), FALSE)</f>
        <v>1</v>
      </c>
      <c r="O452" s="56" t="b">
        <f>IFERROR(OR('Upload Data Outputs'!H439 = "", IFERROR(_xlfn.NUMBERVALUE('Upload Data Outputs'!H439) &gt; 0, FALSE)), FALSE)</f>
        <v>1</v>
      </c>
      <c r="P452" s="56" t="b">
        <f>IFERROR(OR('Upload Data Outputs'!H439 = "", IFERROR(MATCH('Upload Data Outputs'!I439, listWeightUnits, 0), FALSE)), FALSE)</f>
        <v>1</v>
      </c>
      <c r="Q452" s="56" t="b">
        <f>IFERROR(OR('Upload Data Outputs'!J439 = "", IFERROR(MATCH('Upload Data Outputs'!J439, listFscClaimTypes, 0), FALSE)), FALSE)</f>
        <v>1</v>
      </c>
      <c r="R452" s="56" t="b">
        <f>IFERROR(OR(AND('Upload Data Outputs'!J439 = refClaimFsc100, OR('Upload Data Outputs'!K439 = "", 'Upload Data Outputs'!K439 = 100)), AND('Upload Data Outputs'!J439 = refClaimFscCW, OR('Upload Data Outputs'!K439 = "", 'Upload Data Outputs'!K439 = 0)), AND('Upload Data Outputs'!J439 = refClaimFscMix, 'Upload Data Outputs'!K439 &lt;&gt; "", _xlfn.NUMBERVALUE('Upload Data Outputs'!K439) &gt;= 0, _xlfn.NUMBERVALUE('Upload Data Outputs'!K439) &lt;= 100), AND('Upload Data Outputs'!J439 = refClaimFscMixCredit, OR('Upload Data Outputs'!K439 = "", 'Upload Data Outputs'!K439 = 100)), AND('Upload Data Outputs'!J439 = refClaimFscRecycled, 'Upload Data Outputs'!K439 =""), 'Upload Data Outputs'!J439 = ""), FALSE)</f>
        <v>1</v>
      </c>
      <c r="S452" s="56" t="b">
        <f>IFERROR(OR('Upload Data Outputs'!L439 = "", IFERROR(MATCH('Upload Data Outputs'!L439, listMaterialsAccountingMethods, 0), FALSE)), FALSE)</f>
        <v>1</v>
      </c>
      <c r="T452" s="56" t="b">
        <f>IFERROR(OR('Upload Data Outputs'!M439 = "", ISNUMBER('Upload Data Outputs'!M439), IFERROR(DATEVALUE('Upload Data Outputs'!M439) &gt; 0, FALSE)), FALSE)</f>
        <v>1</v>
      </c>
      <c r="U452" s="56" t="b">
        <f>IFERROR(OR('Upload Data Outputs'!N439 = "", ISNUMBER('Upload Data Outputs'!N439), IFERROR(DATEVALUE('Upload Data Outputs'!N439) &gt; 0, FALSE)), FALSE)</f>
        <v>1</v>
      </c>
      <c r="V452" s="56" t="b">
        <f>IFERROR(OR('Upload Data Outputs'!O439 = "", IFERROR(MATCH('Upload Data Outputs'!O439, listCountryIsoCodes, FALSE), FALSE)), FALSE)</f>
        <v>1</v>
      </c>
      <c r="W452" s="57" t="s">
        <v>593</v>
      </c>
      <c r="X452" s="56"/>
      <c r="Y452" s="56"/>
      <c r="AA452" s="56">
        <f>IFERROR(COUNTIFS('Upload Data Outputs'!B:B, 'Upload Data Outputs'!B439), 0)</f>
        <v>0</v>
      </c>
    </row>
    <row r="453" spans="1:27">
      <c r="A453" s="55">
        <f t="shared" si="39"/>
        <v>440</v>
      </c>
      <c r="B453" s="54" t="b">
        <f>NOT(IFERROR('Upload Data Outputs'!A440 = "ERROR", TRUE))</f>
        <v>1</v>
      </c>
      <c r="C453" s="54">
        <f t="shared" si="40"/>
        <v>440</v>
      </c>
      <c r="D453" s="56" t="b">
        <f>IF(B453, ('Upload Data Outputs'!A440 &amp; 'Upload Data Outputs'!B440 &amp; 'Upload Data Outputs'!C440 &amp; 'Upload Data Outputs'!D440 &amp; 'Upload Data Outputs'!E440 &amp; 'Upload Data Outputs'!F440 &amp; 'Upload Data Outputs'!G440 &amp; 'Upload Data Outputs'!H440 &amp; 'Upload Data Outputs'!I440 &amp; 'Upload Data Outputs'!J440 &amp; 'Upload Data Outputs'!K440 &amp; 'Upload Data Outputs'!L440 &amp; 'Upload Data Outputs'!M440 &amp; 'Upload Data Outputs'!N440 &amp; 'Upload Data Outputs'!O440 &amp; 'Upload Data Outputs'!P440) &lt;&gt; "", FALSE)</f>
        <v>0</v>
      </c>
      <c r="E453" s="56" t="str">
        <f t="shared" si="41"/>
        <v/>
      </c>
      <c r="F453" s="56" t="str">
        <f t="shared" si="42"/>
        <v/>
      </c>
      <c r="G453" s="56" t="b">
        <f t="shared" si="38"/>
        <v>1</v>
      </c>
      <c r="H453" s="57" t="s">
        <v>593</v>
      </c>
      <c r="I453" s="56" t="b">
        <f t="shared" si="43"/>
        <v>1</v>
      </c>
      <c r="J453" s="56" t="b">
        <f>IFERROR(OR(NOT($D453), 'Upload Data Outputs'!C440 &lt;&gt; ""), FALSE)</f>
        <v>1</v>
      </c>
      <c r="K453" s="57" t="s">
        <v>593</v>
      </c>
      <c r="L453" s="56" t="b">
        <f>IFERROR(OR(AND(NOT(D453), 'Upload Data Outputs'!E440 = ""), IFERROR(_xlfn.NUMBERVALUE('Upload Data Outputs'!E440) &gt; 0, FALSE)), FALSE)</f>
        <v>1</v>
      </c>
      <c r="M453" s="56" t="b">
        <f>IFERROR(OR('Upload Data Outputs'!F440 = "", IFERROR(_xlfn.NUMBERVALUE('Upload Data Outputs'!F440) &gt; 0, FALSE)), FALSE)</f>
        <v>1</v>
      </c>
      <c r="N453" s="56" t="b">
        <f>IFERROR(OR('Upload Data Outputs'!F440 = "", IFERROR(MATCH('Upload Data Outputs'!G440, listVolumeUnits, 0), FALSE)), FALSE)</f>
        <v>1</v>
      </c>
      <c r="O453" s="56" t="b">
        <f>IFERROR(OR('Upload Data Outputs'!H440 = "", IFERROR(_xlfn.NUMBERVALUE('Upload Data Outputs'!H440) &gt; 0, FALSE)), FALSE)</f>
        <v>1</v>
      </c>
      <c r="P453" s="56" t="b">
        <f>IFERROR(OR('Upload Data Outputs'!H440 = "", IFERROR(MATCH('Upload Data Outputs'!I440, listWeightUnits, 0), FALSE)), FALSE)</f>
        <v>1</v>
      </c>
      <c r="Q453" s="56" t="b">
        <f>IFERROR(OR('Upload Data Outputs'!J440 = "", IFERROR(MATCH('Upload Data Outputs'!J440, listFscClaimTypes, 0), FALSE)), FALSE)</f>
        <v>1</v>
      </c>
      <c r="R453" s="56" t="b">
        <f>IFERROR(OR(AND('Upload Data Outputs'!J440 = refClaimFsc100, OR('Upload Data Outputs'!K440 = "", 'Upload Data Outputs'!K440 = 100)), AND('Upload Data Outputs'!J440 = refClaimFscCW, OR('Upload Data Outputs'!K440 = "", 'Upload Data Outputs'!K440 = 0)), AND('Upload Data Outputs'!J440 = refClaimFscMix, 'Upload Data Outputs'!K440 &lt;&gt; "", _xlfn.NUMBERVALUE('Upload Data Outputs'!K440) &gt;= 0, _xlfn.NUMBERVALUE('Upload Data Outputs'!K440) &lt;= 100), AND('Upload Data Outputs'!J440 = refClaimFscMixCredit, OR('Upload Data Outputs'!K440 = "", 'Upload Data Outputs'!K440 = 100)), AND('Upload Data Outputs'!J440 = refClaimFscRecycled, 'Upload Data Outputs'!K440 =""), 'Upload Data Outputs'!J440 = ""), FALSE)</f>
        <v>1</v>
      </c>
      <c r="S453" s="56" t="b">
        <f>IFERROR(OR('Upload Data Outputs'!L440 = "", IFERROR(MATCH('Upload Data Outputs'!L440, listMaterialsAccountingMethods, 0), FALSE)), FALSE)</f>
        <v>1</v>
      </c>
      <c r="T453" s="56" t="b">
        <f>IFERROR(OR('Upload Data Outputs'!M440 = "", ISNUMBER('Upload Data Outputs'!M440), IFERROR(DATEVALUE('Upload Data Outputs'!M440) &gt; 0, FALSE)), FALSE)</f>
        <v>1</v>
      </c>
      <c r="U453" s="56" t="b">
        <f>IFERROR(OR('Upload Data Outputs'!N440 = "", ISNUMBER('Upload Data Outputs'!N440), IFERROR(DATEVALUE('Upload Data Outputs'!N440) &gt; 0, FALSE)), FALSE)</f>
        <v>1</v>
      </c>
      <c r="V453" s="56" t="b">
        <f>IFERROR(OR('Upload Data Outputs'!O440 = "", IFERROR(MATCH('Upload Data Outputs'!O440, listCountryIsoCodes, FALSE), FALSE)), FALSE)</f>
        <v>1</v>
      </c>
      <c r="W453" s="57" t="s">
        <v>593</v>
      </c>
      <c r="X453" s="56"/>
      <c r="Y453" s="56"/>
      <c r="AA453" s="56">
        <f>IFERROR(COUNTIFS('Upload Data Outputs'!B:B, 'Upload Data Outputs'!B440), 0)</f>
        <v>0</v>
      </c>
    </row>
    <row r="454" spans="1:27">
      <c r="A454" s="55">
        <f t="shared" si="39"/>
        <v>441</v>
      </c>
      <c r="B454" s="54" t="b">
        <f>NOT(IFERROR('Upload Data Outputs'!A441 = "ERROR", TRUE))</f>
        <v>1</v>
      </c>
      <c r="C454" s="54">
        <f t="shared" si="40"/>
        <v>441</v>
      </c>
      <c r="D454" s="56" t="b">
        <f>IF(B454, ('Upload Data Outputs'!A441 &amp; 'Upload Data Outputs'!B441 &amp; 'Upload Data Outputs'!C441 &amp; 'Upload Data Outputs'!D441 &amp; 'Upload Data Outputs'!E441 &amp; 'Upload Data Outputs'!F441 &amp; 'Upload Data Outputs'!G441 &amp; 'Upload Data Outputs'!H441 &amp; 'Upload Data Outputs'!I441 &amp; 'Upload Data Outputs'!J441 &amp; 'Upload Data Outputs'!K441 &amp; 'Upload Data Outputs'!L441 &amp; 'Upload Data Outputs'!M441 &amp; 'Upload Data Outputs'!N441 &amp; 'Upload Data Outputs'!O441 &amp; 'Upload Data Outputs'!P441) &lt;&gt; "", FALSE)</f>
        <v>0</v>
      </c>
      <c r="E454" s="56" t="str">
        <f t="shared" si="41"/>
        <v/>
      </c>
      <c r="F454" s="56" t="str">
        <f t="shared" si="42"/>
        <v/>
      </c>
      <c r="G454" s="56" t="b">
        <f t="shared" si="38"/>
        <v>1</v>
      </c>
      <c r="H454" s="57" t="s">
        <v>593</v>
      </c>
      <c r="I454" s="56" t="b">
        <f t="shared" si="43"/>
        <v>1</v>
      </c>
      <c r="J454" s="56" t="b">
        <f>IFERROR(OR(NOT($D454), 'Upload Data Outputs'!C441 &lt;&gt; ""), FALSE)</f>
        <v>1</v>
      </c>
      <c r="K454" s="57" t="s">
        <v>593</v>
      </c>
      <c r="L454" s="56" t="b">
        <f>IFERROR(OR(AND(NOT(D454), 'Upload Data Outputs'!E441 = ""), IFERROR(_xlfn.NUMBERVALUE('Upload Data Outputs'!E441) &gt; 0, FALSE)), FALSE)</f>
        <v>1</v>
      </c>
      <c r="M454" s="56" t="b">
        <f>IFERROR(OR('Upload Data Outputs'!F441 = "", IFERROR(_xlfn.NUMBERVALUE('Upload Data Outputs'!F441) &gt; 0, FALSE)), FALSE)</f>
        <v>1</v>
      </c>
      <c r="N454" s="56" t="b">
        <f>IFERROR(OR('Upload Data Outputs'!F441 = "", IFERROR(MATCH('Upload Data Outputs'!G441, listVolumeUnits, 0), FALSE)), FALSE)</f>
        <v>1</v>
      </c>
      <c r="O454" s="56" t="b">
        <f>IFERROR(OR('Upload Data Outputs'!H441 = "", IFERROR(_xlfn.NUMBERVALUE('Upload Data Outputs'!H441) &gt; 0, FALSE)), FALSE)</f>
        <v>1</v>
      </c>
      <c r="P454" s="56" t="b">
        <f>IFERROR(OR('Upload Data Outputs'!H441 = "", IFERROR(MATCH('Upload Data Outputs'!I441, listWeightUnits, 0), FALSE)), FALSE)</f>
        <v>1</v>
      </c>
      <c r="Q454" s="56" t="b">
        <f>IFERROR(OR('Upload Data Outputs'!J441 = "", IFERROR(MATCH('Upload Data Outputs'!J441, listFscClaimTypes, 0), FALSE)), FALSE)</f>
        <v>1</v>
      </c>
      <c r="R454" s="56" t="b">
        <f>IFERROR(OR(AND('Upload Data Outputs'!J441 = refClaimFsc100, OR('Upload Data Outputs'!K441 = "", 'Upload Data Outputs'!K441 = 100)), AND('Upload Data Outputs'!J441 = refClaimFscCW, OR('Upload Data Outputs'!K441 = "", 'Upload Data Outputs'!K441 = 0)), AND('Upload Data Outputs'!J441 = refClaimFscMix, 'Upload Data Outputs'!K441 &lt;&gt; "", _xlfn.NUMBERVALUE('Upload Data Outputs'!K441) &gt;= 0, _xlfn.NUMBERVALUE('Upload Data Outputs'!K441) &lt;= 100), AND('Upload Data Outputs'!J441 = refClaimFscMixCredit, OR('Upload Data Outputs'!K441 = "", 'Upload Data Outputs'!K441 = 100)), AND('Upload Data Outputs'!J441 = refClaimFscRecycled, 'Upload Data Outputs'!K441 =""), 'Upload Data Outputs'!J441 = ""), FALSE)</f>
        <v>1</v>
      </c>
      <c r="S454" s="56" t="b">
        <f>IFERROR(OR('Upload Data Outputs'!L441 = "", IFERROR(MATCH('Upload Data Outputs'!L441, listMaterialsAccountingMethods, 0), FALSE)), FALSE)</f>
        <v>1</v>
      </c>
      <c r="T454" s="56" t="b">
        <f>IFERROR(OR('Upload Data Outputs'!M441 = "", ISNUMBER('Upload Data Outputs'!M441), IFERROR(DATEVALUE('Upload Data Outputs'!M441) &gt; 0, FALSE)), FALSE)</f>
        <v>1</v>
      </c>
      <c r="U454" s="56" t="b">
        <f>IFERROR(OR('Upload Data Outputs'!N441 = "", ISNUMBER('Upload Data Outputs'!N441), IFERROR(DATEVALUE('Upload Data Outputs'!N441) &gt; 0, FALSE)), FALSE)</f>
        <v>1</v>
      </c>
      <c r="V454" s="56" t="b">
        <f>IFERROR(OR('Upload Data Outputs'!O441 = "", IFERROR(MATCH('Upload Data Outputs'!O441, listCountryIsoCodes, FALSE), FALSE)), FALSE)</f>
        <v>1</v>
      </c>
      <c r="W454" s="57" t="s">
        <v>593</v>
      </c>
      <c r="X454" s="56"/>
      <c r="Y454" s="56"/>
      <c r="AA454" s="56">
        <f>IFERROR(COUNTIFS('Upload Data Outputs'!B:B, 'Upload Data Outputs'!B441), 0)</f>
        <v>0</v>
      </c>
    </row>
    <row r="455" spans="1:27">
      <c r="A455" s="55">
        <f t="shared" si="39"/>
        <v>442</v>
      </c>
      <c r="B455" s="54" t="b">
        <f>NOT(IFERROR('Upload Data Outputs'!A442 = "ERROR", TRUE))</f>
        <v>1</v>
      </c>
      <c r="C455" s="54">
        <f t="shared" si="40"/>
        <v>442</v>
      </c>
      <c r="D455" s="56" t="b">
        <f>IF(B455, ('Upload Data Outputs'!A442 &amp; 'Upload Data Outputs'!B442 &amp; 'Upload Data Outputs'!C442 &amp; 'Upload Data Outputs'!D442 &amp; 'Upload Data Outputs'!E442 &amp; 'Upload Data Outputs'!F442 &amp; 'Upload Data Outputs'!G442 &amp; 'Upload Data Outputs'!H442 &amp; 'Upload Data Outputs'!I442 &amp; 'Upload Data Outputs'!J442 &amp; 'Upload Data Outputs'!K442 &amp; 'Upload Data Outputs'!L442 &amp; 'Upload Data Outputs'!M442 &amp; 'Upload Data Outputs'!N442 &amp; 'Upload Data Outputs'!O442 &amp; 'Upload Data Outputs'!P442) &lt;&gt; "", FALSE)</f>
        <v>0</v>
      </c>
      <c r="E455" s="56" t="str">
        <f t="shared" si="41"/>
        <v/>
      </c>
      <c r="F455" s="56" t="str">
        <f t="shared" si="42"/>
        <v/>
      </c>
      <c r="G455" s="56" t="b">
        <f t="shared" si="38"/>
        <v>1</v>
      </c>
      <c r="H455" s="57" t="s">
        <v>593</v>
      </c>
      <c r="I455" s="56" t="b">
        <f t="shared" si="43"/>
        <v>1</v>
      </c>
      <c r="J455" s="56" t="b">
        <f>IFERROR(OR(NOT($D455), 'Upload Data Outputs'!C442 &lt;&gt; ""), FALSE)</f>
        <v>1</v>
      </c>
      <c r="K455" s="57" t="s">
        <v>593</v>
      </c>
      <c r="L455" s="56" t="b">
        <f>IFERROR(OR(AND(NOT(D455), 'Upload Data Outputs'!E442 = ""), IFERROR(_xlfn.NUMBERVALUE('Upload Data Outputs'!E442) &gt; 0, FALSE)), FALSE)</f>
        <v>1</v>
      </c>
      <c r="M455" s="56" t="b">
        <f>IFERROR(OR('Upload Data Outputs'!F442 = "", IFERROR(_xlfn.NUMBERVALUE('Upload Data Outputs'!F442) &gt; 0, FALSE)), FALSE)</f>
        <v>1</v>
      </c>
      <c r="N455" s="56" t="b">
        <f>IFERROR(OR('Upload Data Outputs'!F442 = "", IFERROR(MATCH('Upload Data Outputs'!G442, listVolumeUnits, 0), FALSE)), FALSE)</f>
        <v>1</v>
      </c>
      <c r="O455" s="56" t="b">
        <f>IFERROR(OR('Upload Data Outputs'!H442 = "", IFERROR(_xlfn.NUMBERVALUE('Upload Data Outputs'!H442) &gt; 0, FALSE)), FALSE)</f>
        <v>1</v>
      </c>
      <c r="P455" s="56" t="b">
        <f>IFERROR(OR('Upload Data Outputs'!H442 = "", IFERROR(MATCH('Upload Data Outputs'!I442, listWeightUnits, 0), FALSE)), FALSE)</f>
        <v>1</v>
      </c>
      <c r="Q455" s="56" t="b">
        <f>IFERROR(OR('Upload Data Outputs'!J442 = "", IFERROR(MATCH('Upload Data Outputs'!J442, listFscClaimTypes, 0), FALSE)), FALSE)</f>
        <v>1</v>
      </c>
      <c r="R455" s="56" t="b">
        <f>IFERROR(OR(AND('Upload Data Outputs'!J442 = refClaimFsc100, OR('Upload Data Outputs'!K442 = "", 'Upload Data Outputs'!K442 = 100)), AND('Upload Data Outputs'!J442 = refClaimFscCW, OR('Upload Data Outputs'!K442 = "", 'Upload Data Outputs'!K442 = 0)), AND('Upload Data Outputs'!J442 = refClaimFscMix, 'Upload Data Outputs'!K442 &lt;&gt; "", _xlfn.NUMBERVALUE('Upload Data Outputs'!K442) &gt;= 0, _xlfn.NUMBERVALUE('Upload Data Outputs'!K442) &lt;= 100), AND('Upload Data Outputs'!J442 = refClaimFscMixCredit, OR('Upload Data Outputs'!K442 = "", 'Upload Data Outputs'!K442 = 100)), AND('Upload Data Outputs'!J442 = refClaimFscRecycled, 'Upload Data Outputs'!K442 =""), 'Upload Data Outputs'!J442 = ""), FALSE)</f>
        <v>1</v>
      </c>
      <c r="S455" s="56" t="b">
        <f>IFERROR(OR('Upload Data Outputs'!L442 = "", IFERROR(MATCH('Upload Data Outputs'!L442, listMaterialsAccountingMethods, 0), FALSE)), FALSE)</f>
        <v>1</v>
      </c>
      <c r="T455" s="56" t="b">
        <f>IFERROR(OR('Upload Data Outputs'!M442 = "", ISNUMBER('Upload Data Outputs'!M442), IFERROR(DATEVALUE('Upload Data Outputs'!M442) &gt; 0, FALSE)), FALSE)</f>
        <v>1</v>
      </c>
      <c r="U455" s="56" t="b">
        <f>IFERROR(OR('Upload Data Outputs'!N442 = "", ISNUMBER('Upload Data Outputs'!N442), IFERROR(DATEVALUE('Upload Data Outputs'!N442) &gt; 0, FALSE)), FALSE)</f>
        <v>1</v>
      </c>
      <c r="V455" s="56" t="b">
        <f>IFERROR(OR('Upload Data Outputs'!O442 = "", IFERROR(MATCH('Upload Data Outputs'!O442, listCountryIsoCodes, FALSE), FALSE)), FALSE)</f>
        <v>1</v>
      </c>
      <c r="W455" s="57" t="s">
        <v>593</v>
      </c>
      <c r="X455" s="56"/>
      <c r="Y455" s="56"/>
      <c r="AA455" s="56">
        <f>IFERROR(COUNTIFS('Upload Data Outputs'!B:B, 'Upload Data Outputs'!B442), 0)</f>
        <v>0</v>
      </c>
    </row>
    <row r="456" spans="1:27">
      <c r="A456" s="55">
        <f t="shared" si="39"/>
        <v>443</v>
      </c>
      <c r="B456" s="54" t="b">
        <f>NOT(IFERROR('Upload Data Outputs'!A443 = "ERROR", TRUE))</f>
        <v>1</v>
      </c>
      <c r="C456" s="54">
        <f t="shared" si="40"/>
        <v>443</v>
      </c>
      <c r="D456" s="56" t="b">
        <f>IF(B456, ('Upload Data Outputs'!A443 &amp; 'Upload Data Outputs'!B443 &amp; 'Upload Data Outputs'!C443 &amp; 'Upload Data Outputs'!D443 &amp; 'Upload Data Outputs'!E443 &amp; 'Upload Data Outputs'!F443 &amp; 'Upload Data Outputs'!G443 &amp; 'Upload Data Outputs'!H443 &amp; 'Upload Data Outputs'!I443 &amp; 'Upload Data Outputs'!J443 &amp; 'Upload Data Outputs'!K443 &amp; 'Upload Data Outputs'!L443 &amp; 'Upload Data Outputs'!M443 &amp; 'Upload Data Outputs'!N443 &amp; 'Upload Data Outputs'!O443 &amp; 'Upload Data Outputs'!P443) &lt;&gt; "", FALSE)</f>
        <v>0</v>
      </c>
      <c r="E456" s="56" t="str">
        <f t="shared" si="41"/>
        <v/>
      </c>
      <c r="F456" s="56" t="str">
        <f t="shared" si="42"/>
        <v/>
      </c>
      <c r="G456" s="56" t="b">
        <f t="shared" si="38"/>
        <v>1</v>
      </c>
      <c r="H456" s="57" t="s">
        <v>593</v>
      </c>
      <c r="I456" s="56" t="b">
        <f t="shared" si="43"/>
        <v>1</v>
      </c>
      <c r="J456" s="56" t="b">
        <f>IFERROR(OR(NOT($D456), 'Upload Data Outputs'!C443 &lt;&gt; ""), FALSE)</f>
        <v>1</v>
      </c>
      <c r="K456" s="57" t="s">
        <v>593</v>
      </c>
      <c r="L456" s="56" t="b">
        <f>IFERROR(OR(AND(NOT(D456), 'Upload Data Outputs'!E443 = ""), IFERROR(_xlfn.NUMBERVALUE('Upload Data Outputs'!E443) &gt; 0, FALSE)), FALSE)</f>
        <v>1</v>
      </c>
      <c r="M456" s="56" t="b">
        <f>IFERROR(OR('Upload Data Outputs'!F443 = "", IFERROR(_xlfn.NUMBERVALUE('Upload Data Outputs'!F443) &gt; 0, FALSE)), FALSE)</f>
        <v>1</v>
      </c>
      <c r="N456" s="56" t="b">
        <f>IFERROR(OR('Upload Data Outputs'!F443 = "", IFERROR(MATCH('Upload Data Outputs'!G443, listVolumeUnits, 0), FALSE)), FALSE)</f>
        <v>1</v>
      </c>
      <c r="O456" s="56" t="b">
        <f>IFERROR(OR('Upload Data Outputs'!H443 = "", IFERROR(_xlfn.NUMBERVALUE('Upload Data Outputs'!H443) &gt; 0, FALSE)), FALSE)</f>
        <v>1</v>
      </c>
      <c r="P456" s="56" t="b">
        <f>IFERROR(OR('Upload Data Outputs'!H443 = "", IFERROR(MATCH('Upload Data Outputs'!I443, listWeightUnits, 0), FALSE)), FALSE)</f>
        <v>1</v>
      </c>
      <c r="Q456" s="56" t="b">
        <f>IFERROR(OR('Upload Data Outputs'!J443 = "", IFERROR(MATCH('Upload Data Outputs'!J443, listFscClaimTypes, 0), FALSE)), FALSE)</f>
        <v>1</v>
      </c>
      <c r="R456" s="56" t="b">
        <f>IFERROR(OR(AND('Upload Data Outputs'!J443 = refClaimFsc100, OR('Upload Data Outputs'!K443 = "", 'Upload Data Outputs'!K443 = 100)), AND('Upload Data Outputs'!J443 = refClaimFscCW, OR('Upload Data Outputs'!K443 = "", 'Upload Data Outputs'!K443 = 0)), AND('Upload Data Outputs'!J443 = refClaimFscMix, 'Upload Data Outputs'!K443 &lt;&gt; "", _xlfn.NUMBERVALUE('Upload Data Outputs'!K443) &gt;= 0, _xlfn.NUMBERVALUE('Upload Data Outputs'!K443) &lt;= 100), AND('Upload Data Outputs'!J443 = refClaimFscMixCredit, OR('Upload Data Outputs'!K443 = "", 'Upload Data Outputs'!K443 = 100)), AND('Upload Data Outputs'!J443 = refClaimFscRecycled, 'Upload Data Outputs'!K443 =""), 'Upload Data Outputs'!J443 = ""), FALSE)</f>
        <v>1</v>
      </c>
      <c r="S456" s="56" t="b">
        <f>IFERROR(OR('Upload Data Outputs'!L443 = "", IFERROR(MATCH('Upload Data Outputs'!L443, listMaterialsAccountingMethods, 0), FALSE)), FALSE)</f>
        <v>1</v>
      </c>
      <c r="T456" s="56" t="b">
        <f>IFERROR(OR('Upload Data Outputs'!M443 = "", ISNUMBER('Upload Data Outputs'!M443), IFERROR(DATEVALUE('Upload Data Outputs'!M443) &gt; 0, FALSE)), FALSE)</f>
        <v>1</v>
      </c>
      <c r="U456" s="56" t="b">
        <f>IFERROR(OR('Upload Data Outputs'!N443 = "", ISNUMBER('Upload Data Outputs'!N443), IFERROR(DATEVALUE('Upload Data Outputs'!N443) &gt; 0, FALSE)), FALSE)</f>
        <v>1</v>
      </c>
      <c r="V456" s="56" t="b">
        <f>IFERROR(OR('Upload Data Outputs'!O443 = "", IFERROR(MATCH('Upload Data Outputs'!O443, listCountryIsoCodes, FALSE), FALSE)), FALSE)</f>
        <v>1</v>
      </c>
      <c r="W456" s="57" t="s">
        <v>593</v>
      </c>
      <c r="X456" s="56"/>
      <c r="Y456" s="56"/>
      <c r="AA456" s="56">
        <f>IFERROR(COUNTIFS('Upload Data Outputs'!B:B, 'Upload Data Outputs'!B443), 0)</f>
        <v>0</v>
      </c>
    </row>
    <row r="457" spans="1:27">
      <c r="A457" s="55">
        <f t="shared" si="39"/>
        <v>444</v>
      </c>
      <c r="B457" s="54" t="b">
        <f>NOT(IFERROR('Upload Data Outputs'!A444 = "ERROR", TRUE))</f>
        <v>1</v>
      </c>
      <c r="C457" s="54">
        <f t="shared" si="40"/>
        <v>444</v>
      </c>
      <c r="D457" s="56" t="b">
        <f>IF(B457, ('Upload Data Outputs'!A444 &amp; 'Upload Data Outputs'!B444 &amp; 'Upload Data Outputs'!C444 &amp; 'Upload Data Outputs'!D444 &amp; 'Upload Data Outputs'!E444 &amp; 'Upload Data Outputs'!F444 &amp; 'Upload Data Outputs'!G444 &amp; 'Upload Data Outputs'!H444 &amp; 'Upload Data Outputs'!I444 &amp; 'Upload Data Outputs'!J444 &amp; 'Upload Data Outputs'!K444 &amp; 'Upload Data Outputs'!L444 &amp; 'Upload Data Outputs'!M444 &amp; 'Upload Data Outputs'!N444 &amp; 'Upload Data Outputs'!O444 &amp; 'Upload Data Outputs'!P444) &lt;&gt; "", FALSE)</f>
        <v>0</v>
      </c>
      <c r="E457" s="56" t="str">
        <f t="shared" si="41"/>
        <v/>
      </c>
      <c r="F457" s="56" t="str">
        <f t="shared" si="42"/>
        <v/>
      </c>
      <c r="G457" s="56" t="b">
        <f t="shared" si="38"/>
        <v>1</v>
      </c>
      <c r="H457" s="57" t="s">
        <v>593</v>
      </c>
      <c r="I457" s="56" t="b">
        <f t="shared" si="43"/>
        <v>1</v>
      </c>
      <c r="J457" s="56" t="b">
        <f>IFERROR(OR(NOT($D457), 'Upload Data Outputs'!C444 &lt;&gt; ""), FALSE)</f>
        <v>1</v>
      </c>
      <c r="K457" s="57" t="s">
        <v>593</v>
      </c>
      <c r="L457" s="56" t="b">
        <f>IFERROR(OR(AND(NOT(D457), 'Upload Data Outputs'!E444 = ""), IFERROR(_xlfn.NUMBERVALUE('Upload Data Outputs'!E444) &gt; 0, FALSE)), FALSE)</f>
        <v>1</v>
      </c>
      <c r="M457" s="56" t="b">
        <f>IFERROR(OR('Upload Data Outputs'!F444 = "", IFERROR(_xlfn.NUMBERVALUE('Upload Data Outputs'!F444) &gt; 0, FALSE)), FALSE)</f>
        <v>1</v>
      </c>
      <c r="N457" s="56" t="b">
        <f>IFERROR(OR('Upload Data Outputs'!F444 = "", IFERROR(MATCH('Upload Data Outputs'!G444, listVolumeUnits, 0), FALSE)), FALSE)</f>
        <v>1</v>
      </c>
      <c r="O457" s="56" t="b">
        <f>IFERROR(OR('Upload Data Outputs'!H444 = "", IFERROR(_xlfn.NUMBERVALUE('Upload Data Outputs'!H444) &gt; 0, FALSE)), FALSE)</f>
        <v>1</v>
      </c>
      <c r="P457" s="56" t="b">
        <f>IFERROR(OR('Upload Data Outputs'!H444 = "", IFERROR(MATCH('Upload Data Outputs'!I444, listWeightUnits, 0), FALSE)), FALSE)</f>
        <v>1</v>
      </c>
      <c r="Q457" s="56" t="b">
        <f>IFERROR(OR('Upload Data Outputs'!J444 = "", IFERROR(MATCH('Upload Data Outputs'!J444, listFscClaimTypes, 0), FALSE)), FALSE)</f>
        <v>1</v>
      </c>
      <c r="R457" s="56" t="b">
        <f>IFERROR(OR(AND('Upload Data Outputs'!J444 = refClaimFsc100, OR('Upload Data Outputs'!K444 = "", 'Upload Data Outputs'!K444 = 100)), AND('Upload Data Outputs'!J444 = refClaimFscCW, OR('Upload Data Outputs'!K444 = "", 'Upload Data Outputs'!K444 = 0)), AND('Upload Data Outputs'!J444 = refClaimFscMix, 'Upload Data Outputs'!K444 &lt;&gt; "", _xlfn.NUMBERVALUE('Upload Data Outputs'!K444) &gt;= 0, _xlfn.NUMBERVALUE('Upload Data Outputs'!K444) &lt;= 100), AND('Upload Data Outputs'!J444 = refClaimFscMixCredit, OR('Upload Data Outputs'!K444 = "", 'Upload Data Outputs'!K444 = 100)), AND('Upload Data Outputs'!J444 = refClaimFscRecycled, 'Upload Data Outputs'!K444 =""), 'Upload Data Outputs'!J444 = ""), FALSE)</f>
        <v>1</v>
      </c>
      <c r="S457" s="56" t="b">
        <f>IFERROR(OR('Upload Data Outputs'!L444 = "", IFERROR(MATCH('Upload Data Outputs'!L444, listMaterialsAccountingMethods, 0), FALSE)), FALSE)</f>
        <v>1</v>
      </c>
      <c r="T457" s="56" t="b">
        <f>IFERROR(OR('Upload Data Outputs'!M444 = "", ISNUMBER('Upload Data Outputs'!M444), IFERROR(DATEVALUE('Upload Data Outputs'!M444) &gt; 0, FALSE)), FALSE)</f>
        <v>1</v>
      </c>
      <c r="U457" s="56" t="b">
        <f>IFERROR(OR('Upload Data Outputs'!N444 = "", ISNUMBER('Upload Data Outputs'!N444), IFERROR(DATEVALUE('Upload Data Outputs'!N444) &gt; 0, FALSE)), FALSE)</f>
        <v>1</v>
      </c>
      <c r="V457" s="56" t="b">
        <f>IFERROR(OR('Upload Data Outputs'!O444 = "", IFERROR(MATCH('Upload Data Outputs'!O444, listCountryIsoCodes, FALSE), FALSE)), FALSE)</f>
        <v>1</v>
      </c>
      <c r="W457" s="57" t="s">
        <v>593</v>
      </c>
      <c r="X457" s="56"/>
      <c r="Y457" s="56"/>
      <c r="AA457" s="56">
        <f>IFERROR(COUNTIFS('Upload Data Outputs'!B:B, 'Upload Data Outputs'!B444), 0)</f>
        <v>0</v>
      </c>
    </row>
    <row r="458" spans="1:27">
      <c r="A458" s="55">
        <f t="shared" si="39"/>
        <v>445</v>
      </c>
      <c r="B458" s="54" t="b">
        <f>NOT(IFERROR('Upload Data Outputs'!A445 = "ERROR", TRUE))</f>
        <v>1</v>
      </c>
      <c r="C458" s="54">
        <f t="shared" si="40"/>
        <v>445</v>
      </c>
      <c r="D458" s="56" t="b">
        <f>IF(B458, ('Upload Data Outputs'!A445 &amp; 'Upload Data Outputs'!B445 &amp; 'Upload Data Outputs'!C445 &amp; 'Upload Data Outputs'!D445 &amp; 'Upload Data Outputs'!E445 &amp; 'Upload Data Outputs'!F445 &amp; 'Upload Data Outputs'!G445 &amp; 'Upload Data Outputs'!H445 &amp; 'Upload Data Outputs'!I445 &amp; 'Upload Data Outputs'!J445 &amp; 'Upload Data Outputs'!K445 &amp; 'Upload Data Outputs'!L445 &amp; 'Upload Data Outputs'!M445 &amp; 'Upload Data Outputs'!N445 &amp; 'Upload Data Outputs'!O445 &amp; 'Upload Data Outputs'!P445) &lt;&gt; "", FALSE)</f>
        <v>0</v>
      </c>
      <c r="E458" s="56" t="str">
        <f t="shared" si="41"/>
        <v/>
      </c>
      <c r="F458" s="56" t="str">
        <f t="shared" si="42"/>
        <v/>
      </c>
      <c r="G458" s="56" t="b">
        <f t="shared" si="38"/>
        <v>1</v>
      </c>
      <c r="H458" s="57" t="s">
        <v>593</v>
      </c>
      <c r="I458" s="56" t="b">
        <f t="shared" si="43"/>
        <v>1</v>
      </c>
      <c r="J458" s="56" t="b">
        <f>IFERROR(OR(NOT($D458), 'Upload Data Outputs'!C445 &lt;&gt; ""), FALSE)</f>
        <v>1</v>
      </c>
      <c r="K458" s="57" t="s">
        <v>593</v>
      </c>
      <c r="L458" s="56" t="b">
        <f>IFERROR(OR(AND(NOT(D458), 'Upload Data Outputs'!E445 = ""), IFERROR(_xlfn.NUMBERVALUE('Upload Data Outputs'!E445) &gt; 0, FALSE)), FALSE)</f>
        <v>1</v>
      </c>
      <c r="M458" s="56" t="b">
        <f>IFERROR(OR('Upload Data Outputs'!F445 = "", IFERROR(_xlfn.NUMBERVALUE('Upload Data Outputs'!F445) &gt; 0, FALSE)), FALSE)</f>
        <v>1</v>
      </c>
      <c r="N458" s="56" t="b">
        <f>IFERROR(OR('Upload Data Outputs'!F445 = "", IFERROR(MATCH('Upload Data Outputs'!G445, listVolumeUnits, 0), FALSE)), FALSE)</f>
        <v>1</v>
      </c>
      <c r="O458" s="56" t="b">
        <f>IFERROR(OR('Upload Data Outputs'!H445 = "", IFERROR(_xlfn.NUMBERVALUE('Upload Data Outputs'!H445) &gt; 0, FALSE)), FALSE)</f>
        <v>1</v>
      </c>
      <c r="P458" s="56" t="b">
        <f>IFERROR(OR('Upload Data Outputs'!H445 = "", IFERROR(MATCH('Upload Data Outputs'!I445, listWeightUnits, 0), FALSE)), FALSE)</f>
        <v>1</v>
      </c>
      <c r="Q458" s="56" t="b">
        <f>IFERROR(OR('Upload Data Outputs'!J445 = "", IFERROR(MATCH('Upload Data Outputs'!J445, listFscClaimTypes, 0), FALSE)), FALSE)</f>
        <v>1</v>
      </c>
      <c r="R458" s="56" t="b">
        <f>IFERROR(OR(AND('Upload Data Outputs'!J445 = refClaimFsc100, OR('Upload Data Outputs'!K445 = "", 'Upload Data Outputs'!K445 = 100)), AND('Upload Data Outputs'!J445 = refClaimFscCW, OR('Upload Data Outputs'!K445 = "", 'Upload Data Outputs'!K445 = 0)), AND('Upload Data Outputs'!J445 = refClaimFscMix, 'Upload Data Outputs'!K445 &lt;&gt; "", _xlfn.NUMBERVALUE('Upload Data Outputs'!K445) &gt;= 0, _xlfn.NUMBERVALUE('Upload Data Outputs'!K445) &lt;= 100), AND('Upload Data Outputs'!J445 = refClaimFscMixCredit, OR('Upload Data Outputs'!K445 = "", 'Upload Data Outputs'!K445 = 100)), AND('Upload Data Outputs'!J445 = refClaimFscRecycled, 'Upload Data Outputs'!K445 =""), 'Upload Data Outputs'!J445 = ""), FALSE)</f>
        <v>1</v>
      </c>
      <c r="S458" s="56" t="b">
        <f>IFERROR(OR('Upload Data Outputs'!L445 = "", IFERROR(MATCH('Upload Data Outputs'!L445, listMaterialsAccountingMethods, 0), FALSE)), FALSE)</f>
        <v>1</v>
      </c>
      <c r="T458" s="56" t="b">
        <f>IFERROR(OR('Upload Data Outputs'!M445 = "", ISNUMBER('Upload Data Outputs'!M445), IFERROR(DATEVALUE('Upload Data Outputs'!M445) &gt; 0, FALSE)), FALSE)</f>
        <v>1</v>
      </c>
      <c r="U458" s="56" t="b">
        <f>IFERROR(OR('Upload Data Outputs'!N445 = "", ISNUMBER('Upload Data Outputs'!N445), IFERROR(DATEVALUE('Upload Data Outputs'!N445) &gt; 0, FALSE)), FALSE)</f>
        <v>1</v>
      </c>
      <c r="V458" s="56" t="b">
        <f>IFERROR(OR('Upload Data Outputs'!O445 = "", IFERROR(MATCH('Upload Data Outputs'!O445, listCountryIsoCodes, FALSE), FALSE)), FALSE)</f>
        <v>1</v>
      </c>
      <c r="W458" s="57" t="s">
        <v>593</v>
      </c>
      <c r="X458" s="56"/>
      <c r="Y458" s="56"/>
      <c r="AA458" s="56">
        <f>IFERROR(COUNTIFS('Upload Data Outputs'!B:B, 'Upload Data Outputs'!B445), 0)</f>
        <v>0</v>
      </c>
    </row>
    <row r="459" spans="1:27">
      <c r="A459" s="55">
        <f t="shared" si="39"/>
        <v>446</v>
      </c>
      <c r="B459" s="54" t="b">
        <f>NOT(IFERROR('Upload Data Outputs'!A446 = "ERROR", TRUE))</f>
        <v>1</v>
      </c>
      <c r="C459" s="54">
        <f t="shared" si="40"/>
        <v>446</v>
      </c>
      <c r="D459" s="56" t="b">
        <f>IF(B459, ('Upload Data Outputs'!A446 &amp; 'Upload Data Outputs'!B446 &amp; 'Upload Data Outputs'!C446 &amp; 'Upload Data Outputs'!D446 &amp; 'Upload Data Outputs'!E446 &amp; 'Upload Data Outputs'!F446 &amp; 'Upload Data Outputs'!G446 &amp; 'Upload Data Outputs'!H446 &amp; 'Upload Data Outputs'!I446 &amp; 'Upload Data Outputs'!J446 &amp; 'Upload Data Outputs'!K446 &amp; 'Upload Data Outputs'!L446 &amp; 'Upload Data Outputs'!M446 &amp; 'Upload Data Outputs'!N446 &amp; 'Upload Data Outputs'!O446 &amp; 'Upload Data Outputs'!P446) &lt;&gt; "", FALSE)</f>
        <v>0</v>
      </c>
      <c r="E459" s="56" t="str">
        <f t="shared" si="41"/>
        <v/>
      </c>
      <c r="F459" s="56" t="str">
        <f t="shared" si="42"/>
        <v/>
      </c>
      <c r="G459" s="56" t="b">
        <f t="shared" si="38"/>
        <v>1</v>
      </c>
      <c r="H459" s="57" t="s">
        <v>593</v>
      </c>
      <c r="I459" s="56" t="b">
        <f t="shared" si="43"/>
        <v>1</v>
      </c>
      <c r="J459" s="56" t="b">
        <f>IFERROR(OR(NOT($D459), 'Upload Data Outputs'!C446 &lt;&gt; ""), FALSE)</f>
        <v>1</v>
      </c>
      <c r="K459" s="57" t="s">
        <v>593</v>
      </c>
      <c r="L459" s="56" t="b">
        <f>IFERROR(OR(AND(NOT(D459), 'Upload Data Outputs'!E446 = ""), IFERROR(_xlfn.NUMBERVALUE('Upload Data Outputs'!E446) &gt; 0, FALSE)), FALSE)</f>
        <v>1</v>
      </c>
      <c r="M459" s="56" t="b">
        <f>IFERROR(OR('Upload Data Outputs'!F446 = "", IFERROR(_xlfn.NUMBERVALUE('Upload Data Outputs'!F446) &gt; 0, FALSE)), FALSE)</f>
        <v>1</v>
      </c>
      <c r="N459" s="56" t="b">
        <f>IFERROR(OR('Upload Data Outputs'!F446 = "", IFERROR(MATCH('Upload Data Outputs'!G446, listVolumeUnits, 0), FALSE)), FALSE)</f>
        <v>1</v>
      </c>
      <c r="O459" s="56" t="b">
        <f>IFERROR(OR('Upload Data Outputs'!H446 = "", IFERROR(_xlfn.NUMBERVALUE('Upload Data Outputs'!H446) &gt; 0, FALSE)), FALSE)</f>
        <v>1</v>
      </c>
      <c r="P459" s="56" t="b">
        <f>IFERROR(OR('Upload Data Outputs'!H446 = "", IFERROR(MATCH('Upload Data Outputs'!I446, listWeightUnits, 0), FALSE)), FALSE)</f>
        <v>1</v>
      </c>
      <c r="Q459" s="56" t="b">
        <f>IFERROR(OR('Upload Data Outputs'!J446 = "", IFERROR(MATCH('Upload Data Outputs'!J446, listFscClaimTypes, 0), FALSE)), FALSE)</f>
        <v>1</v>
      </c>
      <c r="R459" s="56" t="b">
        <f>IFERROR(OR(AND('Upload Data Outputs'!J446 = refClaimFsc100, OR('Upload Data Outputs'!K446 = "", 'Upload Data Outputs'!K446 = 100)), AND('Upload Data Outputs'!J446 = refClaimFscCW, OR('Upload Data Outputs'!K446 = "", 'Upload Data Outputs'!K446 = 0)), AND('Upload Data Outputs'!J446 = refClaimFscMix, 'Upload Data Outputs'!K446 &lt;&gt; "", _xlfn.NUMBERVALUE('Upload Data Outputs'!K446) &gt;= 0, _xlfn.NUMBERVALUE('Upload Data Outputs'!K446) &lt;= 100), AND('Upload Data Outputs'!J446 = refClaimFscMixCredit, OR('Upload Data Outputs'!K446 = "", 'Upload Data Outputs'!K446 = 100)), AND('Upload Data Outputs'!J446 = refClaimFscRecycled, 'Upload Data Outputs'!K446 =""), 'Upload Data Outputs'!J446 = ""), FALSE)</f>
        <v>1</v>
      </c>
      <c r="S459" s="56" t="b">
        <f>IFERROR(OR('Upload Data Outputs'!L446 = "", IFERROR(MATCH('Upload Data Outputs'!L446, listMaterialsAccountingMethods, 0), FALSE)), FALSE)</f>
        <v>1</v>
      </c>
      <c r="T459" s="56" t="b">
        <f>IFERROR(OR('Upload Data Outputs'!M446 = "", ISNUMBER('Upload Data Outputs'!M446), IFERROR(DATEVALUE('Upload Data Outputs'!M446) &gt; 0, FALSE)), FALSE)</f>
        <v>1</v>
      </c>
      <c r="U459" s="56" t="b">
        <f>IFERROR(OR('Upload Data Outputs'!N446 = "", ISNUMBER('Upload Data Outputs'!N446), IFERROR(DATEVALUE('Upload Data Outputs'!N446) &gt; 0, FALSE)), FALSE)</f>
        <v>1</v>
      </c>
      <c r="V459" s="56" t="b">
        <f>IFERROR(OR('Upload Data Outputs'!O446 = "", IFERROR(MATCH('Upload Data Outputs'!O446, listCountryIsoCodes, FALSE), FALSE)), FALSE)</f>
        <v>1</v>
      </c>
      <c r="W459" s="57" t="s">
        <v>593</v>
      </c>
      <c r="X459" s="56"/>
      <c r="Y459" s="56"/>
      <c r="AA459" s="56">
        <f>IFERROR(COUNTIFS('Upload Data Outputs'!B:B, 'Upload Data Outputs'!B446), 0)</f>
        <v>0</v>
      </c>
    </row>
    <row r="460" spans="1:27">
      <c r="A460" s="55">
        <f t="shared" si="39"/>
        <v>447</v>
      </c>
      <c r="B460" s="54" t="b">
        <f>NOT(IFERROR('Upload Data Outputs'!A447 = "ERROR", TRUE))</f>
        <v>1</v>
      </c>
      <c r="C460" s="54">
        <f t="shared" si="40"/>
        <v>447</v>
      </c>
      <c r="D460" s="56" t="b">
        <f>IF(B460, ('Upload Data Outputs'!A447 &amp; 'Upload Data Outputs'!B447 &amp; 'Upload Data Outputs'!C447 &amp; 'Upload Data Outputs'!D447 &amp; 'Upload Data Outputs'!E447 &amp; 'Upload Data Outputs'!F447 &amp; 'Upload Data Outputs'!G447 &amp; 'Upload Data Outputs'!H447 &amp; 'Upload Data Outputs'!I447 &amp; 'Upload Data Outputs'!J447 &amp; 'Upload Data Outputs'!K447 &amp; 'Upload Data Outputs'!L447 &amp; 'Upload Data Outputs'!M447 &amp; 'Upload Data Outputs'!N447 &amp; 'Upload Data Outputs'!O447 &amp; 'Upload Data Outputs'!P447) &lt;&gt; "", FALSE)</f>
        <v>0</v>
      </c>
      <c r="E460" s="56" t="str">
        <f t="shared" si="41"/>
        <v/>
      </c>
      <c r="F460" s="56" t="str">
        <f t="shared" si="42"/>
        <v/>
      </c>
      <c r="G460" s="56" t="b">
        <f t="shared" si="38"/>
        <v>1</v>
      </c>
      <c r="H460" s="57" t="s">
        <v>593</v>
      </c>
      <c r="I460" s="56" t="b">
        <f t="shared" si="43"/>
        <v>1</v>
      </c>
      <c r="J460" s="56" t="b">
        <f>IFERROR(OR(NOT($D460), 'Upload Data Outputs'!C447 &lt;&gt; ""), FALSE)</f>
        <v>1</v>
      </c>
      <c r="K460" s="57" t="s">
        <v>593</v>
      </c>
      <c r="L460" s="56" t="b">
        <f>IFERROR(OR(AND(NOT(D460), 'Upload Data Outputs'!E447 = ""), IFERROR(_xlfn.NUMBERVALUE('Upload Data Outputs'!E447) &gt; 0, FALSE)), FALSE)</f>
        <v>1</v>
      </c>
      <c r="M460" s="56" t="b">
        <f>IFERROR(OR('Upload Data Outputs'!F447 = "", IFERROR(_xlfn.NUMBERVALUE('Upload Data Outputs'!F447) &gt; 0, FALSE)), FALSE)</f>
        <v>1</v>
      </c>
      <c r="N460" s="56" t="b">
        <f>IFERROR(OR('Upload Data Outputs'!F447 = "", IFERROR(MATCH('Upload Data Outputs'!G447, listVolumeUnits, 0), FALSE)), FALSE)</f>
        <v>1</v>
      </c>
      <c r="O460" s="56" t="b">
        <f>IFERROR(OR('Upload Data Outputs'!H447 = "", IFERROR(_xlfn.NUMBERVALUE('Upload Data Outputs'!H447) &gt; 0, FALSE)), FALSE)</f>
        <v>1</v>
      </c>
      <c r="P460" s="56" t="b">
        <f>IFERROR(OR('Upload Data Outputs'!H447 = "", IFERROR(MATCH('Upload Data Outputs'!I447, listWeightUnits, 0), FALSE)), FALSE)</f>
        <v>1</v>
      </c>
      <c r="Q460" s="56" t="b">
        <f>IFERROR(OR('Upload Data Outputs'!J447 = "", IFERROR(MATCH('Upload Data Outputs'!J447, listFscClaimTypes, 0), FALSE)), FALSE)</f>
        <v>1</v>
      </c>
      <c r="R460" s="56" t="b">
        <f>IFERROR(OR(AND('Upload Data Outputs'!J447 = refClaimFsc100, OR('Upload Data Outputs'!K447 = "", 'Upload Data Outputs'!K447 = 100)), AND('Upload Data Outputs'!J447 = refClaimFscCW, OR('Upload Data Outputs'!K447 = "", 'Upload Data Outputs'!K447 = 0)), AND('Upload Data Outputs'!J447 = refClaimFscMix, 'Upload Data Outputs'!K447 &lt;&gt; "", _xlfn.NUMBERVALUE('Upload Data Outputs'!K447) &gt;= 0, _xlfn.NUMBERVALUE('Upload Data Outputs'!K447) &lt;= 100), AND('Upload Data Outputs'!J447 = refClaimFscMixCredit, OR('Upload Data Outputs'!K447 = "", 'Upload Data Outputs'!K447 = 100)), AND('Upload Data Outputs'!J447 = refClaimFscRecycled, 'Upload Data Outputs'!K447 =""), 'Upload Data Outputs'!J447 = ""), FALSE)</f>
        <v>1</v>
      </c>
      <c r="S460" s="56" t="b">
        <f>IFERROR(OR('Upload Data Outputs'!L447 = "", IFERROR(MATCH('Upload Data Outputs'!L447, listMaterialsAccountingMethods, 0), FALSE)), FALSE)</f>
        <v>1</v>
      </c>
      <c r="T460" s="56" t="b">
        <f>IFERROR(OR('Upload Data Outputs'!M447 = "", ISNUMBER('Upload Data Outputs'!M447), IFERROR(DATEVALUE('Upload Data Outputs'!M447) &gt; 0, FALSE)), FALSE)</f>
        <v>1</v>
      </c>
      <c r="U460" s="56" t="b">
        <f>IFERROR(OR('Upload Data Outputs'!N447 = "", ISNUMBER('Upload Data Outputs'!N447), IFERROR(DATEVALUE('Upload Data Outputs'!N447) &gt; 0, FALSE)), FALSE)</f>
        <v>1</v>
      </c>
      <c r="V460" s="56" t="b">
        <f>IFERROR(OR('Upload Data Outputs'!O447 = "", IFERROR(MATCH('Upload Data Outputs'!O447, listCountryIsoCodes, FALSE), FALSE)), FALSE)</f>
        <v>1</v>
      </c>
      <c r="W460" s="57" t="s">
        <v>593</v>
      </c>
      <c r="X460" s="56"/>
      <c r="Y460" s="56"/>
      <c r="AA460" s="56">
        <f>IFERROR(COUNTIFS('Upload Data Outputs'!B:B, 'Upload Data Outputs'!B447), 0)</f>
        <v>0</v>
      </c>
    </row>
    <row r="461" spans="1:27">
      <c r="A461" s="55">
        <f t="shared" si="39"/>
        <v>448</v>
      </c>
      <c r="B461" s="54" t="b">
        <f>NOT(IFERROR('Upload Data Outputs'!A448 = "ERROR", TRUE))</f>
        <v>1</v>
      </c>
      <c r="C461" s="54">
        <f t="shared" si="40"/>
        <v>448</v>
      </c>
      <c r="D461" s="56" t="b">
        <f>IF(B461, ('Upload Data Outputs'!A448 &amp; 'Upload Data Outputs'!B448 &amp; 'Upload Data Outputs'!C448 &amp; 'Upload Data Outputs'!D448 &amp; 'Upload Data Outputs'!E448 &amp; 'Upload Data Outputs'!F448 &amp; 'Upload Data Outputs'!G448 &amp; 'Upload Data Outputs'!H448 &amp; 'Upload Data Outputs'!I448 &amp; 'Upload Data Outputs'!J448 &amp; 'Upload Data Outputs'!K448 &amp; 'Upload Data Outputs'!L448 &amp; 'Upload Data Outputs'!M448 &amp; 'Upload Data Outputs'!N448 &amp; 'Upload Data Outputs'!O448 &amp; 'Upload Data Outputs'!P448) &lt;&gt; "", FALSE)</f>
        <v>0</v>
      </c>
      <c r="E461" s="56" t="str">
        <f t="shared" si="41"/>
        <v/>
      </c>
      <c r="F461" s="56" t="str">
        <f t="shared" si="42"/>
        <v/>
      </c>
      <c r="G461" s="56" t="b">
        <f t="shared" si="38"/>
        <v>1</v>
      </c>
      <c r="H461" s="57" t="s">
        <v>593</v>
      </c>
      <c r="I461" s="56" t="b">
        <f t="shared" si="43"/>
        <v>1</v>
      </c>
      <c r="J461" s="56" t="b">
        <f>IFERROR(OR(NOT($D461), 'Upload Data Outputs'!C448 &lt;&gt; ""), FALSE)</f>
        <v>1</v>
      </c>
      <c r="K461" s="57" t="s">
        <v>593</v>
      </c>
      <c r="L461" s="56" t="b">
        <f>IFERROR(OR(AND(NOT(D461), 'Upload Data Outputs'!E448 = ""), IFERROR(_xlfn.NUMBERVALUE('Upload Data Outputs'!E448) &gt; 0, FALSE)), FALSE)</f>
        <v>1</v>
      </c>
      <c r="M461" s="56" t="b">
        <f>IFERROR(OR('Upload Data Outputs'!F448 = "", IFERROR(_xlfn.NUMBERVALUE('Upload Data Outputs'!F448) &gt; 0, FALSE)), FALSE)</f>
        <v>1</v>
      </c>
      <c r="N461" s="56" t="b">
        <f>IFERROR(OR('Upload Data Outputs'!F448 = "", IFERROR(MATCH('Upload Data Outputs'!G448, listVolumeUnits, 0), FALSE)), FALSE)</f>
        <v>1</v>
      </c>
      <c r="O461" s="56" t="b">
        <f>IFERROR(OR('Upload Data Outputs'!H448 = "", IFERROR(_xlfn.NUMBERVALUE('Upload Data Outputs'!H448) &gt; 0, FALSE)), FALSE)</f>
        <v>1</v>
      </c>
      <c r="P461" s="56" t="b">
        <f>IFERROR(OR('Upload Data Outputs'!H448 = "", IFERROR(MATCH('Upload Data Outputs'!I448, listWeightUnits, 0), FALSE)), FALSE)</f>
        <v>1</v>
      </c>
      <c r="Q461" s="56" t="b">
        <f>IFERROR(OR('Upload Data Outputs'!J448 = "", IFERROR(MATCH('Upload Data Outputs'!J448, listFscClaimTypes, 0), FALSE)), FALSE)</f>
        <v>1</v>
      </c>
      <c r="R461" s="56" t="b">
        <f>IFERROR(OR(AND('Upload Data Outputs'!J448 = refClaimFsc100, OR('Upload Data Outputs'!K448 = "", 'Upload Data Outputs'!K448 = 100)), AND('Upload Data Outputs'!J448 = refClaimFscCW, OR('Upload Data Outputs'!K448 = "", 'Upload Data Outputs'!K448 = 0)), AND('Upload Data Outputs'!J448 = refClaimFscMix, 'Upload Data Outputs'!K448 &lt;&gt; "", _xlfn.NUMBERVALUE('Upload Data Outputs'!K448) &gt;= 0, _xlfn.NUMBERVALUE('Upload Data Outputs'!K448) &lt;= 100), AND('Upload Data Outputs'!J448 = refClaimFscMixCredit, OR('Upload Data Outputs'!K448 = "", 'Upload Data Outputs'!K448 = 100)), AND('Upload Data Outputs'!J448 = refClaimFscRecycled, 'Upload Data Outputs'!K448 =""), 'Upload Data Outputs'!J448 = ""), FALSE)</f>
        <v>1</v>
      </c>
      <c r="S461" s="56" t="b">
        <f>IFERROR(OR('Upload Data Outputs'!L448 = "", IFERROR(MATCH('Upload Data Outputs'!L448, listMaterialsAccountingMethods, 0), FALSE)), FALSE)</f>
        <v>1</v>
      </c>
      <c r="T461" s="56" t="b">
        <f>IFERROR(OR('Upload Data Outputs'!M448 = "", ISNUMBER('Upload Data Outputs'!M448), IFERROR(DATEVALUE('Upload Data Outputs'!M448) &gt; 0, FALSE)), FALSE)</f>
        <v>1</v>
      </c>
      <c r="U461" s="56" t="b">
        <f>IFERROR(OR('Upload Data Outputs'!N448 = "", ISNUMBER('Upload Data Outputs'!N448), IFERROR(DATEVALUE('Upload Data Outputs'!N448) &gt; 0, FALSE)), FALSE)</f>
        <v>1</v>
      </c>
      <c r="V461" s="56" t="b">
        <f>IFERROR(OR('Upload Data Outputs'!O448 = "", IFERROR(MATCH('Upload Data Outputs'!O448, listCountryIsoCodes, FALSE), FALSE)), FALSE)</f>
        <v>1</v>
      </c>
      <c r="W461" s="57" t="s">
        <v>593</v>
      </c>
      <c r="X461" s="56"/>
      <c r="Y461" s="56"/>
      <c r="AA461" s="56">
        <f>IFERROR(COUNTIFS('Upload Data Outputs'!B:B, 'Upload Data Outputs'!B448), 0)</f>
        <v>0</v>
      </c>
    </row>
    <row r="462" spans="1:27">
      <c r="A462" s="55">
        <f t="shared" si="39"/>
        <v>449</v>
      </c>
      <c r="B462" s="54" t="b">
        <f>NOT(IFERROR('Upload Data Outputs'!A449 = "ERROR", TRUE))</f>
        <v>1</v>
      </c>
      <c r="C462" s="54">
        <f t="shared" si="40"/>
        <v>449</v>
      </c>
      <c r="D462" s="56" t="b">
        <f>IF(B462, ('Upload Data Outputs'!A449 &amp; 'Upload Data Outputs'!B449 &amp; 'Upload Data Outputs'!C449 &amp; 'Upload Data Outputs'!D449 &amp; 'Upload Data Outputs'!E449 &amp; 'Upload Data Outputs'!F449 &amp; 'Upload Data Outputs'!G449 &amp; 'Upload Data Outputs'!H449 &amp; 'Upload Data Outputs'!I449 &amp; 'Upload Data Outputs'!J449 &amp; 'Upload Data Outputs'!K449 &amp; 'Upload Data Outputs'!L449 &amp; 'Upload Data Outputs'!M449 &amp; 'Upload Data Outputs'!N449 &amp; 'Upload Data Outputs'!O449 &amp; 'Upload Data Outputs'!P449) &lt;&gt; "", FALSE)</f>
        <v>0</v>
      </c>
      <c r="E462" s="56" t="str">
        <f t="shared" si="41"/>
        <v/>
      </c>
      <c r="F462" s="56" t="str">
        <f t="shared" si="42"/>
        <v/>
      </c>
      <c r="G462" s="56" t="b">
        <f t="shared" si="38"/>
        <v>1</v>
      </c>
      <c r="H462" s="57" t="s">
        <v>593</v>
      </c>
      <c r="I462" s="56" t="b">
        <f t="shared" si="43"/>
        <v>1</v>
      </c>
      <c r="J462" s="56" t="b">
        <f>IFERROR(OR(NOT($D462), 'Upload Data Outputs'!C449 &lt;&gt; ""), FALSE)</f>
        <v>1</v>
      </c>
      <c r="K462" s="57" t="s">
        <v>593</v>
      </c>
      <c r="L462" s="56" t="b">
        <f>IFERROR(OR(AND(NOT(D462), 'Upload Data Outputs'!E449 = ""), IFERROR(_xlfn.NUMBERVALUE('Upload Data Outputs'!E449) &gt; 0, FALSE)), FALSE)</f>
        <v>1</v>
      </c>
      <c r="M462" s="56" t="b">
        <f>IFERROR(OR('Upload Data Outputs'!F449 = "", IFERROR(_xlfn.NUMBERVALUE('Upload Data Outputs'!F449) &gt; 0, FALSE)), FALSE)</f>
        <v>1</v>
      </c>
      <c r="N462" s="56" t="b">
        <f>IFERROR(OR('Upload Data Outputs'!F449 = "", IFERROR(MATCH('Upload Data Outputs'!G449, listVolumeUnits, 0), FALSE)), FALSE)</f>
        <v>1</v>
      </c>
      <c r="O462" s="56" t="b">
        <f>IFERROR(OR('Upload Data Outputs'!H449 = "", IFERROR(_xlfn.NUMBERVALUE('Upload Data Outputs'!H449) &gt; 0, FALSE)), FALSE)</f>
        <v>1</v>
      </c>
      <c r="P462" s="56" t="b">
        <f>IFERROR(OR('Upload Data Outputs'!H449 = "", IFERROR(MATCH('Upload Data Outputs'!I449, listWeightUnits, 0), FALSE)), FALSE)</f>
        <v>1</v>
      </c>
      <c r="Q462" s="56" t="b">
        <f>IFERROR(OR('Upload Data Outputs'!J449 = "", IFERROR(MATCH('Upload Data Outputs'!J449, listFscClaimTypes, 0), FALSE)), FALSE)</f>
        <v>1</v>
      </c>
      <c r="R462" s="56" t="b">
        <f>IFERROR(OR(AND('Upload Data Outputs'!J449 = refClaimFsc100, OR('Upload Data Outputs'!K449 = "", 'Upload Data Outputs'!K449 = 100)), AND('Upload Data Outputs'!J449 = refClaimFscCW, OR('Upload Data Outputs'!K449 = "", 'Upload Data Outputs'!K449 = 0)), AND('Upload Data Outputs'!J449 = refClaimFscMix, 'Upload Data Outputs'!K449 &lt;&gt; "", _xlfn.NUMBERVALUE('Upload Data Outputs'!K449) &gt;= 0, _xlfn.NUMBERVALUE('Upload Data Outputs'!K449) &lt;= 100), AND('Upload Data Outputs'!J449 = refClaimFscMixCredit, OR('Upload Data Outputs'!K449 = "", 'Upload Data Outputs'!K449 = 100)), AND('Upload Data Outputs'!J449 = refClaimFscRecycled, 'Upload Data Outputs'!K449 =""), 'Upload Data Outputs'!J449 = ""), FALSE)</f>
        <v>1</v>
      </c>
      <c r="S462" s="56" t="b">
        <f>IFERROR(OR('Upload Data Outputs'!L449 = "", IFERROR(MATCH('Upload Data Outputs'!L449, listMaterialsAccountingMethods, 0), FALSE)), FALSE)</f>
        <v>1</v>
      </c>
      <c r="T462" s="56" t="b">
        <f>IFERROR(OR('Upload Data Outputs'!M449 = "", ISNUMBER('Upload Data Outputs'!M449), IFERROR(DATEVALUE('Upload Data Outputs'!M449) &gt; 0, FALSE)), FALSE)</f>
        <v>1</v>
      </c>
      <c r="U462" s="56" t="b">
        <f>IFERROR(OR('Upload Data Outputs'!N449 = "", ISNUMBER('Upload Data Outputs'!N449), IFERROR(DATEVALUE('Upload Data Outputs'!N449) &gt; 0, FALSE)), FALSE)</f>
        <v>1</v>
      </c>
      <c r="V462" s="56" t="b">
        <f>IFERROR(OR('Upload Data Outputs'!O449 = "", IFERROR(MATCH('Upload Data Outputs'!O449, listCountryIsoCodes, FALSE), FALSE)), FALSE)</f>
        <v>1</v>
      </c>
      <c r="W462" s="57" t="s">
        <v>593</v>
      </c>
      <c r="X462" s="56"/>
      <c r="Y462" s="56"/>
      <c r="AA462" s="56">
        <f>IFERROR(COUNTIFS('Upload Data Outputs'!B:B, 'Upload Data Outputs'!B449), 0)</f>
        <v>0</v>
      </c>
    </row>
    <row r="463" spans="1:27">
      <c r="A463" s="55">
        <f t="shared" si="39"/>
        <v>450</v>
      </c>
      <c r="B463" s="54" t="b">
        <f>NOT(IFERROR('Upload Data Outputs'!A450 = "ERROR", TRUE))</f>
        <v>1</v>
      </c>
      <c r="C463" s="54">
        <f t="shared" si="40"/>
        <v>450</v>
      </c>
      <c r="D463" s="56" t="b">
        <f>IF(B463, ('Upload Data Outputs'!A450 &amp; 'Upload Data Outputs'!B450 &amp; 'Upload Data Outputs'!C450 &amp; 'Upload Data Outputs'!D450 &amp; 'Upload Data Outputs'!E450 &amp; 'Upload Data Outputs'!F450 &amp; 'Upload Data Outputs'!G450 &amp; 'Upload Data Outputs'!H450 &amp; 'Upload Data Outputs'!I450 &amp; 'Upload Data Outputs'!J450 &amp; 'Upload Data Outputs'!K450 &amp; 'Upload Data Outputs'!L450 &amp; 'Upload Data Outputs'!M450 &amp; 'Upload Data Outputs'!N450 &amp; 'Upload Data Outputs'!O450 &amp; 'Upload Data Outputs'!P450) &lt;&gt; "", FALSE)</f>
        <v>0</v>
      </c>
      <c r="E463" s="56" t="str">
        <f t="shared" si="41"/>
        <v/>
      </c>
      <c r="F463" s="56" t="str">
        <f t="shared" si="42"/>
        <v/>
      </c>
      <c r="G463" s="56" t="b">
        <f t="shared" ref="G463:G526" si="44">AND(H463:W463)</f>
        <v>1</v>
      </c>
      <c r="H463" s="57" t="s">
        <v>593</v>
      </c>
      <c r="I463" s="56" t="b">
        <f t="shared" si="43"/>
        <v>1</v>
      </c>
      <c r="J463" s="56" t="b">
        <f>IFERROR(OR(NOT($D463), 'Upload Data Outputs'!C450 &lt;&gt; ""), FALSE)</f>
        <v>1</v>
      </c>
      <c r="K463" s="57" t="s">
        <v>593</v>
      </c>
      <c r="L463" s="56" t="b">
        <f>IFERROR(OR(AND(NOT(D463), 'Upload Data Outputs'!E450 = ""), IFERROR(_xlfn.NUMBERVALUE('Upload Data Outputs'!E450) &gt; 0, FALSE)), FALSE)</f>
        <v>1</v>
      </c>
      <c r="M463" s="56" t="b">
        <f>IFERROR(OR('Upload Data Outputs'!F450 = "", IFERROR(_xlfn.NUMBERVALUE('Upload Data Outputs'!F450) &gt; 0, FALSE)), FALSE)</f>
        <v>1</v>
      </c>
      <c r="N463" s="56" t="b">
        <f>IFERROR(OR('Upload Data Outputs'!F450 = "", IFERROR(MATCH('Upload Data Outputs'!G450, listVolumeUnits, 0), FALSE)), FALSE)</f>
        <v>1</v>
      </c>
      <c r="O463" s="56" t="b">
        <f>IFERROR(OR('Upload Data Outputs'!H450 = "", IFERROR(_xlfn.NUMBERVALUE('Upload Data Outputs'!H450) &gt; 0, FALSE)), FALSE)</f>
        <v>1</v>
      </c>
      <c r="P463" s="56" t="b">
        <f>IFERROR(OR('Upload Data Outputs'!H450 = "", IFERROR(MATCH('Upload Data Outputs'!I450, listWeightUnits, 0), FALSE)), FALSE)</f>
        <v>1</v>
      </c>
      <c r="Q463" s="56" t="b">
        <f>IFERROR(OR('Upload Data Outputs'!J450 = "", IFERROR(MATCH('Upload Data Outputs'!J450, listFscClaimTypes, 0), FALSE)), FALSE)</f>
        <v>1</v>
      </c>
      <c r="R463" s="56" t="b">
        <f>IFERROR(OR(AND('Upload Data Outputs'!J450 = refClaimFsc100, OR('Upload Data Outputs'!K450 = "", 'Upload Data Outputs'!K450 = 100)), AND('Upload Data Outputs'!J450 = refClaimFscCW, OR('Upload Data Outputs'!K450 = "", 'Upload Data Outputs'!K450 = 0)), AND('Upload Data Outputs'!J450 = refClaimFscMix, 'Upload Data Outputs'!K450 &lt;&gt; "", _xlfn.NUMBERVALUE('Upload Data Outputs'!K450) &gt;= 0, _xlfn.NUMBERVALUE('Upload Data Outputs'!K450) &lt;= 100), AND('Upload Data Outputs'!J450 = refClaimFscMixCredit, OR('Upload Data Outputs'!K450 = "", 'Upload Data Outputs'!K450 = 100)), AND('Upload Data Outputs'!J450 = refClaimFscRecycled, 'Upload Data Outputs'!K450 =""), 'Upload Data Outputs'!J450 = ""), FALSE)</f>
        <v>1</v>
      </c>
      <c r="S463" s="56" t="b">
        <f>IFERROR(OR('Upload Data Outputs'!L450 = "", IFERROR(MATCH('Upload Data Outputs'!L450, listMaterialsAccountingMethods, 0), FALSE)), FALSE)</f>
        <v>1</v>
      </c>
      <c r="T463" s="56" t="b">
        <f>IFERROR(OR('Upload Data Outputs'!M450 = "", ISNUMBER('Upload Data Outputs'!M450), IFERROR(DATEVALUE('Upload Data Outputs'!M450) &gt; 0, FALSE)), FALSE)</f>
        <v>1</v>
      </c>
      <c r="U463" s="56" t="b">
        <f>IFERROR(OR('Upload Data Outputs'!N450 = "", ISNUMBER('Upload Data Outputs'!N450), IFERROR(DATEVALUE('Upload Data Outputs'!N450) &gt; 0, FALSE)), FALSE)</f>
        <v>1</v>
      </c>
      <c r="V463" s="56" t="b">
        <f>IFERROR(OR('Upload Data Outputs'!O450 = "", IFERROR(MATCH('Upload Data Outputs'!O450, listCountryIsoCodes, FALSE), FALSE)), FALSE)</f>
        <v>1</v>
      </c>
      <c r="W463" s="57" t="s">
        <v>593</v>
      </c>
      <c r="X463" s="56"/>
      <c r="Y463" s="56"/>
      <c r="AA463" s="56">
        <f>IFERROR(COUNTIFS('Upload Data Outputs'!B:B, 'Upload Data Outputs'!B450), 0)</f>
        <v>0</v>
      </c>
    </row>
    <row r="464" spans="1:27">
      <c r="A464" s="55">
        <f t="shared" ref="A464:A527" si="45">IF(B464, C464, 0)</f>
        <v>451</v>
      </c>
      <c r="B464" s="54" t="b">
        <f>NOT(IFERROR('Upload Data Outputs'!A451 = "ERROR", TRUE))</f>
        <v>1</v>
      </c>
      <c r="C464" s="54">
        <f t="shared" ref="C464:C527" si="46">IF(B464, C463 + 1, C463)</f>
        <v>451</v>
      </c>
      <c r="D464" s="56" t="b">
        <f>IF(B464, ('Upload Data Outputs'!A451 &amp; 'Upload Data Outputs'!B451 &amp; 'Upload Data Outputs'!C451 &amp; 'Upload Data Outputs'!D451 &amp; 'Upload Data Outputs'!E451 &amp; 'Upload Data Outputs'!F451 &amp; 'Upload Data Outputs'!G451 &amp; 'Upload Data Outputs'!H451 &amp; 'Upload Data Outputs'!I451 &amp; 'Upload Data Outputs'!J451 &amp; 'Upload Data Outputs'!K451 &amp; 'Upload Data Outputs'!L451 &amp; 'Upload Data Outputs'!M451 &amp; 'Upload Data Outputs'!N451 &amp; 'Upload Data Outputs'!O451 &amp; 'Upload Data Outputs'!P451) &lt;&gt; "", FALSE)</f>
        <v>0</v>
      </c>
      <c r="E464" s="56" t="str">
        <f t="shared" ref="E464:E527" si="47">IF(AND(D464, G464), A464, "")</f>
        <v/>
      </c>
      <c r="F464" s="56" t="str">
        <f t="shared" ref="F464:F527" si="48">IF(AND(D464, NOT(G464)), A464, "")</f>
        <v/>
      </c>
      <c r="G464" s="56" t="b">
        <f t="shared" si="44"/>
        <v>1</v>
      </c>
      <c r="H464" s="57" t="s">
        <v>593</v>
      </c>
      <c r="I464" s="56" t="b">
        <f t="shared" ref="I464:I527" si="49">OR(NOT($D464), AA464 = 1)</f>
        <v>1</v>
      </c>
      <c r="J464" s="56" t="b">
        <f>IFERROR(OR(NOT($D464), 'Upload Data Outputs'!C451 &lt;&gt; ""), FALSE)</f>
        <v>1</v>
      </c>
      <c r="K464" s="57" t="s">
        <v>593</v>
      </c>
      <c r="L464" s="56" t="b">
        <f>IFERROR(OR(AND(NOT(D464), 'Upload Data Outputs'!E451 = ""), IFERROR(_xlfn.NUMBERVALUE('Upload Data Outputs'!E451) &gt; 0, FALSE)), FALSE)</f>
        <v>1</v>
      </c>
      <c r="M464" s="56" t="b">
        <f>IFERROR(OR('Upload Data Outputs'!F451 = "", IFERROR(_xlfn.NUMBERVALUE('Upload Data Outputs'!F451) &gt; 0, FALSE)), FALSE)</f>
        <v>1</v>
      </c>
      <c r="N464" s="56" t="b">
        <f>IFERROR(OR('Upload Data Outputs'!F451 = "", IFERROR(MATCH('Upload Data Outputs'!G451, listVolumeUnits, 0), FALSE)), FALSE)</f>
        <v>1</v>
      </c>
      <c r="O464" s="56" t="b">
        <f>IFERROR(OR('Upload Data Outputs'!H451 = "", IFERROR(_xlfn.NUMBERVALUE('Upload Data Outputs'!H451) &gt; 0, FALSE)), FALSE)</f>
        <v>1</v>
      </c>
      <c r="P464" s="56" t="b">
        <f>IFERROR(OR('Upload Data Outputs'!H451 = "", IFERROR(MATCH('Upload Data Outputs'!I451, listWeightUnits, 0), FALSE)), FALSE)</f>
        <v>1</v>
      </c>
      <c r="Q464" s="56" t="b">
        <f>IFERROR(OR('Upload Data Outputs'!J451 = "", IFERROR(MATCH('Upload Data Outputs'!J451, listFscClaimTypes, 0), FALSE)), FALSE)</f>
        <v>1</v>
      </c>
      <c r="R464" s="56" t="b">
        <f>IFERROR(OR(AND('Upload Data Outputs'!J451 = refClaimFsc100, OR('Upload Data Outputs'!K451 = "", 'Upload Data Outputs'!K451 = 100)), AND('Upload Data Outputs'!J451 = refClaimFscCW, OR('Upload Data Outputs'!K451 = "", 'Upload Data Outputs'!K451 = 0)), AND('Upload Data Outputs'!J451 = refClaimFscMix, 'Upload Data Outputs'!K451 &lt;&gt; "", _xlfn.NUMBERVALUE('Upload Data Outputs'!K451) &gt;= 0, _xlfn.NUMBERVALUE('Upload Data Outputs'!K451) &lt;= 100), AND('Upload Data Outputs'!J451 = refClaimFscMixCredit, OR('Upload Data Outputs'!K451 = "", 'Upload Data Outputs'!K451 = 100)), AND('Upload Data Outputs'!J451 = refClaimFscRecycled, 'Upload Data Outputs'!K451 =""), 'Upload Data Outputs'!J451 = ""), FALSE)</f>
        <v>1</v>
      </c>
      <c r="S464" s="56" t="b">
        <f>IFERROR(OR('Upload Data Outputs'!L451 = "", IFERROR(MATCH('Upload Data Outputs'!L451, listMaterialsAccountingMethods, 0), FALSE)), FALSE)</f>
        <v>1</v>
      </c>
      <c r="T464" s="56" t="b">
        <f>IFERROR(OR('Upload Data Outputs'!M451 = "", ISNUMBER('Upload Data Outputs'!M451), IFERROR(DATEVALUE('Upload Data Outputs'!M451) &gt; 0, FALSE)), FALSE)</f>
        <v>1</v>
      </c>
      <c r="U464" s="56" t="b">
        <f>IFERROR(OR('Upload Data Outputs'!N451 = "", ISNUMBER('Upload Data Outputs'!N451), IFERROR(DATEVALUE('Upload Data Outputs'!N451) &gt; 0, FALSE)), FALSE)</f>
        <v>1</v>
      </c>
      <c r="V464" s="56" t="b">
        <f>IFERROR(OR('Upload Data Outputs'!O451 = "", IFERROR(MATCH('Upload Data Outputs'!O451, listCountryIsoCodes, FALSE), FALSE)), FALSE)</f>
        <v>1</v>
      </c>
      <c r="W464" s="57" t="s">
        <v>593</v>
      </c>
      <c r="X464" s="56"/>
      <c r="Y464" s="56"/>
      <c r="AA464" s="56">
        <f>IFERROR(COUNTIFS('Upload Data Outputs'!B:B, 'Upload Data Outputs'!B451), 0)</f>
        <v>0</v>
      </c>
    </row>
    <row r="465" spans="1:27">
      <c r="A465" s="55">
        <f t="shared" si="45"/>
        <v>452</v>
      </c>
      <c r="B465" s="54" t="b">
        <f>NOT(IFERROR('Upload Data Outputs'!A452 = "ERROR", TRUE))</f>
        <v>1</v>
      </c>
      <c r="C465" s="54">
        <f t="shared" si="46"/>
        <v>452</v>
      </c>
      <c r="D465" s="56" t="b">
        <f>IF(B465, ('Upload Data Outputs'!A452 &amp; 'Upload Data Outputs'!B452 &amp; 'Upload Data Outputs'!C452 &amp; 'Upload Data Outputs'!D452 &amp; 'Upload Data Outputs'!E452 &amp; 'Upload Data Outputs'!F452 &amp; 'Upload Data Outputs'!G452 &amp; 'Upload Data Outputs'!H452 &amp; 'Upload Data Outputs'!I452 &amp; 'Upload Data Outputs'!J452 &amp; 'Upload Data Outputs'!K452 &amp; 'Upload Data Outputs'!L452 &amp; 'Upload Data Outputs'!M452 &amp; 'Upload Data Outputs'!N452 &amp; 'Upload Data Outputs'!O452 &amp; 'Upload Data Outputs'!P452) &lt;&gt; "", FALSE)</f>
        <v>0</v>
      </c>
      <c r="E465" s="56" t="str">
        <f t="shared" si="47"/>
        <v/>
      </c>
      <c r="F465" s="56" t="str">
        <f t="shared" si="48"/>
        <v/>
      </c>
      <c r="G465" s="56" t="b">
        <f t="shared" si="44"/>
        <v>1</v>
      </c>
      <c r="H465" s="57" t="s">
        <v>593</v>
      </c>
      <c r="I465" s="56" t="b">
        <f t="shared" si="49"/>
        <v>1</v>
      </c>
      <c r="J465" s="56" t="b">
        <f>IFERROR(OR(NOT($D465), 'Upload Data Outputs'!C452 &lt;&gt; ""), FALSE)</f>
        <v>1</v>
      </c>
      <c r="K465" s="57" t="s">
        <v>593</v>
      </c>
      <c r="L465" s="56" t="b">
        <f>IFERROR(OR(AND(NOT(D465), 'Upload Data Outputs'!E452 = ""), IFERROR(_xlfn.NUMBERVALUE('Upload Data Outputs'!E452) &gt; 0, FALSE)), FALSE)</f>
        <v>1</v>
      </c>
      <c r="M465" s="56" t="b">
        <f>IFERROR(OR('Upload Data Outputs'!F452 = "", IFERROR(_xlfn.NUMBERVALUE('Upload Data Outputs'!F452) &gt; 0, FALSE)), FALSE)</f>
        <v>1</v>
      </c>
      <c r="N465" s="56" t="b">
        <f>IFERROR(OR('Upload Data Outputs'!F452 = "", IFERROR(MATCH('Upload Data Outputs'!G452, listVolumeUnits, 0), FALSE)), FALSE)</f>
        <v>1</v>
      </c>
      <c r="O465" s="56" t="b">
        <f>IFERROR(OR('Upload Data Outputs'!H452 = "", IFERROR(_xlfn.NUMBERVALUE('Upload Data Outputs'!H452) &gt; 0, FALSE)), FALSE)</f>
        <v>1</v>
      </c>
      <c r="P465" s="56" t="b">
        <f>IFERROR(OR('Upload Data Outputs'!H452 = "", IFERROR(MATCH('Upload Data Outputs'!I452, listWeightUnits, 0), FALSE)), FALSE)</f>
        <v>1</v>
      </c>
      <c r="Q465" s="56" t="b">
        <f>IFERROR(OR('Upload Data Outputs'!J452 = "", IFERROR(MATCH('Upload Data Outputs'!J452, listFscClaimTypes, 0), FALSE)), FALSE)</f>
        <v>1</v>
      </c>
      <c r="R465" s="56" t="b">
        <f>IFERROR(OR(AND('Upload Data Outputs'!J452 = refClaimFsc100, OR('Upload Data Outputs'!K452 = "", 'Upload Data Outputs'!K452 = 100)), AND('Upload Data Outputs'!J452 = refClaimFscCW, OR('Upload Data Outputs'!K452 = "", 'Upload Data Outputs'!K452 = 0)), AND('Upload Data Outputs'!J452 = refClaimFscMix, 'Upload Data Outputs'!K452 &lt;&gt; "", _xlfn.NUMBERVALUE('Upload Data Outputs'!K452) &gt;= 0, _xlfn.NUMBERVALUE('Upload Data Outputs'!K452) &lt;= 100), AND('Upload Data Outputs'!J452 = refClaimFscMixCredit, OR('Upload Data Outputs'!K452 = "", 'Upload Data Outputs'!K452 = 100)), AND('Upload Data Outputs'!J452 = refClaimFscRecycled, 'Upload Data Outputs'!K452 =""), 'Upload Data Outputs'!J452 = ""), FALSE)</f>
        <v>1</v>
      </c>
      <c r="S465" s="56" t="b">
        <f>IFERROR(OR('Upload Data Outputs'!L452 = "", IFERROR(MATCH('Upload Data Outputs'!L452, listMaterialsAccountingMethods, 0), FALSE)), FALSE)</f>
        <v>1</v>
      </c>
      <c r="T465" s="56" t="b">
        <f>IFERROR(OR('Upload Data Outputs'!M452 = "", ISNUMBER('Upload Data Outputs'!M452), IFERROR(DATEVALUE('Upload Data Outputs'!M452) &gt; 0, FALSE)), FALSE)</f>
        <v>1</v>
      </c>
      <c r="U465" s="56" t="b">
        <f>IFERROR(OR('Upload Data Outputs'!N452 = "", ISNUMBER('Upload Data Outputs'!N452), IFERROR(DATEVALUE('Upload Data Outputs'!N452) &gt; 0, FALSE)), FALSE)</f>
        <v>1</v>
      </c>
      <c r="V465" s="56" t="b">
        <f>IFERROR(OR('Upload Data Outputs'!O452 = "", IFERROR(MATCH('Upload Data Outputs'!O452, listCountryIsoCodes, FALSE), FALSE)), FALSE)</f>
        <v>1</v>
      </c>
      <c r="W465" s="57" t="s">
        <v>593</v>
      </c>
      <c r="X465" s="56"/>
      <c r="Y465" s="56"/>
      <c r="AA465" s="56">
        <f>IFERROR(COUNTIFS('Upload Data Outputs'!B:B, 'Upload Data Outputs'!B452), 0)</f>
        <v>0</v>
      </c>
    </row>
    <row r="466" spans="1:27">
      <c r="A466" s="55">
        <f t="shared" si="45"/>
        <v>453</v>
      </c>
      <c r="B466" s="54" t="b">
        <f>NOT(IFERROR('Upload Data Outputs'!A453 = "ERROR", TRUE))</f>
        <v>1</v>
      </c>
      <c r="C466" s="54">
        <f t="shared" si="46"/>
        <v>453</v>
      </c>
      <c r="D466" s="56" t="b">
        <f>IF(B466, ('Upload Data Outputs'!A453 &amp; 'Upload Data Outputs'!B453 &amp; 'Upload Data Outputs'!C453 &amp; 'Upload Data Outputs'!D453 &amp; 'Upload Data Outputs'!E453 &amp; 'Upload Data Outputs'!F453 &amp; 'Upload Data Outputs'!G453 &amp; 'Upload Data Outputs'!H453 &amp; 'Upload Data Outputs'!I453 &amp; 'Upload Data Outputs'!J453 &amp; 'Upload Data Outputs'!K453 &amp; 'Upload Data Outputs'!L453 &amp; 'Upload Data Outputs'!M453 &amp; 'Upload Data Outputs'!N453 &amp; 'Upload Data Outputs'!O453 &amp; 'Upload Data Outputs'!P453) &lt;&gt; "", FALSE)</f>
        <v>0</v>
      </c>
      <c r="E466" s="56" t="str">
        <f t="shared" si="47"/>
        <v/>
      </c>
      <c r="F466" s="56" t="str">
        <f t="shared" si="48"/>
        <v/>
      </c>
      <c r="G466" s="56" t="b">
        <f t="shared" si="44"/>
        <v>1</v>
      </c>
      <c r="H466" s="57" t="s">
        <v>593</v>
      </c>
      <c r="I466" s="56" t="b">
        <f t="shared" si="49"/>
        <v>1</v>
      </c>
      <c r="J466" s="56" t="b">
        <f>IFERROR(OR(NOT($D466), 'Upload Data Outputs'!C453 &lt;&gt; ""), FALSE)</f>
        <v>1</v>
      </c>
      <c r="K466" s="57" t="s">
        <v>593</v>
      </c>
      <c r="L466" s="56" t="b">
        <f>IFERROR(OR(AND(NOT(D466), 'Upload Data Outputs'!E453 = ""), IFERROR(_xlfn.NUMBERVALUE('Upload Data Outputs'!E453) &gt; 0, FALSE)), FALSE)</f>
        <v>1</v>
      </c>
      <c r="M466" s="56" t="b">
        <f>IFERROR(OR('Upload Data Outputs'!F453 = "", IFERROR(_xlfn.NUMBERVALUE('Upload Data Outputs'!F453) &gt; 0, FALSE)), FALSE)</f>
        <v>1</v>
      </c>
      <c r="N466" s="56" t="b">
        <f>IFERROR(OR('Upload Data Outputs'!F453 = "", IFERROR(MATCH('Upload Data Outputs'!G453, listVolumeUnits, 0), FALSE)), FALSE)</f>
        <v>1</v>
      </c>
      <c r="O466" s="56" t="b">
        <f>IFERROR(OR('Upload Data Outputs'!H453 = "", IFERROR(_xlfn.NUMBERVALUE('Upload Data Outputs'!H453) &gt; 0, FALSE)), FALSE)</f>
        <v>1</v>
      </c>
      <c r="P466" s="56" t="b">
        <f>IFERROR(OR('Upload Data Outputs'!H453 = "", IFERROR(MATCH('Upload Data Outputs'!I453, listWeightUnits, 0), FALSE)), FALSE)</f>
        <v>1</v>
      </c>
      <c r="Q466" s="56" t="b">
        <f>IFERROR(OR('Upload Data Outputs'!J453 = "", IFERROR(MATCH('Upload Data Outputs'!J453, listFscClaimTypes, 0), FALSE)), FALSE)</f>
        <v>1</v>
      </c>
      <c r="R466" s="56" t="b">
        <f>IFERROR(OR(AND('Upload Data Outputs'!J453 = refClaimFsc100, OR('Upload Data Outputs'!K453 = "", 'Upload Data Outputs'!K453 = 100)), AND('Upload Data Outputs'!J453 = refClaimFscCW, OR('Upload Data Outputs'!K453 = "", 'Upload Data Outputs'!K453 = 0)), AND('Upload Data Outputs'!J453 = refClaimFscMix, 'Upload Data Outputs'!K453 &lt;&gt; "", _xlfn.NUMBERVALUE('Upload Data Outputs'!K453) &gt;= 0, _xlfn.NUMBERVALUE('Upload Data Outputs'!K453) &lt;= 100), AND('Upload Data Outputs'!J453 = refClaimFscMixCredit, OR('Upload Data Outputs'!K453 = "", 'Upload Data Outputs'!K453 = 100)), AND('Upload Data Outputs'!J453 = refClaimFscRecycled, 'Upload Data Outputs'!K453 =""), 'Upload Data Outputs'!J453 = ""), FALSE)</f>
        <v>1</v>
      </c>
      <c r="S466" s="56" t="b">
        <f>IFERROR(OR('Upload Data Outputs'!L453 = "", IFERROR(MATCH('Upload Data Outputs'!L453, listMaterialsAccountingMethods, 0), FALSE)), FALSE)</f>
        <v>1</v>
      </c>
      <c r="T466" s="56" t="b">
        <f>IFERROR(OR('Upload Data Outputs'!M453 = "", ISNUMBER('Upload Data Outputs'!M453), IFERROR(DATEVALUE('Upload Data Outputs'!M453) &gt; 0, FALSE)), FALSE)</f>
        <v>1</v>
      </c>
      <c r="U466" s="56" t="b">
        <f>IFERROR(OR('Upload Data Outputs'!N453 = "", ISNUMBER('Upload Data Outputs'!N453), IFERROR(DATEVALUE('Upload Data Outputs'!N453) &gt; 0, FALSE)), FALSE)</f>
        <v>1</v>
      </c>
      <c r="V466" s="56" t="b">
        <f>IFERROR(OR('Upload Data Outputs'!O453 = "", IFERROR(MATCH('Upload Data Outputs'!O453, listCountryIsoCodes, FALSE), FALSE)), FALSE)</f>
        <v>1</v>
      </c>
      <c r="W466" s="57" t="s">
        <v>593</v>
      </c>
      <c r="X466" s="56"/>
      <c r="Y466" s="56"/>
      <c r="AA466" s="56">
        <f>IFERROR(COUNTIFS('Upload Data Outputs'!B:B, 'Upload Data Outputs'!B453), 0)</f>
        <v>0</v>
      </c>
    </row>
    <row r="467" spans="1:27">
      <c r="A467" s="55">
        <f t="shared" si="45"/>
        <v>454</v>
      </c>
      <c r="B467" s="54" t="b">
        <f>NOT(IFERROR('Upload Data Outputs'!A454 = "ERROR", TRUE))</f>
        <v>1</v>
      </c>
      <c r="C467" s="54">
        <f t="shared" si="46"/>
        <v>454</v>
      </c>
      <c r="D467" s="56" t="b">
        <f>IF(B467, ('Upload Data Outputs'!A454 &amp; 'Upload Data Outputs'!B454 &amp; 'Upload Data Outputs'!C454 &amp; 'Upload Data Outputs'!D454 &amp; 'Upload Data Outputs'!E454 &amp; 'Upload Data Outputs'!F454 &amp; 'Upload Data Outputs'!G454 &amp; 'Upload Data Outputs'!H454 &amp; 'Upload Data Outputs'!I454 &amp; 'Upload Data Outputs'!J454 &amp; 'Upload Data Outputs'!K454 &amp; 'Upload Data Outputs'!L454 &amp; 'Upload Data Outputs'!M454 &amp; 'Upload Data Outputs'!N454 &amp; 'Upload Data Outputs'!O454 &amp; 'Upload Data Outputs'!P454) &lt;&gt; "", FALSE)</f>
        <v>0</v>
      </c>
      <c r="E467" s="56" t="str">
        <f t="shared" si="47"/>
        <v/>
      </c>
      <c r="F467" s="56" t="str">
        <f t="shared" si="48"/>
        <v/>
      </c>
      <c r="G467" s="56" t="b">
        <f t="shared" si="44"/>
        <v>1</v>
      </c>
      <c r="H467" s="57" t="s">
        <v>593</v>
      </c>
      <c r="I467" s="56" t="b">
        <f t="shared" si="49"/>
        <v>1</v>
      </c>
      <c r="J467" s="56" t="b">
        <f>IFERROR(OR(NOT($D467), 'Upload Data Outputs'!C454 &lt;&gt; ""), FALSE)</f>
        <v>1</v>
      </c>
      <c r="K467" s="57" t="s">
        <v>593</v>
      </c>
      <c r="L467" s="56" t="b">
        <f>IFERROR(OR(AND(NOT(D467), 'Upload Data Outputs'!E454 = ""), IFERROR(_xlfn.NUMBERVALUE('Upload Data Outputs'!E454) &gt; 0, FALSE)), FALSE)</f>
        <v>1</v>
      </c>
      <c r="M467" s="56" t="b">
        <f>IFERROR(OR('Upload Data Outputs'!F454 = "", IFERROR(_xlfn.NUMBERVALUE('Upload Data Outputs'!F454) &gt; 0, FALSE)), FALSE)</f>
        <v>1</v>
      </c>
      <c r="N467" s="56" t="b">
        <f>IFERROR(OR('Upload Data Outputs'!F454 = "", IFERROR(MATCH('Upload Data Outputs'!G454, listVolumeUnits, 0), FALSE)), FALSE)</f>
        <v>1</v>
      </c>
      <c r="O467" s="56" t="b">
        <f>IFERROR(OR('Upload Data Outputs'!H454 = "", IFERROR(_xlfn.NUMBERVALUE('Upload Data Outputs'!H454) &gt; 0, FALSE)), FALSE)</f>
        <v>1</v>
      </c>
      <c r="P467" s="56" t="b">
        <f>IFERROR(OR('Upload Data Outputs'!H454 = "", IFERROR(MATCH('Upload Data Outputs'!I454, listWeightUnits, 0), FALSE)), FALSE)</f>
        <v>1</v>
      </c>
      <c r="Q467" s="56" t="b">
        <f>IFERROR(OR('Upload Data Outputs'!J454 = "", IFERROR(MATCH('Upload Data Outputs'!J454, listFscClaimTypes, 0), FALSE)), FALSE)</f>
        <v>1</v>
      </c>
      <c r="R467" s="56" t="b">
        <f>IFERROR(OR(AND('Upload Data Outputs'!J454 = refClaimFsc100, OR('Upload Data Outputs'!K454 = "", 'Upload Data Outputs'!K454 = 100)), AND('Upload Data Outputs'!J454 = refClaimFscCW, OR('Upload Data Outputs'!K454 = "", 'Upload Data Outputs'!K454 = 0)), AND('Upload Data Outputs'!J454 = refClaimFscMix, 'Upload Data Outputs'!K454 &lt;&gt; "", _xlfn.NUMBERVALUE('Upload Data Outputs'!K454) &gt;= 0, _xlfn.NUMBERVALUE('Upload Data Outputs'!K454) &lt;= 100), AND('Upload Data Outputs'!J454 = refClaimFscMixCredit, OR('Upload Data Outputs'!K454 = "", 'Upload Data Outputs'!K454 = 100)), AND('Upload Data Outputs'!J454 = refClaimFscRecycled, 'Upload Data Outputs'!K454 =""), 'Upload Data Outputs'!J454 = ""), FALSE)</f>
        <v>1</v>
      </c>
      <c r="S467" s="56" t="b">
        <f>IFERROR(OR('Upload Data Outputs'!L454 = "", IFERROR(MATCH('Upload Data Outputs'!L454, listMaterialsAccountingMethods, 0), FALSE)), FALSE)</f>
        <v>1</v>
      </c>
      <c r="T467" s="56" t="b">
        <f>IFERROR(OR('Upload Data Outputs'!M454 = "", ISNUMBER('Upload Data Outputs'!M454), IFERROR(DATEVALUE('Upload Data Outputs'!M454) &gt; 0, FALSE)), FALSE)</f>
        <v>1</v>
      </c>
      <c r="U467" s="56" t="b">
        <f>IFERROR(OR('Upload Data Outputs'!N454 = "", ISNUMBER('Upload Data Outputs'!N454), IFERROR(DATEVALUE('Upload Data Outputs'!N454) &gt; 0, FALSE)), FALSE)</f>
        <v>1</v>
      </c>
      <c r="V467" s="56" t="b">
        <f>IFERROR(OR('Upload Data Outputs'!O454 = "", IFERROR(MATCH('Upload Data Outputs'!O454, listCountryIsoCodes, FALSE), FALSE)), FALSE)</f>
        <v>1</v>
      </c>
      <c r="W467" s="57" t="s">
        <v>593</v>
      </c>
      <c r="X467" s="56"/>
      <c r="Y467" s="56"/>
      <c r="AA467" s="56">
        <f>IFERROR(COUNTIFS('Upload Data Outputs'!B:B, 'Upload Data Outputs'!B454), 0)</f>
        <v>0</v>
      </c>
    </row>
    <row r="468" spans="1:27">
      <c r="A468" s="55">
        <f t="shared" si="45"/>
        <v>455</v>
      </c>
      <c r="B468" s="54" t="b">
        <f>NOT(IFERROR('Upload Data Outputs'!A455 = "ERROR", TRUE))</f>
        <v>1</v>
      </c>
      <c r="C468" s="54">
        <f t="shared" si="46"/>
        <v>455</v>
      </c>
      <c r="D468" s="56" t="b">
        <f>IF(B468, ('Upload Data Outputs'!A455 &amp; 'Upload Data Outputs'!B455 &amp; 'Upload Data Outputs'!C455 &amp; 'Upload Data Outputs'!D455 &amp; 'Upload Data Outputs'!E455 &amp; 'Upload Data Outputs'!F455 &amp; 'Upload Data Outputs'!G455 &amp; 'Upload Data Outputs'!H455 &amp; 'Upload Data Outputs'!I455 &amp; 'Upload Data Outputs'!J455 &amp; 'Upload Data Outputs'!K455 &amp; 'Upload Data Outputs'!L455 &amp; 'Upload Data Outputs'!M455 &amp; 'Upload Data Outputs'!N455 &amp; 'Upload Data Outputs'!O455 &amp; 'Upload Data Outputs'!P455) &lt;&gt; "", FALSE)</f>
        <v>0</v>
      </c>
      <c r="E468" s="56" t="str">
        <f t="shared" si="47"/>
        <v/>
      </c>
      <c r="F468" s="56" t="str">
        <f t="shared" si="48"/>
        <v/>
      </c>
      <c r="G468" s="56" t="b">
        <f t="shared" si="44"/>
        <v>1</v>
      </c>
      <c r="H468" s="57" t="s">
        <v>593</v>
      </c>
      <c r="I468" s="56" t="b">
        <f t="shared" si="49"/>
        <v>1</v>
      </c>
      <c r="J468" s="56" t="b">
        <f>IFERROR(OR(NOT($D468), 'Upload Data Outputs'!C455 &lt;&gt; ""), FALSE)</f>
        <v>1</v>
      </c>
      <c r="K468" s="57" t="s">
        <v>593</v>
      </c>
      <c r="L468" s="56" t="b">
        <f>IFERROR(OR(AND(NOT(D468), 'Upload Data Outputs'!E455 = ""), IFERROR(_xlfn.NUMBERVALUE('Upload Data Outputs'!E455) &gt; 0, FALSE)), FALSE)</f>
        <v>1</v>
      </c>
      <c r="M468" s="56" t="b">
        <f>IFERROR(OR('Upload Data Outputs'!F455 = "", IFERROR(_xlfn.NUMBERVALUE('Upload Data Outputs'!F455) &gt; 0, FALSE)), FALSE)</f>
        <v>1</v>
      </c>
      <c r="N468" s="56" t="b">
        <f>IFERROR(OR('Upload Data Outputs'!F455 = "", IFERROR(MATCH('Upload Data Outputs'!G455, listVolumeUnits, 0), FALSE)), FALSE)</f>
        <v>1</v>
      </c>
      <c r="O468" s="56" t="b">
        <f>IFERROR(OR('Upload Data Outputs'!H455 = "", IFERROR(_xlfn.NUMBERVALUE('Upload Data Outputs'!H455) &gt; 0, FALSE)), FALSE)</f>
        <v>1</v>
      </c>
      <c r="P468" s="56" t="b">
        <f>IFERROR(OR('Upload Data Outputs'!H455 = "", IFERROR(MATCH('Upload Data Outputs'!I455, listWeightUnits, 0), FALSE)), FALSE)</f>
        <v>1</v>
      </c>
      <c r="Q468" s="56" t="b">
        <f>IFERROR(OR('Upload Data Outputs'!J455 = "", IFERROR(MATCH('Upload Data Outputs'!J455, listFscClaimTypes, 0), FALSE)), FALSE)</f>
        <v>1</v>
      </c>
      <c r="R468" s="56" t="b">
        <f>IFERROR(OR(AND('Upload Data Outputs'!J455 = refClaimFsc100, OR('Upload Data Outputs'!K455 = "", 'Upload Data Outputs'!K455 = 100)), AND('Upload Data Outputs'!J455 = refClaimFscCW, OR('Upload Data Outputs'!K455 = "", 'Upload Data Outputs'!K455 = 0)), AND('Upload Data Outputs'!J455 = refClaimFscMix, 'Upload Data Outputs'!K455 &lt;&gt; "", _xlfn.NUMBERVALUE('Upload Data Outputs'!K455) &gt;= 0, _xlfn.NUMBERVALUE('Upload Data Outputs'!K455) &lt;= 100), AND('Upload Data Outputs'!J455 = refClaimFscMixCredit, OR('Upload Data Outputs'!K455 = "", 'Upload Data Outputs'!K455 = 100)), AND('Upload Data Outputs'!J455 = refClaimFscRecycled, 'Upload Data Outputs'!K455 =""), 'Upload Data Outputs'!J455 = ""), FALSE)</f>
        <v>1</v>
      </c>
      <c r="S468" s="56" t="b">
        <f>IFERROR(OR('Upload Data Outputs'!L455 = "", IFERROR(MATCH('Upload Data Outputs'!L455, listMaterialsAccountingMethods, 0), FALSE)), FALSE)</f>
        <v>1</v>
      </c>
      <c r="T468" s="56" t="b">
        <f>IFERROR(OR('Upload Data Outputs'!M455 = "", ISNUMBER('Upload Data Outputs'!M455), IFERROR(DATEVALUE('Upload Data Outputs'!M455) &gt; 0, FALSE)), FALSE)</f>
        <v>1</v>
      </c>
      <c r="U468" s="56" t="b">
        <f>IFERROR(OR('Upload Data Outputs'!N455 = "", ISNUMBER('Upload Data Outputs'!N455), IFERROR(DATEVALUE('Upload Data Outputs'!N455) &gt; 0, FALSE)), FALSE)</f>
        <v>1</v>
      </c>
      <c r="V468" s="56" t="b">
        <f>IFERROR(OR('Upload Data Outputs'!O455 = "", IFERROR(MATCH('Upload Data Outputs'!O455, listCountryIsoCodes, FALSE), FALSE)), FALSE)</f>
        <v>1</v>
      </c>
      <c r="W468" s="57" t="s">
        <v>593</v>
      </c>
      <c r="X468" s="56"/>
      <c r="Y468" s="56"/>
      <c r="AA468" s="56">
        <f>IFERROR(COUNTIFS('Upload Data Outputs'!B:B, 'Upload Data Outputs'!B455), 0)</f>
        <v>0</v>
      </c>
    </row>
    <row r="469" spans="1:27">
      <c r="A469" s="55">
        <f t="shared" si="45"/>
        <v>456</v>
      </c>
      <c r="B469" s="54" t="b">
        <f>NOT(IFERROR('Upload Data Outputs'!A456 = "ERROR", TRUE))</f>
        <v>1</v>
      </c>
      <c r="C469" s="54">
        <f t="shared" si="46"/>
        <v>456</v>
      </c>
      <c r="D469" s="56" t="b">
        <f>IF(B469, ('Upload Data Outputs'!A456 &amp; 'Upload Data Outputs'!B456 &amp; 'Upload Data Outputs'!C456 &amp; 'Upload Data Outputs'!D456 &amp; 'Upload Data Outputs'!E456 &amp; 'Upload Data Outputs'!F456 &amp; 'Upload Data Outputs'!G456 &amp; 'Upload Data Outputs'!H456 &amp; 'Upload Data Outputs'!I456 &amp; 'Upload Data Outputs'!J456 &amp; 'Upload Data Outputs'!K456 &amp; 'Upload Data Outputs'!L456 &amp; 'Upload Data Outputs'!M456 &amp; 'Upload Data Outputs'!N456 &amp; 'Upload Data Outputs'!O456 &amp; 'Upload Data Outputs'!P456) &lt;&gt; "", FALSE)</f>
        <v>0</v>
      </c>
      <c r="E469" s="56" t="str">
        <f t="shared" si="47"/>
        <v/>
      </c>
      <c r="F469" s="56" t="str">
        <f t="shared" si="48"/>
        <v/>
      </c>
      <c r="G469" s="56" t="b">
        <f t="shared" si="44"/>
        <v>1</v>
      </c>
      <c r="H469" s="57" t="s">
        <v>593</v>
      </c>
      <c r="I469" s="56" t="b">
        <f t="shared" si="49"/>
        <v>1</v>
      </c>
      <c r="J469" s="56" t="b">
        <f>IFERROR(OR(NOT($D469), 'Upload Data Outputs'!C456 &lt;&gt; ""), FALSE)</f>
        <v>1</v>
      </c>
      <c r="K469" s="57" t="s">
        <v>593</v>
      </c>
      <c r="L469" s="56" t="b">
        <f>IFERROR(OR(AND(NOT(D469), 'Upload Data Outputs'!E456 = ""), IFERROR(_xlfn.NUMBERVALUE('Upload Data Outputs'!E456) &gt; 0, FALSE)), FALSE)</f>
        <v>1</v>
      </c>
      <c r="M469" s="56" t="b">
        <f>IFERROR(OR('Upload Data Outputs'!F456 = "", IFERROR(_xlfn.NUMBERVALUE('Upload Data Outputs'!F456) &gt; 0, FALSE)), FALSE)</f>
        <v>1</v>
      </c>
      <c r="N469" s="56" t="b">
        <f>IFERROR(OR('Upload Data Outputs'!F456 = "", IFERROR(MATCH('Upload Data Outputs'!G456, listVolumeUnits, 0), FALSE)), FALSE)</f>
        <v>1</v>
      </c>
      <c r="O469" s="56" t="b">
        <f>IFERROR(OR('Upload Data Outputs'!H456 = "", IFERROR(_xlfn.NUMBERVALUE('Upload Data Outputs'!H456) &gt; 0, FALSE)), FALSE)</f>
        <v>1</v>
      </c>
      <c r="P469" s="56" t="b">
        <f>IFERROR(OR('Upload Data Outputs'!H456 = "", IFERROR(MATCH('Upload Data Outputs'!I456, listWeightUnits, 0), FALSE)), FALSE)</f>
        <v>1</v>
      </c>
      <c r="Q469" s="56" t="b">
        <f>IFERROR(OR('Upload Data Outputs'!J456 = "", IFERROR(MATCH('Upload Data Outputs'!J456, listFscClaimTypes, 0), FALSE)), FALSE)</f>
        <v>1</v>
      </c>
      <c r="R469" s="56" t="b">
        <f>IFERROR(OR(AND('Upload Data Outputs'!J456 = refClaimFsc100, OR('Upload Data Outputs'!K456 = "", 'Upload Data Outputs'!K456 = 100)), AND('Upload Data Outputs'!J456 = refClaimFscCW, OR('Upload Data Outputs'!K456 = "", 'Upload Data Outputs'!K456 = 0)), AND('Upload Data Outputs'!J456 = refClaimFscMix, 'Upload Data Outputs'!K456 &lt;&gt; "", _xlfn.NUMBERVALUE('Upload Data Outputs'!K456) &gt;= 0, _xlfn.NUMBERVALUE('Upload Data Outputs'!K456) &lt;= 100), AND('Upload Data Outputs'!J456 = refClaimFscMixCredit, OR('Upload Data Outputs'!K456 = "", 'Upload Data Outputs'!K456 = 100)), AND('Upload Data Outputs'!J456 = refClaimFscRecycled, 'Upload Data Outputs'!K456 =""), 'Upload Data Outputs'!J456 = ""), FALSE)</f>
        <v>1</v>
      </c>
      <c r="S469" s="56" t="b">
        <f>IFERROR(OR('Upload Data Outputs'!L456 = "", IFERROR(MATCH('Upload Data Outputs'!L456, listMaterialsAccountingMethods, 0), FALSE)), FALSE)</f>
        <v>1</v>
      </c>
      <c r="T469" s="56" t="b">
        <f>IFERROR(OR('Upload Data Outputs'!M456 = "", ISNUMBER('Upload Data Outputs'!M456), IFERROR(DATEVALUE('Upload Data Outputs'!M456) &gt; 0, FALSE)), FALSE)</f>
        <v>1</v>
      </c>
      <c r="U469" s="56" t="b">
        <f>IFERROR(OR('Upload Data Outputs'!N456 = "", ISNUMBER('Upload Data Outputs'!N456), IFERROR(DATEVALUE('Upload Data Outputs'!N456) &gt; 0, FALSE)), FALSE)</f>
        <v>1</v>
      </c>
      <c r="V469" s="56" t="b">
        <f>IFERROR(OR('Upload Data Outputs'!O456 = "", IFERROR(MATCH('Upload Data Outputs'!O456, listCountryIsoCodes, FALSE), FALSE)), FALSE)</f>
        <v>1</v>
      </c>
      <c r="W469" s="57" t="s">
        <v>593</v>
      </c>
      <c r="X469" s="56"/>
      <c r="Y469" s="56"/>
      <c r="AA469" s="56">
        <f>IFERROR(COUNTIFS('Upload Data Outputs'!B:B, 'Upload Data Outputs'!B456), 0)</f>
        <v>0</v>
      </c>
    </row>
    <row r="470" spans="1:27">
      <c r="A470" s="55">
        <f t="shared" si="45"/>
        <v>457</v>
      </c>
      <c r="B470" s="54" t="b">
        <f>NOT(IFERROR('Upload Data Outputs'!A457 = "ERROR", TRUE))</f>
        <v>1</v>
      </c>
      <c r="C470" s="54">
        <f t="shared" si="46"/>
        <v>457</v>
      </c>
      <c r="D470" s="56" t="b">
        <f>IF(B470, ('Upload Data Outputs'!A457 &amp; 'Upload Data Outputs'!B457 &amp; 'Upload Data Outputs'!C457 &amp; 'Upload Data Outputs'!D457 &amp; 'Upload Data Outputs'!E457 &amp; 'Upload Data Outputs'!F457 &amp; 'Upload Data Outputs'!G457 &amp; 'Upload Data Outputs'!H457 &amp; 'Upload Data Outputs'!I457 &amp; 'Upload Data Outputs'!J457 &amp; 'Upload Data Outputs'!K457 &amp; 'Upload Data Outputs'!L457 &amp; 'Upload Data Outputs'!M457 &amp; 'Upload Data Outputs'!N457 &amp; 'Upload Data Outputs'!O457 &amp; 'Upload Data Outputs'!P457) &lt;&gt; "", FALSE)</f>
        <v>0</v>
      </c>
      <c r="E470" s="56" t="str">
        <f t="shared" si="47"/>
        <v/>
      </c>
      <c r="F470" s="56" t="str">
        <f t="shared" si="48"/>
        <v/>
      </c>
      <c r="G470" s="56" t="b">
        <f t="shared" si="44"/>
        <v>1</v>
      </c>
      <c r="H470" s="57" t="s">
        <v>593</v>
      </c>
      <c r="I470" s="56" t="b">
        <f t="shared" si="49"/>
        <v>1</v>
      </c>
      <c r="J470" s="56" t="b">
        <f>IFERROR(OR(NOT($D470), 'Upload Data Outputs'!C457 &lt;&gt; ""), FALSE)</f>
        <v>1</v>
      </c>
      <c r="K470" s="57" t="s">
        <v>593</v>
      </c>
      <c r="L470" s="56" t="b">
        <f>IFERROR(OR(AND(NOT(D470), 'Upload Data Outputs'!E457 = ""), IFERROR(_xlfn.NUMBERVALUE('Upload Data Outputs'!E457) &gt; 0, FALSE)), FALSE)</f>
        <v>1</v>
      </c>
      <c r="M470" s="56" t="b">
        <f>IFERROR(OR('Upload Data Outputs'!F457 = "", IFERROR(_xlfn.NUMBERVALUE('Upload Data Outputs'!F457) &gt; 0, FALSE)), FALSE)</f>
        <v>1</v>
      </c>
      <c r="N470" s="56" t="b">
        <f>IFERROR(OR('Upload Data Outputs'!F457 = "", IFERROR(MATCH('Upload Data Outputs'!G457, listVolumeUnits, 0), FALSE)), FALSE)</f>
        <v>1</v>
      </c>
      <c r="O470" s="56" t="b">
        <f>IFERROR(OR('Upload Data Outputs'!H457 = "", IFERROR(_xlfn.NUMBERVALUE('Upload Data Outputs'!H457) &gt; 0, FALSE)), FALSE)</f>
        <v>1</v>
      </c>
      <c r="P470" s="56" t="b">
        <f>IFERROR(OR('Upload Data Outputs'!H457 = "", IFERROR(MATCH('Upload Data Outputs'!I457, listWeightUnits, 0), FALSE)), FALSE)</f>
        <v>1</v>
      </c>
      <c r="Q470" s="56" t="b">
        <f>IFERROR(OR('Upload Data Outputs'!J457 = "", IFERROR(MATCH('Upload Data Outputs'!J457, listFscClaimTypes, 0), FALSE)), FALSE)</f>
        <v>1</v>
      </c>
      <c r="R470" s="56" t="b">
        <f>IFERROR(OR(AND('Upload Data Outputs'!J457 = refClaimFsc100, OR('Upload Data Outputs'!K457 = "", 'Upload Data Outputs'!K457 = 100)), AND('Upload Data Outputs'!J457 = refClaimFscCW, OR('Upload Data Outputs'!K457 = "", 'Upload Data Outputs'!K457 = 0)), AND('Upload Data Outputs'!J457 = refClaimFscMix, 'Upload Data Outputs'!K457 &lt;&gt; "", _xlfn.NUMBERVALUE('Upload Data Outputs'!K457) &gt;= 0, _xlfn.NUMBERVALUE('Upload Data Outputs'!K457) &lt;= 100), AND('Upload Data Outputs'!J457 = refClaimFscMixCredit, OR('Upload Data Outputs'!K457 = "", 'Upload Data Outputs'!K457 = 100)), AND('Upload Data Outputs'!J457 = refClaimFscRecycled, 'Upload Data Outputs'!K457 =""), 'Upload Data Outputs'!J457 = ""), FALSE)</f>
        <v>1</v>
      </c>
      <c r="S470" s="56" t="b">
        <f>IFERROR(OR('Upload Data Outputs'!L457 = "", IFERROR(MATCH('Upload Data Outputs'!L457, listMaterialsAccountingMethods, 0), FALSE)), FALSE)</f>
        <v>1</v>
      </c>
      <c r="T470" s="56" t="b">
        <f>IFERROR(OR('Upload Data Outputs'!M457 = "", ISNUMBER('Upload Data Outputs'!M457), IFERROR(DATEVALUE('Upload Data Outputs'!M457) &gt; 0, FALSE)), FALSE)</f>
        <v>1</v>
      </c>
      <c r="U470" s="56" t="b">
        <f>IFERROR(OR('Upload Data Outputs'!N457 = "", ISNUMBER('Upload Data Outputs'!N457), IFERROR(DATEVALUE('Upload Data Outputs'!N457) &gt; 0, FALSE)), FALSE)</f>
        <v>1</v>
      </c>
      <c r="V470" s="56" t="b">
        <f>IFERROR(OR('Upload Data Outputs'!O457 = "", IFERROR(MATCH('Upload Data Outputs'!O457, listCountryIsoCodes, FALSE), FALSE)), FALSE)</f>
        <v>1</v>
      </c>
      <c r="W470" s="57" t="s">
        <v>593</v>
      </c>
      <c r="X470" s="56"/>
      <c r="Y470" s="56"/>
      <c r="AA470" s="56">
        <f>IFERROR(COUNTIFS('Upload Data Outputs'!B:B, 'Upload Data Outputs'!B457), 0)</f>
        <v>0</v>
      </c>
    </row>
    <row r="471" spans="1:27">
      <c r="A471" s="55">
        <f t="shared" si="45"/>
        <v>458</v>
      </c>
      <c r="B471" s="54" t="b">
        <f>NOT(IFERROR('Upload Data Outputs'!A458 = "ERROR", TRUE))</f>
        <v>1</v>
      </c>
      <c r="C471" s="54">
        <f t="shared" si="46"/>
        <v>458</v>
      </c>
      <c r="D471" s="56" t="b">
        <f>IF(B471, ('Upload Data Outputs'!A458 &amp; 'Upload Data Outputs'!B458 &amp; 'Upload Data Outputs'!C458 &amp; 'Upload Data Outputs'!D458 &amp; 'Upload Data Outputs'!E458 &amp; 'Upload Data Outputs'!F458 &amp; 'Upload Data Outputs'!G458 &amp; 'Upload Data Outputs'!H458 &amp; 'Upload Data Outputs'!I458 &amp; 'Upload Data Outputs'!J458 &amp; 'Upload Data Outputs'!K458 &amp; 'Upload Data Outputs'!L458 &amp; 'Upload Data Outputs'!M458 &amp; 'Upload Data Outputs'!N458 &amp; 'Upload Data Outputs'!O458 &amp; 'Upload Data Outputs'!P458) &lt;&gt; "", FALSE)</f>
        <v>0</v>
      </c>
      <c r="E471" s="56" t="str">
        <f t="shared" si="47"/>
        <v/>
      </c>
      <c r="F471" s="56" t="str">
        <f t="shared" si="48"/>
        <v/>
      </c>
      <c r="G471" s="56" t="b">
        <f t="shared" si="44"/>
        <v>1</v>
      </c>
      <c r="H471" s="57" t="s">
        <v>593</v>
      </c>
      <c r="I471" s="56" t="b">
        <f t="shared" si="49"/>
        <v>1</v>
      </c>
      <c r="J471" s="56" t="b">
        <f>IFERROR(OR(NOT($D471), 'Upload Data Outputs'!C458 &lt;&gt; ""), FALSE)</f>
        <v>1</v>
      </c>
      <c r="K471" s="57" t="s">
        <v>593</v>
      </c>
      <c r="L471" s="56" t="b">
        <f>IFERROR(OR(AND(NOT(D471), 'Upload Data Outputs'!E458 = ""), IFERROR(_xlfn.NUMBERVALUE('Upload Data Outputs'!E458) &gt; 0, FALSE)), FALSE)</f>
        <v>1</v>
      </c>
      <c r="M471" s="56" t="b">
        <f>IFERROR(OR('Upload Data Outputs'!F458 = "", IFERROR(_xlfn.NUMBERVALUE('Upload Data Outputs'!F458) &gt; 0, FALSE)), FALSE)</f>
        <v>1</v>
      </c>
      <c r="N471" s="56" t="b">
        <f>IFERROR(OR('Upload Data Outputs'!F458 = "", IFERROR(MATCH('Upload Data Outputs'!G458, listVolumeUnits, 0), FALSE)), FALSE)</f>
        <v>1</v>
      </c>
      <c r="O471" s="56" t="b">
        <f>IFERROR(OR('Upload Data Outputs'!H458 = "", IFERROR(_xlfn.NUMBERVALUE('Upload Data Outputs'!H458) &gt; 0, FALSE)), FALSE)</f>
        <v>1</v>
      </c>
      <c r="P471" s="56" t="b">
        <f>IFERROR(OR('Upload Data Outputs'!H458 = "", IFERROR(MATCH('Upload Data Outputs'!I458, listWeightUnits, 0), FALSE)), FALSE)</f>
        <v>1</v>
      </c>
      <c r="Q471" s="56" t="b">
        <f>IFERROR(OR('Upload Data Outputs'!J458 = "", IFERROR(MATCH('Upload Data Outputs'!J458, listFscClaimTypes, 0), FALSE)), FALSE)</f>
        <v>1</v>
      </c>
      <c r="R471" s="56" t="b">
        <f>IFERROR(OR(AND('Upload Data Outputs'!J458 = refClaimFsc100, OR('Upload Data Outputs'!K458 = "", 'Upload Data Outputs'!K458 = 100)), AND('Upload Data Outputs'!J458 = refClaimFscCW, OR('Upload Data Outputs'!K458 = "", 'Upload Data Outputs'!K458 = 0)), AND('Upload Data Outputs'!J458 = refClaimFscMix, 'Upload Data Outputs'!K458 &lt;&gt; "", _xlfn.NUMBERVALUE('Upload Data Outputs'!K458) &gt;= 0, _xlfn.NUMBERVALUE('Upload Data Outputs'!K458) &lt;= 100), AND('Upload Data Outputs'!J458 = refClaimFscMixCredit, OR('Upload Data Outputs'!K458 = "", 'Upload Data Outputs'!K458 = 100)), AND('Upload Data Outputs'!J458 = refClaimFscRecycled, 'Upload Data Outputs'!K458 =""), 'Upload Data Outputs'!J458 = ""), FALSE)</f>
        <v>1</v>
      </c>
      <c r="S471" s="56" t="b">
        <f>IFERROR(OR('Upload Data Outputs'!L458 = "", IFERROR(MATCH('Upload Data Outputs'!L458, listMaterialsAccountingMethods, 0), FALSE)), FALSE)</f>
        <v>1</v>
      </c>
      <c r="T471" s="56" t="b">
        <f>IFERROR(OR('Upload Data Outputs'!M458 = "", ISNUMBER('Upload Data Outputs'!M458), IFERROR(DATEVALUE('Upload Data Outputs'!M458) &gt; 0, FALSE)), FALSE)</f>
        <v>1</v>
      </c>
      <c r="U471" s="56" t="b">
        <f>IFERROR(OR('Upload Data Outputs'!N458 = "", ISNUMBER('Upload Data Outputs'!N458), IFERROR(DATEVALUE('Upload Data Outputs'!N458) &gt; 0, FALSE)), FALSE)</f>
        <v>1</v>
      </c>
      <c r="V471" s="56" t="b">
        <f>IFERROR(OR('Upload Data Outputs'!O458 = "", IFERROR(MATCH('Upload Data Outputs'!O458, listCountryIsoCodes, FALSE), FALSE)), FALSE)</f>
        <v>1</v>
      </c>
      <c r="W471" s="57" t="s">
        <v>593</v>
      </c>
      <c r="X471" s="56"/>
      <c r="Y471" s="56"/>
      <c r="AA471" s="56">
        <f>IFERROR(COUNTIFS('Upload Data Outputs'!B:B, 'Upload Data Outputs'!B458), 0)</f>
        <v>0</v>
      </c>
    </row>
    <row r="472" spans="1:27">
      <c r="A472" s="55">
        <f t="shared" si="45"/>
        <v>459</v>
      </c>
      <c r="B472" s="54" t="b">
        <f>NOT(IFERROR('Upload Data Outputs'!A459 = "ERROR", TRUE))</f>
        <v>1</v>
      </c>
      <c r="C472" s="54">
        <f t="shared" si="46"/>
        <v>459</v>
      </c>
      <c r="D472" s="56" t="b">
        <f>IF(B472, ('Upload Data Outputs'!A459 &amp; 'Upload Data Outputs'!B459 &amp; 'Upload Data Outputs'!C459 &amp; 'Upload Data Outputs'!D459 &amp; 'Upload Data Outputs'!E459 &amp; 'Upload Data Outputs'!F459 &amp; 'Upload Data Outputs'!G459 &amp; 'Upload Data Outputs'!H459 &amp; 'Upload Data Outputs'!I459 &amp; 'Upload Data Outputs'!J459 &amp; 'Upload Data Outputs'!K459 &amp; 'Upload Data Outputs'!L459 &amp; 'Upload Data Outputs'!M459 &amp; 'Upload Data Outputs'!N459 &amp; 'Upload Data Outputs'!O459 &amp; 'Upload Data Outputs'!P459) &lt;&gt; "", FALSE)</f>
        <v>0</v>
      </c>
      <c r="E472" s="56" t="str">
        <f t="shared" si="47"/>
        <v/>
      </c>
      <c r="F472" s="56" t="str">
        <f t="shared" si="48"/>
        <v/>
      </c>
      <c r="G472" s="56" t="b">
        <f t="shared" si="44"/>
        <v>1</v>
      </c>
      <c r="H472" s="57" t="s">
        <v>593</v>
      </c>
      <c r="I472" s="56" t="b">
        <f t="shared" si="49"/>
        <v>1</v>
      </c>
      <c r="J472" s="56" t="b">
        <f>IFERROR(OR(NOT($D472), 'Upload Data Outputs'!C459 &lt;&gt; ""), FALSE)</f>
        <v>1</v>
      </c>
      <c r="K472" s="57" t="s">
        <v>593</v>
      </c>
      <c r="L472" s="56" t="b">
        <f>IFERROR(OR(AND(NOT(D472), 'Upload Data Outputs'!E459 = ""), IFERROR(_xlfn.NUMBERVALUE('Upload Data Outputs'!E459) &gt; 0, FALSE)), FALSE)</f>
        <v>1</v>
      </c>
      <c r="M472" s="56" t="b">
        <f>IFERROR(OR('Upload Data Outputs'!F459 = "", IFERROR(_xlfn.NUMBERVALUE('Upload Data Outputs'!F459) &gt; 0, FALSE)), FALSE)</f>
        <v>1</v>
      </c>
      <c r="N472" s="56" t="b">
        <f>IFERROR(OR('Upload Data Outputs'!F459 = "", IFERROR(MATCH('Upload Data Outputs'!G459, listVolumeUnits, 0), FALSE)), FALSE)</f>
        <v>1</v>
      </c>
      <c r="O472" s="56" t="b">
        <f>IFERROR(OR('Upload Data Outputs'!H459 = "", IFERROR(_xlfn.NUMBERVALUE('Upload Data Outputs'!H459) &gt; 0, FALSE)), FALSE)</f>
        <v>1</v>
      </c>
      <c r="P472" s="56" t="b">
        <f>IFERROR(OR('Upload Data Outputs'!H459 = "", IFERROR(MATCH('Upload Data Outputs'!I459, listWeightUnits, 0), FALSE)), FALSE)</f>
        <v>1</v>
      </c>
      <c r="Q472" s="56" t="b">
        <f>IFERROR(OR('Upload Data Outputs'!J459 = "", IFERROR(MATCH('Upload Data Outputs'!J459, listFscClaimTypes, 0), FALSE)), FALSE)</f>
        <v>1</v>
      </c>
      <c r="R472" s="56" t="b">
        <f>IFERROR(OR(AND('Upload Data Outputs'!J459 = refClaimFsc100, OR('Upload Data Outputs'!K459 = "", 'Upload Data Outputs'!K459 = 100)), AND('Upload Data Outputs'!J459 = refClaimFscCW, OR('Upload Data Outputs'!K459 = "", 'Upload Data Outputs'!K459 = 0)), AND('Upload Data Outputs'!J459 = refClaimFscMix, 'Upload Data Outputs'!K459 &lt;&gt; "", _xlfn.NUMBERVALUE('Upload Data Outputs'!K459) &gt;= 0, _xlfn.NUMBERVALUE('Upload Data Outputs'!K459) &lt;= 100), AND('Upload Data Outputs'!J459 = refClaimFscMixCredit, OR('Upload Data Outputs'!K459 = "", 'Upload Data Outputs'!K459 = 100)), AND('Upload Data Outputs'!J459 = refClaimFscRecycled, 'Upload Data Outputs'!K459 =""), 'Upload Data Outputs'!J459 = ""), FALSE)</f>
        <v>1</v>
      </c>
      <c r="S472" s="56" t="b">
        <f>IFERROR(OR('Upload Data Outputs'!L459 = "", IFERROR(MATCH('Upload Data Outputs'!L459, listMaterialsAccountingMethods, 0), FALSE)), FALSE)</f>
        <v>1</v>
      </c>
      <c r="T472" s="56" t="b">
        <f>IFERROR(OR('Upload Data Outputs'!M459 = "", ISNUMBER('Upload Data Outputs'!M459), IFERROR(DATEVALUE('Upload Data Outputs'!M459) &gt; 0, FALSE)), FALSE)</f>
        <v>1</v>
      </c>
      <c r="U472" s="56" t="b">
        <f>IFERROR(OR('Upload Data Outputs'!N459 = "", ISNUMBER('Upload Data Outputs'!N459), IFERROR(DATEVALUE('Upload Data Outputs'!N459) &gt; 0, FALSE)), FALSE)</f>
        <v>1</v>
      </c>
      <c r="V472" s="56" t="b">
        <f>IFERROR(OR('Upload Data Outputs'!O459 = "", IFERROR(MATCH('Upload Data Outputs'!O459, listCountryIsoCodes, FALSE), FALSE)), FALSE)</f>
        <v>1</v>
      </c>
      <c r="W472" s="57" t="s">
        <v>593</v>
      </c>
      <c r="X472" s="56"/>
      <c r="Y472" s="56"/>
      <c r="AA472" s="56">
        <f>IFERROR(COUNTIFS('Upload Data Outputs'!B:B, 'Upload Data Outputs'!B459), 0)</f>
        <v>0</v>
      </c>
    </row>
    <row r="473" spans="1:27">
      <c r="A473" s="55">
        <f t="shared" si="45"/>
        <v>460</v>
      </c>
      <c r="B473" s="54" t="b">
        <f>NOT(IFERROR('Upload Data Outputs'!A460 = "ERROR", TRUE))</f>
        <v>1</v>
      </c>
      <c r="C473" s="54">
        <f t="shared" si="46"/>
        <v>460</v>
      </c>
      <c r="D473" s="56" t="b">
        <f>IF(B473, ('Upload Data Outputs'!A460 &amp; 'Upload Data Outputs'!B460 &amp; 'Upload Data Outputs'!C460 &amp; 'Upload Data Outputs'!D460 &amp; 'Upload Data Outputs'!E460 &amp; 'Upload Data Outputs'!F460 &amp; 'Upload Data Outputs'!G460 &amp; 'Upload Data Outputs'!H460 &amp; 'Upload Data Outputs'!I460 &amp; 'Upload Data Outputs'!J460 &amp; 'Upload Data Outputs'!K460 &amp; 'Upload Data Outputs'!L460 &amp; 'Upload Data Outputs'!M460 &amp; 'Upload Data Outputs'!N460 &amp; 'Upload Data Outputs'!O460 &amp; 'Upload Data Outputs'!P460) &lt;&gt; "", FALSE)</f>
        <v>0</v>
      </c>
      <c r="E473" s="56" t="str">
        <f t="shared" si="47"/>
        <v/>
      </c>
      <c r="F473" s="56" t="str">
        <f t="shared" si="48"/>
        <v/>
      </c>
      <c r="G473" s="56" t="b">
        <f t="shared" si="44"/>
        <v>1</v>
      </c>
      <c r="H473" s="57" t="s">
        <v>593</v>
      </c>
      <c r="I473" s="56" t="b">
        <f t="shared" si="49"/>
        <v>1</v>
      </c>
      <c r="J473" s="56" t="b">
        <f>IFERROR(OR(NOT($D473), 'Upload Data Outputs'!C460 &lt;&gt; ""), FALSE)</f>
        <v>1</v>
      </c>
      <c r="K473" s="57" t="s">
        <v>593</v>
      </c>
      <c r="L473" s="56" t="b">
        <f>IFERROR(OR(AND(NOT(D473), 'Upload Data Outputs'!E460 = ""), IFERROR(_xlfn.NUMBERVALUE('Upload Data Outputs'!E460) &gt; 0, FALSE)), FALSE)</f>
        <v>1</v>
      </c>
      <c r="M473" s="56" t="b">
        <f>IFERROR(OR('Upload Data Outputs'!F460 = "", IFERROR(_xlfn.NUMBERVALUE('Upload Data Outputs'!F460) &gt; 0, FALSE)), FALSE)</f>
        <v>1</v>
      </c>
      <c r="N473" s="56" t="b">
        <f>IFERROR(OR('Upload Data Outputs'!F460 = "", IFERROR(MATCH('Upload Data Outputs'!G460, listVolumeUnits, 0), FALSE)), FALSE)</f>
        <v>1</v>
      </c>
      <c r="O473" s="56" t="b">
        <f>IFERROR(OR('Upload Data Outputs'!H460 = "", IFERROR(_xlfn.NUMBERVALUE('Upload Data Outputs'!H460) &gt; 0, FALSE)), FALSE)</f>
        <v>1</v>
      </c>
      <c r="P473" s="56" t="b">
        <f>IFERROR(OR('Upload Data Outputs'!H460 = "", IFERROR(MATCH('Upload Data Outputs'!I460, listWeightUnits, 0), FALSE)), FALSE)</f>
        <v>1</v>
      </c>
      <c r="Q473" s="56" t="b">
        <f>IFERROR(OR('Upload Data Outputs'!J460 = "", IFERROR(MATCH('Upload Data Outputs'!J460, listFscClaimTypes, 0), FALSE)), FALSE)</f>
        <v>1</v>
      </c>
      <c r="R473" s="56" t="b">
        <f>IFERROR(OR(AND('Upload Data Outputs'!J460 = refClaimFsc100, OR('Upload Data Outputs'!K460 = "", 'Upload Data Outputs'!K460 = 100)), AND('Upload Data Outputs'!J460 = refClaimFscCW, OR('Upload Data Outputs'!K460 = "", 'Upload Data Outputs'!K460 = 0)), AND('Upload Data Outputs'!J460 = refClaimFscMix, 'Upload Data Outputs'!K460 &lt;&gt; "", _xlfn.NUMBERVALUE('Upload Data Outputs'!K460) &gt;= 0, _xlfn.NUMBERVALUE('Upload Data Outputs'!K460) &lt;= 100), AND('Upload Data Outputs'!J460 = refClaimFscMixCredit, OR('Upload Data Outputs'!K460 = "", 'Upload Data Outputs'!K460 = 100)), AND('Upload Data Outputs'!J460 = refClaimFscRecycled, 'Upload Data Outputs'!K460 =""), 'Upload Data Outputs'!J460 = ""), FALSE)</f>
        <v>1</v>
      </c>
      <c r="S473" s="56" t="b">
        <f>IFERROR(OR('Upload Data Outputs'!L460 = "", IFERROR(MATCH('Upload Data Outputs'!L460, listMaterialsAccountingMethods, 0), FALSE)), FALSE)</f>
        <v>1</v>
      </c>
      <c r="T473" s="56" t="b">
        <f>IFERROR(OR('Upload Data Outputs'!M460 = "", ISNUMBER('Upload Data Outputs'!M460), IFERROR(DATEVALUE('Upload Data Outputs'!M460) &gt; 0, FALSE)), FALSE)</f>
        <v>1</v>
      </c>
      <c r="U473" s="56" t="b">
        <f>IFERROR(OR('Upload Data Outputs'!N460 = "", ISNUMBER('Upload Data Outputs'!N460), IFERROR(DATEVALUE('Upload Data Outputs'!N460) &gt; 0, FALSE)), FALSE)</f>
        <v>1</v>
      </c>
      <c r="V473" s="56" t="b">
        <f>IFERROR(OR('Upload Data Outputs'!O460 = "", IFERROR(MATCH('Upload Data Outputs'!O460, listCountryIsoCodes, FALSE), FALSE)), FALSE)</f>
        <v>1</v>
      </c>
      <c r="W473" s="57" t="s">
        <v>593</v>
      </c>
      <c r="X473" s="56"/>
      <c r="Y473" s="56"/>
      <c r="AA473" s="56">
        <f>IFERROR(COUNTIFS('Upload Data Outputs'!B:B, 'Upload Data Outputs'!B460), 0)</f>
        <v>0</v>
      </c>
    </row>
    <row r="474" spans="1:27">
      <c r="A474" s="55">
        <f t="shared" si="45"/>
        <v>461</v>
      </c>
      <c r="B474" s="54" t="b">
        <f>NOT(IFERROR('Upload Data Outputs'!A461 = "ERROR", TRUE))</f>
        <v>1</v>
      </c>
      <c r="C474" s="54">
        <f t="shared" si="46"/>
        <v>461</v>
      </c>
      <c r="D474" s="56" t="b">
        <f>IF(B474, ('Upload Data Outputs'!A461 &amp; 'Upload Data Outputs'!B461 &amp; 'Upload Data Outputs'!C461 &amp; 'Upload Data Outputs'!D461 &amp; 'Upload Data Outputs'!E461 &amp; 'Upload Data Outputs'!F461 &amp; 'Upload Data Outputs'!G461 &amp; 'Upload Data Outputs'!H461 &amp; 'Upload Data Outputs'!I461 &amp; 'Upload Data Outputs'!J461 &amp; 'Upload Data Outputs'!K461 &amp; 'Upload Data Outputs'!L461 &amp; 'Upload Data Outputs'!M461 &amp; 'Upload Data Outputs'!N461 &amp; 'Upload Data Outputs'!O461 &amp; 'Upload Data Outputs'!P461) &lt;&gt; "", FALSE)</f>
        <v>0</v>
      </c>
      <c r="E474" s="56" t="str">
        <f t="shared" si="47"/>
        <v/>
      </c>
      <c r="F474" s="56" t="str">
        <f t="shared" si="48"/>
        <v/>
      </c>
      <c r="G474" s="56" t="b">
        <f t="shared" si="44"/>
        <v>1</v>
      </c>
      <c r="H474" s="57" t="s">
        <v>593</v>
      </c>
      <c r="I474" s="56" t="b">
        <f t="shared" si="49"/>
        <v>1</v>
      </c>
      <c r="J474" s="56" t="b">
        <f>IFERROR(OR(NOT($D474), 'Upload Data Outputs'!C461 &lt;&gt; ""), FALSE)</f>
        <v>1</v>
      </c>
      <c r="K474" s="57" t="s">
        <v>593</v>
      </c>
      <c r="L474" s="56" t="b">
        <f>IFERROR(OR(AND(NOT(D474), 'Upload Data Outputs'!E461 = ""), IFERROR(_xlfn.NUMBERVALUE('Upload Data Outputs'!E461) &gt; 0, FALSE)), FALSE)</f>
        <v>1</v>
      </c>
      <c r="M474" s="56" t="b">
        <f>IFERROR(OR('Upload Data Outputs'!F461 = "", IFERROR(_xlfn.NUMBERVALUE('Upload Data Outputs'!F461) &gt; 0, FALSE)), FALSE)</f>
        <v>1</v>
      </c>
      <c r="N474" s="56" t="b">
        <f>IFERROR(OR('Upload Data Outputs'!F461 = "", IFERROR(MATCH('Upload Data Outputs'!G461, listVolumeUnits, 0), FALSE)), FALSE)</f>
        <v>1</v>
      </c>
      <c r="O474" s="56" t="b">
        <f>IFERROR(OR('Upload Data Outputs'!H461 = "", IFERROR(_xlfn.NUMBERVALUE('Upload Data Outputs'!H461) &gt; 0, FALSE)), FALSE)</f>
        <v>1</v>
      </c>
      <c r="P474" s="56" t="b">
        <f>IFERROR(OR('Upload Data Outputs'!H461 = "", IFERROR(MATCH('Upload Data Outputs'!I461, listWeightUnits, 0), FALSE)), FALSE)</f>
        <v>1</v>
      </c>
      <c r="Q474" s="56" t="b">
        <f>IFERROR(OR('Upload Data Outputs'!J461 = "", IFERROR(MATCH('Upload Data Outputs'!J461, listFscClaimTypes, 0), FALSE)), FALSE)</f>
        <v>1</v>
      </c>
      <c r="R474" s="56" t="b">
        <f>IFERROR(OR(AND('Upload Data Outputs'!J461 = refClaimFsc100, OR('Upload Data Outputs'!K461 = "", 'Upload Data Outputs'!K461 = 100)), AND('Upload Data Outputs'!J461 = refClaimFscCW, OR('Upload Data Outputs'!K461 = "", 'Upload Data Outputs'!K461 = 0)), AND('Upload Data Outputs'!J461 = refClaimFscMix, 'Upload Data Outputs'!K461 &lt;&gt; "", _xlfn.NUMBERVALUE('Upload Data Outputs'!K461) &gt;= 0, _xlfn.NUMBERVALUE('Upload Data Outputs'!K461) &lt;= 100), AND('Upload Data Outputs'!J461 = refClaimFscMixCredit, OR('Upload Data Outputs'!K461 = "", 'Upload Data Outputs'!K461 = 100)), AND('Upload Data Outputs'!J461 = refClaimFscRecycled, 'Upload Data Outputs'!K461 =""), 'Upload Data Outputs'!J461 = ""), FALSE)</f>
        <v>1</v>
      </c>
      <c r="S474" s="56" t="b">
        <f>IFERROR(OR('Upload Data Outputs'!L461 = "", IFERROR(MATCH('Upload Data Outputs'!L461, listMaterialsAccountingMethods, 0), FALSE)), FALSE)</f>
        <v>1</v>
      </c>
      <c r="T474" s="56" t="b">
        <f>IFERROR(OR('Upload Data Outputs'!M461 = "", ISNUMBER('Upload Data Outputs'!M461), IFERROR(DATEVALUE('Upload Data Outputs'!M461) &gt; 0, FALSE)), FALSE)</f>
        <v>1</v>
      </c>
      <c r="U474" s="56" t="b">
        <f>IFERROR(OR('Upload Data Outputs'!N461 = "", ISNUMBER('Upload Data Outputs'!N461), IFERROR(DATEVALUE('Upload Data Outputs'!N461) &gt; 0, FALSE)), FALSE)</f>
        <v>1</v>
      </c>
      <c r="V474" s="56" t="b">
        <f>IFERROR(OR('Upload Data Outputs'!O461 = "", IFERROR(MATCH('Upload Data Outputs'!O461, listCountryIsoCodes, FALSE), FALSE)), FALSE)</f>
        <v>1</v>
      </c>
      <c r="W474" s="57" t="s">
        <v>593</v>
      </c>
      <c r="X474" s="56"/>
      <c r="Y474" s="56"/>
      <c r="AA474" s="56">
        <f>IFERROR(COUNTIFS('Upload Data Outputs'!B:B, 'Upload Data Outputs'!B461), 0)</f>
        <v>0</v>
      </c>
    </row>
    <row r="475" spans="1:27">
      <c r="A475" s="55">
        <f t="shared" si="45"/>
        <v>462</v>
      </c>
      <c r="B475" s="54" t="b">
        <f>NOT(IFERROR('Upload Data Outputs'!A462 = "ERROR", TRUE))</f>
        <v>1</v>
      </c>
      <c r="C475" s="54">
        <f t="shared" si="46"/>
        <v>462</v>
      </c>
      <c r="D475" s="56" t="b">
        <f>IF(B475, ('Upload Data Outputs'!A462 &amp; 'Upload Data Outputs'!B462 &amp; 'Upload Data Outputs'!C462 &amp; 'Upload Data Outputs'!D462 &amp; 'Upload Data Outputs'!E462 &amp; 'Upload Data Outputs'!F462 &amp; 'Upload Data Outputs'!G462 &amp; 'Upload Data Outputs'!H462 &amp; 'Upload Data Outputs'!I462 &amp; 'Upload Data Outputs'!J462 &amp; 'Upload Data Outputs'!K462 &amp; 'Upload Data Outputs'!L462 &amp; 'Upload Data Outputs'!M462 &amp; 'Upload Data Outputs'!N462 &amp; 'Upload Data Outputs'!O462 &amp; 'Upload Data Outputs'!P462) &lt;&gt; "", FALSE)</f>
        <v>0</v>
      </c>
      <c r="E475" s="56" t="str">
        <f t="shared" si="47"/>
        <v/>
      </c>
      <c r="F475" s="56" t="str">
        <f t="shared" si="48"/>
        <v/>
      </c>
      <c r="G475" s="56" t="b">
        <f t="shared" si="44"/>
        <v>1</v>
      </c>
      <c r="H475" s="57" t="s">
        <v>593</v>
      </c>
      <c r="I475" s="56" t="b">
        <f t="shared" si="49"/>
        <v>1</v>
      </c>
      <c r="J475" s="56" t="b">
        <f>IFERROR(OR(NOT($D475), 'Upload Data Outputs'!C462 &lt;&gt; ""), FALSE)</f>
        <v>1</v>
      </c>
      <c r="K475" s="57" t="s">
        <v>593</v>
      </c>
      <c r="L475" s="56" t="b">
        <f>IFERROR(OR(AND(NOT(D475), 'Upload Data Outputs'!E462 = ""), IFERROR(_xlfn.NUMBERVALUE('Upload Data Outputs'!E462) &gt; 0, FALSE)), FALSE)</f>
        <v>1</v>
      </c>
      <c r="M475" s="56" t="b">
        <f>IFERROR(OR('Upload Data Outputs'!F462 = "", IFERROR(_xlfn.NUMBERVALUE('Upload Data Outputs'!F462) &gt; 0, FALSE)), FALSE)</f>
        <v>1</v>
      </c>
      <c r="N475" s="56" t="b">
        <f>IFERROR(OR('Upload Data Outputs'!F462 = "", IFERROR(MATCH('Upload Data Outputs'!G462, listVolumeUnits, 0), FALSE)), FALSE)</f>
        <v>1</v>
      </c>
      <c r="O475" s="56" t="b">
        <f>IFERROR(OR('Upload Data Outputs'!H462 = "", IFERROR(_xlfn.NUMBERVALUE('Upload Data Outputs'!H462) &gt; 0, FALSE)), FALSE)</f>
        <v>1</v>
      </c>
      <c r="P475" s="56" t="b">
        <f>IFERROR(OR('Upload Data Outputs'!H462 = "", IFERROR(MATCH('Upload Data Outputs'!I462, listWeightUnits, 0), FALSE)), FALSE)</f>
        <v>1</v>
      </c>
      <c r="Q475" s="56" t="b">
        <f>IFERROR(OR('Upload Data Outputs'!J462 = "", IFERROR(MATCH('Upload Data Outputs'!J462, listFscClaimTypes, 0), FALSE)), FALSE)</f>
        <v>1</v>
      </c>
      <c r="R475" s="56" t="b">
        <f>IFERROR(OR(AND('Upload Data Outputs'!J462 = refClaimFsc100, OR('Upload Data Outputs'!K462 = "", 'Upload Data Outputs'!K462 = 100)), AND('Upload Data Outputs'!J462 = refClaimFscCW, OR('Upload Data Outputs'!K462 = "", 'Upload Data Outputs'!K462 = 0)), AND('Upload Data Outputs'!J462 = refClaimFscMix, 'Upload Data Outputs'!K462 &lt;&gt; "", _xlfn.NUMBERVALUE('Upload Data Outputs'!K462) &gt;= 0, _xlfn.NUMBERVALUE('Upload Data Outputs'!K462) &lt;= 100), AND('Upload Data Outputs'!J462 = refClaimFscMixCredit, OR('Upload Data Outputs'!K462 = "", 'Upload Data Outputs'!K462 = 100)), AND('Upload Data Outputs'!J462 = refClaimFscRecycled, 'Upload Data Outputs'!K462 =""), 'Upload Data Outputs'!J462 = ""), FALSE)</f>
        <v>1</v>
      </c>
      <c r="S475" s="56" t="b">
        <f>IFERROR(OR('Upload Data Outputs'!L462 = "", IFERROR(MATCH('Upload Data Outputs'!L462, listMaterialsAccountingMethods, 0), FALSE)), FALSE)</f>
        <v>1</v>
      </c>
      <c r="T475" s="56" t="b">
        <f>IFERROR(OR('Upload Data Outputs'!M462 = "", ISNUMBER('Upload Data Outputs'!M462), IFERROR(DATEVALUE('Upload Data Outputs'!M462) &gt; 0, FALSE)), FALSE)</f>
        <v>1</v>
      </c>
      <c r="U475" s="56" t="b">
        <f>IFERROR(OR('Upload Data Outputs'!N462 = "", ISNUMBER('Upload Data Outputs'!N462), IFERROR(DATEVALUE('Upload Data Outputs'!N462) &gt; 0, FALSE)), FALSE)</f>
        <v>1</v>
      </c>
      <c r="V475" s="56" t="b">
        <f>IFERROR(OR('Upload Data Outputs'!O462 = "", IFERROR(MATCH('Upload Data Outputs'!O462, listCountryIsoCodes, FALSE), FALSE)), FALSE)</f>
        <v>1</v>
      </c>
      <c r="W475" s="57" t="s">
        <v>593</v>
      </c>
      <c r="X475" s="56"/>
      <c r="Y475" s="56"/>
      <c r="AA475" s="56">
        <f>IFERROR(COUNTIFS('Upload Data Outputs'!B:B, 'Upload Data Outputs'!B462), 0)</f>
        <v>0</v>
      </c>
    </row>
    <row r="476" spans="1:27">
      <c r="A476" s="55">
        <f t="shared" si="45"/>
        <v>463</v>
      </c>
      <c r="B476" s="54" t="b">
        <f>NOT(IFERROR('Upload Data Outputs'!A463 = "ERROR", TRUE))</f>
        <v>1</v>
      </c>
      <c r="C476" s="54">
        <f t="shared" si="46"/>
        <v>463</v>
      </c>
      <c r="D476" s="56" t="b">
        <f>IF(B476, ('Upload Data Outputs'!A463 &amp; 'Upload Data Outputs'!B463 &amp; 'Upload Data Outputs'!C463 &amp; 'Upload Data Outputs'!D463 &amp; 'Upload Data Outputs'!E463 &amp; 'Upload Data Outputs'!F463 &amp; 'Upload Data Outputs'!G463 &amp; 'Upload Data Outputs'!H463 &amp; 'Upload Data Outputs'!I463 &amp; 'Upload Data Outputs'!J463 &amp; 'Upload Data Outputs'!K463 &amp; 'Upload Data Outputs'!L463 &amp; 'Upload Data Outputs'!M463 &amp; 'Upload Data Outputs'!N463 &amp; 'Upload Data Outputs'!O463 &amp; 'Upload Data Outputs'!P463) &lt;&gt; "", FALSE)</f>
        <v>0</v>
      </c>
      <c r="E476" s="56" t="str">
        <f t="shared" si="47"/>
        <v/>
      </c>
      <c r="F476" s="56" t="str">
        <f t="shared" si="48"/>
        <v/>
      </c>
      <c r="G476" s="56" t="b">
        <f t="shared" si="44"/>
        <v>1</v>
      </c>
      <c r="H476" s="57" t="s">
        <v>593</v>
      </c>
      <c r="I476" s="56" t="b">
        <f t="shared" si="49"/>
        <v>1</v>
      </c>
      <c r="J476" s="56" t="b">
        <f>IFERROR(OR(NOT($D476), 'Upload Data Outputs'!C463 &lt;&gt; ""), FALSE)</f>
        <v>1</v>
      </c>
      <c r="K476" s="57" t="s">
        <v>593</v>
      </c>
      <c r="L476" s="56" t="b">
        <f>IFERROR(OR(AND(NOT(D476), 'Upload Data Outputs'!E463 = ""), IFERROR(_xlfn.NUMBERVALUE('Upload Data Outputs'!E463) &gt; 0, FALSE)), FALSE)</f>
        <v>1</v>
      </c>
      <c r="M476" s="56" t="b">
        <f>IFERROR(OR('Upload Data Outputs'!F463 = "", IFERROR(_xlfn.NUMBERVALUE('Upload Data Outputs'!F463) &gt; 0, FALSE)), FALSE)</f>
        <v>1</v>
      </c>
      <c r="N476" s="56" t="b">
        <f>IFERROR(OR('Upload Data Outputs'!F463 = "", IFERROR(MATCH('Upload Data Outputs'!G463, listVolumeUnits, 0), FALSE)), FALSE)</f>
        <v>1</v>
      </c>
      <c r="O476" s="56" t="b">
        <f>IFERROR(OR('Upload Data Outputs'!H463 = "", IFERROR(_xlfn.NUMBERVALUE('Upload Data Outputs'!H463) &gt; 0, FALSE)), FALSE)</f>
        <v>1</v>
      </c>
      <c r="P476" s="56" t="b">
        <f>IFERROR(OR('Upload Data Outputs'!H463 = "", IFERROR(MATCH('Upload Data Outputs'!I463, listWeightUnits, 0), FALSE)), FALSE)</f>
        <v>1</v>
      </c>
      <c r="Q476" s="56" t="b">
        <f>IFERROR(OR('Upload Data Outputs'!J463 = "", IFERROR(MATCH('Upload Data Outputs'!J463, listFscClaimTypes, 0), FALSE)), FALSE)</f>
        <v>1</v>
      </c>
      <c r="R476" s="56" t="b">
        <f>IFERROR(OR(AND('Upload Data Outputs'!J463 = refClaimFsc100, OR('Upload Data Outputs'!K463 = "", 'Upload Data Outputs'!K463 = 100)), AND('Upload Data Outputs'!J463 = refClaimFscCW, OR('Upload Data Outputs'!K463 = "", 'Upload Data Outputs'!K463 = 0)), AND('Upload Data Outputs'!J463 = refClaimFscMix, 'Upload Data Outputs'!K463 &lt;&gt; "", _xlfn.NUMBERVALUE('Upload Data Outputs'!K463) &gt;= 0, _xlfn.NUMBERVALUE('Upload Data Outputs'!K463) &lt;= 100), AND('Upload Data Outputs'!J463 = refClaimFscMixCredit, OR('Upload Data Outputs'!K463 = "", 'Upload Data Outputs'!K463 = 100)), AND('Upload Data Outputs'!J463 = refClaimFscRecycled, 'Upload Data Outputs'!K463 =""), 'Upload Data Outputs'!J463 = ""), FALSE)</f>
        <v>1</v>
      </c>
      <c r="S476" s="56" t="b">
        <f>IFERROR(OR('Upload Data Outputs'!L463 = "", IFERROR(MATCH('Upload Data Outputs'!L463, listMaterialsAccountingMethods, 0), FALSE)), FALSE)</f>
        <v>1</v>
      </c>
      <c r="T476" s="56" t="b">
        <f>IFERROR(OR('Upload Data Outputs'!M463 = "", ISNUMBER('Upload Data Outputs'!M463), IFERROR(DATEVALUE('Upload Data Outputs'!M463) &gt; 0, FALSE)), FALSE)</f>
        <v>1</v>
      </c>
      <c r="U476" s="56" t="b">
        <f>IFERROR(OR('Upload Data Outputs'!N463 = "", ISNUMBER('Upload Data Outputs'!N463), IFERROR(DATEVALUE('Upload Data Outputs'!N463) &gt; 0, FALSE)), FALSE)</f>
        <v>1</v>
      </c>
      <c r="V476" s="56" t="b">
        <f>IFERROR(OR('Upload Data Outputs'!O463 = "", IFERROR(MATCH('Upload Data Outputs'!O463, listCountryIsoCodes, FALSE), FALSE)), FALSE)</f>
        <v>1</v>
      </c>
      <c r="W476" s="57" t="s">
        <v>593</v>
      </c>
      <c r="X476" s="56"/>
      <c r="Y476" s="56"/>
      <c r="AA476" s="56">
        <f>IFERROR(COUNTIFS('Upload Data Outputs'!B:B, 'Upload Data Outputs'!B463), 0)</f>
        <v>0</v>
      </c>
    </row>
    <row r="477" spans="1:27">
      <c r="A477" s="55">
        <f t="shared" si="45"/>
        <v>464</v>
      </c>
      <c r="B477" s="54" t="b">
        <f>NOT(IFERROR('Upload Data Outputs'!A464 = "ERROR", TRUE))</f>
        <v>1</v>
      </c>
      <c r="C477" s="54">
        <f t="shared" si="46"/>
        <v>464</v>
      </c>
      <c r="D477" s="56" t="b">
        <f>IF(B477, ('Upload Data Outputs'!A464 &amp; 'Upload Data Outputs'!B464 &amp; 'Upload Data Outputs'!C464 &amp; 'Upload Data Outputs'!D464 &amp; 'Upload Data Outputs'!E464 &amp; 'Upload Data Outputs'!F464 &amp; 'Upload Data Outputs'!G464 &amp; 'Upload Data Outputs'!H464 &amp; 'Upload Data Outputs'!I464 &amp; 'Upload Data Outputs'!J464 &amp; 'Upload Data Outputs'!K464 &amp; 'Upload Data Outputs'!L464 &amp; 'Upload Data Outputs'!M464 &amp; 'Upload Data Outputs'!N464 &amp; 'Upload Data Outputs'!O464 &amp; 'Upload Data Outputs'!P464) &lt;&gt; "", FALSE)</f>
        <v>0</v>
      </c>
      <c r="E477" s="56" t="str">
        <f t="shared" si="47"/>
        <v/>
      </c>
      <c r="F477" s="56" t="str">
        <f t="shared" si="48"/>
        <v/>
      </c>
      <c r="G477" s="56" t="b">
        <f t="shared" si="44"/>
        <v>1</v>
      </c>
      <c r="H477" s="57" t="s">
        <v>593</v>
      </c>
      <c r="I477" s="56" t="b">
        <f t="shared" si="49"/>
        <v>1</v>
      </c>
      <c r="J477" s="56" t="b">
        <f>IFERROR(OR(NOT($D477), 'Upload Data Outputs'!C464 &lt;&gt; ""), FALSE)</f>
        <v>1</v>
      </c>
      <c r="K477" s="57" t="s">
        <v>593</v>
      </c>
      <c r="L477" s="56" t="b">
        <f>IFERROR(OR(AND(NOT(D477), 'Upload Data Outputs'!E464 = ""), IFERROR(_xlfn.NUMBERVALUE('Upload Data Outputs'!E464) &gt; 0, FALSE)), FALSE)</f>
        <v>1</v>
      </c>
      <c r="M477" s="56" t="b">
        <f>IFERROR(OR('Upload Data Outputs'!F464 = "", IFERROR(_xlfn.NUMBERVALUE('Upload Data Outputs'!F464) &gt; 0, FALSE)), FALSE)</f>
        <v>1</v>
      </c>
      <c r="N477" s="56" t="b">
        <f>IFERROR(OR('Upload Data Outputs'!F464 = "", IFERROR(MATCH('Upload Data Outputs'!G464, listVolumeUnits, 0), FALSE)), FALSE)</f>
        <v>1</v>
      </c>
      <c r="O477" s="56" t="b">
        <f>IFERROR(OR('Upload Data Outputs'!H464 = "", IFERROR(_xlfn.NUMBERVALUE('Upload Data Outputs'!H464) &gt; 0, FALSE)), FALSE)</f>
        <v>1</v>
      </c>
      <c r="P477" s="56" t="b">
        <f>IFERROR(OR('Upload Data Outputs'!H464 = "", IFERROR(MATCH('Upload Data Outputs'!I464, listWeightUnits, 0), FALSE)), FALSE)</f>
        <v>1</v>
      </c>
      <c r="Q477" s="56" t="b">
        <f>IFERROR(OR('Upload Data Outputs'!J464 = "", IFERROR(MATCH('Upload Data Outputs'!J464, listFscClaimTypes, 0), FALSE)), FALSE)</f>
        <v>1</v>
      </c>
      <c r="R477" s="56" t="b">
        <f>IFERROR(OR(AND('Upload Data Outputs'!J464 = refClaimFsc100, OR('Upload Data Outputs'!K464 = "", 'Upload Data Outputs'!K464 = 100)), AND('Upload Data Outputs'!J464 = refClaimFscCW, OR('Upload Data Outputs'!K464 = "", 'Upload Data Outputs'!K464 = 0)), AND('Upload Data Outputs'!J464 = refClaimFscMix, 'Upload Data Outputs'!K464 &lt;&gt; "", _xlfn.NUMBERVALUE('Upload Data Outputs'!K464) &gt;= 0, _xlfn.NUMBERVALUE('Upload Data Outputs'!K464) &lt;= 100), AND('Upload Data Outputs'!J464 = refClaimFscMixCredit, OR('Upload Data Outputs'!K464 = "", 'Upload Data Outputs'!K464 = 100)), AND('Upload Data Outputs'!J464 = refClaimFscRecycled, 'Upload Data Outputs'!K464 =""), 'Upload Data Outputs'!J464 = ""), FALSE)</f>
        <v>1</v>
      </c>
      <c r="S477" s="56" t="b">
        <f>IFERROR(OR('Upload Data Outputs'!L464 = "", IFERROR(MATCH('Upload Data Outputs'!L464, listMaterialsAccountingMethods, 0), FALSE)), FALSE)</f>
        <v>1</v>
      </c>
      <c r="T477" s="56" t="b">
        <f>IFERROR(OR('Upload Data Outputs'!M464 = "", ISNUMBER('Upload Data Outputs'!M464), IFERROR(DATEVALUE('Upload Data Outputs'!M464) &gt; 0, FALSE)), FALSE)</f>
        <v>1</v>
      </c>
      <c r="U477" s="56" t="b">
        <f>IFERROR(OR('Upload Data Outputs'!N464 = "", ISNUMBER('Upload Data Outputs'!N464), IFERROR(DATEVALUE('Upload Data Outputs'!N464) &gt; 0, FALSE)), FALSE)</f>
        <v>1</v>
      </c>
      <c r="V477" s="56" t="b">
        <f>IFERROR(OR('Upload Data Outputs'!O464 = "", IFERROR(MATCH('Upload Data Outputs'!O464, listCountryIsoCodes, FALSE), FALSE)), FALSE)</f>
        <v>1</v>
      </c>
      <c r="W477" s="57" t="s">
        <v>593</v>
      </c>
      <c r="X477" s="56"/>
      <c r="Y477" s="56"/>
      <c r="AA477" s="56">
        <f>IFERROR(COUNTIFS('Upload Data Outputs'!B:B, 'Upload Data Outputs'!B464), 0)</f>
        <v>0</v>
      </c>
    </row>
    <row r="478" spans="1:27">
      <c r="A478" s="55">
        <f t="shared" si="45"/>
        <v>465</v>
      </c>
      <c r="B478" s="54" t="b">
        <f>NOT(IFERROR('Upload Data Outputs'!A465 = "ERROR", TRUE))</f>
        <v>1</v>
      </c>
      <c r="C478" s="54">
        <f t="shared" si="46"/>
        <v>465</v>
      </c>
      <c r="D478" s="56" t="b">
        <f>IF(B478, ('Upload Data Outputs'!A465 &amp; 'Upload Data Outputs'!B465 &amp; 'Upload Data Outputs'!C465 &amp; 'Upload Data Outputs'!D465 &amp; 'Upload Data Outputs'!E465 &amp; 'Upload Data Outputs'!F465 &amp; 'Upload Data Outputs'!G465 &amp; 'Upload Data Outputs'!H465 &amp; 'Upload Data Outputs'!I465 &amp; 'Upload Data Outputs'!J465 &amp; 'Upload Data Outputs'!K465 &amp; 'Upload Data Outputs'!L465 &amp; 'Upload Data Outputs'!M465 &amp; 'Upload Data Outputs'!N465 &amp; 'Upload Data Outputs'!O465 &amp; 'Upload Data Outputs'!P465) &lt;&gt; "", FALSE)</f>
        <v>0</v>
      </c>
      <c r="E478" s="56" t="str">
        <f t="shared" si="47"/>
        <v/>
      </c>
      <c r="F478" s="56" t="str">
        <f t="shared" si="48"/>
        <v/>
      </c>
      <c r="G478" s="56" t="b">
        <f t="shared" si="44"/>
        <v>1</v>
      </c>
      <c r="H478" s="57" t="s">
        <v>593</v>
      </c>
      <c r="I478" s="56" t="b">
        <f t="shared" si="49"/>
        <v>1</v>
      </c>
      <c r="J478" s="56" t="b">
        <f>IFERROR(OR(NOT($D478), 'Upload Data Outputs'!C465 &lt;&gt; ""), FALSE)</f>
        <v>1</v>
      </c>
      <c r="K478" s="57" t="s">
        <v>593</v>
      </c>
      <c r="L478" s="56" t="b">
        <f>IFERROR(OR(AND(NOT(D478), 'Upload Data Outputs'!E465 = ""), IFERROR(_xlfn.NUMBERVALUE('Upload Data Outputs'!E465) &gt; 0, FALSE)), FALSE)</f>
        <v>1</v>
      </c>
      <c r="M478" s="56" t="b">
        <f>IFERROR(OR('Upload Data Outputs'!F465 = "", IFERROR(_xlfn.NUMBERVALUE('Upload Data Outputs'!F465) &gt; 0, FALSE)), FALSE)</f>
        <v>1</v>
      </c>
      <c r="N478" s="56" t="b">
        <f>IFERROR(OR('Upload Data Outputs'!F465 = "", IFERROR(MATCH('Upload Data Outputs'!G465, listVolumeUnits, 0), FALSE)), FALSE)</f>
        <v>1</v>
      </c>
      <c r="O478" s="56" t="b">
        <f>IFERROR(OR('Upload Data Outputs'!H465 = "", IFERROR(_xlfn.NUMBERVALUE('Upload Data Outputs'!H465) &gt; 0, FALSE)), FALSE)</f>
        <v>1</v>
      </c>
      <c r="P478" s="56" t="b">
        <f>IFERROR(OR('Upload Data Outputs'!H465 = "", IFERROR(MATCH('Upload Data Outputs'!I465, listWeightUnits, 0), FALSE)), FALSE)</f>
        <v>1</v>
      </c>
      <c r="Q478" s="56" t="b">
        <f>IFERROR(OR('Upload Data Outputs'!J465 = "", IFERROR(MATCH('Upload Data Outputs'!J465, listFscClaimTypes, 0), FALSE)), FALSE)</f>
        <v>1</v>
      </c>
      <c r="R478" s="56" t="b">
        <f>IFERROR(OR(AND('Upload Data Outputs'!J465 = refClaimFsc100, OR('Upload Data Outputs'!K465 = "", 'Upload Data Outputs'!K465 = 100)), AND('Upload Data Outputs'!J465 = refClaimFscCW, OR('Upload Data Outputs'!K465 = "", 'Upload Data Outputs'!K465 = 0)), AND('Upload Data Outputs'!J465 = refClaimFscMix, 'Upload Data Outputs'!K465 &lt;&gt; "", _xlfn.NUMBERVALUE('Upload Data Outputs'!K465) &gt;= 0, _xlfn.NUMBERVALUE('Upload Data Outputs'!K465) &lt;= 100), AND('Upload Data Outputs'!J465 = refClaimFscMixCredit, OR('Upload Data Outputs'!K465 = "", 'Upload Data Outputs'!K465 = 100)), AND('Upload Data Outputs'!J465 = refClaimFscRecycled, 'Upload Data Outputs'!K465 =""), 'Upload Data Outputs'!J465 = ""), FALSE)</f>
        <v>1</v>
      </c>
      <c r="S478" s="56" t="b">
        <f>IFERROR(OR('Upload Data Outputs'!L465 = "", IFERROR(MATCH('Upload Data Outputs'!L465, listMaterialsAccountingMethods, 0), FALSE)), FALSE)</f>
        <v>1</v>
      </c>
      <c r="T478" s="56" t="b">
        <f>IFERROR(OR('Upload Data Outputs'!M465 = "", ISNUMBER('Upload Data Outputs'!M465), IFERROR(DATEVALUE('Upload Data Outputs'!M465) &gt; 0, FALSE)), FALSE)</f>
        <v>1</v>
      </c>
      <c r="U478" s="56" t="b">
        <f>IFERROR(OR('Upload Data Outputs'!N465 = "", ISNUMBER('Upload Data Outputs'!N465), IFERROR(DATEVALUE('Upload Data Outputs'!N465) &gt; 0, FALSE)), FALSE)</f>
        <v>1</v>
      </c>
      <c r="V478" s="56" t="b">
        <f>IFERROR(OR('Upload Data Outputs'!O465 = "", IFERROR(MATCH('Upload Data Outputs'!O465, listCountryIsoCodes, FALSE), FALSE)), FALSE)</f>
        <v>1</v>
      </c>
      <c r="W478" s="57" t="s">
        <v>593</v>
      </c>
      <c r="X478" s="56"/>
      <c r="Y478" s="56"/>
      <c r="AA478" s="56">
        <f>IFERROR(COUNTIFS('Upload Data Outputs'!B:B, 'Upload Data Outputs'!B465), 0)</f>
        <v>0</v>
      </c>
    </row>
    <row r="479" spans="1:27">
      <c r="A479" s="55">
        <f t="shared" si="45"/>
        <v>466</v>
      </c>
      <c r="B479" s="54" t="b">
        <f>NOT(IFERROR('Upload Data Outputs'!A466 = "ERROR", TRUE))</f>
        <v>1</v>
      </c>
      <c r="C479" s="54">
        <f t="shared" si="46"/>
        <v>466</v>
      </c>
      <c r="D479" s="56" t="b">
        <f>IF(B479, ('Upload Data Outputs'!A466 &amp; 'Upload Data Outputs'!B466 &amp; 'Upload Data Outputs'!C466 &amp; 'Upload Data Outputs'!D466 &amp; 'Upload Data Outputs'!E466 &amp; 'Upload Data Outputs'!F466 &amp; 'Upload Data Outputs'!G466 &amp; 'Upload Data Outputs'!H466 &amp; 'Upload Data Outputs'!I466 &amp; 'Upload Data Outputs'!J466 &amp; 'Upload Data Outputs'!K466 &amp; 'Upload Data Outputs'!L466 &amp; 'Upload Data Outputs'!M466 &amp; 'Upload Data Outputs'!N466 &amp; 'Upload Data Outputs'!O466 &amp; 'Upload Data Outputs'!P466) &lt;&gt; "", FALSE)</f>
        <v>0</v>
      </c>
      <c r="E479" s="56" t="str">
        <f t="shared" si="47"/>
        <v/>
      </c>
      <c r="F479" s="56" t="str">
        <f t="shared" si="48"/>
        <v/>
      </c>
      <c r="G479" s="56" t="b">
        <f t="shared" si="44"/>
        <v>1</v>
      </c>
      <c r="H479" s="57" t="s">
        <v>593</v>
      </c>
      <c r="I479" s="56" t="b">
        <f t="shared" si="49"/>
        <v>1</v>
      </c>
      <c r="J479" s="56" t="b">
        <f>IFERROR(OR(NOT($D479), 'Upload Data Outputs'!C466 &lt;&gt; ""), FALSE)</f>
        <v>1</v>
      </c>
      <c r="K479" s="57" t="s">
        <v>593</v>
      </c>
      <c r="L479" s="56" t="b">
        <f>IFERROR(OR(AND(NOT(D479), 'Upload Data Outputs'!E466 = ""), IFERROR(_xlfn.NUMBERVALUE('Upload Data Outputs'!E466) &gt; 0, FALSE)), FALSE)</f>
        <v>1</v>
      </c>
      <c r="M479" s="56" t="b">
        <f>IFERROR(OR('Upload Data Outputs'!F466 = "", IFERROR(_xlfn.NUMBERVALUE('Upload Data Outputs'!F466) &gt; 0, FALSE)), FALSE)</f>
        <v>1</v>
      </c>
      <c r="N479" s="56" t="b">
        <f>IFERROR(OR('Upload Data Outputs'!F466 = "", IFERROR(MATCH('Upload Data Outputs'!G466, listVolumeUnits, 0), FALSE)), FALSE)</f>
        <v>1</v>
      </c>
      <c r="O479" s="56" t="b">
        <f>IFERROR(OR('Upload Data Outputs'!H466 = "", IFERROR(_xlfn.NUMBERVALUE('Upload Data Outputs'!H466) &gt; 0, FALSE)), FALSE)</f>
        <v>1</v>
      </c>
      <c r="P479" s="56" t="b">
        <f>IFERROR(OR('Upload Data Outputs'!H466 = "", IFERROR(MATCH('Upload Data Outputs'!I466, listWeightUnits, 0), FALSE)), FALSE)</f>
        <v>1</v>
      </c>
      <c r="Q479" s="56" t="b">
        <f>IFERROR(OR('Upload Data Outputs'!J466 = "", IFERROR(MATCH('Upload Data Outputs'!J466, listFscClaimTypes, 0), FALSE)), FALSE)</f>
        <v>1</v>
      </c>
      <c r="R479" s="56" t="b">
        <f>IFERROR(OR(AND('Upload Data Outputs'!J466 = refClaimFsc100, OR('Upload Data Outputs'!K466 = "", 'Upload Data Outputs'!K466 = 100)), AND('Upload Data Outputs'!J466 = refClaimFscCW, OR('Upload Data Outputs'!K466 = "", 'Upload Data Outputs'!K466 = 0)), AND('Upload Data Outputs'!J466 = refClaimFscMix, 'Upload Data Outputs'!K466 &lt;&gt; "", _xlfn.NUMBERVALUE('Upload Data Outputs'!K466) &gt;= 0, _xlfn.NUMBERVALUE('Upload Data Outputs'!K466) &lt;= 100), AND('Upload Data Outputs'!J466 = refClaimFscMixCredit, OR('Upload Data Outputs'!K466 = "", 'Upload Data Outputs'!K466 = 100)), AND('Upload Data Outputs'!J466 = refClaimFscRecycled, 'Upload Data Outputs'!K466 =""), 'Upload Data Outputs'!J466 = ""), FALSE)</f>
        <v>1</v>
      </c>
      <c r="S479" s="56" t="b">
        <f>IFERROR(OR('Upload Data Outputs'!L466 = "", IFERROR(MATCH('Upload Data Outputs'!L466, listMaterialsAccountingMethods, 0), FALSE)), FALSE)</f>
        <v>1</v>
      </c>
      <c r="T479" s="56" t="b">
        <f>IFERROR(OR('Upload Data Outputs'!M466 = "", ISNUMBER('Upload Data Outputs'!M466), IFERROR(DATEVALUE('Upload Data Outputs'!M466) &gt; 0, FALSE)), FALSE)</f>
        <v>1</v>
      </c>
      <c r="U479" s="56" t="b">
        <f>IFERROR(OR('Upload Data Outputs'!N466 = "", ISNUMBER('Upload Data Outputs'!N466), IFERROR(DATEVALUE('Upload Data Outputs'!N466) &gt; 0, FALSE)), FALSE)</f>
        <v>1</v>
      </c>
      <c r="V479" s="56" t="b">
        <f>IFERROR(OR('Upload Data Outputs'!O466 = "", IFERROR(MATCH('Upload Data Outputs'!O466, listCountryIsoCodes, FALSE), FALSE)), FALSE)</f>
        <v>1</v>
      </c>
      <c r="W479" s="57" t="s">
        <v>593</v>
      </c>
      <c r="X479" s="56"/>
      <c r="Y479" s="56"/>
      <c r="AA479" s="56">
        <f>IFERROR(COUNTIFS('Upload Data Outputs'!B:B, 'Upload Data Outputs'!B466), 0)</f>
        <v>0</v>
      </c>
    </row>
    <row r="480" spans="1:27">
      <c r="A480" s="55">
        <f t="shared" si="45"/>
        <v>467</v>
      </c>
      <c r="B480" s="54" t="b">
        <f>NOT(IFERROR('Upload Data Outputs'!A467 = "ERROR", TRUE))</f>
        <v>1</v>
      </c>
      <c r="C480" s="54">
        <f t="shared" si="46"/>
        <v>467</v>
      </c>
      <c r="D480" s="56" t="b">
        <f>IF(B480, ('Upload Data Outputs'!A467 &amp; 'Upload Data Outputs'!B467 &amp; 'Upload Data Outputs'!C467 &amp; 'Upload Data Outputs'!D467 &amp; 'Upload Data Outputs'!E467 &amp; 'Upload Data Outputs'!F467 &amp; 'Upload Data Outputs'!G467 &amp; 'Upload Data Outputs'!H467 &amp; 'Upload Data Outputs'!I467 &amp; 'Upload Data Outputs'!J467 &amp; 'Upload Data Outputs'!K467 &amp; 'Upload Data Outputs'!L467 &amp; 'Upload Data Outputs'!M467 &amp; 'Upload Data Outputs'!N467 &amp; 'Upload Data Outputs'!O467 &amp; 'Upload Data Outputs'!P467) &lt;&gt; "", FALSE)</f>
        <v>0</v>
      </c>
      <c r="E480" s="56" t="str">
        <f t="shared" si="47"/>
        <v/>
      </c>
      <c r="F480" s="56" t="str">
        <f t="shared" si="48"/>
        <v/>
      </c>
      <c r="G480" s="56" t="b">
        <f t="shared" si="44"/>
        <v>1</v>
      </c>
      <c r="H480" s="57" t="s">
        <v>593</v>
      </c>
      <c r="I480" s="56" t="b">
        <f t="shared" si="49"/>
        <v>1</v>
      </c>
      <c r="J480" s="56" t="b">
        <f>IFERROR(OR(NOT($D480), 'Upload Data Outputs'!C467 &lt;&gt; ""), FALSE)</f>
        <v>1</v>
      </c>
      <c r="K480" s="57" t="s">
        <v>593</v>
      </c>
      <c r="L480" s="56" t="b">
        <f>IFERROR(OR(AND(NOT(D480), 'Upload Data Outputs'!E467 = ""), IFERROR(_xlfn.NUMBERVALUE('Upload Data Outputs'!E467) &gt; 0, FALSE)), FALSE)</f>
        <v>1</v>
      </c>
      <c r="M480" s="56" t="b">
        <f>IFERROR(OR('Upload Data Outputs'!F467 = "", IFERROR(_xlfn.NUMBERVALUE('Upload Data Outputs'!F467) &gt; 0, FALSE)), FALSE)</f>
        <v>1</v>
      </c>
      <c r="N480" s="56" t="b">
        <f>IFERROR(OR('Upload Data Outputs'!F467 = "", IFERROR(MATCH('Upload Data Outputs'!G467, listVolumeUnits, 0), FALSE)), FALSE)</f>
        <v>1</v>
      </c>
      <c r="O480" s="56" t="b">
        <f>IFERROR(OR('Upload Data Outputs'!H467 = "", IFERROR(_xlfn.NUMBERVALUE('Upload Data Outputs'!H467) &gt; 0, FALSE)), FALSE)</f>
        <v>1</v>
      </c>
      <c r="P480" s="56" t="b">
        <f>IFERROR(OR('Upload Data Outputs'!H467 = "", IFERROR(MATCH('Upload Data Outputs'!I467, listWeightUnits, 0), FALSE)), FALSE)</f>
        <v>1</v>
      </c>
      <c r="Q480" s="56" t="b">
        <f>IFERROR(OR('Upload Data Outputs'!J467 = "", IFERROR(MATCH('Upload Data Outputs'!J467, listFscClaimTypes, 0), FALSE)), FALSE)</f>
        <v>1</v>
      </c>
      <c r="R480" s="56" t="b">
        <f>IFERROR(OR(AND('Upload Data Outputs'!J467 = refClaimFsc100, OR('Upload Data Outputs'!K467 = "", 'Upload Data Outputs'!K467 = 100)), AND('Upload Data Outputs'!J467 = refClaimFscCW, OR('Upload Data Outputs'!K467 = "", 'Upload Data Outputs'!K467 = 0)), AND('Upload Data Outputs'!J467 = refClaimFscMix, 'Upload Data Outputs'!K467 &lt;&gt; "", _xlfn.NUMBERVALUE('Upload Data Outputs'!K467) &gt;= 0, _xlfn.NUMBERVALUE('Upload Data Outputs'!K467) &lt;= 100), AND('Upload Data Outputs'!J467 = refClaimFscMixCredit, OR('Upload Data Outputs'!K467 = "", 'Upload Data Outputs'!K467 = 100)), AND('Upload Data Outputs'!J467 = refClaimFscRecycled, 'Upload Data Outputs'!K467 =""), 'Upload Data Outputs'!J467 = ""), FALSE)</f>
        <v>1</v>
      </c>
      <c r="S480" s="56" t="b">
        <f>IFERROR(OR('Upload Data Outputs'!L467 = "", IFERROR(MATCH('Upload Data Outputs'!L467, listMaterialsAccountingMethods, 0), FALSE)), FALSE)</f>
        <v>1</v>
      </c>
      <c r="T480" s="56" t="b">
        <f>IFERROR(OR('Upload Data Outputs'!M467 = "", ISNUMBER('Upload Data Outputs'!M467), IFERROR(DATEVALUE('Upload Data Outputs'!M467) &gt; 0, FALSE)), FALSE)</f>
        <v>1</v>
      </c>
      <c r="U480" s="56" t="b">
        <f>IFERROR(OR('Upload Data Outputs'!N467 = "", ISNUMBER('Upload Data Outputs'!N467), IFERROR(DATEVALUE('Upload Data Outputs'!N467) &gt; 0, FALSE)), FALSE)</f>
        <v>1</v>
      </c>
      <c r="V480" s="56" t="b">
        <f>IFERROR(OR('Upload Data Outputs'!O467 = "", IFERROR(MATCH('Upload Data Outputs'!O467, listCountryIsoCodes, FALSE), FALSE)), FALSE)</f>
        <v>1</v>
      </c>
      <c r="W480" s="57" t="s">
        <v>593</v>
      </c>
      <c r="X480" s="56"/>
      <c r="Y480" s="56"/>
      <c r="AA480" s="56">
        <f>IFERROR(COUNTIFS('Upload Data Outputs'!B:B, 'Upload Data Outputs'!B467), 0)</f>
        <v>0</v>
      </c>
    </row>
    <row r="481" spans="1:27">
      <c r="A481" s="55">
        <f t="shared" si="45"/>
        <v>468</v>
      </c>
      <c r="B481" s="54" t="b">
        <f>NOT(IFERROR('Upload Data Outputs'!A468 = "ERROR", TRUE))</f>
        <v>1</v>
      </c>
      <c r="C481" s="54">
        <f t="shared" si="46"/>
        <v>468</v>
      </c>
      <c r="D481" s="56" t="b">
        <f>IF(B481, ('Upload Data Outputs'!A468 &amp; 'Upload Data Outputs'!B468 &amp; 'Upload Data Outputs'!C468 &amp; 'Upload Data Outputs'!D468 &amp; 'Upload Data Outputs'!E468 &amp; 'Upload Data Outputs'!F468 &amp; 'Upload Data Outputs'!G468 &amp; 'Upload Data Outputs'!H468 &amp; 'Upload Data Outputs'!I468 &amp; 'Upload Data Outputs'!J468 &amp; 'Upload Data Outputs'!K468 &amp; 'Upload Data Outputs'!L468 &amp; 'Upload Data Outputs'!M468 &amp; 'Upload Data Outputs'!N468 &amp; 'Upload Data Outputs'!O468 &amp; 'Upload Data Outputs'!P468) &lt;&gt; "", FALSE)</f>
        <v>0</v>
      </c>
      <c r="E481" s="56" t="str">
        <f t="shared" si="47"/>
        <v/>
      </c>
      <c r="F481" s="56" t="str">
        <f t="shared" si="48"/>
        <v/>
      </c>
      <c r="G481" s="56" t="b">
        <f t="shared" si="44"/>
        <v>1</v>
      </c>
      <c r="H481" s="57" t="s">
        <v>593</v>
      </c>
      <c r="I481" s="56" t="b">
        <f t="shared" si="49"/>
        <v>1</v>
      </c>
      <c r="J481" s="56" t="b">
        <f>IFERROR(OR(NOT($D481), 'Upload Data Outputs'!C468 &lt;&gt; ""), FALSE)</f>
        <v>1</v>
      </c>
      <c r="K481" s="57" t="s">
        <v>593</v>
      </c>
      <c r="L481" s="56" t="b">
        <f>IFERROR(OR(AND(NOT(D481), 'Upload Data Outputs'!E468 = ""), IFERROR(_xlfn.NUMBERVALUE('Upload Data Outputs'!E468) &gt; 0, FALSE)), FALSE)</f>
        <v>1</v>
      </c>
      <c r="M481" s="56" t="b">
        <f>IFERROR(OR('Upload Data Outputs'!F468 = "", IFERROR(_xlfn.NUMBERVALUE('Upload Data Outputs'!F468) &gt; 0, FALSE)), FALSE)</f>
        <v>1</v>
      </c>
      <c r="N481" s="56" t="b">
        <f>IFERROR(OR('Upload Data Outputs'!F468 = "", IFERROR(MATCH('Upload Data Outputs'!G468, listVolumeUnits, 0), FALSE)), FALSE)</f>
        <v>1</v>
      </c>
      <c r="O481" s="56" t="b">
        <f>IFERROR(OR('Upload Data Outputs'!H468 = "", IFERROR(_xlfn.NUMBERVALUE('Upload Data Outputs'!H468) &gt; 0, FALSE)), FALSE)</f>
        <v>1</v>
      </c>
      <c r="P481" s="56" t="b">
        <f>IFERROR(OR('Upload Data Outputs'!H468 = "", IFERROR(MATCH('Upload Data Outputs'!I468, listWeightUnits, 0), FALSE)), FALSE)</f>
        <v>1</v>
      </c>
      <c r="Q481" s="56" t="b">
        <f>IFERROR(OR('Upload Data Outputs'!J468 = "", IFERROR(MATCH('Upload Data Outputs'!J468, listFscClaimTypes, 0), FALSE)), FALSE)</f>
        <v>1</v>
      </c>
      <c r="R481" s="56" t="b">
        <f>IFERROR(OR(AND('Upload Data Outputs'!J468 = refClaimFsc100, OR('Upload Data Outputs'!K468 = "", 'Upload Data Outputs'!K468 = 100)), AND('Upload Data Outputs'!J468 = refClaimFscCW, OR('Upload Data Outputs'!K468 = "", 'Upload Data Outputs'!K468 = 0)), AND('Upload Data Outputs'!J468 = refClaimFscMix, 'Upload Data Outputs'!K468 &lt;&gt; "", _xlfn.NUMBERVALUE('Upload Data Outputs'!K468) &gt;= 0, _xlfn.NUMBERVALUE('Upload Data Outputs'!K468) &lt;= 100), AND('Upload Data Outputs'!J468 = refClaimFscMixCredit, OR('Upload Data Outputs'!K468 = "", 'Upload Data Outputs'!K468 = 100)), AND('Upload Data Outputs'!J468 = refClaimFscRecycled, 'Upload Data Outputs'!K468 =""), 'Upload Data Outputs'!J468 = ""), FALSE)</f>
        <v>1</v>
      </c>
      <c r="S481" s="56" t="b">
        <f>IFERROR(OR('Upload Data Outputs'!L468 = "", IFERROR(MATCH('Upload Data Outputs'!L468, listMaterialsAccountingMethods, 0), FALSE)), FALSE)</f>
        <v>1</v>
      </c>
      <c r="T481" s="56" t="b">
        <f>IFERROR(OR('Upload Data Outputs'!M468 = "", ISNUMBER('Upload Data Outputs'!M468), IFERROR(DATEVALUE('Upload Data Outputs'!M468) &gt; 0, FALSE)), FALSE)</f>
        <v>1</v>
      </c>
      <c r="U481" s="56" t="b">
        <f>IFERROR(OR('Upload Data Outputs'!N468 = "", ISNUMBER('Upload Data Outputs'!N468), IFERROR(DATEVALUE('Upload Data Outputs'!N468) &gt; 0, FALSE)), FALSE)</f>
        <v>1</v>
      </c>
      <c r="V481" s="56" t="b">
        <f>IFERROR(OR('Upload Data Outputs'!O468 = "", IFERROR(MATCH('Upload Data Outputs'!O468, listCountryIsoCodes, FALSE), FALSE)), FALSE)</f>
        <v>1</v>
      </c>
      <c r="W481" s="57" t="s">
        <v>593</v>
      </c>
      <c r="X481" s="56"/>
      <c r="Y481" s="56"/>
      <c r="AA481" s="56">
        <f>IFERROR(COUNTIFS('Upload Data Outputs'!B:B, 'Upload Data Outputs'!B468), 0)</f>
        <v>0</v>
      </c>
    </row>
    <row r="482" spans="1:27">
      <c r="A482" s="55">
        <f t="shared" si="45"/>
        <v>469</v>
      </c>
      <c r="B482" s="54" t="b">
        <f>NOT(IFERROR('Upload Data Outputs'!A469 = "ERROR", TRUE))</f>
        <v>1</v>
      </c>
      <c r="C482" s="54">
        <f t="shared" si="46"/>
        <v>469</v>
      </c>
      <c r="D482" s="56" t="b">
        <f>IF(B482, ('Upload Data Outputs'!A469 &amp; 'Upload Data Outputs'!B469 &amp; 'Upload Data Outputs'!C469 &amp; 'Upload Data Outputs'!D469 &amp; 'Upload Data Outputs'!E469 &amp; 'Upload Data Outputs'!F469 &amp; 'Upload Data Outputs'!G469 &amp; 'Upload Data Outputs'!H469 &amp; 'Upload Data Outputs'!I469 &amp; 'Upload Data Outputs'!J469 &amp; 'Upload Data Outputs'!K469 &amp; 'Upload Data Outputs'!L469 &amp; 'Upload Data Outputs'!M469 &amp; 'Upload Data Outputs'!N469 &amp; 'Upload Data Outputs'!O469 &amp; 'Upload Data Outputs'!P469) &lt;&gt; "", FALSE)</f>
        <v>0</v>
      </c>
      <c r="E482" s="56" t="str">
        <f t="shared" si="47"/>
        <v/>
      </c>
      <c r="F482" s="56" t="str">
        <f t="shared" si="48"/>
        <v/>
      </c>
      <c r="G482" s="56" t="b">
        <f t="shared" si="44"/>
        <v>1</v>
      </c>
      <c r="H482" s="57" t="s">
        <v>593</v>
      </c>
      <c r="I482" s="56" t="b">
        <f t="shared" si="49"/>
        <v>1</v>
      </c>
      <c r="J482" s="56" t="b">
        <f>IFERROR(OR(NOT($D482), 'Upload Data Outputs'!C469 &lt;&gt; ""), FALSE)</f>
        <v>1</v>
      </c>
      <c r="K482" s="57" t="s">
        <v>593</v>
      </c>
      <c r="L482" s="56" t="b">
        <f>IFERROR(OR(AND(NOT(D482), 'Upload Data Outputs'!E469 = ""), IFERROR(_xlfn.NUMBERVALUE('Upload Data Outputs'!E469) &gt; 0, FALSE)), FALSE)</f>
        <v>1</v>
      </c>
      <c r="M482" s="56" t="b">
        <f>IFERROR(OR('Upload Data Outputs'!F469 = "", IFERROR(_xlfn.NUMBERVALUE('Upload Data Outputs'!F469) &gt; 0, FALSE)), FALSE)</f>
        <v>1</v>
      </c>
      <c r="N482" s="56" t="b">
        <f>IFERROR(OR('Upload Data Outputs'!F469 = "", IFERROR(MATCH('Upload Data Outputs'!G469, listVolumeUnits, 0), FALSE)), FALSE)</f>
        <v>1</v>
      </c>
      <c r="O482" s="56" t="b">
        <f>IFERROR(OR('Upload Data Outputs'!H469 = "", IFERROR(_xlfn.NUMBERVALUE('Upload Data Outputs'!H469) &gt; 0, FALSE)), FALSE)</f>
        <v>1</v>
      </c>
      <c r="P482" s="56" t="b">
        <f>IFERROR(OR('Upload Data Outputs'!H469 = "", IFERROR(MATCH('Upload Data Outputs'!I469, listWeightUnits, 0), FALSE)), FALSE)</f>
        <v>1</v>
      </c>
      <c r="Q482" s="56" t="b">
        <f>IFERROR(OR('Upload Data Outputs'!J469 = "", IFERROR(MATCH('Upload Data Outputs'!J469, listFscClaimTypes, 0), FALSE)), FALSE)</f>
        <v>1</v>
      </c>
      <c r="R482" s="56" t="b">
        <f>IFERROR(OR(AND('Upload Data Outputs'!J469 = refClaimFsc100, OR('Upload Data Outputs'!K469 = "", 'Upload Data Outputs'!K469 = 100)), AND('Upload Data Outputs'!J469 = refClaimFscCW, OR('Upload Data Outputs'!K469 = "", 'Upload Data Outputs'!K469 = 0)), AND('Upload Data Outputs'!J469 = refClaimFscMix, 'Upload Data Outputs'!K469 &lt;&gt; "", _xlfn.NUMBERVALUE('Upload Data Outputs'!K469) &gt;= 0, _xlfn.NUMBERVALUE('Upload Data Outputs'!K469) &lt;= 100), AND('Upload Data Outputs'!J469 = refClaimFscMixCredit, OR('Upload Data Outputs'!K469 = "", 'Upload Data Outputs'!K469 = 100)), AND('Upload Data Outputs'!J469 = refClaimFscRecycled, 'Upload Data Outputs'!K469 =""), 'Upload Data Outputs'!J469 = ""), FALSE)</f>
        <v>1</v>
      </c>
      <c r="S482" s="56" t="b">
        <f>IFERROR(OR('Upload Data Outputs'!L469 = "", IFERROR(MATCH('Upload Data Outputs'!L469, listMaterialsAccountingMethods, 0), FALSE)), FALSE)</f>
        <v>1</v>
      </c>
      <c r="T482" s="56" t="b">
        <f>IFERROR(OR('Upload Data Outputs'!M469 = "", ISNUMBER('Upload Data Outputs'!M469), IFERROR(DATEVALUE('Upload Data Outputs'!M469) &gt; 0, FALSE)), FALSE)</f>
        <v>1</v>
      </c>
      <c r="U482" s="56" t="b">
        <f>IFERROR(OR('Upload Data Outputs'!N469 = "", ISNUMBER('Upload Data Outputs'!N469), IFERROR(DATEVALUE('Upload Data Outputs'!N469) &gt; 0, FALSE)), FALSE)</f>
        <v>1</v>
      </c>
      <c r="V482" s="56" t="b">
        <f>IFERROR(OR('Upload Data Outputs'!O469 = "", IFERROR(MATCH('Upload Data Outputs'!O469, listCountryIsoCodes, FALSE), FALSE)), FALSE)</f>
        <v>1</v>
      </c>
      <c r="W482" s="57" t="s">
        <v>593</v>
      </c>
      <c r="X482" s="56"/>
      <c r="Y482" s="56"/>
      <c r="AA482" s="56">
        <f>IFERROR(COUNTIFS('Upload Data Outputs'!B:B, 'Upload Data Outputs'!B469), 0)</f>
        <v>0</v>
      </c>
    </row>
    <row r="483" spans="1:27">
      <c r="A483" s="55">
        <f t="shared" si="45"/>
        <v>470</v>
      </c>
      <c r="B483" s="54" t="b">
        <f>NOT(IFERROR('Upload Data Outputs'!A470 = "ERROR", TRUE))</f>
        <v>1</v>
      </c>
      <c r="C483" s="54">
        <f t="shared" si="46"/>
        <v>470</v>
      </c>
      <c r="D483" s="56" t="b">
        <f>IF(B483, ('Upload Data Outputs'!A470 &amp; 'Upload Data Outputs'!B470 &amp; 'Upload Data Outputs'!C470 &amp; 'Upload Data Outputs'!D470 &amp; 'Upload Data Outputs'!E470 &amp; 'Upload Data Outputs'!F470 &amp; 'Upload Data Outputs'!G470 &amp; 'Upload Data Outputs'!H470 &amp; 'Upload Data Outputs'!I470 &amp; 'Upload Data Outputs'!J470 &amp; 'Upload Data Outputs'!K470 &amp; 'Upload Data Outputs'!L470 &amp; 'Upload Data Outputs'!M470 &amp; 'Upload Data Outputs'!N470 &amp; 'Upload Data Outputs'!O470 &amp; 'Upload Data Outputs'!P470) &lt;&gt; "", FALSE)</f>
        <v>0</v>
      </c>
      <c r="E483" s="56" t="str">
        <f t="shared" si="47"/>
        <v/>
      </c>
      <c r="F483" s="56" t="str">
        <f t="shared" si="48"/>
        <v/>
      </c>
      <c r="G483" s="56" t="b">
        <f t="shared" si="44"/>
        <v>1</v>
      </c>
      <c r="H483" s="57" t="s">
        <v>593</v>
      </c>
      <c r="I483" s="56" t="b">
        <f t="shared" si="49"/>
        <v>1</v>
      </c>
      <c r="J483" s="56" t="b">
        <f>IFERROR(OR(NOT($D483), 'Upload Data Outputs'!C470 &lt;&gt; ""), FALSE)</f>
        <v>1</v>
      </c>
      <c r="K483" s="57" t="s">
        <v>593</v>
      </c>
      <c r="L483" s="56" t="b">
        <f>IFERROR(OR(AND(NOT(D483), 'Upload Data Outputs'!E470 = ""), IFERROR(_xlfn.NUMBERVALUE('Upload Data Outputs'!E470) &gt; 0, FALSE)), FALSE)</f>
        <v>1</v>
      </c>
      <c r="M483" s="56" t="b">
        <f>IFERROR(OR('Upload Data Outputs'!F470 = "", IFERROR(_xlfn.NUMBERVALUE('Upload Data Outputs'!F470) &gt; 0, FALSE)), FALSE)</f>
        <v>1</v>
      </c>
      <c r="N483" s="56" t="b">
        <f>IFERROR(OR('Upload Data Outputs'!F470 = "", IFERROR(MATCH('Upload Data Outputs'!G470, listVolumeUnits, 0), FALSE)), FALSE)</f>
        <v>1</v>
      </c>
      <c r="O483" s="56" t="b">
        <f>IFERROR(OR('Upload Data Outputs'!H470 = "", IFERROR(_xlfn.NUMBERVALUE('Upload Data Outputs'!H470) &gt; 0, FALSE)), FALSE)</f>
        <v>1</v>
      </c>
      <c r="P483" s="56" t="b">
        <f>IFERROR(OR('Upload Data Outputs'!H470 = "", IFERROR(MATCH('Upload Data Outputs'!I470, listWeightUnits, 0), FALSE)), FALSE)</f>
        <v>1</v>
      </c>
      <c r="Q483" s="56" t="b">
        <f>IFERROR(OR('Upload Data Outputs'!J470 = "", IFERROR(MATCH('Upload Data Outputs'!J470, listFscClaimTypes, 0), FALSE)), FALSE)</f>
        <v>1</v>
      </c>
      <c r="R483" s="56" t="b">
        <f>IFERROR(OR(AND('Upload Data Outputs'!J470 = refClaimFsc100, OR('Upload Data Outputs'!K470 = "", 'Upload Data Outputs'!K470 = 100)), AND('Upload Data Outputs'!J470 = refClaimFscCW, OR('Upload Data Outputs'!K470 = "", 'Upload Data Outputs'!K470 = 0)), AND('Upload Data Outputs'!J470 = refClaimFscMix, 'Upload Data Outputs'!K470 &lt;&gt; "", _xlfn.NUMBERVALUE('Upload Data Outputs'!K470) &gt;= 0, _xlfn.NUMBERVALUE('Upload Data Outputs'!K470) &lt;= 100), AND('Upload Data Outputs'!J470 = refClaimFscMixCredit, OR('Upload Data Outputs'!K470 = "", 'Upload Data Outputs'!K470 = 100)), AND('Upload Data Outputs'!J470 = refClaimFscRecycled, 'Upload Data Outputs'!K470 =""), 'Upload Data Outputs'!J470 = ""), FALSE)</f>
        <v>1</v>
      </c>
      <c r="S483" s="56" t="b">
        <f>IFERROR(OR('Upload Data Outputs'!L470 = "", IFERROR(MATCH('Upload Data Outputs'!L470, listMaterialsAccountingMethods, 0), FALSE)), FALSE)</f>
        <v>1</v>
      </c>
      <c r="T483" s="56" t="b">
        <f>IFERROR(OR('Upload Data Outputs'!M470 = "", ISNUMBER('Upload Data Outputs'!M470), IFERROR(DATEVALUE('Upload Data Outputs'!M470) &gt; 0, FALSE)), FALSE)</f>
        <v>1</v>
      </c>
      <c r="U483" s="56" t="b">
        <f>IFERROR(OR('Upload Data Outputs'!N470 = "", ISNUMBER('Upload Data Outputs'!N470), IFERROR(DATEVALUE('Upload Data Outputs'!N470) &gt; 0, FALSE)), FALSE)</f>
        <v>1</v>
      </c>
      <c r="V483" s="56" t="b">
        <f>IFERROR(OR('Upload Data Outputs'!O470 = "", IFERROR(MATCH('Upload Data Outputs'!O470, listCountryIsoCodes, FALSE), FALSE)), FALSE)</f>
        <v>1</v>
      </c>
      <c r="W483" s="57" t="s">
        <v>593</v>
      </c>
      <c r="X483" s="56"/>
      <c r="Y483" s="56"/>
      <c r="AA483" s="56">
        <f>IFERROR(COUNTIFS('Upload Data Outputs'!B:B, 'Upload Data Outputs'!B470), 0)</f>
        <v>0</v>
      </c>
    </row>
    <row r="484" spans="1:27">
      <c r="A484" s="55">
        <f t="shared" si="45"/>
        <v>471</v>
      </c>
      <c r="B484" s="54" t="b">
        <f>NOT(IFERROR('Upload Data Outputs'!A471 = "ERROR", TRUE))</f>
        <v>1</v>
      </c>
      <c r="C484" s="54">
        <f t="shared" si="46"/>
        <v>471</v>
      </c>
      <c r="D484" s="56" t="b">
        <f>IF(B484, ('Upload Data Outputs'!A471 &amp; 'Upload Data Outputs'!B471 &amp; 'Upload Data Outputs'!C471 &amp; 'Upload Data Outputs'!D471 &amp; 'Upload Data Outputs'!E471 &amp; 'Upload Data Outputs'!F471 &amp; 'Upload Data Outputs'!G471 &amp; 'Upload Data Outputs'!H471 &amp; 'Upload Data Outputs'!I471 &amp; 'Upload Data Outputs'!J471 &amp; 'Upload Data Outputs'!K471 &amp; 'Upload Data Outputs'!L471 &amp; 'Upload Data Outputs'!M471 &amp; 'Upload Data Outputs'!N471 &amp; 'Upload Data Outputs'!O471 &amp; 'Upload Data Outputs'!P471) &lt;&gt; "", FALSE)</f>
        <v>0</v>
      </c>
      <c r="E484" s="56" t="str">
        <f t="shared" si="47"/>
        <v/>
      </c>
      <c r="F484" s="56" t="str">
        <f t="shared" si="48"/>
        <v/>
      </c>
      <c r="G484" s="56" t="b">
        <f t="shared" si="44"/>
        <v>1</v>
      </c>
      <c r="H484" s="57" t="s">
        <v>593</v>
      </c>
      <c r="I484" s="56" t="b">
        <f t="shared" si="49"/>
        <v>1</v>
      </c>
      <c r="J484" s="56" t="b">
        <f>IFERROR(OR(NOT($D484), 'Upload Data Outputs'!C471 &lt;&gt; ""), FALSE)</f>
        <v>1</v>
      </c>
      <c r="K484" s="57" t="s">
        <v>593</v>
      </c>
      <c r="L484" s="56" t="b">
        <f>IFERROR(OR(AND(NOT(D484), 'Upload Data Outputs'!E471 = ""), IFERROR(_xlfn.NUMBERVALUE('Upload Data Outputs'!E471) &gt; 0, FALSE)), FALSE)</f>
        <v>1</v>
      </c>
      <c r="M484" s="56" t="b">
        <f>IFERROR(OR('Upload Data Outputs'!F471 = "", IFERROR(_xlfn.NUMBERVALUE('Upload Data Outputs'!F471) &gt; 0, FALSE)), FALSE)</f>
        <v>1</v>
      </c>
      <c r="N484" s="56" t="b">
        <f>IFERROR(OR('Upload Data Outputs'!F471 = "", IFERROR(MATCH('Upload Data Outputs'!G471, listVolumeUnits, 0), FALSE)), FALSE)</f>
        <v>1</v>
      </c>
      <c r="O484" s="56" t="b">
        <f>IFERROR(OR('Upload Data Outputs'!H471 = "", IFERROR(_xlfn.NUMBERVALUE('Upload Data Outputs'!H471) &gt; 0, FALSE)), FALSE)</f>
        <v>1</v>
      </c>
      <c r="P484" s="56" t="b">
        <f>IFERROR(OR('Upload Data Outputs'!H471 = "", IFERROR(MATCH('Upload Data Outputs'!I471, listWeightUnits, 0), FALSE)), FALSE)</f>
        <v>1</v>
      </c>
      <c r="Q484" s="56" t="b">
        <f>IFERROR(OR('Upload Data Outputs'!J471 = "", IFERROR(MATCH('Upload Data Outputs'!J471, listFscClaimTypes, 0), FALSE)), FALSE)</f>
        <v>1</v>
      </c>
      <c r="R484" s="56" t="b">
        <f>IFERROR(OR(AND('Upload Data Outputs'!J471 = refClaimFsc100, OR('Upload Data Outputs'!K471 = "", 'Upload Data Outputs'!K471 = 100)), AND('Upload Data Outputs'!J471 = refClaimFscCW, OR('Upload Data Outputs'!K471 = "", 'Upload Data Outputs'!K471 = 0)), AND('Upload Data Outputs'!J471 = refClaimFscMix, 'Upload Data Outputs'!K471 &lt;&gt; "", _xlfn.NUMBERVALUE('Upload Data Outputs'!K471) &gt;= 0, _xlfn.NUMBERVALUE('Upload Data Outputs'!K471) &lt;= 100), AND('Upload Data Outputs'!J471 = refClaimFscMixCredit, OR('Upload Data Outputs'!K471 = "", 'Upload Data Outputs'!K471 = 100)), AND('Upload Data Outputs'!J471 = refClaimFscRecycled, 'Upload Data Outputs'!K471 =""), 'Upload Data Outputs'!J471 = ""), FALSE)</f>
        <v>1</v>
      </c>
      <c r="S484" s="56" t="b">
        <f>IFERROR(OR('Upload Data Outputs'!L471 = "", IFERROR(MATCH('Upload Data Outputs'!L471, listMaterialsAccountingMethods, 0), FALSE)), FALSE)</f>
        <v>1</v>
      </c>
      <c r="T484" s="56" t="b">
        <f>IFERROR(OR('Upload Data Outputs'!M471 = "", ISNUMBER('Upload Data Outputs'!M471), IFERROR(DATEVALUE('Upload Data Outputs'!M471) &gt; 0, FALSE)), FALSE)</f>
        <v>1</v>
      </c>
      <c r="U484" s="56" t="b">
        <f>IFERROR(OR('Upload Data Outputs'!N471 = "", ISNUMBER('Upload Data Outputs'!N471), IFERROR(DATEVALUE('Upload Data Outputs'!N471) &gt; 0, FALSE)), FALSE)</f>
        <v>1</v>
      </c>
      <c r="V484" s="56" t="b">
        <f>IFERROR(OR('Upload Data Outputs'!O471 = "", IFERROR(MATCH('Upload Data Outputs'!O471, listCountryIsoCodes, FALSE), FALSE)), FALSE)</f>
        <v>1</v>
      </c>
      <c r="W484" s="57" t="s">
        <v>593</v>
      </c>
      <c r="X484" s="56"/>
      <c r="Y484" s="56"/>
      <c r="AA484" s="56">
        <f>IFERROR(COUNTIFS('Upload Data Outputs'!B:B, 'Upload Data Outputs'!B471), 0)</f>
        <v>0</v>
      </c>
    </row>
    <row r="485" spans="1:27">
      <c r="A485" s="55">
        <f t="shared" si="45"/>
        <v>472</v>
      </c>
      <c r="B485" s="54" t="b">
        <f>NOT(IFERROR('Upload Data Outputs'!A472 = "ERROR", TRUE))</f>
        <v>1</v>
      </c>
      <c r="C485" s="54">
        <f t="shared" si="46"/>
        <v>472</v>
      </c>
      <c r="D485" s="56" t="b">
        <f>IF(B485, ('Upload Data Outputs'!A472 &amp; 'Upload Data Outputs'!B472 &amp; 'Upload Data Outputs'!C472 &amp; 'Upload Data Outputs'!D472 &amp; 'Upload Data Outputs'!E472 &amp; 'Upload Data Outputs'!F472 &amp; 'Upload Data Outputs'!G472 &amp; 'Upload Data Outputs'!H472 &amp; 'Upload Data Outputs'!I472 &amp; 'Upload Data Outputs'!J472 &amp; 'Upload Data Outputs'!K472 &amp; 'Upload Data Outputs'!L472 &amp; 'Upload Data Outputs'!M472 &amp; 'Upload Data Outputs'!N472 &amp; 'Upload Data Outputs'!O472 &amp; 'Upload Data Outputs'!P472) &lt;&gt; "", FALSE)</f>
        <v>0</v>
      </c>
      <c r="E485" s="56" t="str">
        <f t="shared" si="47"/>
        <v/>
      </c>
      <c r="F485" s="56" t="str">
        <f t="shared" si="48"/>
        <v/>
      </c>
      <c r="G485" s="56" t="b">
        <f t="shared" si="44"/>
        <v>1</v>
      </c>
      <c r="H485" s="57" t="s">
        <v>593</v>
      </c>
      <c r="I485" s="56" t="b">
        <f t="shared" si="49"/>
        <v>1</v>
      </c>
      <c r="J485" s="56" t="b">
        <f>IFERROR(OR(NOT($D485), 'Upload Data Outputs'!C472 &lt;&gt; ""), FALSE)</f>
        <v>1</v>
      </c>
      <c r="K485" s="57" t="s">
        <v>593</v>
      </c>
      <c r="L485" s="56" t="b">
        <f>IFERROR(OR(AND(NOT(D485), 'Upload Data Outputs'!E472 = ""), IFERROR(_xlfn.NUMBERVALUE('Upload Data Outputs'!E472) &gt; 0, FALSE)), FALSE)</f>
        <v>1</v>
      </c>
      <c r="M485" s="56" t="b">
        <f>IFERROR(OR('Upload Data Outputs'!F472 = "", IFERROR(_xlfn.NUMBERVALUE('Upload Data Outputs'!F472) &gt; 0, FALSE)), FALSE)</f>
        <v>1</v>
      </c>
      <c r="N485" s="56" t="b">
        <f>IFERROR(OR('Upload Data Outputs'!F472 = "", IFERROR(MATCH('Upload Data Outputs'!G472, listVolumeUnits, 0), FALSE)), FALSE)</f>
        <v>1</v>
      </c>
      <c r="O485" s="56" t="b">
        <f>IFERROR(OR('Upload Data Outputs'!H472 = "", IFERROR(_xlfn.NUMBERVALUE('Upload Data Outputs'!H472) &gt; 0, FALSE)), FALSE)</f>
        <v>1</v>
      </c>
      <c r="P485" s="56" t="b">
        <f>IFERROR(OR('Upload Data Outputs'!H472 = "", IFERROR(MATCH('Upload Data Outputs'!I472, listWeightUnits, 0), FALSE)), FALSE)</f>
        <v>1</v>
      </c>
      <c r="Q485" s="56" t="b">
        <f>IFERROR(OR('Upload Data Outputs'!J472 = "", IFERROR(MATCH('Upload Data Outputs'!J472, listFscClaimTypes, 0), FALSE)), FALSE)</f>
        <v>1</v>
      </c>
      <c r="R485" s="56" t="b">
        <f>IFERROR(OR(AND('Upload Data Outputs'!J472 = refClaimFsc100, OR('Upload Data Outputs'!K472 = "", 'Upload Data Outputs'!K472 = 100)), AND('Upload Data Outputs'!J472 = refClaimFscCW, OR('Upload Data Outputs'!K472 = "", 'Upload Data Outputs'!K472 = 0)), AND('Upload Data Outputs'!J472 = refClaimFscMix, 'Upload Data Outputs'!K472 &lt;&gt; "", _xlfn.NUMBERVALUE('Upload Data Outputs'!K472) &gt;= 0, _xlfn.NUMBERVALUE('Upload Data Outputs'!K472) &lt;= 100), AND('Upload Data Outputs'!J472 = refClaimFscMixCredit, OR('Upload Data Outputs'!K472 = "", 'Upload Data Outputs'!K472 = 100)), AND('Upload Data Outputs'!J472 = refClaimFscRecycled, 'Upload Data Outputs'!K472 =""), 'Upload Data Outputs'!J472 = ""), FALSE)</f>
        <v>1</v>
      </c>
      <c r="S485" s="56" t="b">
        <f>IFERROR(OR('Upload Data Outputs'!L472 = "", IFERROR(MATCH('Upload Data Outputs'!L472, listMaterialsAccountingMethods, 0), FALSE)), FALSE)</f>
        <v>1</v>
      </c>
      <c r="T485" s="56" t="b">
        <f>IFERROR(OR('Upload Data Outputs'!M472 = "", ISNUMBER('Upload Data Outputs'!M472), IFERROR(DATEVALUE('Upload Data Outputs'!M472) &gt; 0, FALSE)), FALSE)</f>
        <v>1</v>
      </c>
      <c r="U485" s="56" t="b">
        <f>IFERROR(OR('Upload Data Outputs'!N472 = "", ISNUMBER('Upload Data Outputs'!N472), IFERROR(DATEVALUE('Upload Data Outputs'!N472) &gt; 0, FALSE)), FALSE)</f>
        <v>1</v>
      </c>
      <c r="V485" s="56" t="b">
        <f>IFERROR(OR('Upload Data Outputs'!O472 = "", IFERROR(MATCH('Upload Data Outputs'!O472, listCountryIsoCodes, FALSE), FALSE)), FALSE)</f>
        <v>1</v>
      </c>
      <c r="W485" s="57" t="s">
        <v>593</v>
      </c>
      <c r="X485" s="56"/>
      <c r="Y485" s="56"/>
      <c r="AA485" s="56">
        <f>IFERROR(COUNTIFS('Upload Data Outputs'!B:B, 'Upload Data Outputs'!B472), 0)</f>
        <v>0</v>
      </c>
    </row>
    <row r="486" spans="1:27">
      <c r="A486" s="55">
        <f t="shared" si="45"/>
        <v>473</v>
      </c>
      <c r="B486" s="54" t="b">
        <f>NOT(IFERROR('Upload Data Outputs'!A473 = "ERROR", TRUE))</f>
        <v>1</v>
      </c>
      <c r="C486" s="54">
        <f t="shared" si="46"/>
        <v>473</v>
      </c>
      <c r="D486" s="56" t="b">
        <f>IF(B486, ('Upload Data Outputs'!A473 &amp; 'Upload Data Outputs'!B473 &amp; 'Upload Data Outputs'!C473 &amp; 'Upload Data Outputs'!D473 &amp; 'Upload Data Outputs'!E473 &amp; 'Upload Data Outputs'!F473 &amp; 'Upload Data Outputs'!G473 &amp; 'Upload Data Outputs'!H473 &amp; 'Upload Data Outputs'!I473 &amp; 'Upload Data Outputs'!J473 &amp; 'Upload Data Outputs'!K473 &amp; 'Upload Data Outputs'!L473 &amp; 'Upload Data Outputs'!M473 &amp; 'Upload Data Outputs'!N473 &amp; 'Upload Data Outputs'!O473 &amp; 'Upload Data Outputs'!P473) &lt;&gt; "", FALSE)</f>
        <v>0</v>
      </c>
      <c r="E486" s="56" t="str">
        <f t="shared" si="47"/>
        <v/>
      </c>
      <c r="F486" s="56" t="str">
        <f t="shared" si="48"/>
        <v/>
      </c>
      <c r="G486" s="56" t="b">
        <f t="shared" si="44"/>
        <v>1</v>
      </c>
      <c r="H486" s="57" t="s">
        <v>593</v>
      </c>
      <c r="I486" s="56" t="b">
        <f t="shared" si="49"/>
        <v>1</v>
      </c>
      <c r="J486" s="56" t="b">
        <f>IFERROR(OR(NOT($D486), 'Upload Data Outputs'!C473 &lt;&gt; ""), FALSE)</f>
        <v>1</v>
      </c>
      <c r="K486" s="57" t="s">
        <v>593</v>
      </c>
      <c r="L486" s="56" t="b">
        <f>IFERROR(OR(AND(NOT(D486), 'Upload Data Outputs'!E473 = ""), IFERROR(_xlfn.NUMBERVALUE('Upload Data Outputs'!E473) &gt; 0, FALSE)), FALSE)</f>
        <v>1</v>
      </c>
      <c r="M486" s="56" t="b">
        <f>IFERROR(OR('Upload Data Outputs'!F473 = "", IFERROR(_xlfn.NUMBERVALUE('Upload Data Outputs'!F473) &gt; 0, FALSE)), FALSE)</f>
        <v>1</v>
      </c>
      <c r="N486" s="56" t="b">
        <f>IFERROR(OR('Upload Data Outputs'!F473 = "", IFERROR(MATCH('Upload Data Outputs'!G473, listVolumeUnits, 0), FALSE)), FALSE)</f>
        <v>1</v>
      </c>
      <c r="O486" s="56" t="b">
        <f>IFERROR(OR('Upload Data Outputs'!H473 = "", IFERROR(_xlfn.NUMBERVALUE('Upload Data Outputs'!H473) &gt; 0, FALSE)), FALSE)</f>
        <v>1</v>
      </c>
      <c r="P486" s="56" t="b">
        <f>IFERROR(OR('Upload Data Outputs'!H473 = "", IFERROR(MATCH('Upload Data Outputs'!I473, listWeightUnits, 0), FALSE)), FALSE)</f>
        <v>1</v>
      </c>
      <c r="Q486" s="56" t="b">
        <f>IFERROR(OR('Upload Data Outputs'!J473 = "", IFERROR(MATCH('Upload Data Outputs'!J473, listFscClaimTypes, 0), FALSE)), FALSE)</f>
        <v>1</v>
      </c>
      <c r="R486" s="56" t="b">
        <f>IFERROR(OR(AND('Upload Data Outputs'!J473 = refClaimFsc100, OR('Upload Data Outputs'!K473 = "", 'Upload Data Outputs'!K473 = 100)), AND('Upload Data Outputs'!J473 = refClaimFscCW, OR('Upload Data Outputs'!K473 = "", 'Upload Data Outputs'!K473 = 0)), AND('Upload Data Outputs'!J473 = refClaimFscMix, 'Upload Data Outputs'!K473 &lt;&gt; "", _xlfn.NUMBERVALUE('Upload Data Outputs'!K473) &gt;= 0, _xlfn.NUMBERVALUE('Upload Data Outputs'!K473) &lt;= 100), AND('Upload Data Outputs'!J473 = refClaimFscMixCredit, OR('Upload Data Outputs'!K473 = "", 'Upload Data Outputs'!K473 = 100)), AND('Upload Data Outputs'!J473 = refClaimFscRecycled, 'Upload Data Outputs'!K473 =""), 'Upload Data Outputs'!J473 = ""), FALSE)</f>
        <v>1</v>
      </c>
      <c r="S486" s="56" t="b">
        <f>IFERROR(OR('Upload Data Outputs'!L473 = "", IFERROR(MATCH('Upload Data Outputs'!L473, listMaterialsAccountingMethods, 0), FALSE)), FALSE)</f>
        <v>1</v>
      </c>
      <c r="T486" s="56" t="b">
        <f>IFERROR(OR('Upload Data Outputs'!M473 = "", ISNUMBER('Upload Data Outputs'!M473), IFERROR(DATEVALUE('Upload Data Outputs'!M473) &gt; 0, FALSE)), FALSE)</f>
        <v>1</v>
      </c>
      <c r="U486" s="56" t="b">
        <f>IFERROR(OR('Upload Data Outputs'!N473 = "", ISNUMBER('Upload Data Outputs'!N473), IFERROR(DATEVALUE('Upload Data Outputs'!N473) &gt; 0, FALSE)), FALSE)</f>
        <v>1</v>
      </c>
      <c r="V486" s="56" t="b">
        <f>IFERROR(OR('Upload Data Outputs'!O473 = "", IFERROR(MATCH('Upload Data Outputs'!O473, listCountryIsoCodes, FALSE), FALSE)), FALSE)</f>
        <v>1</v>
      </c>
      <c r="W486" s="57" t="s">
        <v>593</v>
      </c>
      <c r="X486" s="56"/>
      <c r="Y486" s="56"/>
      <c r="AA486" s="56">
        <f>IFERROR(COUNTIFS('Upload Data Outputs'!B:B, 'Upload Data Outputs'!B473), 0)</f>
        <v>0</v>
      </c>
    </row>
    <row r="487" spans="1:27">
      <c r="A487" s="55">
        <f t="shared" si="45"/>
        <v>474</v>
      </c>
      <c r="B487" s="54" t="b">
        <f>NOT(IFERROR('Upload Data Outputs'!A474 = "ERROR", TRUE))</f>
        <v>1</v>
      </c>
      <c r="C487" s="54">
        <f t="shared" si="46"/>
        <v>474</v>
      </c>
      <c r="D487" s="56" t="b">
        <f>IF(B487, ('Upload Data Outputs'!A474 &amp; 'Upload Data Outputs'!B474 &amp; 'Upload Data Outputs'!C474 &amp; 'Upload Data Outputs'!D474 &amp; 'Upload Data Outputs'!E474 &amp; 'Upload Data Outputs'!F474 &amp; 'Upload Data Outputs'!G474 &amp; 'Upload Data Outputs'!H474 &amp; 'Upload Data Outputs'!I474 &amp; 'Upload Data Outputs'!J474 &amp; 'Upload Data Outputs'!K474 &amp; 'Upload Data Outputs'!L474 &amp; 'Upload Data Outputs'!M474 &amp; 'Upload Data Outputs'!N474 &amp; 'Upload Data Outputs'!O474 &amp; 'Upload Data Outputs'!P474) &lt;&gt; "", FALSE)</f>
        <v>0</v>
      </c>
      <c r="E487" s="56" t="str">
        <f t="shared" si="47"/>
        <v/>
      </c>
      <c r="F487" s="56" t="str">
        <f t="shared" si="48"/>
        <v/>
      </c>
      <c r="G487" s="56" t="b">
        <f t="shared" si="44"/>
        <v>1</v>
      </c>
      <c r="H487" s="57" t="s">
        <v>593</v>
      </c>
      <c r="I487" s="56" t="b">
        <f t="shared" si="49"/>
        <v>1</v>
      </c>
      <c r="J487" s="56" t="b">
        <f>IFERROR(OR(NOT($D487), 'Upload Data Outputs'!C474 &lt;&gt; ""), FALSE)</f>
        <v>1</v>
      </c>
      <c r="K487" s="57" t="s">
        <v>593</v>
      </c>
      <c r="L487" s="56" t="b">
        <f>IFERROR(OR(AND(NOT(D487), 'Upload Data Outputs'!E474 = ""), IFERROR(_xlfn.NUMBERVALUE('Upload Data Outputs'!E474) &gt; 0, FALSE)), FALSE)</f>
        <v>1</v>
      </c>
      <c r="M487" s="56" t="b">
        <f>IFERROR(OR('Upload Data Outputs'!F474 = "", IFERROR(_xlfn.NUMBERVALUE('Upload Data Outputs'!F474) &gt; 0, FALSE)), FALSE)</f>
        <v>1</v>
      </c>
      <c r="N487" s="56" t="b">
        <f>IFERROR(OR('Upload Data Outputs'!F474 = "", IFERROR(MATCH('Upload Data Outputs'!G474, listVolumeUnits, 0), FALSE)), FALSE)</f>
        <v>1</v>
      </c>
      <c r="O487" s="56" t="b">
        <f>IFERROR(OR('Upload Data Outputs'!H474 = "", IFERROR(_xlfn.NUMBERVALUE('Upload Data Outputs'!H474) &gt; 0, FALSE)), FALSE)</f>
        <v>1</v>
      </c>
      <c r="P487" s="56" t="b">
        <f>IFERROR(OR('Upload Data Outputs'!H474 = "", IFERROR(MATCH('Upload Data Outputs'!I474, listWeightUnits, 0), FALSE)), FALSE)</f>
        <v>1</v>
      </c>
      <c r="Q487" s="56" t="b">
        <f>IFERROR(OR('Upload Data Outputs'!J474 = "", IFERROR(MATCH('Upload Data Outputs'!J474, listFscClaimTypes, 0), FALSE)), FALSE)</f>
        <v>1</v>
      </c>
      <c r="R487" s="56" t="b">
        <f>IFERROR(OR(AND('Upload Data Outputs'!J474 = refClaimFsc100, OR('Upload Data Outputs'!K474 = "", 'Upload Data Outputs'!K474 = 100)), AND('Upload Data Outputs'!J474 = refClaimFscCW, OR('Upload Data Outputs'!K474 = "", 'Upload Data Outputs'!K474 = 0)), AND('Upload Data Outputs'!J474 = refClaimFscMix, 'Upload Data Outputs'!K474 &lt;&gt; "", _xlfn.NUMBERVALUE('Upload Data Outputs'!K474) &gt;= 0, _xlfn.NUMBERVALUE('Upload Data Outputs'!K474) &lt;= 100), AND('Upload Data Outputs'!J474 = refClaimFscMixCredit, OR('Upload Data Outputs'!K474 = "", 'Upload Data Outputs'!K474 = 100)), AND('Upload Data Outputs'!J474 = refClaimFscRecycled, 'Upload Data Outputs'!K474 =""), 'Upload Data Outputs'!J474 = ""), FALSE)</f>
        <v>1</v>
      </c>
      <c r="S487" s="56" t="b">
        <f>IFERROR(OR('Upload Data Outputs'!L474 = "", IFERROR(MATCH('Upload Data Outputs'!L474, listMaterialsAccountingMethods, 0), FALSE)), FALSE)</f>
        <v>1</v>
      </c>
      <c r="T487" s="56" t="b">
        <f>IFERROR(OR('Upload Data Outputs'!M474 = "", ISNUMBER('Upload Data Outputs'!M474), IFERROR(DATEVALUE('Upload Data Outputs'!M474) &gt; 0, FALSE)), FALSE)</f>
        <v>1</v>
      </c>
      <c r="U487" s="56" t="b">
        <f>IFERROR(OR('Upload Data Outputs'!N474 = "", ISNUMBER('Upload Data Outputs'!N474), IFERROR(DATEVALUE('Upload Data Outputs'!N474) &gt; 0, FALSE)), FALSE)</f>
        <v>1</v>
      </c>
      <c r="V487" s="56" t="b">
        <f>IFERROR(OR('Upload Data Outputs'!O474 = "", IFERROR(MATCH('Upload Data Outputs'!O474, listCountryIsoCodes, FALSE), FALSE)), FALSE)</f>
        <v>1</v>
      </c>
      <c r="W487" s="57" t="s">
        <v>593</v>
      </c>
      <c r="X487" s="56"/>
      <c r="Y487" s="56"/>
      <c r="AA487" s="56">
        <f>IFERROR(COUNTIFS('Upload Data Outputs'!B:B, 'Upload Data Outputs'!B474), 0)</f>
        <v>0</v>
      </c>
    </row>
    <row r="488" spans="1:27">
      <c r="A488" s="55">
        <f t="shared" si="45"/>
        <v>475</v>
      </c>
      <c r="B488" s="54" t="b">
        <f>NOT(IFERROR('Upload Data Outputs'!A475 = "ERROR", TRUE))</f>
        <v>1</v>
      </c>
      <c r="C488" s="54">
        <f t="shared" si="46"/>
        <v>475</v>
      </c>
      <c r="D488" s="56" t="b">
        <f>IF(B488, ('Upload Data Outputs'!A475 &amp; 'Upload Data Outputs'!B475 &amp; 'Upload Data Outputs'!C475 &amp; 'Upload Data Outputs'!D475 &amp; 'Upload Data Outputs'!E475 &amp; 'Upload Data Outputs'!F475 &amp; 'Upload Data Outputs'!G475 &amp; 'Upload Data Outputs'!H475 &amp; 'Upload Data Outputs'!I475 &amp; 'Upload Data Outputs'!J475 &amp; 'Upload Data Outputs'!K475 &amp; 'Upload Data Outputs'!L475 &amp; 'Upload Data Outputs'!M475 &amp; 'Upload Data Outputs'!N475 &amp; 'Upload Data Outputs'!O475 &amp; 'Upload Data Outputs'!P475) &lt;&gt; "", FALSE)</f>
        <v>0</v>
      </c>
      <c r="E488" s="56" t="str">
        <f t="shared" si="47"/>
        <v/>
      </c>
      <c r="F488" s="56" t="str">
        <f t="shared" si="48"/>
        <v/>
      </c>
      <c r="G488" s="56" t="b">
        <f t="shared" si="44"/>
        <v>1</v>
      </c>
      <c r="H488" s="57" t="s">
        <v>593</v>
      </c>
      <c r="I488" s="56" t="b">
        <f t="shared" si="49"/>
        <v>1</v>
      </c>
      <c r="J488" s="56" t="b">
        <f>IFERROR(OR(NOT($D488), 'Upload Data Outputs'!C475 &lt;&gt; ""), FALSE)</f>
        <v>1</v>
      </c>
      <c r="K488" s="57" t="s">
        <v>593</v>
      </c>
      <c r="L488" s="56" t="b">
        <f>IFERROR(OR(AND(NOT(D488), 'Upload Data Outputs'!E475 = ""), IFERROR(_xlfn.NUMBERVALUE('Upload Data Outputs'!E475) &gt; 0, FALSE)), FALSE)</f>
        <v>1</v>
      </c>
      <c r="M488" s="56" t="b">
        <f>IFERROR(OR('Upload Data Outputs'!F475 = "", IFERROR(_xlfn.NUMBERVALUE('Upload Data Outputs'!F475) &gt; 0, FALSE)), FALSE)</f>
        <v>1</v>
      </c>
      <c r="N488" s="56" t="b">
        <f>IFERROR(OR('Upload Data Outputs'!F475 = "", IFERROR(MATCH('Upload Data Outputs'!G475, listVolumeUnits, 0), FALSE)), FALSE)</f>
        <v>1</v>
      </c>
      <c r="O488" s="56" t="b">
        <f>IFERROR(OR('Upload Data Outputs'!H475 = "", IFERROR(_xlfn.NUMBERVALUE('Upload Data Outputs'!H475) &gt; 0, FALSE)), FALSE)</f>
        <v>1</v>
      </c>
      <c r="P488" s="56" t="b">
        <f>IFERROR(OR('Upload Data Outputs'!H475 = "", IFERROR(MATCH('Upload Data Outputs'!I475, listWeightUnits, 0), FALSE)), FALSE)</f>
        <v>1</v>
      </c>
      <c r="Q488" s="56" t="b">
        <f>IFERROR(OR('Upload Data Outputs'!J475 = "", IFERROR(MATCH('Upload Data Outputs'!J475, listFscClaimTypes, 0), FALSE)), FALSE)</f>
        <v>1</v>
      </c>
      <c r="R488" s="56" t="b">
        <f>IFERROR(OR(AND('Upload Data Outputs'!J475 = refClaimFsc100, OR('Upload Data Outputs'!K475 = "", 'Upload Data Outputs'!K475 = 100)), AND('Upload Data Outputs'!J475 = refClaimFscCW, OR('Upload Data Outputs'!K475 = "", 'Upload Data Outputs'!K475 = 0)), AND('Upload Data Outputs'!J475 = refClaimFscMix, 'Upload Data Outputs'!K475 &lt;&gt; "", _xlfn.NUMBERVALUE('Upload Data Outputs'!K475) &gt;= 0, _xlfn.NUMBERVALUE('Upload Data Outputs'!K475) &lt;= 100), AND('Upload Data Outputs'!J475 = refClaimFscMixCredit, OR('Upload Data Outputs'!K475 = "", 'Upload Data Outputs'!K475 = 100)), AND('Upload Data Outputs'!J475 = refClaimFscRecycled, 'Upload Data Outputs'!K475 =""), 'Upload Data Outputs'!J475 = ""), FALSE)</f>
        <v>1</v>
      </c>
      <c r="S488" s="56" t="b">
        <f>IFERROR(OR('Upload Data Outputs'!L475 = "", IFERROR(MATCH('Upload Data Outputs'!L475, listMaterialsAccountingMethods, 0), FALSE)), FALSE)</f>
        <v>1</v>
      </c>
      <c r="T488" s="56" t="b">
        <f>IFERROR(OR('Upload Data Outputs'!M475 = "", ISNUMBER('Upload Data Outputs'!M475), IFERROR(DATEVALUE('Upload Data Outputs'!M475) &gt; 0, FALSE)), FALSE)</f>
        <v>1</v>
      </c>
      <c r="U488" s="56" t="b">
        <f>IFERROR(OR('Upload Data Outputs'!N475 = "", ISNUMBER('Upload Data Outputs'!N475), IFERROR(DATEVALUE('Upload Data Outputs'!N475) &gt; 0, FALSE)), FALSE)</f>
        <v>1</v>
      </c>
      <c r="V488" s="56" t="b">
        <f>IFERROR(OR('Upload Data Outputs'!O475 = "", IFERROR(MATCH('Upload Data Outputs'!O475, listCountryIsoCodes, FALSE), FALSE)), FALSE)</f>
        <v>1</v>
      </c>
      <c r="W488" s="57" t="s">
        <v>593</v>
      </c>
      <c r="X488" s="56"/>
      <c r="Y488" s="56"/>
      <c r="AA488" s="56">
        <f>IFERROR(COUNTIFS('Upload Data Outputs'!B:B, 'Upload Data Outputs'!B475), 0)</f>
        <v>0</v>
      </c>
    </row>
    <row r="489" spans="1:27">
      <c r="A489" s="55">
        <f t="shared" si="45"/>
        <v>476</v>
      </c>
      <c r="B489" s="54" t="b">
        <f>NOT(IFERROR('Upload Data Outputs'!A476 = "ERROR", TRUE))</f>
        <v>1</v>
      </c>
      <c r="C489" s="54">
        <f t="shared" si="46"/>
        <v>476</v>
      </c>
      <c r="D489" s="56" t="b">
        <f>IF(B489, ('Upload Data Outputs'!A476 &amp; 'Upload Data Outputs'!B476 &amp; 'Upload Data Outputs'!C476 &amp; 'Upload Data Outputs'!D476 &amp; 'Upload Data Outputs'!E476 &amp; 'Upload Data Outputs'!F476 &amp; 'Upload Data Outputs'!G476 &amp; 'Upload Data Outputs'!H476 &amp; 'Upload Data Outputs'!I476 &amp; 'Upload Data Outputs'!J476 &amp; 'Upload Data Outputs'!K476 &amp; 'Upload Data Outputs'!L476 &amp; 'Upload Data Outputs'!M476 &amp; 'Upload Data Outputs'!N476 &amp; 'Upload Data Outputs'!O476 &amp; 'Upload Data Outputs'!P476) &lt;&gt; "", FALSE)</f>
        <v>0</v>
      </c>
      <c r="E489" s="56" t="str">
        <f t="shared" si="47"/>
        <v/>
      </c>
      <c r="F489" s="56" t="str">
        <f t="shared" si="48"/>
        <v/>
      </c>
      <c r="G489" s="56" t="b">
        <f t="shared" si="44"/>
        <v>1</v>
      </c>
      <c r="H489" s="57" t="s">
        <v>593</v>
      </c>
      <c r="I489" s="56" t="b">
        <f t="shared" si="49"/>
        <v>1</v>
      </c>
      <c r="J489" s="56" t="b">
        <f>IFERROR(OR(NOT($D489), 'Upload Data Outputs'!C476 &lt;&gt; ""), FALSE)</f>
        <v>1</v>
      </c>
      <c r="K489" s="57" t="s">
        <v>593</v>
      </c>
      <c r="L489" s="56" t="b">
        <f>IFERROR(OR(AND(NOT(D489), 'Upload Data Outputs'!E476 = ""), IFERROR(_xlfn.NUMBERVALUE('Upload Data Outputs'!E476) &gt; 0, FALSE)), FALSE)</f>
        <v>1</v>
      </c>
      <c r="M489" s="56" t="b">
        <f>IFERROR(OR('Upload Data Outputs'!F476 = "", IFERROR(_xlfn.NUMBERVALUE('Upload Data Outputs'!F476) &gt; 0, FALSE)), FALSE)</f>
        <v>1</v>
      </c>
      <c r="N489" s="56" t="b">
        <f>IFERROR(OR('Upload Data Outputs'!F476 = "", IFERROR(MATCH('Upload Data Outputs'!G476, listVolumeUnits, 0), FALSE)), FALSE)</f>
        <v>1</v>
      </c>
      <c r="O489" s="56" t="b">
        <f>IFERROR(OR('Upload Data Outputs'!H476 = "", IFERROR(_xlfn.NUMBERVALUE('Upload Data Outputs'!H476) &gt; 0, FALSE)), FALSE)</f>
        <v>1</v>
      </c>
      <c r="P489" s="56" t="b">
        <f>IFERROR(OR('Upload Data Outputs'!H476 = "", IFERROR(MATCH('Upload Data Outputs'!I476, listWeightUnits, 0), FALSE)), FALSE)</f>
        <v>1</v>
      </c>
      <c r="Q489" s="56" t="b">
        <f>IFERROR(OR('Upload Data Outputs'!J476 = "", IFERROR(MATCH('Upload Data Outputs'!J476, listFscClaimTypes, 0), FALSE)), FALSE)</f>
        <v>1</v>
      </c>
      <c r="R489" s="56" t="b">
        <f>IFERROR(OR(AND('Upload Data Outputs'!J476 = refClaimFsc100, OR('Upload Data Outputs'!K476 = "", 'Upload Data Outputs'!K476 = 100)), AND('Upload Data Outputs'!J476 = refClaimFscCW, OR('Upload Data Outputs'!K476 = "", 'Upload Data Outputs'!K476 = 0)), AND('Upload Data Outputs'!J476 = refClaimFscMix, 'Upload Data Outputs'!K476 &lt;&gt; "", _xlfn.NUMBERVALUE('Upload Data Outputs'!K476) &gt;= 0, _xlfn.NUMBERVALUE('Upload Data Outputs'!K476) &lt;= 100), AND('Upload Data Outputs'!J476 = refClaimFscMixCredit, OR('Upload Data Outputs'!K476 = "", 'Upload Data Outputs'!K476 = 100)), AND('Upload Data Outputs'!J476 = refClaimFscRecycled, 'Upload Data Outputs'!K476 =""), 'Upload Data Outputs'!J476 = ""), FALSE)</f>
        <v>1</v>
      </c>
      <c r="S489" s="56" t="b">
        <f>IFERROR(OR('Upload Data Outputs'!L476 = "", IFERROR(MATCH('Upload Data Outputs'!L476, listMaterialsAccountingMethods, 0), FALSE)), FALSE)</f>
        <v>1</v>
      </c>
      <c r="T489" s="56" t="b">
        <f>IFERROR(OR('Upload Data Outputs'!M476 = "", ISNUMBER('Upload Data Outputs'!M476), IFERROR(DATEVALUE('Upload Data Outputs'!M476) &gt; 0, FALSE)), FALSE)</f>
        <v>1</v>
      </c>
      <c r="U489" s="56" t="b">
        <f>IFERROR(OR('Upload Data Outputs'!N476 = "", ISNUMBER('Upload Data Outputs'!N476), IFERROR(DATEVALUE('Upload Data Outputs'!N476) &gt; 0, FALSE)), FALSE)</f>
        <v>1</v>
      </c>
      <c r="V489" s="56" t="b">
        <f>IFERROR(OR('Upload Data Outputs'!O476 = "", IFERROR(MATCH('Upload Data Outputs'!O476, listCountryIsoCodes, FALSE), FALSE)), FALSE)</f>
        <v>1</v>
      </c>
      <c r="W489" s="57" t="s">
        <v>593</v>
      </c>
      <c r="X489" s="56"/>
      <c r="Y489" s="56"/>
      <c r="AA489" s="56">
        <f>IFERROR(COUNTIFS('Upload Data Outputs'!B:B, 'Upload Data Outputs'!B476), 0)</f>
        <v>0</v>
      </c>
    </row>
    <row r="490" spans="1:27">
      <c r="A490" s="55">
        <f t="shared" si="45"/>
        <v>477</v>
      </c>
      <c r="B490" s="54" t="b">
        <f>NOT(IFERROR('Upload Data Outputs'!A477 = "ERROR", TRUE))</f>
        <v>1</v>
      </c>
      <c r="C490" s="54">
        <f t="shared" si="46"/>
        <v>477</v>
      </c>
      <c r="D490" s="56" t="b">
        <f>IF(B490, ('Upload Data Outputs'!A477 &amp; 'Upload Data Outputs'!B477 &amp; 'Upload Data Outputs'!C477 &amp; 'Upload Data Outputs'!D477 &amp; 'Upload Data Outputs'!E477 &amp; 'Upload Data Outputs'!F477 &amp; 'Upload Data Outputs'!G477 &amp; 'Upload Data Outputs'!H477 &amp; 'Upload Data Outputs'!I477 &amp; 'Upload Data Outputs'!J477 &amp; 'Upload Data Outputs'!K477 &amp; 'Upload Data Outputs'!L477 &amp; 'Upload Data Outputs'!M477 &amp; 'Upload Data Outputs'!N477 &amp; 'Upload Data Outputs'!O477 &amp; 'Upload Data Outputs'!P477) &lt;&gt; "", FALSE)</f>
        <v>0</v>
      </c>
      <c r="E490" s="56" t="str">
        <f t="shared" si="47"/>
        <v/>
      </c>
      <c r="F490" s="56" t="str">
        <f t="shared" si="48"/>
        <v/>
      </c>
      <c r="G490" s="56" t="b">
        <f t="shared" si="44"/>
        <v>1</v>
      </c>
      <c r="H490" s="57" t="s">
        <v>593</v>
      </c>
      <c r="I490" s="56" t="b">
        <f t="shared" si="49"/>
        <v>1</v>
      </c>
      <c r="J490" s="56" t="b">
        <f>IFERROR(OR(NOT($D490), 'Upload Data Outputs'!C477 &lt;&gt; ""), FALSE)</f>
        <v>1</v>
      </c>
      <c r="K490" s="57" t="s">
        <v>593</v>
      </c>
      <c r="L490" s="56" t="b">
        <f>IFERROR(OR(AND(NOT(D490), 'Upload Data Outputs'!E477 = ""), IFERROR(_xlfn.NUMBERVALUE('Upload Data Outputs'!E477) &gt; 0, FALSE)), FALSE)</f>
        <v>1</v>
      </c>
      <c r="M490" s="56" t="b">
        <f>IFERROR(OR('Upload Data Outputs'!F477 = "", IFERROR(_xlfn.NUMBERVALUE('Upload Data Outputs'!F477) &gt; 0, FALSE)), FALSE)</f>
        <v>1</v>
      </c>
      <c r="N490" s="56" t="b">
        <f>IFERROR(OR('Upload Data Outputs'!F477 = "", IFERROR(MATCH('Upload Data Outputs'!G477, listVolumeUnits, 0), FALSE)), FALSE)</f>
        <v>1</v>
      </c>
      <c r="O490" s="56" t="b">
        <f>IFERROR(OR('Upload Data Outputs'!H477 = "", IFERROR(_xlfn.NUMBERVALUE('Upload Data Outputs'!H477) &gt; 0, FALSE)), FALSE)</f>
        <v>1</v>
      </c>
      <c r="P490" s="56" t="b">
        <f>IFERROR(OR('Upload Data Outputs'!H477 = "", IFERROR(MATCH('Upload Data Outputs'!I477, listWeightUnits, 0), FALSE)), FALSE)</f>
        <v>1</v>
      </c>
      <c r="Q490" s="56" t="b">
        <f>IFERROR(OR('Upload Data Outputs'!J477 = "", IFERROR(MATCH('Upload Data Outputs'!J477, listFscClaimTypes, 0), FALSE)), FALSE)</f>
        <v>1</v>
      </c>
      <c r="R490" s="56" t="b">
        <f>IFERROR(OR(AND('Upload Data Outputs'!J477 = refClaimFsc100, OR('Upload Data Outputs'!K477 = "", 'Upload Data Outputs'!K477 = 100)), AND('Upload Data Outputs'!J477 = refClaimFscCW, OR('Upload Data Outputs'!K477 = "", 'Upload Data Outputs'!K477 = 0)), AND('Upload Data Outputs'!J477 = refClaimFscMix, 'Upload Data Outputs'!K477 &lt;&gt; "", _xlfn.NUMBERVALUE('Upload Data Outputs'!K477) &gt;= 0, _xlfn.NUMBERVALUE('Upload Data Outputs'!K477) &lt;= 100), AND('Upload Data Outputs'!J477 = refClaimFscMixCredit, OR('Upload Data Outputs'!K477 = "", 'Upload Data Outputs'!K477 = 100)), AND('Upload Data Outputs'!J477 = refClaimFscRecycled, 'Upload Data Outputs'!K477 =""), 'Upload Data Outputs'!J477 = ""), FALSE)</f>
        <v>1</v>
      </c>
      <c r="S490" s="56" t="b">
        <f>IFERROR(OR('Upload Data Outputs'!L477 = "", IFERROR(MATCH('Upload Data Outputs'!L477, listMaterialsAccountingMethods, 0), FALSE)), FALSE)</f>
        <v>1</v>
      </c>
      <c r="T490" s="56" t="b">
        <f>IFERROR(OR('Upload Data Outputs'!M477 = "", ISNUMBER('Upload Data Outputs'!M477), IFERROR(DATEVALUE('Upload Data Outputs'!M477) &gt; 0, FALSE)), FALSE)</f>
        <v>1</v>
      </c>
      <c r="U490" s="56" t="b">
        <f>IFERROR(OR('Upload Data Outputs'!N477 = "", ISNUMBER('Upload Data Outputs'!N477), IFERROR(DATEVALUE('Upload Data Outputs'!N477) &gt; 0, FALSE)), FALSE)</f>
        <v>1</v>
      </c>
      <c r="V490" s="56" t="b">
        <f>IFERROR(OR('Upload Data Outputs'!O477 = "", IFERROR(MATCH('Upload Data Outputs'!O477, listCountryIsoCodes, FALSE), FALSE)), FALSE)</f>
        <v>1</v>
      </c>
      <c r="W490" s="57" t="s">
        <v>593</v>
      </c>
      <c r="X490" s="56"/>
      <c r="Y490" s="56"/>
      <c r="AA490" s="56">
        <f>IFERROR(COUNTIFS('Upload Data Outputs'!B:B, 'Upload Data Outputs'!B477), 0)</f>
        <v>0</v>
      </c>
    </row>
    <row r="491" spans="1:27">
      <c r="A491" s="55">
        <f t="shared" si="45"/>
        <v>478</v>
      </c>
      <c r="B491" s="54" t="b">
        <f>NOT(IFERROR('Upload Data Outputs'!A478 = "ERROR", TRUE))</f>
        <v>1</v>
      </c>
      <c r="C491" s="54">
        <f t="shared" si="46"/>
        <v>478</v>
      </c>
      <c r="D491" s="56" t="b">
        <f>IF(B491, ('Upload Data Outputs'!A478 &amp; 'Upload Data Outputs'!B478 &amp; 'Upload Data Outputs'!C478 &amp; 'Upload Data Outputs'!D478 &amp; 'Upload Data Outputs'!E478 &amp; 'Upload Data Outputs'!F478 &amp; 'Upload Data Outputs'!G478 &amp; 'Upload Data Outputs'!H478 &amp; 'Upload Data Outputs'!I478 &amp; 'Upload Data Outputs'!J478 &amp; 'Upload Data Outputs'!K478 &amp; 'Upload Data Outputs'!L478 &amp; 'Upload Data Outputs'!M478 &amp; 'Upload Data Outputs'!N478 &amp; 'Upload Data Outputs'!O478 &amp; 'Upload Data Outputs'!P478) &lt;&gt; "", FALSE)</f>
        <v>0</v>
      </c>
      <c r="E491" s="56" t="str">
        <f t="shared" si="47"/>
        <v/>
      </c>
      <c r="F491" s="56" t="str">
        <f t="shared" si="48"/>
        <v/>
      </c>
      <c r="G491" s="56" t="b">
        <f t="shared" si="44"/>
        <v>1</v>
      </c>
      <c r="H491" s="57" t="s">
        <v>593</v>
      </c>
      <c r="I491" s="56" t="b">
        <f t="shared" si="49"/>
        <v>1</v>
      </c>
      <c r="J491" s="56" t="b">
        <f>IFERROR(OR(NOT($D491), 'Upload Data Outputs'!C478 &lt;&gt; ""), FALSE)</f>
        <v>1</v>
      </c>
      <c r="K491" s="57" t="s">
        <v>593</v>
      </c>
      <c r="L491" s="56" t="b">
        <f>IFERROR(OR(AND(NOT(D491), 'Upload Data Outputs'!E478 = ""), IFERROR(_xlfn.NUMBERVALUE('Upload Data Outputs'!E478) &gt; 0, FALSE)), FALSE)</f>
        <v>1</v>
      </c>
      <c r="M491" s="56" t="b">
        <f>IFERROR(OR('Upload Data Outputs'!F478 = "", IFERROR(_xlfn.NUMBERVALUE('Upload Data Outputs'!F478) &gt; 0, FALSE)), FALSE)</f>
        <v>1</v>
      </c>
      <c r="N491" s="56" t="b">
        <f>IFERROR(OR('Upload Data Outputs'!F478 = "", IFERROR(MATCH('Upload Data Outputs'!G478, listVolumeUnits, 0), FALSE)), FALSE)</f>
        <v>1</v>
      </c>
      <c r="O491" s="56" t="b">
        <f>IFERROR(OR('Upload Data Outputs'!H478 = "", IFERROR(_xlfn.NUMBERVALUE('Upload Data Outputs'!H478) &gt; 0, FALSE)), FALSE)</f>
        <v>1</v>
      </c>
      <c r="P491" s="56" t="b">
        <f>IFERROR(OR('Upload Data Outputs'!H478 = "", IFERROR(MATCH('Upload Data Outputs'!I478, listWeightUnits, 0), FALSE)), FALSE)</f>
        <v>1</v>
      </c>
      <c r="Q491" s="56" t="b">
        <f>IFERROR(OR('Upload Data Outputs'!J478 = "", IFERROR(MATCH('Upload Data Outputs'!J478, listFscClaimTypes, 0), FALSE)), FALSE)</f>
        <v>1</v>
      </c>
      <c r="R491" s="56" t="b">
        <f>IFERROR(OR(AND('Upload Data Outputs'!J478 = refClaimFsc100, OR('Upload Data Outputs'!K478 = "", 'Upload Data Outputs'!K478 = 100)), AND('Upload Data Outputs'!J478 = refClaimFscCW, OR('Upload Data Outputs'!K478 = "", 'Upload Data Outputs'!K478 = 0)), AND('Upload Data Outputs'!J478 = refClaimFscMix, 'Upload Data Outputs'!K478 &lt;&gt; "", _xlfn.NUMBERVALUE('Upload Data Outputs'!K478) &gt;= 0, _xlfn.NUMBERVALUE('Upload Data Outputs'!K478) &lt;= 100), AND('Upload Data Outputs'!J478 = refClaimFscMixCredit, OR('Upload Data Outputs'!K478 = "", 'Upload Data Outputs'!K478 = 100)), AND('Upload Data Outputs'!J478 = refClaimFscRecycled, 'Upload Data Outputs'!K478 =""), 'Upload Data Outputs'!J478 = ""), FALSE)</f>
        <v>1</v>
      </c>
      <c r="S491" s="56" t="b">
        <f>IFERROR(OR('Upload Data Outputs'!L478 = "", IFERROR(MATCH('Upload Data Outputs'!L478, listMaterialsAccountingMethods, 0), FALSE)), FALSE)</f>
        <v>1</v>
      </c>
      <c r="T491" s="56" t="b">
        <f>IFERROR(OR('Upload Data Outputs'!M478 = "", ISNUMBER('Upload Data Outputs'!M478), IFERROR(DATEVALUE('Upload Data Outputs'!M478) &gt; 0, FALSE)), FALSE)</f>
        <v>1</v>
      </c>
      <c r="U491" s="56" t="b">
        <f>IFERROR(OR('Upload Data Outputs'!N478 = "", ISNUMBER('Upload Data Outputs'!N478), IFERROR(DATEVALUE('Upload Data Outputs'!N478) &gt; 0, FALSE)), FALSE)</f>
        <v>1</v>
      </c>
      <c r="V491" s="56" t="b">
        <f>IFERROR(OR('Upload Data Outputs'!O478 = "", IFERROR(MATCH('Upload Data Outputs'!O478, listCountryIsoCodes, FALSE), FALSE)), FALSE)</f>
        <v>1</v>
      </c>
      <c r="W491" s="57" t="s">
        <v>593</v>
      </c>
      <c r="X491" s="56"/>
      <c r="Y491" s="56"/>
      <c r="AA491" s="56">
        <f>IFERROR(COUNTIFS('Upload Data Outputs'!B:B, 'Upload Data Outputs'!B478), 0)</f>
        <v>0</v>
      </c>
    </row>
    <row r="492" spans="1:27">
      <c r="A492" s="55">
        <f t="shared" si="45"/>
        <v>479</v>
      </c>
      <c r="B492" s="54" t="b">
        <f>NOT(IFERROR('Upload Data Outputs'!A479 = "ERROR", TRUE))</f>
        <v>1</v>
      </c>
      <c r="C492" s="54">
        <f t="shared" si="46"/>
        <v>479</v>
      </c>
      <c r="D492" s="56" t="b">
        <f>IF(B492, ('Upload Data Outputs'!A479 &amp; 'Upload Data Outputs'!B479 &amp; 'Upload Data Outputs'!C479 &amp; 'Upload Data Outputs'!D479 &amp; 'Upload Data Outputs'!E479 &amp; 'Upload Data Outputs'!F479 &amp; 'Upload Data Outputs'!G479 &amp; 'Upload Data Outputs'!H479 &amp; 'Upload Data Outputs'!I479 &amp; 'Upload Data Outputs'!J479 &amp; 'Upload Data Outputs'!K479 &amp; 'Upload Data Outputs'!L479 &amp; 'Upload Data Outputs'!M479 &amp; 'Upload Data Outputs'!N479 &amp; 'Upload Data Outputs'!O479 &amp; 'Upload Data Outputs'!P479) &lt;&gt; "", FALSE)</f>
        <v>0</v>
      </c>
      <c r="E492" s="56" t="str">
        <f t="shared" si="47"/>
        <v/>
      </c>
      <c r="F492" s="56" t="str">
        <f t="shared" si="48"/>
        <v/>
      </c>
      <c r="G492" s="56" t="b">
        <f t="shared" si="44"/>
        <v>1</v>
      </c>
      <c r="H492" s="57" t="s">
        <v>593</v>
      </c>
      <c r="I492" s="56" t="b">
        <f t="shared" si="49"/>
        <v>1</v>
      </c>
      <c r="J492" s="56" t="b">
        <f>IFERROR(OR(NOT($D492), 'Upload Data Outputs'!C479 &lt;&gt; ""), FALSE)</f>
        <v>1</v>
      </c>
      <c r="K492" s="57" t="s">
        <v>593</v>
      </c>
      <c r="L492" s="56" t="b">
        <f>IFERROR(OR(AND(NOT(D492), 'Upload Data Outputs'!E479 = ""), IFERROR(_xlfn.NUMBERVALUE('Upload Data Outputs'!E479) &gt; 0, FALSE)), FALSE)</f>
        <v>1</v>
      </c>
      <c r="M492" s="56" t="b">
        <f>IFERROR(OR('Upload Data Outputs'!F479 = "", IFERROR(_xlfn.NUMBERVALUE('Upload Data Outputs'!F479) &gt; 0, FALSE)), FALSE)</f>
        <v>1</v>
      </c>
      <c r="N492" s="56" t="b">
        <f>IFERROR(OR('Upload Data Outputs'!F479 = "", IFERROR(MATCH('Upload Data Outputs'!G479, listVolumeUnits, 0), FALSE)), FALSE)</f>
        <v>1</v>
      </c>
      <c r="O492" s="56" t="b">
        <f>IFERROR(OR('Upload Data Outputs'!H479 = "", IFERROR(_xlfn.NUMBERVALUE('Upload Data Outputs'!H479) &gt; 0, FALSE)), FALSE)</f>
        <v>1</v>
      </c>
      <c r="P492" s="56" t="b">
        <f>IFERROR(OR('Upload Data Outputs'!H479 = "", IFERROR(MATCH('Upload Data Outputs'!I479, listWeightUnits, 0), FALSE)), FALSE)</f>
        <v>1</v>
      </c>
      <c r="Q492" s="56" t="b">
        <f>IFERROR(OR('Upload Data Outputs'!J479 = "", IFERROR(MATCH('Upload Data Outputs'!J479, listFscClaimTypes, 0), FALSE)), FALSE)</f>
        <v>1</v>
      </c>
      <c r="R492" s="56" t="b">
        <f>IFERROR(OR(AND('Upload Data Outputs'!J479 = refClaimFsc100, OR('Upload Data Outputs'!K479 = "", 'Upload Data Outputs'!K479 = 100)), AND('Upload Data Outputs'!J479 = refClaimFscCW, OR('Upload Data Outputs'!K479 = "", 'Upload Data Outputs'!K479 = 0)), AND('Upload Data Outputs'!J479 = refClaimFscMix, 'Upload Data Outputs'!K479 &lt;&gt; "", _xlfn.NUMBERVALUE('Upload Data Outputs'!K479) &gt;= 0, _xlfn.NUMBERVALUE('Upload Data Outputs'!K479) &lt;= 100), AND('Upload Data Outputs'!J479 = refClaimFscMixCredit, OR('Upload Data Outputs'!K479 = "", 'Upload Data Outputs'!K479 = 100)), AND('Upload Data Outputs'!J479 = refClaimFscRecycled, 'Upload Data Outputs'!K479 =""), 'Upload Data Outputs'!J479 = ""), FALSE)</f>
        <v>1</v>
      </c>
      <c r="S492" s="56" t="b">
        <f>IFERROR(OR('Upload Data Outputs'!L479 = "", IFERROR(MATCH('Upload Data Outputs'!L479, listMaterialsAccountingMethods, 0), FALSE)), FALSE)</f>
        <v>1</v>
      </c>
      <c r="T492" s="56" t="b">
        <f>IFERROR(OR('Upload Data Outputs'!M479 = "", ISNUMBER('Upload Data Outputs'!M479), IFERROR(DATEVALUE('Upload Data Outputs'!M479) &gt; 0, FALSE)), FALSE)</f>
        <v>1</v>
      </c>
      <c r="U492" s="56" t="b">
        <f>IFERROR(OR('Upload Data Outputs'!N479 = "", ISNUMBER('Upload Data Outputs'!N479), IFERROR(DATEVALUE('Upload Data Outputs'!N479) &gt; 0, FALSE)), FALSE)</f>
        <v>1</v>
      </c>
      <c r="V492" s="56" t="b">
        <f>IFERROR(OR('Upload Data Outputs'!O479 = "", IFERROR(MATCH('Upload Data Outputs'!O479, listCountryIsoCodes, FALSE), FALSE)), FALSE)</f>
        <v>1</v>
      </c>
      <c r="W492" s="57" t="s">
        <v>593</v>
      </c>
      <c r="X492" s="56"/>
      <c r="Y492" s="56"/>
      <c r="AA492" s="56">
        <f>IFERROR(COUNTIFS('Upload Data Outputs'!B:B, 'Upload Data Outputs'!B479), 0)</f>
        <v>0</v>
      </c>
    </row>
    <row r="493" spans="1:27">
      <c r="A493" s="55">
        <f t="shared" si="45"/>
        <v>480</v>
      </c>
      <c r="B493" s="54" t="b">
        <f>NOT(IFERROR('Upload Data Outputs'!A480 = "ERROR", TRUE))</f>
        <v>1</v>
      </c>
      <c r="C493" s="54">
        <f t="shared" si="46"/>
        <v>480</v>
      </c>
      <c r="D493" s="56" t="b">
        <f>IF(B493, ('Upload Data Outputs'!A480 &amp; 'Upload Data Outputs'!B480 &amp; 'Upload Data Outputs'!C480 &amp; 'Upload Data Outputs'!D480 &amp; 'Upload Data Outputs'!E480 &amp; 'Upload Data Outputs'!F480 &amp; 'Upload Data Outputs'!G480 &amp; 'Upload Data Outputs'!H480 &amp; 'Upload Data Outputs'!I480 &amp; 'Upload Data Outputs'!J480 &amp; 'Upload Data Outputs'!K480 &amp; 'Upload Data Outputs'!L480 &amp; 'Upload Data Outputs'!M480 &amp; 'Upload Data Outputs'!N480 &amp; 'Upload Data Outputs'!O480 &amp; 'Upload Data Outputs'!P480) &lt;&gt; "", FALSE)</f>
        <v>0</v>
      </c>
      <c r="E493" s="56" t="str">
        <f t="shared" si="47"/>
        <v/>
      </c>
      <c r="F493" s="56" t="str">
        <f t="shared" si="48"/>
        <v/>
      </c>
      <c r="G493" s="56" t="b">
        <f t="shared" si="44"/>
        <v>1</v>
      </c>
      <c r="H493" s="57" t="s">
        <v>593</v>
      </c>
      <c r="I493" s="56" t="b">
        <f t="shared" si="49"/>
        <v>1</v>
      </c>
      <c r="J493" s="56" t="b">
        <f>IFERROR(OR(NOT($D493), 'Upload Data Outputs'!C480 &lt;&gt; ""), FALSE)</f>
        <v>1</v>
      </c>
      <c r="K493" s="57" t="s">
        <v>593</v>
      </c>
      <c r="L493" s="56" t="b">
        <f>IFERROR(OR(AND(NOT(D493), 'Upload Data Outputs'!E480 = ""), IFERROR(_xlfn.NUMBERVALUE('Upload Data Outputs'!E480) &gt; 0, FALSE)), FALSE)</f>
        <v>1</v>
      </c>
      <c r="M493" s="56" t="b">
        <f>IFERROR(OR('Upload Data Outputs'!F480 = "", IFERROR(_xlfn.NUMBERVALUE('Upload Data Outputs'!F480) &gt; 0, FALSE)), FALSE)</f>
        <v>1</v>
      </c>
      <c r="N493" s="56" t="b">
        <f>IFERROR(OR('Upload Data Outputs'!F480 = "", IFERROR(MATCH('Upload Data Outputs'!G480, listVolumeUnits, 0), FALSE)), FALSE)</f>
        <v>1</v>
      </c>
      <c r="O493" s="56" t="b">
        <f>IFERROR(OR('Upload Data Outputs'!H480 = "", IFERROR(_xlfn.NUMBERVALUE('Upload Data Outputs'!H480) &gt; 0, FALSE)), FALSE)</f>
        <v>1</v>
      </c>
      <c r="P493" s="56" t="b">
        <f>IFERROR(OR('Upload Data Outputs'!H480 = "", IFERROR(MATCH('Upload Data Outputs'!I480, listWeightUnits, 0), FALSE)), FALSE)</f>
        <v>1</v>
      </c>
      <c r="Q493" s="56" t="b">
        <f>IFERROR(OR('Upload Data Outputs'!J480 = "", IFERROR(MATCH('Upload Data Outputs'!J480, listFscClaimTypes, 0), FALSE)), FALSE)</f>
        <v>1</v>
      </c>
      <c r="R493" s="56" t="b">
        <f>IFERROR(OR(AND('Upload Data Outputs'!J480 = refClaimFsc100, OR('Upload Data Outputs'!K480 = "", 'Upload Data Outputs'!K480 = 100)), AND('Upload Data Outputs'!J480 = refClaimFscCW, OR('Upload Data Outputs'!K480 = "", 'Upload Data Outputs'!K480 = 0)), AND('Upload Data Outputs'!J480 = refClaimFscMix, 'Upload Data Outputs'!K480 &lt;&gt; "", _xlfn.NUMBERVALUE('Upload Data Outputs'!K480) &gt;= 0, _xlfn.NUMBERVALUE('Upload Data Outputs'!K480) &lt;= 100), AND('Upload Data Outputs'!J480 = refClaimFscMixCredit, OR('Upload Data Outputs'!K480 = "", 'Upload Data Outputs'!K480 = 100)), AND('Upload Data Outputs'!J480 = refClaimFscRecycled, 'Upload Data Outputs'!K480 =""), 'Upload Data Outputs'!J480 = ""), FALSE)</f>
        <v>1</v>
      </c>
      <c r="S493" s="56" t="b">
        <f>IFERROR(OR('Upload Data Outputs'!L480 = "", IFERROR(MATCH('Upload Data Outputs'!L480, listMaterialsAccountingMethods, 0), FALSE)), FALSE)</f>
        <v>1</v>
      </c>
      <c r="T493" s="56" t="b">
        <f>IFERROR(OR('Upload Data Outputs'!M480 = "", ISNUMBER('Upload Data Outputs'!M480), IFERROR(DATEVALUE('Upload Data Outputs'!M480) &gt; 0, FALSE)), FALSE)</f>
        <v>1</v>
      </c>
      <c r="U493" s="56" t="b">
        <f>IFERROR(OR('Upload Data Outputs'!N480 = "", ISNUMBER('Upload Data Outputs'!N480), IFERROR(DATEVALUE('Upload Data Outputs'!N480) &gt; 0, FALSE)), FALSE)</f>
        <v>1</v>
      </c>
      <c r="V493" s="56" t="b">
        <f>IFERROR(OR('Upload Data Outputs'!O480 = "", IFERROR(MATCH('Upload Data Outputs'!O480, listCountryIsoCodes, FALSE), FALSE)), FALSE)</f>
        <v>1</v>
      </c>
      <c r="W493" s="57" t="s">
        <v>593</v>
      </c>
      <c r="X493" s="56"/>
      <c r="Y493" s="56"/>
      <c r="AA493" s="56">
        <f>IFERROR(COUNTIFS('Upload Data Outputs'!B:B, 'Upload Data Outputs'!B480), 0)</f>
        <v>0</v>
      </c>
    </row>
    <row r="494" spans="1:27">
      <c r="A494" s="55">
        <f t="shared" si="45"/>
        <v>481</v>
      </c>
      <c r="B494" s="54" t="b">
        <f>NOT(IFERROR('Upload Data Outputs'!A481 = "ERROR", TRUE))</f>
        <v>1</v>
      </c>
      <c r="C494" s="54">
        <f t="shared" si="46"/>
        <v>481</v>
      </c>
      <c r="D494" s="56" t="b">
        <f>IF(B494, ('Upload Data Outputs'!A481 &amp; 'Upload Data Outputs'!B481 &amp; 'Upload Data Outputs'!C481 &amp; 'Upload Data Outputs'!D481 &amp; 'Upload Data Outputs'!E481 &amp; 'Upload Data Outputs'!F481 &amp; 'Upload Data Outputs'!G481 &amp; 'Upload Data Outputs'!H481 &amp; 'Upload Data Outputs'!I481 &amp; 'Upload Data Outputs'!J481 &amp; 'Upload Data Outputs'!K481 &amp; 'Upload Data Outputs'!L481 &amp; 'Upload Data Outputs'!M481 &amp; 'Upload Data Outputs'!N481 &amp; 'Upload Data Outputs'!O481 &amp; 'Upload Data Outputs'!P481) &lt;&gt; "", FALSE)</f>
        <v>0</v>
      </c>
      <c r="E494" s="56" t="str">
        <f t="shared" si="47"/>
        <v/>
      </c>
      <c r="F494" s="56" t="str">
        <f t="shared" si="48"/>
        <v/>
      </c>
      <c r="G494" s="56" t="b">
        <f t="shared" si="44"/>
        <v>1</v>
      </c>
      <c r="H494" s="57" t="s">
        <v>593</v>
      </c>
      <c r="I494" s="56" t="b">
        <f t="shared" si="49"/>
        <v>1</v>
      </c>
      <c r="J494" s="56" t="b">
        <f>IFERROR(OR(NOT($D494), 'Upload Data Outputs'!C481 &lt;&gt; ""), FALSE)</f>
        <v>1</v>
      </c>
      <c r="K494" s="57" t="s">
        <v>593</v>
      </c>
      <c r="L494" s="56" t="b">
        <f>IFERROR(OR(AND(NOT(D494), 'Upload Data Outputs'!E481 = ""), IFERROR(_xlfn.NUMBERVALUE('Upload Data Outputs'!E481) &gt; 0, FALSE)), FALSE)</f>
        <v>1</v>
      </c>
      <c r="M494" s="56" t="b">
        <f>IFERROR(OR('Upload Data Outputs'!F481 = "", IFERROR(_xlfn.NUMBERVALUE('Upload Data Outputs'!F481) &gt; 0, FALSE)), FALSE)</f>
        <v>1</v>
      </c>
      <c r="N494" s="56" t="b">
        <f>IFERROR(OR('Upload Data Outputs'!F481 = "", IFERROR(MATCH('Upload Data Outputs'!G481, listVolumeUnits, 0), FALSE)), FALSE)</f>
        <v>1</v>
      </c>
      <c r="O494" s="56" t="b">
        <f>IFERROR(OR('Upload Data Outputs'!H481 = "", IFERROR(_xlfn.NUMBERVALUE('Upload Data Outputs'!H481) &gt; 0, FALSE)), FALSE)</f>
        <v>1</v>
      </c>
      <c r="P494" s="56" t="b">
        <f>IFERROR(OR('Upload Data Outputs'!H481 = "", IFERROR(MATCH('Upload Data Outputs'!I481, listWeightUnits, 0), FALSE)), FALSE)</f>
        <v>1</v>
      </c>
      <c r="Q494" s="56" t="b">
        <f>IFERROR(OR('Upload Data Outputs'!J481 = "", IFERROR(MATCH('Upload Data Outputs'!J481, listFscClaimTypes, 0), FALSE)), FALSE)</f>
        <v>1</v>
      </c>
      <c r="R494" s="56" t="b">
        <f>IFERROR(OR(AND('Upload Data Outputs'!J481 = refClaimFsc100, OR('Upload Data Outputs'!K481 = "", 'Upload Data Outputs'!K481 = 100)), AND('Upload Data Outputs'!J481 = refClaimFscCW, OR('Upload Data Outputs'!K481 = "", 'Upload Data Outputs'!K481 = 0)), AND('Upload Data Outputs'!J481 = refClaimFscMix, 'Upload Data Outputs'!K481 &lt;&gt; "", _xlfn.NUMBERVALUE('Upload Data Outputs'!K481) &gt;= 0, _xlfn.NUMBERVALUE('Upload Data Outputs'!K481) &lt;= 100), AND('Upload Data Outputs'!J481 = refClaimFscMixCredit, OR('Upload Data Outputs'!K481 = "", 'Upload Data Outputs'!K481 = 100)), AND('Upload Data Outputs'!J481 = refClaimFscRecycled, 'Upload Data Outputs'!K481 =""), 'Upload Data Outputs'!J481 = ""), FALSE)</f>
        <v>1</v>
      </c>
      <c r="S494" s="56" t="b">
        <f>IFERROR(OR('Upload Data Outputs'!L481 = "", IFERROR(MATCH('Upload Data Outputs'!L481, listMaterialsAccountingMethods, 0), FALSE)), FALSE)</f>
        <v>1</v>
      </c>
      <c r="T494" s="56" t="b">
        <f>IFERROR(OR('Upload Data Outputs'!M481 = "", ISNUMBER('Upload Data Outputs'!M481), IFERROR(DATEVALUE('Upload Data Outputs'!M481) &gt; 0, FALSE)), FALSE)</f>
        <v>1</v>
      </c>
      <c r="U494" s="56" t="b">
        <f>IFERROR(OR('Upload Data Outputs'!N481 = "", ISNUMBER('Upload Data Outputs'!N481), IFERROR(DATEVALUE('Upload Data Outputs'!N481) &gt; 0, FALSE)), FALSE)</f>
        <v>1</v>
      </c>
      <c r="V494" s="56" t="b">
        <f>IFERROR(OR('Upload Data Outputs'!O481 = "", IFERROR(MATCH('Upload Data Outputs'!O481, listCountryIsoCodes, FALSE), FALSE)), FALSE)</f>
        <v>1</v>
      </c>
      <c r="W494" s="57" t="s">
        <v>593</v>
      </c>
      <c r="X494" s="56"/>
      <c r="Y494" s="56"/>
      <c r="AA494" s="56">
        <f>IFERROR(COUNTIFS('Upload Data Outputs'!B:B, 'Upload Data Outputs'!B481), 0)</f>
        <v>0</v>
      </c>
    </row>
    <row r="495" spans="1:27">
      <c r="A495" s="55">
        <f t="shared" si="45"/>
        <v>482</v>
      </c>
      <c r="B495" s="54" t="b">
        <f>NOT(IFERROR('Upload Data Outputs'!A482 = "ERROR", TRUE))</f>
        <v>1</v>
      </c>
      <c r="C495" s="54">
        <f t="shared" si="46"/>
        <v>482</v>
      </c>
      <c r="D495" s="56" t="b">
        <f>IF(B495, ('Upload Data Outputs'!A482 &amp; 'Upload Data Outputs'!B482 &amp; 'Upload Data Outputs'!C482 &amp; 'Upload Data Outputs'!D482 &amp; 'Upload Data Outputs'!E482 &amp; 'Upload Data Outputs'!F482 &amp; 'Upload Data Outputs'!G482 &amp; 'Upload Data Outputs'!H482 &amp; 'Upload Data Outputs'!I482 &amp; 'Upload Data Outputs'!J482 &amp; 'Upload Data Outputs'!K482 &amp; 'Upload Data Outputs'!L482 &amp; 'Upload Data Outputs'!M482 &amp; 'Upload Data Outputs'!N482 &amp; 'Upload Data Outputs'!O482 &amp; 'Upload Data Outputs'!P482) &lt;&gt; "", FALSE)</f>
        <v>0</v>
      </c>
      <c r="E495" s="56" t="str">
        <f t="shared" si="47"/>
        <v/>
      </c>
      <c r="F495" s="56" t="str">
        <f t="shared" si="48"/>
        <v/>
      </c>
      <c r="G495" s="56" t="b">
        <f t="shared" si="44"/>
        <v>1</v>
      </c>
      <c r="H495" s="57" t="s">
        <v>593</v>
      </c>
      <c r="I495" s="56" t="b">
        <f t="shared" si="49"/>
        <v>1</v>
      </c>
      <c r="J495" s="56" t="b">
        <f>IFERROR(OR(NOT($D495), 'Upload Data Outputs'!C482 &lt;&gt; ""), FALSE)</f>
        <v>1</v>
      </c>
      <c r="K495" s="57" t="s">
        <v>593</v>
      </c>
      <c r="L495" s="56" t="b">
        <f>IFERROR(OR(AND(NOT(D495), 'Upload Data Outputs'!E482 = ""), IFERROR(_xlfn.NUMBERVALUE('Upload Data Outputs'!E482) &gt; 0, FALSE)), FALSE)</f>
        <v>1</v>
      </c>
      <c r="M495" s="56" t="b">
        <f>IFERROR(OR('Upload Data Outputs'!F482 = "", IFERROR(_xlfn.NUMBERVALUE('Upload Data Outputs'!F482) &gt; 0, FALSE)), FALSE)</f>
        <v>1</v>
      </c>
      <c r="N495" s="56" t="b">
        <f>IFERROR(OR('Upload Data Outputs'!F482 = "", IFERROR(MATCH('Upload Data Outputs'!G482, listVolumeUnits, 0), FALSE)), FALSE)</f>
        <v>1</v>
      </c>
      <c r="O495" s="56" t="b">
        <f>IFERROR(OR('Upload Data Outputs'!H482 = "", IFERROR(_xlfn.NUMBERVALUE('Upload Data Outputs'!H482) &gt; 0, FALSE)), FALSE)</f>
        <v>1</v>
      </c>
      <c r="P495" s="56" t="b">
        <f>IFERROR(OR('Upload Data Outputs'!H482 = "", IFERROR(MATCH('Upload Data Outputs'!I482, listWeightUnits, 0), FALSE)), FALSE)</f>
        <v>1</v>
      </c>
      <c r="Q495" s="56" t="b">
        <f>IFERROR(OR('Upload Data Outputs'!J482 = "", IFERROR(MATCH('Upload Data Outputs'!J482, listFscClaimTypes, 0), FALSE)), FALSE)</f>
        <v>1</v>
      </c>
      <c r="R495" s="56" t="b">
        <f>IFERROR(OR(AND('Upload Data Outputs'!J482 = refClaimFsc100, OR('Upload Data Outputs'!K482 = "", 'Upload Data Outputs'!K482 = 100)), AND('Upload Data Outputs'!J482 = refClaimFscCW, OR('Upload Data Outputs'!K482 = "", 'Upload Data Outputs'!K482 = 0)), AND('Upload Data Outputs'!J482 = refClaimFscMix, 'Upload Data Outputs'!K482 &lt;&gt; "", _xlfn.NUMBERVALUE('Upload Data Outputs'!K482) &gt;= 0, _xlfn.NUMBERVALUE('Upload Data Outputs'!K482) &lt;= 100), AND('Upload Data Outputs'!J482 = refClaimFscMixCredit, OR('Upload Data Outputs'!K482 = "", 'Upload Data Outputs'!K482 = 100)), AND('Upload Data Outputs'!J482 = refClaimFscRecycled, 'Upload Data Outputs'!K482 =""), 'Upload Data Outputs'!J482 = ""), FALSE)</f>
        <v>1</v>
      </c>
      <c r="S495" s="56" t="b">
        <f>IFERROR(OR('Upload Data Outputs'!L482 = "", IFERROR(MATCH('Upload Data Outputs'!L482, listMaterialsAccountingMethods, 0), FALSE)), FALSE)</f>
        <v>1</v>
      </c>
      <c r="T495" s="56" t="b">
        <f>IFERROR(OR('Upload Data Outputs'!M482 = "", ISNUMBER('Upload Data Outputs'!M482), IFERROR(DATEVALUE('Upload Data Outputs'!M482) &gt; 0, FALSE)), FALSE)</f>
        <v>1</v>
      </c>
      <c r="U495" s="56" t="b">
        <f>IFERROR(OR('Upload Data Outputs'!N482 = "", ISNUMBER('Upload Data Outputs'!N482), IFERROR(DATEVALUE('Upload Data Outputs'!N482) &gt; 0, FALSE)), FALSE)</f>
        <v>1</v>
      </c>
      <c r="V495" s="56" t="b">
        <f>IFERROR(OR('Upload Data Outputs'!O482 = "", IFERROR(MATCH('Upload Data Outputs'!O482, listCountryIsoCodes, FALSE), FALSE)), FALSE)</f>
        <v>1</v>
      </c>
      <c r="W495" s="57" t="s">
        <v>593</v>
      </c>
      <c r="X495" s="56"/>
      <c r="Y495" s="56"/>
      <c r="AA495" s="56">
        <f>IFERROR(COUNTIFS('Upload Data Outputs'!B:B, 'Upload Data Outputs'!B482), 0)</f>
        <v>0</v>
      </c>
    </row>
    <row r="496" spans="1:27">
      <c r="A496" s="55">
        <f t="shared" si="45"/>
        <v>483</v>
      </c>
      <c r="B496" s="54" t="b">
        <f>NOT(IFERROR('Upload Data Outputs'!A483 = "ERROR", TRUE))</f>
        <v>1</v>
      </c>
      <c r="C496" s="54">
        <f t="shared" si="46"/>
        <v>483</v>
      </c>
      <c r="D496" s="56" t="b">
        <f>IF(B496, ('Upload Data Outputs'!A483 &amp; 'Upload Data Outputs'!B483 &amp; 'Upload Data Outputs'!C483 &amp; 'Upload Data Outputs'!D483 &amp; 'Upload Data Outputs'!E483 &amp; 'Upload Data Outputs'!F483 &amp; 'Upload Data Outputs'!G483 &amp; 'Upload Data Outputs'!H483 &amp; 'Upload Data Outputs'!I483 &amp; 'Upload Data Outputs'!J483 &amp; 'Upload Data Outputs'!K483 &amp; 'Upload Data Outputs'!L483 &amp; 'Upload Data Outputs'!M483 &amp; 'Upload Data Outputs'!N483 &amp; 'Upload Data Outputs'!O483 &amp; 'Upload Data Outputs'!P483) &lt;&gt; "", FALSE)</f>
        <v>0</v>
      </c>
      <c r="E496" s="56" t="str">
        <f t="shared" si="47"/>
        <v/>
      </c>
      <c r="F496" s="56" t="str">
        <f t="shared" si="48"/>
        <v/>
      </c>
      <c r="G496" s="56" t="b">
        <f t="shared" si="44"/>
        <v>1</v>
      </c>
      <c r="H496" s="57" t="s">
        <v>593</v>
      </c>
      <c r="I496" s="56" t="b">
        <f t="shared" si="49"/>
        <v>1</v>
      </c>
      <c r="J496" s="56" t="b">
        <f>IFERROR(OR(NOT($D496), 'Upload Data Outputs'!C483 &lt;&gt; ""), FALSE)</f>
        <v>1</v>
      </c>
      <c r="K496" s="57" t="s">
        <v>593</v>
      </c>
      <c r="L496" s="56" t="b">
        <f>IFERROR(OR(AND(NOT(D496), 'Upload Data Outputs'!E483 = ""), IFERROR(_xlfn.NUMBERVALUE('Upload Data Outputs'!E483) &gt; 0, FALSE)), FALSE)</f>
        <v>1</v>
      </c>
      <c r="M496" s="56" t="b">
        <f>IFERROR(OR('Upload Data Outputs'!F483 = "", IFERROR(_xlfn.NUMBERVALUE('Upload Data Outputs'!F483) &gt; 0, FALSE)), FALSE)</f>
        <v>1</v>
      </c>
      <c r="N496" s="56" t="b">
        <f>IFERROR(OR('Upload Data Outputs'!F483 = "", IFERROR(MATCH('Upload Data Outputs'!G483, listVolumeUnits, 0), FALSE)), FALSE)</f>
        <v>1</v>
      </c>
      <c r="O496" s="56" t="b">
        <f>IFERROR(OR('Upload Data Outputs'!H483 = "", IFERROR(_xlfn.NUMBERVALUE('Upload Data Outputs'!H483) &gt; 0, FALSE)), FALSE)</f>
        <v>1</v>
      </c>
      <c r="P496" s="56" t="b">
        <f>IFERROR(OR('Upload Data Outputs'!H483 = "", IFERROR(MATCH('Upload Data Outputs'!I483, listWeightUnits, 0), FALSE)), FALSE)</f>
        <v>1</v>
      </c>
      <c r="Q496" s="56" t="b">
        <f>IFERROR(OR('Upload Data Outputs'!J483 = "", IFERROR(MATCH('Upload Data Outputs'!J483, listFscClaimTypes, 0), FALSE)), FALSE)</f>
        <v>1</v>
      </c>
      <c r="R496" s="56" t="b">
        <f>IFERROR(OR(AND('Upload Data Outputs'!J483 = refClaimFsc100, OR('Upload Data Outputs'!K483 = "", 'Upload Data Outputs'!K483 = 100)), AND('Upload Data Outputs'!J483 = refClaimFscCW, OR('Upload Data Outputs'!K483 = "", 'Upload Data Outputs'!K483 = 0)), AND('Upload Data Outputs'!J483 = refClaimFscMix, 'Upload Data Outputs'!K483 &lt;&gt; "", _xlfn.NUMBERVALUE('Upload Data Outputs'!K483) &gt;= 0, _xlfn.NUMBERVALUE('Upload Data Outputs'!K483) &lt;= 100), AND('Upload Data Outputs'!J483 = refClaimFscMixCredit, OR('Upload Data Outputs'!K483 = "", 'Upload Data Outputs'!K483 = 100)), AND('Upload Data Outputs'!J483 = refClaimFscRecycled, 'Upload Data Outputs'!K483 =""), 'Upload Data Outputs'!J483 = ""), FALSE)</f>
        <v>1</v>
      </c>
      <c r="S496" s="56" t="b">
        <f>IFERROR(OR('Upload Data Outputs'!L483 = "", IFERROR(MATCH('Upload Data Outputs'!L483, listMaterialsAccountingMethods, 0), FALSE)), FALSE)</f>
        <v>1</v>
      </c>
      <c r="T496" s="56" t="b">
        <f>IFERROR(OR('Upload Data Outputs'!M483 = "", ISNUMBER('Upload Data Outputs'!M483), IFERROR(DATEVALUE('Upload Data Outputs'!M483) &gt; 0, FALSE)), FALSE)</f>
        <v>1</v>
      </c>
      <c r="U496" s="56" t="b">
        <f>IFERROR(OR('Upload Data Outputs'!N483 = "", ISNUMBER('Upload Data Outputs'!N483), IFERROR(DATEVALUE('Upload Data Outputs'!N483) &gt; 0, FALSE)), FALSE)</f>
        <v>1</v>
      </c>
      <c r="V496" s="56" t="b">
        <f>IFERROR(OR('Upload Data Outputs'!O483 = "", IFERROR(MATCH('Upload Data Outputs'!O483, listCountryIsoCodes, FALSE), FALSE)), FALSE)</f>
        <v>1</v>
      </c>
      <c r="W496" s="57" t="s">
        <v>593</v>
      </c>
      <c r="X496" s="56"/>
      <c r="Y496" s="56"/>
      <c r="AA496" s="56">
        <f>IFERROR(COUNTIFS('Upload Data Outputs'!B:B, 'Upload Data Outputs'!B483), 0)</f>
        <v>0</v>
      </c>
    </row>
    <row r="497" spans="1:27">
      <c r="A497" s="55">
        <f t="shared" si="45"/>
        <v>484</v>
      </c>
      <c r="B497" s="54" t="b">
        <f>NOT(IFERROR('Upload Data Outputs'!A484 = "ERROR", TRUE))</f>
        <v>1</v>
      </c>
      <c r="C497" s="54">
        <f t="shared" si="46"/>
        <v>484</v>
      </c>
      <c r="D497" s="56" t="b">
        <f>IF(B497, ('Upload Data Outputs'!A484 &amp; 'Upload Data Outputs'!B484 &amp; 'Upload Data Outputs'!C484 &amp; 'Upload Data Outputs'!D484 &amp; 'Upload Data Outputs'!E484 &amp; 'Upload Data Outputs'!F484 &amp; 'Upload Data Outputs'!G484 &amp; 'Upload Data Outputs'!H484 &amp; 'Upload Data Outputs'!I484 &amp; 'Upload Data Outputs'!J484 &amp; 'Upload Data Outputs'!K484 &amp; 'Upload Data Outputs'!L484 &amp; 'Upload Data Outputs'!M484 &amp; 'Upload Data Outputs'!N484 &amp; 'Upload Data Outputs'!O484 &amp; 'Upload Data Outputs'!P484) &lt;&gt; "", FALSE)</f>
        <v>0</v>
      </c>
      <c r="E497" s="56" t="str">
        <f t="shared" si="47"/>
        <v/>
      </c>
      <c r="F497" s="56" t="str">
        <f t="shared" si="48"/>
        <v/>
      </c>
      <c r="G497" s="56" t="b">
        <f t="shared" si="44"/>
        <v>1</v>
      </c>
      <c r="H497" s="57" t="s">
        <v>593</v>
      </c>
      <c r="I497" s="56" t="b">
        <f t="shared" si="49"/>
        <v>1</v>
      </c>
      <c r="J497" s="56" t="b">
        <f>IFERROR(OR(NOT($D497), 'Upload Data Outputs'!C484 &lt;&gt; ""), FALSE)</f>
        <v>1</v>
      </c>
      <c r="K497" s="57" t="s">
        <v>593</v>
      </c>
      <c r="L497" s="56" t="b">
        <f>IFERROR(OR(AND(NOT(D497), 'Upload Data Outputs'!E484 = ""), IFERROR(_xlfn.NUMBERVALUE('Upload Data Outputs'!E484) &gt; 0, FALSE)), FALSE)</f>
        <v>1</v>
      </c>
      <c r="M497" s="56" t="b">
        <f>IFERROR(OR('Upload Data Outputs'!F484 = "", IFERROR(_xlfn.NUMBERVALUE('Upload Data Outputs'!F484) &gt; 0, FALSE)), FALSE)</f>
        <v>1</v>
      </c>
      <c r="N497" s="56" t="b">
        <f>IFERROR(OR('Upload Data Outputs'!F484 = "", IFERROR(MATCH('Upload Data Outputs'!G484, listVolumeUnits, 0), FALSE)), FALSE)</f>
        <v>1</v>
      </c>
      <c r="O497" s="56" t="b">
        <f>IFERROR(OR('Upload Data Outputs'!H484 = "", IFERROR(_xlfn.NUMBERVALUE('Upload Data Outputs'!H484) &gt; 0, FALSE)), FALSE)</f>
        <v>1</v>
      </c>
      <c r="P497" s="56" t="b">
        <f>IFERROR(OR('Upload Data Outputs'!H484 = "", IFERROR(MATCH('Upload Data Outputs'!I484, listWeightUnits, 0), FALSE)), FALSE)</f>
        <v>1</v>
      </c>
      <c r="Q497" s="56" t="b">
        <f>IFERROR(OR('Upload Data Outputs'!J484 = "", IFERROR(MATCH('Upload Data Outputs'!J484, listFscClaimTypes, 0), FALSE)), FALSE)</f>
        <v>1</v>
      </c>
      <c r="R497" s="56" t="b">
        <f>IFERROR(OR(AND('Upload Data Outputs'!J484 = refClaimFsc100, OR('Upload Data Outputs'!K484 = "", 'Upload Data Outputs'!K484 = 100)), AND('Upload Data Outputs'!J484 = refClaimFscCW, OR('Upload Data Outputs'!K484 = "", 'Upload Data Outputs'!K484 = 0)), AND('Upload Data Outputs'!J484 = refClaimFscMix, 'Upload Data Outputs'!K484 &lt;&gt; "", _xlfn.NUMBERVALUE('Upload Data Outputs'!K484) &gt;= 0, _xlfn.NUMBERVALUE('Upload Data Outputs'!K484) &lt;= 100), AND('Upload Data Outputs'!J484 = refClaimFscMixCredit, OR('Upload Data Outputs'!K484 = "", 'Upload Data Outputs'!K484 = 100)), AND('Upload Data Outputs'!J484 = refClaimFscRecycled, 'Upload Data Outputs'!K484 =""), 'Upload Data Outputs'!J484 = ""), FALSE)</f>
        <v>1</v>
      </c>
      <c r="S497" s="56" t="b">
        <f>IFERROR(OR('Upload Data Outputs'!L484 = "", IFERROR(MATCH('Upload Data Outputs'!L484, listMaterialsAccountingMethods, 0), FALSE)), FALSE)</f>
        <v>1</v>
      </c>
      <c r="T497" s="56" t="b">
        <f>IFERROR(OR('Upload Data Outputs'!M484 = "", ISNUMBER('Upload Data Outputs'!M484), IFERROR(DATEVALUE('Upload Data Outputs'!M484) &gt; 0, FALSE)), FALSE)</f>
        <v>1</v>
      </c>
      <c r="U497" s="56" t="b">
        <f>IFERROR(OR('Upload Data Outputs'!N484 = "", ISNUMBER('Upload Data Outputs'!N484), IFERROR(DATEVALUE('Upload Data Outputs'!N484) &gt; 0, FALSE)), FALSE)</f>
        <v>1</v>
      </c>
      <c r="V497" s="56" t="b">
        <f>IFERROR(OR('Upload Data Outputs'!O484 = "", IFERROR(MATCH('Upload Data Outputs'!O484, listCountryIsoCodes, FALSE), FALSE)), FALSE)</f>
        <v>1</v>
      </c>
      <c r="W497" s="57" t="s">
        <v>593</v>
      </c>
      <c r="X497" s="56"/>
      <c r="Y497" s="56"/>
      <c r="AA497" s="56">
        <f>IFERROR(COUNTIFS('Upload Data Outputs'!B:B, 'Upload Data Outputs'!B484), 0)</f>
        <v>0</v>
      </c>
    </row>
    <row r="498" spans="1:27">
      <c r="A498" s="55">
        <f t="shared" si="45"/>
        <v>485</v>
      </c>
      <c r="B498" s="54" t="b">
        <f>NOT(IFERROR('Upload Data Outputs'!A485 = "ERROR", TRUE))</f>
        <v>1</v>
      </c>
      <c r="C498" s="54">
        <f t="shared" si="46"/>
        <v>485</v>
      </c>
      <c r="D498" s="56" t="b">
        <f>IF(B498, ('Upload Data Outputs'!A485 &amp; 'Upload Data Outputs'!B485 &amp; 'Upload Data Outputs'!C485 &amp; 'Upload Data Outputs'!D485 &amp; 'Upload Data Outputs'!E485 &amp; 'Upload Data Outputs'!F485 &amp; 'Upload Data Outputs'!G485 &amp; 'Upload Data Outputs'!H485 &amp; 'Upload Data Outputs'!I485 &amp; 'Upload Data Outputs'!J485 &amp; 'Upload Data Outputs'!K485 &amp; 'Upload Data Outputs'!L485 &amp; 'Upload Data Outputs'!M485 &amp; 'Upload Data Outputs'!N485 &amp; 'Upload Data Outputs'!O485 &amp; 'Upload Data Outputs'!P485) &lt;&gt; "", FALSE)</f>
        <v>0</v>
      </c>
      <c r="E498" s="56" t="str">
        <f t="shared" si="47"/>
        <v/>
      </c>
      <c r="F498" s="56" t="str">
        <f t="shared" si="48"/>
        <v/>
      </c>
      <c r="G498" s="56" t="b">
        <f t="shared" si="44"/>
        <v>1</v>
      </c>
      <c r="H498" s="57" t="s">
        <v>593</v>
      </c>
      <c r="I498" s="56" t="b">
        <f t="shared" si="49"/>
        <v>1</v>
      </c>
      <c r="J498" s="56" t="b">
        <f>IFERROR(OR(NOT($D498), 'Upload Data Outputs'!C485 &lt;&gt; ""), FALSE)</f>
        <v>1</v>
      </c>
      <c r="K498" s="57" t="s">
        <v>593</v>
      </c>
      <c r="L498" s="56" t="b">
        <f>IFERROR(OR(AND(NOT(D498), 'Upload Data Outputs'!E485 = ""), IFERROR(_xlfn.NUMBERVALUE('Upload Data Outputs'!E485) &gt; 0, FALSE)), FALSE)</f>
        <v>1</v>
      </c>
      <c r="M498" s="56" t="b">
        <f>IFERROR(OR('Upload Data Outputs'!F485 = "", IFERROR(_xlfn.NUMBERVALUE('Upload Data Outputs'!F485) &gt; 0, FALSE)), FALSE)</f>
        <v>1</v>
      </c>
      <c r="N498" s="56" t="b">
        <f>IFERROR(OR('Upload Data Outputs'!F485 = "", IFERROR(MATCH('Upload Data Outputs'!G485, listVolumeUnits, 0), FALSE)), FALSE)</f>
        <v>1</v>
      </c>
      <c r="O498" s="56" t="b">
        <f>IFERROR(OR('Upload Data Outputs'!H485 = "", IFERROR(_xlfn.NUMBERVALUE('Upload Data Outputs'!H485) &gt; 0, FALSE)), FALSE)</f>
        <v>1</v>
      </c>
      <c r="P498" s="56" t="b">
        <f>IFERROR(OR('Upload Data Outputs'!H485 = "", IFERROR(MATCH('Upload Data Outputs'!I485, listWeightUnits, 0), FALSE)), FALSE)</f>
        <v>1</v>
      </c>
      <c r="Q498" s="56" t="b">
        <f>IFERROR(OR('Upload Data Outputs'!J485 = "", IFERROR(MATCH('Upload Data Outputs'!J485, listFscClaimTypes, 0), FALSE)), FALSE)</f>
        <v>1</v>
      </c>
      <c r="R498" s="56" t="b">
        <f>IFERROR(OR(AND('Upload Data Outputs'!J485 = refClaimFsc100, OR('Upload Data Outputs'!K485 = "", 'Upload Data Outputs'!K485 = 100)), AND('Upload Data Outputs'!J485 = refClaimFscCW, OR('Upload Data Outputs'!K485 = "", 'Upload Data Outputs'!K485 = 0)), AND('Upload Data Outputs'!J485 = refClaimFscMix, 'Upload Data Outputs'!K485 &lt;&gt; "", _xlfn.NUMBERVALUE('Upload Data Outputs'!K485) &gt;= 0, _xlfn.NUMBERVALUE('Upload Data Outputs'!K485) &lt;= 100), AND('Upload Data Outputs'!J485 = refClaimFscMixCredit, OR('Upload Data Outputs'!K485 = "", 'Upload Data Outputs'!K485 = 100)), AND('Upload Data Outputs'!J485 = refClaimFscRecycled, 'Upload Data Outputs'!K485 =""), 'Upload Data Outputs'!J485 = ""), FALSE)</f>
        <v>1</v>
      </c>
      <c r="S498" s="56" t="b">
        <f>IFERROR(OR('Upload Data Outputs'!L485 = "", IFERROR(MATCH('Upload Data Outputs'!L485, listMaterialsAccountingMethods, 0), FALSE)), FALSE)</f>
        <v>1</v>
      </c>
      <c r="T498" s="56" t="b">
        <f>IFERROR(OR('Upload Data Outputs'!M485 = "", ISNUMBER('Upload Data Outputs'!M485), IFERROR(DATEVALUE('Upload Data Outputs'!M485) &gt; 0, FALSE)), FALSE)</f>
        <v>1</v>
      </c>
      <c r="U498" s="56" t="b">
        <f>IFERROR(OR('Upload Data Outputs'!N485 = "", ISNUMBER('Upload Data Outputs'!N485), IFERROR(DATEVALUE('Upload Data Outputs'!N485) &gt; 0, FALSE)), FALSE)</f>
        <v>1</v>
      </c>
      <c r="V498" s="56" t="b">
        <f>IFERROR(OR('Upload Data Outputs'!O485 = "", IFERROR(MATCH('Upload Data Outputs'!O485, listCountryIsoCodes, FALSE), FALSE)), FALSE)</f>
        <v>1</v>
      </c>
      <c r="W498" s="57" t="s">
        <v>593</v>
      </c>
      <c r="X498" s="56"/>
      <c r="Y498" s="56"/>
      <c r="AA498" s="56">
        <f>IFERROR(COUNTIFS('Upload Data Outputs'!B:B, 'Upload Data Outputs'!B485), 0)</f>
        <v>0</v>
      </c>
    </row>
    <row r="499" spans="1:27">
      <c r="A499" s="55">
        <f t="shared" si="45"/>
        <v>486</v>
      </c>
      <c r="B499" s="54" t="b">
        <f>NOT(IFERROR('Upload Data Outputs'!A486 = "ERROR", TRUE))</f>
        <v>1</v>
      </c>
      <c r="C499" s="54">
        <f t="shared" si="46"/>
        <v>486</v>
      </c>
      <c r="D499" s="56" t="b">
        <f>IF(B499, ('Upload Data Outputs'!A486 &amp; 'Upload Data Outputs'!B486 &amp; 'Upload Data Outputs'!C486 &amp; 'Upload Data Outputs'!D486 &amp; 'Upload Data Outputs'!E486 &amp; 'Upload Data Outputs'!F486 &amp; 'Upload Data Outputs'!G486 &amp; 'Upload Data Outputs'!H486 &amp; 'Upload Data Outputs'!I486 &amp; 'Upload Data Outputs'!J486 &amp; 'Upload Data Outputs'!K486 &amp; 'Upload Data Outputs'!L486 &amp; 'Upload Data Outputs'!M486 &amp; 'Upload Data Outputs'!N486 &amp; 'Upload Data Outputs'!O486 &amp; 'Upload Data Outputs'!P486) &lt;&gt; "", FALSE)</f>
        <v>0</v>
      </c>
      <c r="E499" s="56" t="str">
        <f t="shared" si="47"/>
        <v/>
      </c>
      <c r="F499" s="56" t="str">
        <f t="shared" si="48"/>
        <v/>
      </c>
      <c r="G499" s="56" t="b">
        <f t="shared" si="44"/>
        <v>1</v>
      </c>
      <c r="H499" s="57" t="s">
        <v>593</v>
      </c>
      <c r="I499" s="56" t="b">
        <f t="shared" si="49"/>
        <v>1</v>
      </c>
      <c r="J499" s="56" t="b">
        <f>IFERROR(OR(NOT($D499), 'Upload Data Outputs'!C486 &lt;&gt; ""), FALSE)</f>
        <v>1</v>
      </c>
      <c r="K499" s="57" t="s">
        <v>593</v>
      </c>
      <c r="L499" s="56" t="b">
        <f>IFERROR(OR(AND(NOT(D499), 'Upload Data Outputs'!E486 = ""), IFERROR(_xlfn.NUMBERVALUE('Upload Data Outputs'!E486) &gt; 0, FALSE)), FALSE)</f>
        <v>1</v>
      </c>
      <c r="M499" s="56" t="b">
        <f>IFERROR(OR('Upload Data Outputs'!F486 = "", IFERROR(_xlfn.NUMBERVALUE('Upload Data Outputs'!F486) &gt; 0, FALSE)), FALSE)</f>
        <v>1</v>
      </c>
      <c r="N499" s="56" t="b">
        <f>IFERROR(OR('Upload Data Outputs'!F486 = "", IFERROR(MATCH('Upload Data Outputs'!G486, listVolumeUnits, 0), FALSE)), FALSE)</f>
        <v>1</v>
      </c>
      <c r="O499" s="56" t="b">
        <f>IFERROR(OR('Upload Data Outputs'!H486 = "", IFERROR(_xlfn.NUMBERVALUE('Upload Data Outputs'!H486) &gt; 0, FALSE)), FALSE)</f>
        <v>1</v>
      </c>
      <c r="P499" s="56" t="b">
        <f>IFERROR(OR('Upload Data Outputs'!H486 = "", IFERROR(MATCH('Upload Data Outputs'!I486, listWeightUnits, 0), FALSE)), FALSE)</f>
        <v>1</v>
      </c>
      <c r="Q499" s="56" t="b">
        <f>IFERROR(OR('Upload Data Outputs'!J486 = "", IFERROR(MATCH('Upload Data Outputs'!J486, listFscClaimTypes, 0), FALSE)), FALSE)</f>
        <v>1</v>
      </c>
      <c r="R499" s="56" t="b">
        <f>IFERROR(OR(AND('Upload Data Outputs'!J486 = refClaimFsc100, OR('Upload Data Outputs'!K486 = "", 'Upload Data Outputs'!K486 = 100)), AND('Upload Data Outputs'!J486 = refClaimFscCW, OR('Upload Data Outputs'!K486 = "", 'Upload Data Outputs'!K486 = 0)), AND('Upload Data Outputs'!J486 = refClaimFscMix, 'Upload Data Outputs'!K486 &lt;&gt; "", _xlfn.NUMBERVALUE('Upload Data Outputs'!K486) &gt;= 0, _xlfn.NUMBERVALUE('Upload Data Outputs'!K486) &lt;= 100), AND('Upload Data Outputs'!J486 = refClaimFscMixCredit, OR('Upload Data Outputs'!K486 = "", 'Upload Data Outputs'!K486 = 100)), AND('Upload Data Outputs'!J486 = refClaimFscRecycled, 'Upload Data Outputs'!K486 =""), 'Upload Data Outputs'!J486 = ""), FALSE)</f>
        <v>1</v>
      </c>
      <c r="S499" s="56" t="b">
        <f>IFERROR(OR('Upload Data Outputs'!L486 = "", IFERROR(MATCH('Upload Data Outputs'!L486, listMaterialsAccountingMethods, 0), FALSE)), FALSE)</f>
        <v>1</v>
      </c>
      <c r="T499" s="56" t="b">
        <f>IFERROR(OR('Upload Data Outputs'!M486 = "", ISNUMBER('Upload Data Outputs'!M486), IFERROR(DATEVALUE('Upload Data Outputs'!M486) &gt; 0, FALSE)), FALSE)</f>
        <v>1</v>
      </c>
      <c r="U499" s="56" t="b">
        <f>IFERROR(OR('Upload Data Outputs'!N486 = "", ISNUMBER('Upload Data Outputs'!N486), IFERROR(DATEVALUE('Upload Data Outputs'!N486) &gt; 0, FALSE)), FALSE)</f>
        <v>1</v>
      </c>
      <c r="V499" s="56" t="b">
        <f>IFERROR(OR('Upload Data Outputs'!O486 = "", IFERROR(MATCH('Upload Data Outputs'!O486, listCountryIsoCodes, FALSE), FALSE)), FALSE)</f>
        <v>1</v>
      </c>
      <c r="W499" s="57" t="s">
        <v>593</v>
      </c>
      <c r="X499" s="56"/>
      <c r="Y499" s="56"/>
      <c r="AA499" s="56">
        <f>IFERROR(COUNTIFS('Upload Data Outputs'!B:B, 'Upload Data Outputs'!B486), 0)</f>
        <v>0</v>
      </c>
    </row>
    <row r="500" spans="1:27">
      <c r="A500" s="55">
        <f t="shared" si="45"/>
        <v>487</v>
      </c>
      <c r="B500" s="54" t="b">
        <f>NOT(IFERROR('Upload Data Outputs'!A487 = "ERROR", TRUE))</f>
        <v>1</v>
      </c>
      <c r="C500" s="54">
        <f t="shared" si="46"/>
        <v>487</v>
      </c>
      <c r="D500" s="56" t="b">
        <f>IF(B500, ('Upload Data Outputs'!A487 &amp; 'Upload Data Outputs'!B487 &amp; 'Upload Data Outputs'!C487 &amp; 'Upload Data Outputs'!D487 &amp; 'Upload Data Outputs'!E487 &amp; 'Upload Data Outputs'!F487 &amp; 'Upload Data Outputs'!G487 &amp; 'Upload Data Outputs'!H487 &amp; 'Upload Data Outputs'!I487 &amp; 'Upload Data Outputs'!J487 &amp; 'Upload Data Outputs'!K487 &amp; 'Upload Data Outputs'!L487 &amp; 'Upload Data Outputs'!M487 &amp; 'Upload Data Outputs'!N487 &amp; 'Upload Data Outputs'!O487 &amp; 'Upload Data Outputs'!P487) &lt;&gt; "", FALSE)</f>
        <v>0</v>
      </c>
      <c r="E500" s="56" t="str">
        <f t="shared" si="47"/>
        <v/>
      </c>
      <c r="F500" s="56" t="str">
        <f t="shared" si="48"/>
        <v/>
      </c>
      <c r="G500" s="56" t="b">
        <f t="shared" si="44"/>
        <v>1</v>
      </c>
      <c r="H500" s="57" t="s">
        <v>593</v>
      </c>
      <c r="I500" s="56" t="b">
        <f t="shared" si="49"/>
        <v>1</v>
      </c>
      <c r="J500" s="56" t="b">
        <f>IFERROR(OR(NOT($D500), 'Upload Data Outputs'!C487 &lt;&gt; ""), FALSE)</f>
        <v>1</v>
      </c>
      <c r="K500" s="57" t="s">
        <v>593</v>
      </c>
      <c r="L500" s="56" t="b">
        <f>IFERROR(OR(AND(NOT(D500), 'Upload Data Outputs'!E487 = ""), IFERROR(_xlfn.NUMBERVALUE('Upload Data Outputs'!E487) &gt; 0, FALSE)), FALSE)</f>
        <v>1</v>
      </c>
      <c r="M500" s="56" t="b">
        <f>IFERROR(OR('Upload Data Outputs'!F487 = "", IFERROR(_xlfn.NUMBERVALUE('Upload Data Outputs'!F487) &gt; 0, FALSE)), FALSE)</f>
        <v>1</v>
      </c>
      <c r="N500" s="56" t="b">
        <f>IFERROR(OR('Upload Data Outputs'!F487 = "", IFERROR(MATCH('Upload Data Outputs'!G487, listVolumeUnits, 0), FALSE)), FALSE)</f>
        <v>1</v>
      </c>
      <c r="O500" s="56" t="b">
        <f>IFERROR(OR('Upload Data Outputs'!H487 = "", IFERROR(_xlfn.NUMBERVALUE('Upload Data Outputs'!H487) &gt; 0, FALSE)), FALSE)</f>
        <v>1</v>
      </c>
      <c r="P500" s="56" t="b">
        <f>IFERROR(OR('Upload Data Outputs'!H487 = "", IFERROR(MATCH('Upload Data Outputs'!I487, listWeightUnits, 0), FALSE)), FALSE)</f>
        <v>1</v>
      </c>
      <c r="Q500" s="56" t="b">
        <f>IFERROR(OR('Upload Data Outputs'!J487 = "", IFERROR(MATCH('Upload Data Outputs'!J487, listFscClaimTypes, 0), FALSE)), FALSE)</f>
        <v>1</v>
      </c>
      <c r="R500" s="56" t="b">
        <f>IFERROR(OR(AND('Upload Data Outputs'!J487 = refClaimFsc100, OR('Upload Data Outputs'!K487 = "", 'Upload Data Outputs'!K487 = 100)), AND('Upload Data Outputs'!J487 = refClaimFscCW, OR('Upload Data Outputs'!K487 = "", 'Upload Data Outputs'!K487 = 0)), AND('Upload Data Outputs'!J487 = refClaimFscMix, 'Upload Data Outputs'!K487 &lt;&gt; "", _xlfn.NUMBERVALUE('Upload Data Outputs'!K487) &gt;= 0, _xlfn.NUMBERVALUE('Upload Data Outputs'!K487) &lt;= 100), AND('Upload Data Outputs'!J487 = refClaimFscMixCredit, OR('Upload Data Outputs'!K487 = "", 'Upload Data Outputs'!K487 = 100)), AND('Upload Data Outputs'!J487 = refClaimFscRecycled, 'Upload Data Outputs'!K487 =""), 'Upload Data Outputs'!J487 = ""), FALSE)</f>
        <v>1</v>
      </c>
      <c r="S500" s="56" t="b">
        <f>IFERROR(OR('Upload Data Outputs'!L487 = "", IFERROR(MATCH('Upload Data Outputs'!L487, listMaterialsAccountingMethods, 0), FALSE)), FALSE)</f>
        <v>1</v>
      </c>
      <c r="T500" s="56" t="b">
        <f>IFERROR(OR('Upload Data Outputs'!M487 = "", ISNUMBER('Upload Data Outputs'!M487), IFERROR(DATEVALUE('Upload Data Outputs'!M487) &gt; 0, FALSE)), FALSE)</f>
        <v>1</v>
      </c>
      <c r="U500" s="56" t="b">
        <f>IFERROR(OR('Upload Data Outputs'!N487 = "", ISNUMBER('Upload Data Outputs'!N487), IFERROR(DATEVALUE('Upload Data Outputs'!N487) &gt; 0, FALSE)), FALSE)</f>
        <v>1</v>
      </c>
      <c r="V500" s="56" t="b">
        <f>IFERROR(OR('Upload Data Outputs'!O487 = "", IFERROR(MATCH('Upload Data Outputs'!O487, listCountryIsoCodes, FALSE), FALSE)), FALSE)</f>
        <v>1</v>
      </c>
      <c r="W500" s="57" t="s">
        <v>593</v>
      </c>
      <c r="X500" s="56"/>
      <c r="Y500" s="56"/>
      <c r="AA500" s="56">
        <f>IFERROR(COUNTIFS('Upload Data Outputs'!B:B, 'Upload Data Outputs'!B487), 0)</f>
        <v>0</v>
      </c>
    </row>
    <row r="501" spans="1:27">
      <c r="A501" s="55">
        <f t="shared" si="45"/>
        <v>488</v>
      </c>
      <c r="B501" s="54" t="b">
        <f>NOT(IFERROR('Upload Data Outputs'!A488 = "ERROR", TRUE))</f>
        <v>1</v>
      </c>
      <c r="C501" s="54">
        <f t="shared" si="46"/>
        <v>488</v>
      </c>
      <c r="D501" s="56" t="b">
        <f>IF(B501, ('Upload Data Outputs'!A488 &amp; 'Upload Data Outputs'!B488 &amp; 'Upload Data Outputs'!C488 &amp; 'Upload Data Outputs'!D488 &amp; 'Upload Data Outputs'!E488 &amp; 'Upload Data Outputs'!F488 &amp; 'Upload Data Outputs'!G488 &amp; 'Upload Data Outputs'!H488 &amp; 'Upload Data Outputs'!I488 &amp; 'Upload Data Outputs'!J488 &amp; 'Upload Data Outputs'!K488 &amp; 'Upload Data Outputs'!L488 &amp; 'Upload Data Outputs'!M488 &amp; 'Upload Data Outputs'!N488 &amp; 'Upload Data Outputs'!O488 &amp; 'Upload Data Outputs'!P488) &lt;&gt; "", FALSE)</f>
        <v>0</v>
      </c>
      <c r="E501" s="56" t="str">
        <f t="shared" si="47"/>
        <v/>
      </c>
      <c r="F501" s="56" t="str">
        <f t="shared" si="48"/>
        <v/>
      </c>
      <c r="G501" s="56" t="b">
        <f t="shared" si="44"/>
        <v>1</v>
      </c>
      <c r="H501" s="57" t="s">
        <v>593</v>
      </c>
      <c r="I501" s="56" t="b">
        <f t="shared" si="49"/>
        <v>1</v>
      </c>
      <c r="J501" s="56" t="b">
        <f>IFERROR(OR(NOT($D501), 'Upload Data Outputs'!C488 &lt;&gt; ""), FALSE)</f>
        <v>1</v>
      </c>
      <c r="K501" s="57" t="s">
        <v>593</v>
      </c>
      <c r="L501" s="56" t="b">
        <f>IFERROR(OR(AND(NOT(D501), 'Upload Data Outputs'!E488 = ""), IFERROR(_xlfn.NUMBERVALUE('Upload Data Outputs'!E488) &gt; 0, FALSE)), FALSE)</f>
        <v>1</v>
      </c>
      <c r="M501" s="56" t="b">
        <f>IFERROR(OR('Upload Data Outputs'!F488 = "", IFERROR(_xlfn.NUMBERVALUE('Upload Data Outputs'!F488) &gt; 0, FALSE)), FALSE)</f>
        <v>1</v>
      </c>
      <c r="N501" s="56" t="b">
        <f>IFERROR(OR('Upload Data Outputs'!F488 = "", IFERROR(MATCH('Upload Data Outputs'!G488, listVolumeUnits, 0), FALSE)), FALSE)</f>
        <v>1</v>
      </c>
      <c r="O501" s="56" t="b">
        <f>IFERROR(OR('Upload Data Outputs'!H488 = "", IFERROR(_xlfn.NUMBERVALUE('Upload Data Outputs'!H488) &gt; 0, FALSE)), FALSE)</f>
        <v>1</v>
      </c>
      <c r="P501" s="56" t="b">
        <f>IFERROR(OR('Upload Data Outputs'!H488 = "", IFERROR(MATCH('Upload Data Outputs'!I488, listWeightUnits, 0), FALSE)), FALSE)</f>
        <v>1</v>
      </c>
      <c r="Q501" s="56" t="b">
        <f>IFERROR(OR('Upload Data Outputs'!J488 = "", IFERROR(MATCH('Upload Data Outputs'!J488, listFscClaimTypes, 0), FALSE)), FALSE)</f>
        <v>1</v>
      </c>
      <c r="R501" s="56" t="b">
        <f>IFERROR(OR(AND('Upload Data Outputs'!J488 = refClaimFsc100, OR('Upload Data Outputs'!K488 = "", 'Upload Data Outputs'!K488 = 100)), AND('Upload Data Outputs'!J488 = refClaimFscCW, OR('Upload Data Outputs'!K488 = "", 'Upload Data Outputs'!K488 = 0)), AND('Upload Data Outputs'!J488 = refClaimFscMix, 'Upload Data Outputs'!K488 &lt;&gt; "", _xlfn.NUMBERVALUE('Upload Data Outputs'!K488) &gt;= 0, _xlfn.NUMBERVALUE('Upload Data Outputs'!K488) &lt;= 100), AND('Upload Data Outputs'!J488 = refClaimFscMixCredit, OR('Upload Data Outputs'!K488 = "", 'Upload Data Outputs'!K488 = 100)), AND('Upload Data Outputs'!J488 = refClaimFscRecycled, 'Upload Data Outputs'!K488 =""), 'Upload Data Outputs'!J488 = ""), FALSE)</f>
        <v>1</v>
      </c>
      <c r="S501" s="56" t="b">
        <f>IFERROR(OR('Upload Data Outputs'!L488 = "", IFERROR(MATCH('Upload Data Outputs'!L488, listMaterialsAccountingMethods, 0), FALSE)), FALSE)</f>
        <v>1</v>
      </c>
      <c r="T501" s="56" t="b">
        <f>IFERROR(OR('Upload Data Outputs'!M488 = "", ISNUMBER('Upload Data Outputs'!M488), IFERROR(DATEVALUE('Upload Data Outputs'!M488) &gt; 0, FALSE)), FALSE)</f>
        <v>1</v>
      </c>
      <c r="U501" s="56" t="b">
        <f>IFERROR(OR('Upload Data Outputs'!N488 = "", ISNUMBER('Upload Data Outputs'!N488), IFERROR(DATEVALUE('Upload Data Outputs'!N488) &gt; 0, FALSE)), FALSE)</f>
        <v>1</v>
      </c>
      <c r="V501" s="56" t="b">
        <f>IFERROR(OR('Upload Data Outputs'!O488 = "", IFERROR(MATCH('Upload Data Outputs'!O488, listCountryIsoCodes, FALSE), FALSE)), FALSE)</f>
        <v>1</v>
      </c>
      <c r="W501" s="57" t="s">
        <v>593</v>
      </c>
      <c r="X501" s="56"/>
      <c r="Y501" s="56"/>
      <c r="AA501" s="56">
        <f>IFERROR(COUNTIFS('Upload Data Outputs'!B:B, 'Upload Data Outputs'!B488), 0)</f>
        <v>0</v>
      </c>
    </row>
    <row r="502" spans="1:27">
      <c r="A502" s="55">
        <f t="shared" si="45"/>
        <v>489</v>
      </c>
      <c r="B502" s="54" t="b">
        <f>NOT(IFERROR('Upload Data Outputs'!A489 = "ERROR", TRUE))</f>
        <v>1</v>
      </c>
      <c r="C502" s="54">
        <f t="shared" si="46"/>
        <v>489</v>
      </c>
      <c r="D502" s="56" t="b">
        <f>IF(B502, ('Upload Data Outputs'!A489 &amp; 'Upload Data Outputs'!B489 &amp; 'Upload Data Outputs'!C489 &amp; 'Upload Data Outputs'!D489 &amp; 'Upload Data Outputs'!E489 &amp; 'Upload Data Outputs'!F489 &amp; 'Upload Data Outputs'!G489 &amp; 'Upload Data Outputs'!H489 &amp; 'Upload Data Outputs'!I489 &amp; 'Upload Data Outputs'!J489 &amp; 'Upload Data Outputs'!K489 &amp; 'Upload Data Outputs'!L489 &amp; 'Upload Data Outputs'!M489 &amp; 'Upload Data Outputs'!N489 &amp; 'Upload Data Outputs'!O489 &amp; 'Upload Data Outputs'!P489) &lt;&gt; "", FALSE)</f>
        <v>0</v>
      </c>
      <c r="E502" s="56" t="str">
        <f t="shared" si="47"/>
        <v/>
      </c>
      <c r="F502" s="56" t="str">
        <f t="shared" si="48"/>
        <v/>
      </c>
      <c r="G502" s="56" t="b">
        <f t="shared" si="44"/>
        <v>1</v>
      </c>
      <c r="H502" s="57" t="s">
        <v>593</v>
      </c>
      <c r="I502" s="56" t="b">
        <f t="shared" si="49"/>
        <v>1</v>
      </c>
      <c r="J502" s="56" t="b">
        <f>IFERROR(OR(NOT($D502), 'Upload Data Outputs'!C489 &lt;&gt; ""), FALSE)</f>
        <v>1</v>
      </c>
      <c r="K502" s="57" t="s">
        <v>593</v>
      </c>
      <c r="L502" s="56" t="b">
        <f>IFERROR(OR(AND(NOT(D502), 'Upload Data Outputs'!E489 = ""), IFERROR(_xlfn.NUMBERVALUE('Upload Data Outputs'!E489) &gt; 0, FALSE)), FALSE)</f>
        <v>1</v>
      </c>
      <c r="M502" s="56" t="b">
        <f>IFERROR(OR('Upload Data Outputs'!F489 = "", IFERROR(_xlfn.NUMBERVALUE('Upload Data Outputs'!F489) &gt; 0, FALSE)), FALSE)</f>
        <v>1</v>
      </c>
      <c r="N502" s="56" t="b">
        <f>IFERROR(OR('Upload Data Outputs'!F489 = "", IFERROR(MATCH('Upload Data Outputs'!G489, listVolumeUnits, 0), FALSE)), FALSE)</f>
        <v>1</v>
      </c>
      <c r="O502" s="56" t="b">
        <f>IFERROR(OR('Upload Data Outputs'!H489 = "", IFERROR(_xlfn.NUMBERVALUE('Upload Data Outputs'!H489) &gt; 0, FALSE)), FALSE)</f>
        <v>1</v>
      </c>
      <c r="P502" s="56" t="b">
        <f>IFERROR(OR('Upload Data Outputs'!H489 = "", IFERROR(MATCH('Upload Data Outputs'!I489, listWeightUnits, 0), FALSE)), FALSE)</f>
        <v>1</v>
      </c>
      <c r="Q502" s="56" t="b">
        <f>IFERROR(OR('Upload Data Outputs'!J489 = "", IFERROR(MATCH('Upload Data Outputs'!J489, listFscClaimTypes, 0), FALSE)), FALSE)</f>
        <v>1</v>
      </c>
      <c r="R502" s="56" t="b">
        <f>IFERROR(OR(AND('Upload Data Outputs'!J489 = refClaimFsc100, OR('Upload Data Outputs'!K489 = "", 'Upload Data Outputs'!K489 = 100)), AND('Upload Data Outputs'!J489 = refClaimFscCW, OR('Upload Data Outputs'!K489 = "", 'Upload Data Outputs'!K489 = 0)), AND('Upload Data Outputs'!J489 = refClaimFscMix, 'Upload Data Outputs'!K489 &lt;&gt; "", _xlfn.NUMBERVALUE('Upload Data Outputs'!K489) &gt;= 0, _xlfn.NUMBERVALUE('Upload Data Outputs'!K489) &lt;= 100), AND('Upload Data Outputs'!J489 = refClaimFscMixCredit, OR('Upload Data Outputs'!K489 = "", 'Upload Data Outputs'!K489 = 100)), AND('Upload Data Outputs'!J489 = refClaimFscRecycled, 'Upload Data Outputs'!K489 =""), 'Upload Data Outputs'!J489 = ""), FALSE)</f>
        <v>1</v>
      </c>
      <c r="S502" s="56" t="b">
        <f>IFERROR(OR('Upload Data Outputs'!L489 = "", IFERROR(MATCH('Upload Data Outputs'!L489, listMaterialsAccountingMethods, 0), FALSE)), FALSE)</f>
        <v>1</v>
      </c>
      <c r="T502" s="56" t="b">
        <f>IFERROR(OR('Upload Data Outputs'!M489 = "", ISNUMBER('Upload Data Outputs'!M489), IFERROR(DATEVALUE('Upload Data Outputs'!M489) &gt; 0, FALSE)), FALSE)</f>
        <v>1</v>
      </c>
      <c r="U502" s="56" t="b">
        <f>IFERROR(OR('Upload Data Outputs'!N489 = "", ISNUMBER('Upload Data Outputs'!N489), IFERROR(DATEVALUE('Upload Data Outputs'!N489) &gt; 0, FALSE)), FALSE)</f>
        <v>1</v>
      </c>
      <c r="V502" s="56" t="b">
        <f>IFERROR(OR('Upload Data Outputs'!O489 = "", IFERROR(MATCH('Upload Data Outputs'!O489, listCountryIsoCodes, FALSE), FALSE)), FALSE)</f>
        <v>1</v>
      </c>
      <c r="W502" s="57" t="s">
        <v>593</v>
      </c>
      <c r="X502" s="56"/>
      <c r="Y502" s="56"/>
      <c r="AA502" s="56">
        <f>IFERROR(COUNTIFS('Upload Data Outputs'!B:B, 'Upload Data Outputs'!B489), 0)</f>
        <v>0</v>
      </c>
    </row>
    <row r="503" spans="1:27">
      <c r="A503" s="55">
        <f t="shared" si="45"/>
        <v>490</v>
      </c>
      <c r="B503" s="54" t="b">
        <f>NOT(IFERROR('Upload Data Outputs'!A490 = "ERROR", TRUE))</f>
        <v>1</v>
      </c>
      <c r="C503" s="54">
        <f t="shared" si="46"/>
        <v>490</v>
      </c>
      <c r="D503" s="56" t="b">
        <f>IF(B503, ('Upload Data Outputs'!A490 &amp; 'Upload Data Outputs'!B490 &amp; 'Upload Data Outputs'!C490 &amp; 'Upload Data Outputs'!D490 &amp; 'Upload Data Outputs'!E490 &amp; 'Upload Data Outputs'!F490 &amp; 'Upload Data Outputs'!G490 &amp; 'Upload Data Outputs'!H490 &amp; 'Upload Data Outputs'!I490 &amp; 'Upload Data Outputs'!J490 &amp; 'Upload Data Outputs'!K490 &amp; 'Upload Data Outputs'!L490 &amp; 'Upload Data Outputs'!M490 &amp; 'Upload Data Outputs'!N490 &amp; 'Upload Data Outputs'!O490 &amp; 'Upload Data Outputs'!P490) &lt;&gt; "", FALSE)</f>
        <v>0</v>
      </c>
      <c r="E503" s="56" t="str">
        <f t="shared" si="47"/>
        <v/>
      </c>
      <c r="F503" s="56" t="str">
        <f t="shared" si="48"/>
        <v/>
      </c>
      <c r="G503" s="56" t="b">
        <f t="shared" si="44"/>
        <v>1</v>
      </c>
      <c r="H503" s="57" t="s">
        <v>593</v>
      </c>
      <c r="I503" s="56" t="b">
        <f t="shared" si="49"/>
        <v>1</v>
      </c>
      <c r="J503" s="56" t="b">
        <f>IFERROR(OR(NOT($D503), 'Upload Data Outputs'!C490 &lt;&gt; ""), FALSE)</f>
        <v>1</v>
      </c>
      <c r="K503" s="57" t="s">
        <v>593</v>
      </c>
      <c r="L503" s="56" t="b">
        <f>IFERROR(OR(AND(NOT(D503), 'Upload Data Outputs'!E490 = ""), IFERROR(_xlfn.NUMBERVALUE('Upload Data Outputs'!E490) &gt; 0, FALSE)), FALSE)</f>
        <v>1</v>
      </c>
      <c r="M503" s="56" t="b">
        <f>IFERROR(OR('Upload Data Outputs'!F490 = "", IFERROR(_xlfn.NUMBERVALUE('Upload Data Outputs'!F490) &gt; 0, FALSE)), FALSE)</f>
        <v>1</v>
      </c>
      <c r="N503" s="56" t="b">
        <f>IFERROR(OR('Upload Data Outputs'!F490 = "", IFERROR(MATCH('Upload Data Outputs'!G490, listVolumeUnits, 0), FALSE)), FALSE)</f>
        <v>1</v>
      </c>
      <c r="O503" s="56" t="b">
        <f>IFERROR(OR('Upload Data Outputs'!H490 = "", IFERROR(_xlfn.NUMBERVALUE('Upload Data Outputs'!H490) &gt; 0, FALSE)), FALSE)</f>
        <v>1</v>
      </c>
      <c r="P503" s="56" t="b">
        <f>IFERROR(OR('Upload Data Outputs'!H490 = "", IFERROR(MATCH('Upload Data Outputs'!I490, listWeightUnits, 0), FALSE)), FALSE)</f>
        <v>1</v>
      </c>
      <c r="Q503" s="56" t="b">
        <f>IFERROR(OR('Upload Data Outputs'!J490 = "", IFERROR(MATCH('Upload Data Outputs'!J490, listFscClaimTypes, 0), FALSE)), FALSE)</f>
        <v>1</v>
      </c>
      <c r="R503" s="56" t="b">
        <f>IFERROR(OR(AND('Upload Data Outputs'!J490 = refClaimFsc100, OR('Upload Data Outputs'!K490 = "", 'Upload Data Outputs'!K490 = 100)), AND('Upload Data Outputs'!J490 = refClaimFscCW, OR('Upload Data Outputs'!K490 = "", 'Upload Data Outputs'!K490 = 0)), AND('Upload Data Outputs'!J490 = refClaimFscMix, 'Upload Data Outputs'!K490 &lt;&gt; "", _xlfn.NUMBERVALUE('Upload Data Outputs'!K490) &gt;= 0, _xlfn.NUMBERVALUE('Upload Data Outputs'!K490) &lt;= 100), AND('Upload Data Outputs'!J490 = refClaimFscMixCredit, OR('Upload Data Outputs'!K490 = "", 'Upload Data Outputs'!K490 = 100)), AND('Upload Data Outputs'!J490 = refClaimFscRecycled, 'Upload Data Outputs'!K490 =""), 'Upload Data Outputs'!J490 = ""), FALSE)</f>
        <v>1</v>
      </c>
      <c r="S503" s="56" t="b">
        <f>IFERROR(OR('Upload Data Outputs'!L490 = "", IFERROR(MATCH('Upload Data Outputs'!L490, listMaterialsAccountingMethods, 0), FALSE)), FALSE)</f>
        <v>1</v>
      </c>
      <c r="T503" s="56" t="b">
        <f>IFERROR(OR('Upload Data Outputs'!M490 = "", ISNUMBER('Upload Data Outputs'!M490), IFERROR(DATEVALUE('Upload Data Outputs'!M490) &gt; 0, FALSE)), FALSE)</f>
        <v>1</v>
      </c>
      <c r="U503" s="56" t="b">
        <f>IFERROR(OR('Upload Data Outputs'!N490 = "", ISNUMBER('Upload Data Outputs'!N490), IFERROR(DATEVALUE('Upload Data Outputs'!N490) &gt; 0, FALSE)), FALSE)</f>
        <v>1</v>
      </c>
      <c r="V503" s="56" t="b">
        <f>IFERROR(OR('Upload Data Outputs'!O490 = "", IFERROR(MATCH('Upload Data Outputs'!O490, listCountryIsoCodes, FALSE), FALSE)), FALSE)</f>
        <v>1</v>
      </c>
      <c r="W503" s="57" t="s">
        <v>593</v>
      </c>
      <c r="X503" s="56"/>
      <c r="Y503" s="56"/>
      <c r="AA503" s="56">
        <f>IFERROR(COUNTIFS('Upload Data Outputs'!B:B, 'Upload Data Outputs'!B490), 0)</f>
        <v>0</v>
      </c>
    </row>
    <row r="504" spans="1:27">
      <c r="A504" s="55">
        <f t="shared" si="45"/>
        <v>491</v>
      </c>
      <c r="B504" s="54" t="b">
        <f>NOT(IFERROR('Upload Data Outputs'!A491 = "ERROR", TRUE))</f>
        <v>1</v>
      </c>
      <c r="C504" s="54">
        <f t="shared" si="46"/>
        <v>491</v>
      </c>
      <c r="D504" s="56" t="b">
        <f>IF(B504, ('Upload Data Outputs'!A491 &amp; 'Upload Data Outputs'!B491 &amp; 'Upload Data Outputs'!C491 &amp; 'Upload Data Outputs'!D491 &amp; 'Upload Data Outputs'!E491 &amp; 'Upload Data Outputs'!F491 &amp; 'Upload Data Outputs'!G491 &amp; 'Upload Data Outputs'!H491 &amp; 'Upload Data Outputs'!I491 &amp; 'Upload Data Outputs'!J491 &amp; 'Upload Data Outputs'!K491 &amp; 'Upload Data Outputs'!L491 &amp; 'Upload Data Outputs'!M491 &amp; 'Upload Data Outputs'!N491 &amp; 'Upload Data Outputs'!O491 &amp; 'Upload Data Outputs'!P491) &lt;&gt; "", FALSE)</f>
        <v>0</v>
      </c>
      <c r="E504" s="56" t="str">
        <f t="shared" si="47"/>
        <v/>
      </c>
      <c r="F504" s="56" t="str">
        <f t="shared" si="48"/>
        <v/>
      </c>
      <c r="G504" s="56" t="b">
        <f t="shared" si="44"/>
        <v>1</v>
      </c>
      <c r="H504" s="57" t="s">
        <v>593</v>
      </c>
      <c r="I504" s="56" t="b">
        <f t="shared" si="49"/>
        <v>1</v>
      </c>
      <c r="J504" s="56" t="b">
        <f>IFERROR(OR(NOT($D504), 'Upload Data Outputs'!C491 &lt;&gt; ""), FALSE)</f>
        <v>1</v>
      </c>
      <c r="K504" s="57" t="s">
        <v>593</v>
      </c>
      <c r="L504" s="56" t="b">
        <f>IFERROR(OR(AND(NOT(D504), 'Upload Data Outputs'!E491 = ""), IFERROR(_xlfn.NUMBERVALUE('Upload Data Outputs'!E491) &gt; 0, FALSE)), FALSE)</f>
        <v>1</v>
      </c>
      <c r="M504" s="56" t="b">
        <f>IFERROR(OR('Upload Data Outputs'!F491 = "", IFERROR(_xlfn.NUMBERVALUE('Upload Data Outputs'!F491) &gt; 0, FALSE)), FALSE)</f>
        <v>1</v>
      </c>
      <c r="N504" s="56" t="b">
        <f>IFERROR(OR('Upload Data Outputs'!F491 = "", IFERROR(MATCH('Upload Data Outputs'!G491, listVolumeUnits, 0), FALSE)), FALSE)</f>
        <v>1</v>
      </c>
      <c r="O504" s="56" t="b">
        <f>IFERROR(OR('Upload Data Outputs'!H491 = "", IFERROR(_xlfn.NUMBERVALUE('Upload Data Outputs'!H491) &gt; 0, FALSE)), FALSE)</f>
        <v>1</v>
      </c>
      <c r="P504" s="56" t="b">
        <f>IFERROR(OR('Upload Data Outputs'!H491 = "", IFERROR(MATCH('Upload Data Outputs'!I491, listWeightUnits, 0), FALSE)), FALSE)</f>
        <v>1</v>
      </c>
      <c r="Q504" s="56" t="b">
        <f>IFERROR(OR('Upload Data Outputs'!J491 = "", IFERROR(MATCH('Upload Data Outputs'!J491, listFscClaimTypes, 0), FALSE)), FALSE)</f>
        <v>1</v>
      </c>
      <c r="R504" s="56" t="b">
        <f>IFERROR(OR(AND('Upload Data Outputs'!J491 = refClaimFsc100, OR('Upload Data Outputs'!K491 = "", 'Upload Data Outputs'!K491 = 100)), AND('Upload Data Outputs'!J491 = refClaimFscCW, OR('Upload Data Outputs'!K491 = "", 'Upload Data Outputs'!K491 = 0)), AND('Upload Data Outputs'!J491 = refClaimFscMix, 'Upload Data Outputs'!K491 &lt;&gt; "", _xlfn.NUMBERVALUE('Upload Data Outputs'!K491) &gt;= 0, _xlfn.NUMBERVALUE('Upload Data Outputs'!K491) &lt;= 100), AND('Upload Data Outputs'!J491 = refClaimFscMixCredit, OR('Upload Data Outputs'!K491 = "", 'Upload Data Outputs'!K491 = 100)), AND('Upload Data Outputs'!J491 = refClaimFscRecycled, 'Upload Data Outputs'!K491 =""), 'Upload Data Outputs'!J491 = ""), FALSE)</f>
        <v>1</v>
      </c>
      <c r="S504" s="56" t="b">
        <f>IFERROR(OR('Upload Data Outputs'!L491 = "", IFERROR(MATCH('Upload Data Outputs'!L491, listMaterialsAccountingMethods, 0), FALSE)), FALSE)</f>
        <v>1</v>
      </c>
      <c r="T504" s="56" t="b">
        <f>IFERROR(OR('Upload Data Outputs'!M491 = "", ISNUMBER('Upload Data Outputs'!M491), IFERROR(DATEVALUE('Upload Data Outputs'!M491) &gt; 0, FALSE)), FALSE)</f>
        <v>1</v>
      </c>
      <c r="U504" s="56" t="b">
        <f>IFERROR(OR('Upload Data Outputs'!N491 = "", ISNUMBER('Upload Data Outputs'!N491), IFERROR(DATEVALUE('Upload Data Outputs'!N491) &gt; 0, FALSE)), FALSE)</f>
        <v>1</v>
      </c>
      <c r="V504" s="56" t="b">
        <f>IFERROR(OR('Upload Data Outputs'!O491 = "", IFERROR(MATCH('Upload Data Outputs'!O491, listCountryIsoCodes, FALSE), FALSE)), FALSE)</f>
        <v>1</v>
      </c>
      <c r="W504" s="57" t="s">
        <v>593</v>
      </c>
      <c r="X504" s="56"/>
      <c r="Y504" s="56"/>
      <c r="AA504" s="56">
        <f>IFERROR(COUNTIFS('Upload Data Outputs'!B:B, 'Upload Data Outputs'!B491), 0)</f>
        <v>0</v>
      </c>
    </row>
    <row r="505" spans="1:27">
      <c r="A505" s="55">
        <f t="shared" si="45"/>
        <v>492</v>
      </c>
      <c r="B505" s="54" t="b">
        <f>NOT(IFERROR('Upload Data Outputs'!A492 = "ERROR", TRUE))</f>
        <v>1</v>
      </c>
      <c r="C505" s="54">
        <f t="shared" si="46"/>
        <v>492</v>
      </c>
      <c r="D505" s="56" t="b">
        <f>IF(B505, ('Upload Data Outputs'!A492 &amp; 'Upload Data Outputs'!B492 &amp; 'Upload Data Outputs'!C492 &amp; 'Upload Data Outputs'!D492 &amp; 'Upload Data Outputs'!E492 &amp; 'Upload Data Outputs'!F492 &amp; 'Upload Data Outputs'!G492 &amp; 'Upload Data Outputs'!H492 &amp; 'Upload Data Outputs'!I492 &amp; 'Upload Data Outputs'!J492 &amp; 'Upload Data Outputs'!K492 &amp; 'Upload Data Outputs'!L492 &amp; 'Upload Data Outputs'!M492 &amp; 'Upload Data Outputs'!N492 &amp; 'Upload Data Outputs'!O492 &amp; 'Upload Data Outputs'!P492) &lt;&gt; "", FALSE)</f>
        <v>0</v>
      </c>
      <c r="E505" s="56" t="str">
        <f t="shared" si="47"/>
        <v/>
      </c>
      <c r="F505" s="56" t="str">
        <f t="shared" si="48"/>
        <v/>
      </c>
      <c r="G505" s="56" t="b">
        <f t="shared" si="44"/>
        <v>1</v>
      </c>
      <c r="H505" s="57" t="s">
        <v>593</v>
      </c>
      <c r="I505" s="56" t="b">
        <f t="shared" si="49"/>
        <v>1</v>
      </c>
      <c r="J505" s="56" t="b">
        <f>IFERROR(OR(NOT($D505), 'Upload Data Outputs'!C492 &lt;&gt; ""), FALSE)</f>
        <v>1</v>
      </c>
      <c r="K505" s="57" t="s">
        <v>593</v>
      </c>
      <c r="L505" s="56" t="b">
        <f>IFERROR(OR(AND(NOT(D505), 'Upload Data Outputs'!E492 = ""), IFERROR(_xlfn.NUMBERVALUE('Upload Data Outputs'!E492) &gt; 0, FALSE)), FALSE)</f>
        <v>1</v>
      </c>
      <c r="M505" s="56" t="b">
        <f>IFERROR(OR('Upload Data Outputs'!F492 = "", IFERROR(_xlfn.NUMBERVALUE('Upload Data Outputs'!F492) &gt; 0, FALSE)), FALSE)</f>
        <v>1</v>
      </c>
      <c r="N505" s="56" t="b">
        <f>IFERROR(OR('Upload Data Outputs'!F492 = "", IFERROR(MATCH('Upload Data Outputs'!G492, listVolumeUnits, 0), FALSE)), FALSE)</f>
        <v>1</v>
      </c>
      <c r="O505" s="56" t="b">
        <f>IFERROR(OR('Upload Data Outputs'!H492 = "", IFERROR(_xlfn.NUMBERVALUE('Upload Data Outputs'!H492) &gt; 0, FALSE)), FALSE)</f>
        <v>1</v>
      </c>
      <c r="P505" s="56" t="b">
        <f>IFERROR(OR('Upload Data Outputs'!H492 = "", IFERROR(MATCH('Upload Data Outputs'!I492, listWeightUnits, 0), FALSE)), FALSE)</f>
        <v>1</v>
      </c>
      <c r="Q505" s="56" t="b">
        <f>IFERROR(OR('Upload Data Outputs'!J492 = "", IFERROR(MATCH('Upload Data Outputs'!J492, listFscClaimTypes, 0), FALSE)), FALSE)</f>
        <v>1</v>
      </c>
      <c r="R505" s="56" t="b">
        <f>IFERROR(OR(AND('Upload Data Outputs'!J492 = refClaimFsc100, OR('Upload Data Outputs'!K492 = "", 'Upload Data Outputs'!K492 = 100)), AND('Upload Data Outputs'!J492 = refClaimFscCW, OR('Upload Data Outputs'!K492 = "", 'Upload Data Outputs'!K492 = 0)), AND('Upload Data Outputs'!J492 = refClaimFscMix, 'Upload Data Outputs'!K492 &lt;&gt; "", _xlfn.NUMBERVALUE('Upload Data Outputs'!K492) &gt;= 0, _xlfn.NUMBERVALUE('Upload Data Outputs'!K492) &lt;= 100), AND('Upload Data Outputs'!J492 = refClaimFscMixCredit, OR('Upload Data Outputs'!K492 = "", 'Upload Data Outputs'!K492 = 100)), AND('Upload Data Outputs'!J492 = refClaimFscRecycled, 'Upload Data Outputs'!K492 =""), 'Upload Data Outputs'!J492 = ""), FALSE)</f>
        <v>1</v>
      </c>
      <c r="S505" s="56" t="b">
        <f>IFERROR(OR('Upload Data Outputs'!L492 = "", IFERROR(MATCH('Upload Data Outputs'!L492, listMaterialsAccountingMethods, 0), FALSE)), FALSE)</f>
        <v>1</v>
      </c>
      <c r="T505" s="56" t="b">
        <f>IFERROR(OR('Upload Data Outputs'!M492 = "", ISNUMBER('Upload Data Outputs'!M492), IFERROR(DATEVALUE('Upload Data Outputs'!M492) &gt; 0, FALSE)), FALSE)</f>
        <v>1</v>
      </c>
      <c r="U505" s="56" t="b">
        <f>IFERROR(OR('Upload Data Outputs'!N492 = "", ISNUMBER('Upload Data Outputs'!N492), IFERROR(DATEVALUE('Upload Data Outputs'!N492) &gt; 0, FALSE)), FALSE)</f>
        <v>1</v>
      </c>
      <c r="V505" s="56" t="b">
        <f>IFERROR(OR('Upload Data Outputs'!O492 = "", IFERROR(MATCH('Upload Data Outputs'!O492, listCountryIsoCodes, FALSE), FALSE)), FALSE)</f>
        <v>1</v>
      </c>
      <c r="W505" s="57" t="s">
        <v>593</v>
      </c>
      <c r="X505" s="56"/>
      <c r="Y505" s="56"/>
      <c r="AA505" s="56">
        <f>IFERROR(COUNTIFS('Upload Data Outputs'!B:B, 'Upload Data Outputs'!B492), 0)</f>
        <v>0</v>
      </c>
    </row>
    <row r="506" spans="1:27">
      <c r="A506" s="55">
        <f t="shared" si="45"/>
        <v>493</v>
      </c>
      <c r="B506" s="54" t="b">
        <f>NOT(IFERROR('Upload Data Outputs'!A493 = "ERROR", TRUE))</f>
        <v>1</v>
      </c>
      <c r="C506" s="54">
        <f t="shared" si="46"/>
        <v>493</v>
      </c>
      <c r="D506" s="56" t="b">
        <f>IF(B506, ('Upload Data Outputs'!A493 &amp; 'Upload Data Outputs'!B493 &amp; 'Upload Data Outputs'!C493 &amp; 'Upload Data Outputs'!D493 &amp; 'Upload Data Outputs'!E493 &amp; 'Upload Data Outputs'!F493 &amp; 'Upload Data Outputs'!G493 &amp; 'Upload Data Outputs'!H493 &amp; 'Upload Data Outputs'!I493 &amp; 'Upload Data Outputs'!J493 &amp; 'Upload Data Outputs'!K493 &amp; 'Upload Data Outputs'!L493 &amp; 'Upload Data Outputs'!M493 &amp; 'Upload Data Outputs'!N493 &amp; 'Upload Data Outputs'!O493 &amp; 'Upload Data Outputs'!P493) &lt;&gt; "", FALSE)</f>
        <v>0</v>
      </c>
      <c r="E506" s="56" t="str">
        <f t="shared" si="47"/>
        <v/>
      </c>
      <c r="F506" s="56" t="str">
        <f t="shared" si="48"/>
        <v/>
      </c>
      <c r="G506" s="56" t="b">
        <f t="shared" si="44"/>
        <v>1</v>
      </c>
      <c r="H506" s="57" t="s">
        <v>593</v>
      </c>
      <c r="I506" s="56" t="b">
        <f t="shared" si="49"/>
        <v>1</v>
      </c>
      <c r="J506" s="56" t="b">
        <f>IFERROR(OR(NOT($D506), 'Upload Data Outputs'!C493 &lt;&gt; ""), FALSE)</f>
        <v>1</v>
      </c>
      <c r="K506" s="57" t="s">
        <v>593</v>
      </c>
      <c r="L506" s="56" t="b">
        <f>IFERROR(OR(AND(NOT(D506), 'Upload Data Outputs'!E493 = ""), IFERROR(_xlfn.NUMBERVALUE('Upload Data Outputs'!E493) &gt; 0, FALSE)), FALSE)</f>
        <v>1</v>
      </c>
      <c r="M506" s="56" t="b">
        <f>IFERROR(OR('Upload Data Outputs'!F493 = "", IFERROR(_xlfn.NUMBERVALUE('Upload Data Outputs'!F493) &gt; 0, FALSE)), FALSE)</f>
        <v>1</v>
      </c>
      <c r="N506" s="56" t="b">
        <f>IFERROR(OR('Upload Data Outputs'!F493 = "", IFERROR(MATCH('Upload Data Outputs'!G493, listVolumeUnits, 0), FALSE)), FALSE)</f>
        <v>1</v>
      </c>
      <c r="O506" s="56" t="b">
        <f>IFERROR(OR('Upload Data Outputs'!H493 = "", IFERROR(_xlfn.NUMBERVALUE('Upload Data Outputs'!H493) &gt; 0, FALSE)), FALSE)</f>
        <v>1</v>
      </c>
      <c r="P506" s="56" t="b">
        <f>IFERROR(OR('Upload Data Outputs'!H493 = "", IFERROR(MATCH('Upload Data Outputs'!I493, listWeightUnits, 0), FALSE)), FALSE)</f>
        <v>1</v>
      </c>
      <c r="Q506" s="56" t="b">
        <f>IFERROR(OR('Upload Data Outputs'!J493 = "", IFERROR(MATCH('Upload Data Outputs'!J493, listFscClaimTypes, 0), FALSE)), FALSE)</f>
        <v>1</v>
      </c>
      <c r="R506" s="56" t="b">
        <f>IFERROR(OR(AND('Upload Data Outputs'!J493 = refClaimFsc100, OR('Upload Data Outputs'!K493 = "", 'Upload Data Outputs'!K493 = 100)), AND('Upload Data Outputs'!J493 = refClaimFscCW, OR('Upload Data Outputs'!K493 = "", 'Upload Data Outputs'!K493 = 0)), AND('Upload Data Outputs'!J493 = refClaimFscMix, 'Upload Data Outputs'!K493 &lt;&gt; "", _xlfn.NUMBERVALUE('Upload Data Outputs'!K493) &gt;= 0, _xlfn.NUMBERVALUE('Upload Data Outputs'!K493) &lt;= 100), AND('Upload Data Outputs'!J493 = refClaimFscMixCredit, OR('Upload Data Outputs'!K493 = "", 'Upload Data Outputs'!K493 = 100)), AND('Upload Data Outputs'!J493 = refClaimFscRecycled, 'Upload Data Outputs'!K493 =""), 'Upload Data Outputs'!J493 = ""), FALSE)</f>
        <v>1</v>
      </c>
      <c r="S506" s="56" t="b">
        <f>IFERROR(OR('Upload Data Outputs'!L493 = "", IFERROR(MATCH('Upload Data Outputs'!L493, listMaterialsAccountingMethods, 0), FALSE)), FALSE)</f>
        <v>1</v>
      </c>
      <c r="T506" s="56" t="b">
        <f>IFERROR(OR('Upload Data Outputs'!M493 = "", ISNUMBER('Upload Data Outputs'!M493), IFERROR(DATEVALUE('Upload Data Outputs'!M493) &gt; 0, FALSE)), FALSE)</f>
        <v>1</v>
      </c>
      <c r="U506" s="56" t="b">
        <f>IFERROR(OR('Upload Data Outputs'!N493 = "", ISNUMBER('Upload Data Outputs'!N493), IFERROR(DATEVALUE('Upload Data Outputs'!N493) &gt; 0, FALSE)), FALSE)</f>
        <v>1</v>
      </c>
      <c r="V506" s="56" t="b">
        <f>IFERROR(OR('Upload Data Outputs'!O493 = "", IFERROR(MATCH('Upload Data Outputs'!O493, listCountryIsoCodes, FALSE), FALSE)), FALSE)</f>
        <v>1</v>
      </c>
      <c r="W506" s="57" t="s">
        <v>593</v>
      </c>
      <c r="X506" s="56"/>
      <c r="Y506" s="56"/>
      <c r="AA506" s="56">
        <f>IFERROR(COUNTIFS('Upload Data Outputs'!B:B, 'Upload Data Outputs'!B493), 0)</f>
        <v>0</v>
      </c>
    </row>
    <row r="507" spans="1:27">
      <c r="A507" s="55">
        <f t="shared" si="45"/>
        <v>494</v>
      </c>
      <c r="B507" s="54" t="b">
        <f>NOT(IFERROR('Upload Data Outputs'!A494 = "ERROR", TRUE))</f>
        <v>1</v>
      </c>
      <c r="C507" s="54">
        <f t="shared" si="46"/>
        <v>494</v>
      </c>
      <c r="D507" s="56" t="b">
        <f>IF(B507, ('Upload Data Outputs'!A494 &amp; 'Upload Data Outputs'!B494 &amp; 'Upload Data Outputs'!C494 &amp; 'Upload Data Outputs'!D494 &amp; 'Upload Data Outputs'!E494 &amp; 'Upload Data Outputs'!F494 &amp; 'Upload Data Outputs'!G494 &amp; 'Upload Data Outputs'!H494 &amp; 'Upload Data Outputs'!I494 &amp; 'Upload Data Outputs'!J494 &amp; 'Upload Data Outputs'!K494 &amp; 'Upload Data Outputs'!L494 &amp; 'Upload Data Outputs'!M494 &amp; 'Upload Data Outputs'!N494 &amp; 'Upload Data Outputs'!O494 &amp; 'Upload Data Outputs'!P494) &lt;&gt; "", FALSE)</f>
        <v>0</v>
      </c>
      <c r="E507" s="56" t="str">
        <f t="shared" si="47"/>
        <v/>
      </c>
      <c r="F507" s="56" t="str">
        <f t="shared" si="48"/>
        <v/>
      </c>
      <c r="G507" s="56" t="b">
        <f t="shared" si="44"/>
        <v>1</v>
      </c>
      <c r="H507" s="57" t="s">
        <v>593</v>
      </c>
      <c r="I507" s="56" t="b">
        <f t="shared" si="49"/>
        <v>1</v>
      </c>
      <c r="J507" s="56" t="b">
        <f>IFERROR(OR(NOT($D507), 'Upload Data Outputs'!C494 &lt;&gt; ""), FALSE)</f>
        <v>1</v>
      </c>
      <c r="K507" s="57" t="s">
        <v>593</v>
      </c>
      <c r="L507" s="56" t="b">
        <f>IFERROR(OR(AND(NOT(D507), 'Upload Data Outputs'!E494 = ""), IFERROR(_xlfn.NUMBERVALUE('Upload Data Outputs'!E494) &gt; 0, FALSE)), FALSE)</f>
        <v>1</v>
      </c>
      <c r="M507" s="56" t="b">
        <f>IFERROR(OR('Upload Data Outputs'!F494 = "", IFERROR(_xlfn.NUMBERVALUE('Upload Data Outputs'!F494) &gt; 0, FALSE)), FALSE)</f>
        <v>1</v>
      </c>
      <c r="N507" s="56" t="b">
        <f>IFERROR(OR('Upload Data Outputs'!F494 = "", IFERROR(MATCH('Upload Data Outputs'!G494, listVolumeUnits, 0), FALSE)), FALSE)</f>
        <v>1</v>
      </c>
      <c r="O507" s="56" t="b">
        <f>IFERROR(OR('Upload Data Outputs'!H494 = "", IFERROR(_xlfn.NUMBERVALUE('Upload Data Outputs'!H494) &gt; 0, FALSE)), FALSE)</f>
        <v>1</v>
      </c>
      <c r="P507" s="56" t="b">
        <f>IFERROR(OR('Upload Data Outputs'!H494 = "", IFERROR(MATCH('Upload Data Outputs'!I494, listWeightUnits, 0), FALSE)), FALSE)</f>
        <v>1</v>
      </c>
      <c r="Q507" s="56" t="b">
        <f>IFERROR(OR('Upload Data Outputs'!J494 = "", IFERROR(MATCH('Upload Data Outputs'!J494, listFscClaimTypes, 0), FALSE)), FALSE)</f>
        <v>1</v>
      </c>
      <c r="R507" s="56" t="b">
        <f>IFERROR(OR(AND('Upload Data Outputs'!J494 = refClaimFsc100, OR('Upload Data Outputs'!K494 = "", 'Upload Data Outputs'!K494 = 100)), AND('Upload Data Outputs'!J494 = refClaimFscCW, OR('Upload Data Outputs'!K494 = "", 'Upload Data Outputs'!K494 = 0)), AND('Upload Data Outputs'!J494 = refClaimFscMix, 'Upload Data Outputs'!K494 &lt;&gt; "", _xlfn.NUMBERVALUE('Upload Data Outputs'!K494) &gt;= 0, _xlfn.NUMBERVALUE('Upload Data Outputs'!K494) &lt;= 100), AND('Upload Data Outputs'!J494 = refClaimFscMixCredit, OR('Upload Data Outputs'!K494 = "", 'Upload Data Outputs'!K494 = 100)), AND('Upload Data Outputs'!J494 = refClaimFscRecycled, 'Upload Data Outputs'!K494 =""), 'Upload Data Outputs'!J494 = ""), FALSE)</f>
        <v>1</v>
      </c>
      <c r="S507" s="56" t="b">
        <f>IFERROR(OR('Upload Data Outputs'!L494 = "", IFERROR(MATCH('Upload Data Outputs'!L494, listMaterialsAccountingMethods, 0), FALSE)), FALSE)</f>
        <v>1</v>
      </c>
      <c r="T507" s="56" t="b">
        <f>IFERROR(OR('Upload Data Outputs'!M494 = "", ISNUMBER('Upload Data Outputs'!M494), IFERROR(DATEVALUE('Upload Data Outputs'!M494) &gt; 0, FALSE)), FALSE)</f>
        <v>1</v>
      </c>
      <c r="U507" s="56" t="b">
        <f>IFERROR(OR('Upload Data Outputs'!N494 = "", ISNUMBER('Upload Data Outputs'!N494), IFERROR(DATEVALUE('Upload Data Outputs'!N494) &gt; 0, FALSE)), FALSE)</f>
        <v>1</v>
      </c>
      <c r="V507" s="56" t="b">
        <f>IFERROR(OR('Upload Data Outputs'!O494 = "", IFERROR(MATCH('Upload Data Outputs'!O494, listCountryIsoCodes, FALSE), FALSE)), FALSE)</f>
        <v>1</v>
      </c>
      <c r="W507" s="57" t="s">
        <v>593</v>
      </c>
      <c r="X507" s="56"/>
      <c r="Y507" s="56"/>
      <c r="AA507" s="56">
        <f>IFERROR(COUNTIFS('Upload Data Outputs'!B:B, 'Upload Data Outputs'!B494), 0)</f>
        <v>0</v>
      </c>
    </row>
    <row r="508" spans="1:27">
      <c r="A508" s="55">
        <f t="shared" si="45"/>
        <v>495</v>
      </c>
      <c r="B508" s="54" t="b">
        <f>NOT(IFERROR('Upload Data Outputs'!A495 = "ERROR", TRUE))</f>
        <v>1</v>
      </c>
      <c r="C508" s="54">
        <f t="shared" si="46"/>
        <v>495</v>
      </c>
      <c r="D508" s="56" t="b">
        <f>IF(B508, ('Upload Data Outputs'!A495 &amp; 'Upload Data Outputs'!B495 &amp; 'Upload Data Outputs'!C495 &amp; 'Upload Data Outputs'!D495 &amp; 'Upload Data Outputs'!E495 &amp; 'Upload Data Outputs'!F495 &amp; 'Upload Data Outputs'!G495 &amp; 'Upload Data Outputs'!H495 &amp; 'Upload Data Outputs'!I495 &amp; 'Upload Data Outputs'!J495 &amp; 'Upload Data Outputs'!K495 &amp; 'Upload Data Outputs'!L495 &amp; 'Upload Data Outputs'!M495 &amp; 'Upload Data Outputs'!N495 &amp; 'Upload Data Outputs'!O495 &amp; 'Upload Data Outputs'!P495) &lt;&gt; "", FALSE)</f>
        <v>0</v>
      </c>
      <c r="E508" s="56" t="str">
        <f t="shared" si="47"/>
        <v/>
      </c>
      <c r="F508" s="56" t="str">
        <f t="shared" si="48"/>
        <v/>
      </c>
      <c r="G508" s="56" t="b">
        <f t="shared" si="44"/>
        <v>1</v>
      </c>
      <c r="H508" s="57" t="s">
        <v>593</v>
      </c>
      <c r="I508" s="56" t="b">
        <f t="shared" si="49"/>
        <v>1</v>
      </c>
      <c r="J508" s="56" t="b">
        <f>IFERROR(OR(NOT($D508), 'Upload Data Outputs'!C495 &lt;&gt; ""), FALSE)</f>
        <v>1</v>
      </c>
      <c r="K508" s="57" t="s">
        <v>593</v>
      </c>
      <c r="L508" s="56" t="b">
        <f>IFERROR(OR(AND(NOT(D508), 'Upload Data Outputs'!E495 = ""), IFERROR(_xlfn.NUMBERVALUE('Upload Data Outputs'!E495) &gt; 0, FALSE)), FALSE)</f>
        <v>1</v>
      </c>
      <c r="M508" s="56" t="b">
        <f>IFERROR(OR('Upload Data Outputs'!F495 = "", IFERROR(_xlfn.NUMBERVALUE('Upload Data Outputs'!F495) &gt; 0, FALSE)), FALSE)</f>
        <v>1</v>
      </c>
      <c r="N508" s="56" t="b">
        <f>IFERROR(OR('Upload Data Outputs'!F495 = "", IFERROR(MATCH('Upload Data Outputs'!G495, listVolumeUnits, 0), FALSE)), FALSE)</f>
        <v>1</v>
      </c>
      <c r="O508" s="56" t="b">
        <f>IFERROR(OR('Upload Data Outputs'!H495 = "", IFERROR(_xlfn.NUMBERVALUE('Upload Data Outputs'!H495) &gt; 0, FALSE)), FALSE)</f>
        <v>1</v>
      </c>
      <c r="P508" s="56" t="b">
        <f>IFERROR(OR('Upload Data Outputs'!H495 = "", IFERROR(MATCH('Upload Data Outputs'!I495, listWeightUnits, 0), FALSE)), FALSE)</f>
        <v>1</v>
      </c>
      <c r="Q508" s="56" t="b">
        <f>IFERROR(OR('Upload Data Outputs'!J495 = "", IFERROR(MATCH('Upload Data Outputs'!J495, listFscClaimTypes, 0), FALSE)), FALSE)</f>
        <v>1</v>
      </c>
      <c r="R508" s="56" t="b">
        <f>IFERROR(OR(AND('Upload Data Outputs'!J495 = refClaimFsc100, OR('Upload Data Outputs'!K495 = "", 'Upload Data Outputs'!K495 = 100)), AND('Upload Data Outputs'!J495 = refClaimFscCW, OR('Upload Data Outputs'!K495 = "", 'Upload Data Outputs'!K495 = 0)), AND('Upload Data Outputs'!J495 = refClaimFscMix, 'Upload Data Outputs'!K495 &lt;&gt; "", _xlfn.NUMBERVALUE('Upload Data Outputs'!K495) &gt;= 0, _xlfn.NUMBERVALUE('Upload Data Outputs'!K495) &lt;= 100), AND('Upload Data Outputs'!J495 = refClaimFscMixCredit, OR('Upload Data Outputs'!K495 = "", 'Upload Data Outputs'!K495 = 100)), AND('Upload Data Outputs'!J495 = refClaimFscRecycled, 'Upload Data Outputs'!K495 =""), 'Upload Data Outputs'!J495 = ""), FALSE)</f>
        <v>1</v>
      </c>
      <c r="S508" s="56" t="b">
        <f>IFERROR(OR('Upload Data Outputs'!L495 = "", IFERROR(MATCH('Upload Data Outputs'!L495, listMaterialsAccountingMethods, 0), FALSE)), FALSE)</f>
        <v>1</v>
      </c>
      <c r="T508" s="56" t="b">
        <f>IFERROR(OR('Upload Data Outputs'!M495 = "", ISNUMBER('Upload Data Outputs'!M495), IFERROR(DATEVALUE('Upload Data Outputs'!M495) &gt; 0, FALSE)), FALSE)</f>
        <v>1</v>
      </c>
      <c r="U508" s="56" t="b">
        <f>IFERROR(OR('Upload Data Outputs'!N495 = "", ISNUMBER('Upload Data Outputs'!N495), IFERROR(DATEVALUE('Upload Data Outputs'!N495) &gt; 0, FALSE)), FALSE)</f>
        <v>1</v>
      </c>
      <c r="V508" s="56" t="b">
        <f>IFERROR(OR('Upload Data Outputs'!O495 = "", IFERROR(MATCH('Upload Data Outputs'!O495, listCountryIsoCodes, FALSE), FALSE)), FALSE)</f>
        <v>1</v>
      </c>
      <c r="W508" s="57" t="s">
        <v>593</v>
      </c>
      <c r="X508" s="56"/>
      <c r="Y508" s="56"/>
      <c r="AA508" s="56">
        <f>IFERROR(COUNTIFS('Upload Data Outputs'!B:B, 'Upload Data Outputs'!B495), 0)</f>
        <v>0</v>
      </c>
    </row>
    <row r="509" spans="1:27">
      <c r="A509" s="55">
        <f t="shared" si="45"/>
        <v>496</v>
      </c>
      <c r="B509" s="54" t="b">
        <f>NOT(IFERROR('Upload Data Outputs'!A496 = "ERROR", TRUE))</f>
        <v>1</v>
      </c>
      <c r="C509" s="54">
        <f t="shared" si="46"/>
        <v>496</v>
      </c>
      <c r="D509" s="56" t="b">
        <f>IF(B509, ('Upload Data Outputs'!A496 &amp; 'Upload Data Outputs'!B496 &amp; 'Upload Data Outputs'!C496 &amp; 'Upload Data Outputs'!D496 &amp; 'Upload Data Outputs'!E496 &amp; 'Upload Data Outputs'!F496 &amp; 'Upload Data Outputs'!G496 &amp; 'Upload Data Outputs'!H496 &amp; 'Upload Data Outputs'!I496 &amp; 'Upload Data Outputs'!J496 &amp; 'Upload Data Outputs'!K496 &amp; 'Upload Data Outputs'!L496 &amp; 'Upload Data Outputs'!M496 &amp; 'Upload Data Outputs'!N496 &amp; 'Upload Data Outputs'!O496 &amp; 'Upload Data Outputs'!P496) &lt;&gt; "", FALSE)</f>
        <v>0</v>
      </c>
      <c r="E509" s="56" t="str">
        <f t="shared" si="47"/>
        <v/>
      </c>
      <c r="F509" s="56" t="str">
        <f t="shared" si="48"/>
        <v/>
      </c>
      <c r="G509" s="56" t="b">
        <f t="shared" si="44"/>
        <v>1</v>
      </c>
      <c r="H509" s="57" t="s">
        <v>593</v>
      </c>
      <c r="I509" s="56" t="b">
        <f t="shared" si="49"/>
        <v>1</v>
      </c>
      <c r="J509" s="56" t="b">
        <f>IFERROR(OR(NOT($D509), 'Upload Data Outputs'!C496 &lt;&gt; ""), FALSE)</f>
        <v>1</v>
      </c>
      <c r="K509" s="57" t="s">
        <v>593</v>
      </c>
      <c r="L509" s="56" t="b">
        <f>IFERROR(OR(AND(NOT(D509), 'Upload Data Outputs'!E496 = ""), IFERROR(_xlfn.NUMBERVALUE('Upload Data Outputs'!E496) &gt; 0, FALSE)), FALSE)</f>
        <v>1</v>
      </c>
      <c r="M509" s="56" t="b">
        <f>IFERROR(OR('Upload Data Outputs'!F496 = "", IFERROR(_xlfn.NUMBERVALUE('Upload Data Outputs'!F496) &gt; 0, FALSE)), FALSE)</f>
        <v>1</v>
      </c>
      <c r="N509" s="56" t="b">
        <f>IFERROR(OR('Upload Data Outputs'!F496 = "", IFERROR(MATCH('Upload Data Outputs'!G496, listVolumeUnits, 0), FALSE)), FALSE)</f>
        <v>1</v>
      </c>
      <c r="O509" s="56" t="b">
        <f>IFERROR(OR('Upload Data Outputs'!H496 = "", IFERROR(_xlfn.NUMBERVALUE('Upload Data Outputs'!H496) &gt; 0, FALSE)), FALSE)</f>
        <v>1</v>
      </c>
      <c r="P509" s="56" t="b">
        <f>IFERROR(OR('Upload Data Outputs'!H496 = "", IFERROR(MATCH('Upload Data Outputs'!I496, listWeightUnits, 0), FALSE)), FALSE)</f>
        <v>1</v>
      </c>
      <c r="Q509" s="56" t="b">
        <f>IFERROR(OR('Upload Data Outputs'!J496 = "", IFERROR(MATCH('Upload Data Outputs'!J496, listFscClaimTypes, 0), FALSE)), FALSE)</f>
        <v>1</v>
      </c>
      <c r="R509" s="56" t="b">
        <f>IFERROR(OR(AND('Upload Data Outputs'!J496 = refClaimFsc100, OR('Upload Data Outputs'!K496 = "", 'Upload Data Outputs'!K496 = 100)), AND('Upload Data Outputs'!J496 = refClaimFscCW, OR('Upload Data Outputs'!K496 = "", 'Upload Data Outputs'!K496 = 0)), AND('Upload Data Outputs'!J496 = refClaimFscMix, 'Upload Data Outputs'!K496 &lt;&gt; "", _xlfn.NUMBERVALUE('Upload Data Outputs'!K496) &gt;= 0, _xlfn.NUMBERVALUE('Upload Data Outputs'!K496) &lt;= 100), AND('Upload Data Outputs'!J496 = refClaimFscMixCredit, OR('Upload Data Outputs'!K496 = "", 'Upload Data Outputs'!K496 = 100)), AND('Upload Data Outputs'!J496 = refClaimFscRecycled, 'Upload Data Outputs'!K496 =""), 'Upload Data Outputs'!J496 = ""), FALSE)</f>
        <v>1</v>
      </c>
      <c r="S509" s="56" t="b">
        <f>IFERROR(OR('Upload Data Outputs'!L496 = "", IFERROR(MATCH('Upload Data Outputs'!L496, listMaterialsAccountingMethods, 0), FALSE)), FALSE)</f>
        <v>1</v>
      </c>
      <c r="T509" s="56" t="b">
        <f>IFERROR(OR('Upload Data Outputs'!M496 = "", ISNUMBER('Upload Data Outputs'!M496), IFERROR(DATEVALUE('Upload Data Outputs'!M496) &gt; 0, FALSE)), FALSE)</f>
        <v>1</v>
      </c>
      <c r="U509" s="56" t="b">
        <f>IFERROR(OR('Upload Data Outputs'!N496 = "", ISNUMBER('Upload Data Outputs'!N496), IFERROR(DATEVALUE('Upload Data Outputs'!N496) &gt; 0, FALSE)), FALSE)</f>
        <v>1</v>
      </c>
      <c r="V509" s="56" t="b">
        <f>IFERROR(OR('Upload Data Outputs'!O496 = "", IFERROR(MATCH('Upload Data Outputs'!O496, listCountryIsoCodes, FALSE), FALSE)), FALSE)</f>
        <v>1</v>
      </c>
      <c r="W509" s="57" t="s">
        <v>593</v>
      </c>
      <c r="X509" s="56"/>
      <c r="Y509" s="56"/>
      <c r="AA509" s="56">
        <f>IFERROR(COUNTIFS('Upload Data Outputs'!B:B, 'Upload Data Outputs'!B496), 0)</f>
        <v>0</v>
      </c>
    </row>
    <row r="510" spans="1:27">
      <c r="A510" s="55">
        <f t="shared" si="45"/>
        <v>497</v>
      </c>
      <c r="B510" s="54" t="b">
        <f>NOT(IFERROR('Upload Data Outputs'!A497 = "ERROR", TRUE))</f>
        <v>1</v>
      </c>
      <c r="C510" s="54">
        <f t="shared" si="46"/>
        <v>497</v>
      </c>
      <c r="D510" s="56" t="b">
        <f>IF(B510, ('Upload Data Outputs'!A497 &amp; 'Upload Data Outputs'!B497 &amp; 'Upload Data Outputs'!C497 &amp; 'Upload Data Outputs'!D497 &amp; 'Upload Data Outputs'!E497 &amp; 'Upload Data Outputs'!F497 &amp; 'Upload Data Outputs'!G497 &amp; 'Upload Data Outputs'!H497 &amp; 'Upload Data Outputs'!I497 &amp; 'Upload Data Outputs'!J497 &amp; 'Upload Data Outputs'!K497 &amp; 'Upload Data Outputs'!L497 &amp; 'Upload Data Outputs'!M497 &amp; 'Upload Data Outputs'!N497 &amp; 'Upload Data Outputs'!O497 &amp; 'Upload Data Outputs'!P497) &lt;&gt; "", FALSE)</f>
        <v>0</v>
      </c>
      <c r="E510" s="56" t="str">
        <f t="shared" si="47"/>
        <v/>
      </c>
      <c r="F510" s="56" t="str">
        <f t="shared" si="48"/>
        <v/>
      </c>
      <c r="G510" s="56" t="b">
        <f t="shared" si="44"/>
        <v>1</v>
      </c>
      <c r="H510" s="57" t="s">
        <v>593</v>
      </c>
      <c r="I510" s="56" t="b">
        <f t="shared" si="49"/>
        <v>1</v>
      </c>
      <c r="J510" s="56" t="b">
        <f>IFERROR(OR(NOT($D510), 'Upload Data Outputs'!C497 &lt;&gt; ""), FALSE)</f>
        <v>1</v>
      </c>
      <c r="K510" s="57" t="s">
        <v>593</v>
      </c>
      <c r="L510" s="56" t="b">
        <f>IFERROR(OR(AND(NOT(D510), 'Upload Data Outputs'!E497 = ""), IFERROR(_xlfn.NUMBERVALUE('Upload Data Outputs'!E497) &gt; 0, FALSE)), FALSE)</f>
        <v>1</v>
      </c>
      <c r="M510" s="56" t="b">
        <f>IFERROR(OR('Upload Data Outputs'!F497 = "", IFERROR(_xlfn.NUMBERVALUE('Upload Data Outputs'!F497) &gt; 0, FALSE)), FALSE)</f>
        <v>1</v>
      </c>
      <c r="N510" s="56" t="b">
        <f>IFERROR(OR('Upload Data Outputs'!F497 = "", IFERROR(MATCH('Upload Data Outputs'!G497, listVolumeUnits, 0), FALSE)), FALSE)</f>
        <v>1</v>
      </c>
      <c r="O510" s="56" t="b">
        <f>IFERROR(OR('Upload Data Outputs'!H497 = "", IFERROR(_xlfn.NUMBERVALUE('Upload Data Outputs'!H497) &gt; 0, FALSE)), FALSE)</f>
        <v>1</v>
      </c>
      <c r="P510" s="56" t="b">
        <f>IFERROR(OR('Upload Data Outputs'!H497 = "", IFERROR(MATCH('Upload Data Outputs'!I497, listWeightUnits, 0), FALSE)), FALSE)</f>
        <v>1</v>
      </c>
      <c r="Q510" s="56" t="b">
        <f>IFERROR(OR('Upload Data Outputs'!J497 = "", IFERROR(MATCH('Upload Data Outputs'!J497, listFscClaimTypes, 0), FALSE)), FALSE)</f>
        <v>1</v>
      </c>
      <c r="R510" s="56" t="b">
        <f>IFERROR(OR(AND('Upload Data Outputs'!J497 = refClaimFsc100, OR('Upload Data Outputs'!K497 = "", 'Upload Data Outputs'!K497 = 100)), AND('Upload Data Outputs'!J497 = refClaimFscCW, OR('Upload Data Outputs'!K497 = "", 'Upload Data Outputs'!K497 = 0)), AND('Upload Data Outputs'!J497 = refClaimFscMix, 'Upload Data Outputs'!K497 &lt;&gt; "", _xlfn.NUMBERVALUE('Upload Data Outputs'!K497) &gt;= 0, _xlfn.NUMBERVALUE('Upload Data Outputs'!K497) &lt;= 100), AND('Upload Data Outputs'!J497 = refClaimFscMixCredit, OR('Upload Data Outputs'!K497 = "", 'Upload Data Outputs'!K497 = 100)), AND('Upload Data Outputs'!J497 = refClaimFscRecycled, 'Upload Data Outputs'!K497 =""), 'Upload Data Outputs'!J497 = ""), FALSE)</f>
        <v>1</v>
      </c>
      <c r="S510" s="56" t="b">
        <f>IFERROR(OR('Upload Data Outputs'!L497 = "", IFERROR(MATCH('Upload Data Outputs'!L497, listMaterialsAccountingMethods, 0), FALSE)), FALSE)</f>
        <v>1</v>
      </c>
      <c r="T510" s="56" t="b">
        <f>IFERROR(OR('Upload Data Outputs'!M497 = "", ISNUMBER('Upload Data Outputs'!M497), IFERROR(DATEVALUE('Upload Data Outputs'!M497) &gt; 0, FALSE)), FALSE)</f>
        <v>1</v>
      </c>
      <c r="U510" s="56" t="b">
        <f>IFERROR(OR('Upload Data Outputs'!N497 = "", ISNUMBER('Upload Data Outputs'!N497), IFERROR(DATEVALUE('Upload Data Outputs'!N497) &gt; 0, FALSE)), FALSE)</f>
        <v>1</v>
      </c>
      <c r="V510" s="56" t="b">
        <f>IFERROR(OR('Upload Data Outputs'!O497 = "", IFERROR(MATCH('Upload Data Outputs'!O497, listCountryIsoCodes, FALSE), FALSE)), FALSE)</f>
        <v>1</v>
      </c>
      <c r="W510" s="57" t="s">
        <v>593</v>
      </c>
      <c r="X510" s="56"/>
      <c r="Y510" s="56"/>
      <c r="AA510" s="56">
        <f>IFERROR(COUNTIFS('Upload Data Outputs'!B:B, 'Upload Data Outputs'!B497), 0)</f>
        <v>0</v>
      </c>
    </row>
    <row r="511" spans="1:27">
      <c r="A511" s="55">
        <f t="shared" si="45"/>
        <v>498</v>
      </c>
      <c r="B511" s="54" t="b">
        <f>NOT(IFERROR('Upload Data Outputs'!A498 = "ERROR", TRUE))</f>
        <v>1</v>
      </c>
      <c r="C511" s="54">
        <f t="shared" si="46"/>
        <v>498</v>
      </c>
      <c r="D511" s="56" t="b">
        <f>IF(B511, ('Upload Data Outputs'!A498 &amp; 'Upload Data Outputs'!B498 &amp; 'Upload Data Outputs'!C498 &amp; 'Upload Data Outputs'!D498 &amp; 'Upload Data Outputs'!E498 &amp; 'Upload Data Outputs'!F498 &amp; 'Upload Data Outputs'!G498 &amp; 'Upload Data Outputs'!H498 &amp; 'Upload Data Outputs'!I498 &amp; 'Upload Data Outputs'!J498 &amp; 'Upload Data Outputs'!K498 &amp; 'Upload Data Outputs'!L498 &amp; 'Upload Data Outputs'!M498 &amp; 'Upload Data Outputs'!N498 &amp; 'Upload Data Outputs'!O498 &amp; 'Upload Data Outputs'!P498) &lt;&gt; "", FALSE)</f>
        <v>0</v>
      </c>
      <c r="E511" s="56" t="str">
        <f t="shared" si="47"/>
        <v/>
      </c>
      <c r="F511" s="56" t="str">
        <f t="shared" si="48"/>
        <v/>
      </c>
      <c r="G511" s="56" t="b">
        <f t="shared" si="44"/>
        <v>1</v>
      </c>
      <c r="H511" s="57" t="s">
        <v>593</v>
      </c>
      <c r="I511" s="56" t="b">
        <f t="shared" si="49"/>
        <v>1</v>
      </c>
      <c r="J511" s="56" t="b">
        <f>IFERROR(OR(NOT($D511), 'Upload Data Outputs'!C498 &lt;&gt; ""), FALSE)</f>
        <v>1</v>
      </c>
      <c r="K511" s="57" t="s">
        <v>593</v>
      </c>
      <c r="L511" s="56" t="b">
        <f>IFERROR(OR(AND(NOT(D511), 'Upload Data Outputs'!E498 = ""), IFERROR(_xlfn.NUMBERVALUE('Upload Data Outputs'!E498) &gt; 0, FALSE)), FALSE)</f>
        <v>1</v>
      </c>
      <c r="M511" s="56" t="b">
        <f>IFERROR(OR('Upload Data Outputs'!F498 = "", IFERROR(_xlfn.NUMBERVALUE('Upload Data Outputs'!F498) &gt; 0, FALSE)), FALSE)</f>
        <v>1</v>
      </c>
      <c r="N511" s="56" t="b">
        <f>IFERROR(OR('Upload Data Outputs'!F498 = "", IFERROR(MATCH('Upload Data Outputs'!G498, listVolumeUnits, 0), FALSE)), FALSE)</f>
        <v>1</v>
      </c>
      <c r="O511" s="56" t="b">
        <f>IFERROR(OR('Upload Data Outputs'!H498 = "", IFERROR(_xlfn.NUMBERVALUE('Upload Data Outputs'!H498) &gt; 0, FALSE)), FALSE)</f>
        <v>1</v>
      </c>
      <c r="P511" s="56" t="b">
        <f>IFERROR(OR('Upload Data Outputs'!H498 = "", IFERROR(MATCH('Upload Data Outputs'!I498, listWeightUnits, 0), FALSE)), FALSE)</f>
        <v>1</v>
      </c>
      <c r="Q511" s="56" t="b">
        <f>IFERROR(OR('Upload Data Outputs'!J498 = "", IFERROR(MATCH('Upload Data Outputs'!J498, listFscClaimTypes, 0), FALSE)), FALSE)</f>
        <v>1</v>
      </c>
      <c r="R511" s="56" t="b">
        <f>IFERROR(OR(AND('Upload Data Outputs'!J498 = refClaimFsc100, OR('Upload Data Outputs'!K498 = "", 'Upload Data Outputs'!K498 = 100)), AND('Upload Data Outputs'!J498 = refClaimFscCW, OR('Upload Data Outputs'!K498 = "", 'Upload Data Outputs'!K498 = 0)), AND('Upload Data Outputs'!J498 = refClaimFscMix, 'Upload Data Outputs'!K498 &lt;&gt; "", _xlfn.NUMBERVALUE('Upload Data Outputs'!K498) &gt;= 0, _xlfn.NUMBERVALUE('Upload Data Outputs'!K498) &lt;= 100), AND('Upload Data Outputs'!J498 = refClaimFscMixCredit, OR('Upload Data Outputs'!K498 = "", 'Upload Data Outputs'!K498 = 100)), AND('Upload Data Outputs'!J498 = refClaimFscRecycled, 'Upload Data Outputs'!K498 =""), 'Upload Data Outputs'!J498 = ""), FALSE)</f>
        <v>1</v>
      </c>
      <c r="S511" s="56" t="b">
        <f>IFERROR(OR('Upload Data Outputs'!L498 = "", IFERROR(MATCH('Upload Data Outputs'!L498, listMaterialsAccountingMethods, 0), FALSE)), FALSE)</f>
        <v>1</v>
      </c>
      <c r="T511" s="56" t="b">
        <f>IFERROR(OR('Upload Data Outputs'!M498 = "", ISNUMBER('Upload Data Outputs'!M498), IFERROR(DATEVALUE('Upload Data Outputs'!M498) &gt; 0, FALSE)), FALSE)</f>
        <v>1</v>
      </c>
      <c r="U511" s="56" t="b">
        <f>IFERROR(OR('Upload Data Outputs'!N498 = "", ISNUMBER('Upload Data Outputs'!N498), IFERROR(DATEVALUE('Upload Data Outputs'!N498) &gt; 0, FALSE)), FALSE)</f>
        <v>1</v>
      </c>
      <c r="V511" s="56" t="b">
        <f>IFERROR(OR('Upload Data Outputs'!O498 = "", IFERROR(MATCH('Upload Data Outputs'!O498, listCountryIsoCodes, FALSE), FALSE)), FALSE)</f>
        <v>1</v>
      </c>
      <c r="W511" s="57" t="s">
        <v>593</v>
      </c>
      <c r="X511" s="56"/>
      <c r="Y511" s="56"/>
      <c r="AA511" s="56">
        <f>IFERROR(COUNTIFS('Upload Data Outputs'!B:B, 'Upload Data Outputs'!B498), 0)</f>
        <v>0</v>
      </c>
    </row>
    <row r="512" spans="1:27">
      <c r="A512" s="55">
        <f t="shared" si="45"/>
        <v>499</v>
      </c>
      <c r="B512" s="54" t="b">
        <f>NOT(IFERROR('Upload Data Outputs'!A499 = "ERROR", TRUE))</f>
        <v>1</v>
      </c>
      <c r="C512" s="54">
        <f t="shared" si="46"/>
        <v>499</v>
      </c>
      <c r="D512" s="56" t="b">
        <f>IF(B512, ('Upload Data Outputs'!A499 &amp; 'Upload Data Outputs'!B499 &amp; 'Upload Data Outputs'!C499 &amp; 'Upload Data Outputs'!D499 &amp; 'Upload Data Outputs'!E499 &amp; 'Upload Data Outputs'!F499 &amp; 'Upload Data Outputs'!G499 &amp; 'Upload Data Outputs'!H499 &amp; 'Upload Data Outputs'!I499 &amp; 'Upload Data Outputs'!J499 &amp; 'Upload Data Outputs'!K499 &amp; 'Upload Data Outputs'!L499 &amp; 'Upload Data Outputs'!M499 &amp; 'Upload Data Outputs'!N499 &amp; 'Upload Data Outputs'!O499 &amp; 'Upload Data Outputs'!P499) &lt;&gt; "", FALSE)</f>
        <v>0</v>
      </c>
      <c r="E512" s="56" t="str">
        <f t="shared" si="47"/>
        <v/>
      </c>
      <c r="F512" s="56" t="str">
        <f t="shared" si="48"/>
        <v/>
      </c>
      <c r="G512" s="56" t="b">
        <f t="shared" si="44"/>
        <v>1</v>
      </c>
      <c r="H512" s="57" t="s">
        <v>593</v>
      </c>
      <c r="I512" s="56" t="b">
        <f t="shared" si="49"/>
        <v>1</v>
      </c>
      <c r="J512" s="56" t="b">
        <f>IFERROR(OR(NOT($D512), 'Upload Data Outputs'!C499 &lt;&gt; ""), FALSE)</f>
        <v>1</v>
      </c>
      <c r="K512" s="57" t="s">
        <v>593</v>
      </c>
      <c r="L512" s="56" t="b">
        <f>IFERROR(OR(AND(NOT(D512), 'Upload Data Outputs'!E499 = ""), IFERROR(_xlfn.NUMBERVALUE('Upload Data Outputs'!E499) &gt; 0, FALSE)), FALSE)</f>
        <v>1</v>
      </c>
      <c r="M512" s="56" t="b">
        <f>IFERROR(OR('Upload Data Outputs'!F499 = "", IFERROR(_xlfn.NUMBERVALUE('Upload Data Outputs'!F499) &gt; 0, FALSE)), FALSE)</f>
        <v>1</v>
      </c>
      <c r="N512" s="56" t="b">
        <f>IFERROR(OR('Upload Data Outputs'!F499 = "", IFERROR(MATCH('Upload Data Outputs'!G499, listVolumeUnits, 0), FALSE)), FALSE)</f>
        <v>1</v>
      </c>
      <c r="O512" s="56" t="b">
        <f>IFERROR(OR('Upload Data Outputs'!H499 = "", IFERROR(_xlfn.NUMBERVALUE('Upload Data Outputs'!H499) &gt; 0, FALSE)), FALSE)</f>
        <v>1</v>
      </c>
      <c r="P512" s="56" t="b">
        <f>IFERROR(OR('Upload Data Outputs'!H499 = "", IFERROR(MATCH('Upload Data Outputs'!I499, listWeightUnits, 0), FALSE)), FALSE)</f>
        <v>1</v>
      </c>
      <c r="Q512" s="56" t="b">
        <f>IFERROR(OR('Upload Data Outputs'!J499 = "", IFERROR(MATCH('Upload Data Outputs'!J499, listFscClaimTypes, 0), FALSE)), FALSE)</f>
        <v>1</v>
      </c>
      <c r="R512" s="56" t="b">
        <f>IFERROR(OR(AND('Upload Data Outputs'!J499 = refClaimFsc100, OR('Upload Data Outputs'!K499 = "", 'Upload Data Outputs'!K499 = 100)), AND('Upload Data Outputs'!J499 = refClaimFscCW, OR('Upload Data Outputs'!K499 = "", 'Upload Data Outputs'!K499 = 0)), AND('Upload Data Outputs'!J499 = refClaimFscMix, 'Upload Data Outputs'!K499 &lt;&gt; "", _xlfn.NUMBERVALUE('Upload Data Outputs'!K499) &gt;= 0, _xlfn.NUMBERVALUE('Upload Data Outputs'!K499) &lt;= 100), AND('Upload Data Outputs'!J499 = refClaimFscMixCredit, OR('Upload Data Outputs'!K499 = "", 'Upload Data Outputs'!K499 = 100)), AND('Upload Data Outputs'!J499 = refClaimFscRecycled, 'Upload Data Outputs'!K499 =""), 'Upload Data Outputs'!J499 = ""), FALSE)</f>
        <v>1</v>
      </c>
      <c r="S512" s="56" t="b">
        <f>IFERROR(OR('Upload Data Outputs'!L499 = "", IFERROR(MATCH('Upload Data Outputs'!L499, listMaterialsAccountingMethods, 0), FALSE)), FALSE)</f>
        <v>1</v>
      </c>
      <c r="T512" s="56" t="b">
        <f>IFERROR(OR('Upload Data Outputs'!M499 = "", ISNUMBER('Upload Data Outputs'!M499), IFERROR(DATEVALUE('Upload Data Outputs'!M499) &gt; 0, FALSE)), FALSE)</f>
        <v>1</v>
      </c>
      <c r="U512" s="56" t="b">
        <f>IFERROR(OR('Upload Data Outputs'!N499 = "", ISNUMBER('Upload Data Outputs'!N499), IFERROR(DATEVALUE('Upload Data Outputs'!N499) &gt; 0, FALSE)), FALSE)</f>
        <v>1</v>
      </c>
      <c r="V512" s="56" t="b">
        <f>IFERROR(OR('Upload Data Outputs'!O499 = "", IFERROR(MATCH('Upload Data Outputs'!O499, listCountryIsoCodes, FALSE), FALSE)), FALSE)</f>
        <v>1</v>
      </c>
      <c r="W512" s="57" t="s">
        <v>593</v>
      </c>
      <c r="X512" s="56"/>
      <c r="Y512" s="56"/>
      <c r="AA512" s="56">
        <f>IFERROR(COUNTIFS('Upload Data Outputs'!B:B, 'Upload Data Outputs'!B499), 0)</f>
        <v>0</v>
      </c>
    </row>
    <row r="513" spans="1:27">
      <c r="A513" s="55">
        <f t="shared" si="45"/>
        <v>500</v>
      </c>
      <c r="B513" s="54" t="b">
        <f>NOT(IFERROR('Upload Data Outputs'!A500 = "ERROR", TRUE))</f>
        <v>1</v>
      </c>
      <c r="C513" s="54">
        <f t="shared" si="46"/>
        <v>500</v>
      </c>
      <c r="D513" s="56" t="b">
        <f>IF(B513, ('Upload Data Outputs'!A500 &amp; 'Upload Data Outputs'!B500 &amp; 'Upload Data Outputs'!C500 &amp; 'Upload Data Outputs'!D500 &amp; 'Upload Data Outputs'!E500 &amp; 'Upload Data Outputs'!F500 &amp; 'Upload Data Outputs'!G500 &amp; 'Upload Data Outputs'!H500 &amp; 'Upload Data Outputs'!I500 &amp; 'Upload Data Outputs'!J500 &amp; 'Upload Data Outputs'!K500 &amp; 'Upload Data Outputs'!L500 &amp; 'Upload Data Outputs'!M500 &amp; 'Upload Data Outputs'!N500 &amp; 'Upload Data Outputs'!O500 &amp; 'Upload Data Outputs'!P500) &lt;&gt; "", FALSE)</f>
        <v>0</v>
      </c>
      <c r="E513" s="56" t="str">
        <f t="shared" si="47"/>
        <v/>
      </c>
      <c r="F513" s="56" t="str">
        <f t="shared" si="48"/>
        <v/>
      </c>
      <c r="G513" s="56" t="b">
        <f t="shared" si="44"/>
        <v>1</v>
      </c>
      <c r="H513" s="57" t="s">
        <v>593</v>
      </c>
      <c r="I513" s="56" t="b">
        <f t="shared" si="49"/>
        <v>1</v>
      </c>
      <c r="J513" s="56" t="b">
        <f>IFERROR(OR(NOT($D513), 'Upload Data Outputs'!C500 &lt;&gt; ""), FALSE)</f>
        <v>1</v>
      </c>
      <c r="K513" s="57" t="s">
        <v>593</v>
      </c>
      <c r="L513" s="56" t="b">
        <f>IFERROR(OR(AND(NOT(D513), 'Upload Data Outputs'!E500 = ""), IFERROR(_xlfn.NUMBERVALUE('Upload Data Outputs'!E500) &gt; 0, FALSE)), FALSE)</f>
        <v>1</v>
      </c>
      <c r="M513" s="56" t="b">
        <f>IFERROR(OR('Upload Data Outputs'!F500 = "", IFERROR(_xlfn.NUMBERVALUE('Upload Data Outputs'!F500) &gt; 0, FALSE)), FALSE)</f>
        <v>1</v>
      </c>
      <c r="N513" s="56" t="b">
        <f>IFERROR(OR('Upload Data Outputs'!F500 = "", IFERROR(MATCH('Upload Data Outputs'!G500, listVolumeUnits, 0), FALSE)), FALSE)</f>
        <v>1</v>
      </c>
      <c r="O513" s="56" t="b">
        <f>IFERROR(OR('Upload Data Outputs'!H500 = "", IFERROR(_xlfn.NUMBERVALUE('Upload Data Outputs'!H500) &gt; 0, FALSE)), FALSE)</f>
        <v>1</v>
      </c>
      <c r="P513" s="56" t="b">
        <f>IFERROR(OR('Upload Data Outputs'!H500 = "", IFERROR(MATCH('Upload Data Outputs'!I500, listWeightUnits, 0), FALSE)), FALSE)</f>
        <v>1</v>
      </c>
      <c r="Q513" s="56" t="b">
        <f>IFERROR(OR('Upload Data Outputs'!J500 = "", IFERROR(MATCH('Upload Data Outputs'!J500, listFscClaimTypes, 0), FALSE)), FALSE)</f>
        <v>1</v>
      </c>
      <c r="R513" s="56" t="b">
        <f>IFERROR(OR(AND('Upload Data Outputs'!J500 = refClaimFsc100, OR('Upload Data Outputs'!K500 = "", 'Upload Data Outputs'!K500 = 100)), AND('Upload Data Outputs'!J500 = refClaimFscCW, OR('Upload Data Outputs'!K500 = "", 'Upload Data Outputs'!K500 = 0)), AND('Upload Data Outputs'!J500 = refClaimFscMix, 'Upload Data Outputs'!K500 &lt;&gt; "", _xlfn.NUMBERVALUE('Upload Data Outputs'!K500) &gt;= 0, _xlfn.NUMBERVALUE('Upload Data Outputs'!K500) &lt;= 100), AND('Upload Data Outputs'!J500 = refClaimFscMixCredit, OR('Upload Data Outputs'!K500 = "", 'Upload Data Outputs'!K500 = 100)), AND('Upload Data Outputs'!J500 = refClaimFscRecycled, 'Upload Data Outputs'!K500 =""), 'Upload Data Outputs'!J500 = ""), FALSE)</f>
        <v>1</v>
      </c>
      <c r="S513" s="56" t="b">
        <f>IFERROR(OR('Upload Data Outputs'!L500 = "", IFERROR(MATCH('Upload Data Outputs'!L500, listMaterialsAccountingMethods, 0), FALSE)), FALSE)</f>
        <v>1</v>
      </c>
      <c r="T513" s="56" t="b">
        <f>IFERROR(OR('Upload Data Outputs'!M500 = "", ISNUMBER('Upload Data Outputs'!M500), IFERROR(DATEVALUE('Upload Data Outputs'!M500) &gt; 0, FALSE)), FALSE)</f>
        <v>1</v>
      </c>
      <c r="U513" s="56" t="b">
        <f>IFERROR(OR('Upload Data Outputs'!N500 = "", ISNUMBER('Upload Data Outputs'!N500), IFERROR(DATEVALUE('Upload Data Outputs'!N500) &gt; 0, FALSE)), FALSE)</f>
        <v>1</v>
      </c>
      <c r="V513" s="56" t="b">
        <f>IFERROR(OR('Upload Data Outputs'!O500 = "", IFERROR(MATCH('Upload Data Outputs'!O500, listCountryIsoCodes, FALSE), FALSE)), FALSE)</f>
        <v>1</v>
      </c>
      <c r="W513" s="57" t="s">
        <v>593</v>
      </c>
      <c r="X513" s="56"/>
      <c r="Y513" s="56"/>
      <c r="AA513" s="56">
        <f>IFERROR(COUNTIFS('Upload Data Outputs'!B:B, 'Upload Data Outputs'!B500), 0)</f>
        <v>0</v>
      </c>
    </row>
    <row r="514" spans="1:27">
      <c r="A514" s="55">
        <f t="shared" si="45"/>
        <v>501</v>
      </c>
      <c r="B514" s="54" t="b">
        <f>NOT(IFERROR('Upload Data Outputs'!A501 = "ERROR", TRUE))</f>
        <v>1</v>
      </c>
      <c r="C514" s="54">
        <f t="shared" si="46"/>
        <v>501</v>
      </c>
      <c r="D514" s="56" t="b">
        <f>IF(B514, ('Upload Data Outputs'!A501 &amp; 'Upload Data Outputs'!B501 &amp; 'Upload Data Outputs'!C501 &amp; 'Upload Data Outputs'!D501 &amp; 'Upload Data Outputs'!E501 &amp; 'Upload Data Outputs'!F501 &amp; 'Upload Data Outputs'!G501 &amp; 'Upload Data Outputs'!H501 &amp; 'Upload Data Outputs'!I501 &amp; 'Upload Data Outputs'!J501 &amp; 'Upload Data Outputs'!K501 &amp; 'Upload Data Outputs'!L501 &amp; 'Upload Data Outputs'!M501 &amp; 'Upload Data Outputs'!N501 &amp; 'Upload Data Outputs'!O501 &amp; 'Upload Data Outputs'!P501) &lt;&gt; "", FALSE)</f>
        <v>0</v>
      </c>
      <c r="E514" s="56" t="str">
        <f t="shared" si="47"/>
        <v/>
      </c>
      <c r="F514" s="56" t="str">
        <f t="shared" si="48"/>
        <v/>
      </c>
      <c r="G514" s="56" t="b">
        <f t="shared" si="44"/>
        <v>1</v>
      </c>
      <c r="H514" s="57" t="s">
        <v>593</v>
      </c>
      <c r="I514" s="56" t="b">
        <f t="shared" si="49"/>
        <v>1</v>
      </c>
      <c r="J514" s="56" t="b">
        <f>IFERROR(OR(NOT($D514), 'Upload Data Outputs'!C501 &lt;&gt; ""), FALSE)</f>
        <v>1</v>
      </c>
      <c r="K514" s="57" t="s">
        <v>593</v>
      </c>
      <c r="L514" s="56" t="b">
        <f>IFERROR(OR(AND(NOT(D514), 'Upload Data Outputs'!E501 = ""), IFERROR(_xlfn.NUMBERVALUE('Upload Data Outputs'!E501) &gt; 0, FALSE)), FALSE)</f>
        <v>1</v>
      </c>
      <c r="M514" s="56" t="b">
        <f>IFERROR(OR('Upload Data Outputs'!F501 = "", IFERROR(_xlfn.NUMBERVALUE('Upload Data Outputs'!F501) &gt; 0, FALSE)), FALSE)</f>
        <v>1</v>
      </c>
      <c r="N514" s="56" t="b">
        <f>IFERROR(OR('Upload Data Outputs'!F501 = "", IFERROR(MATCH('Upload Data Outputs'!G501, listVolumeUnits, 0), FALSE)), FALSE)</f>
        <v>1</v>
      </c>
      <c r="O514" s="56" t="b">
        <f>IFERROR(OR('Upload Data Outputs'!H501 = "", IFERROR(_xlfn.NUMBERVALUE('Upload Data Outputs'!H501) &gt; 0, FALSE)), FALSE)</f>
        <v>1</v>
      </c>
      <c r="P514" s="56" t="b">
        <f>IFERROR(OR('Upload Data Outputs'!H501 = "", IFERROR(MATCH('Upload Data Outputs'!I501, listWeightUnits, 0), FALSE)), FALSE)</f>
        <v>1</v>
      </c>
      <c r="Q514" s="56" t="b">
        <f>IFERROR(OR('Upload Data Outputs'!J501 = "", IFERROR(MATCH('Upload Data Outputs'!J501, listFscClaimTypes, 0), FALSE)), FALSE)</f>
        <v>1</v>
      </c>
      <c r="R514" s="56" t="b">
        <f>IFERROR(OR(AND('Upload Data Outputs'!J501 = refClaimFsc100, OR('Upload Data Outputs'!K501 = "", 'Upload Data Outputs'!K501 = 100)), AND('Upload Data Outputs'!J501 = refClaimFscCW, OR('Upload Data Outputs'!K501 = "", 'Upload Data Outputs'!K501 = 0)), AND('Upload Data Outputs'!J501 = refClaimFscMix, 'Upload Data Outputs'!K501 &lt;&gt; "", _xlfn.NUMBERVALUE('Upload Data Outputs'!K501) &gt;= 0, _xlfn.NUMBERVALUE('Upload Data Outputs'!K501) &lt;= 100), AND('Upload Data Outputs'!J501 = refClaimFscMixCredit, OR('Upload Data Outputs'!K501 = "", 'Upload Data Outputs'!K501 = 100)), AND('Upload Data Outputs'!J501 = refClaimFscRecycled, 'Upload Data Outputs'!K501 =""), 'Upload Data Outputs'!J501 = ""), FALSE)</f>
        <v>1</v>
      </c>
      <c r="S514" s="56" t="b">
        <f>IFERROR(OR('Upload Data Outputs'!L501 = "", IFERROR(MATCH('Upload Data Outputs'!L501, listMaterialsAccountingMethods, 0), FALSE)), FALSE)</f>
        <v>1</v>
      </c>
      <c r="T514" s="56" t="b">
        <f>IFERROR(OR('Upload Data Outputs'!M501 = "", ISNUMBER('Upload Data Outputs'!M501), IFERROR(DATEVALUE('Upload Data Outputs'!M501) &gt; 0, FALSE)), FALSE)</f>
        <v>1</v>
      </c>
      <c r="U514" s="56" t="b">
        <f>IFERROR(OR('Upload Data Outputs'!N501 = "", ISNUMBER('Upload Data Outputs'!N501), IFERROR(DATEVALUE('Upload Data Outputs'!N501) &gt; 0, FALSE)), FALSE)</f>
        <v>1</v>
      </c>
      <c r="V514" s="56" t="b">
        <f>IFERROR(OR('Upload Data Outputs'!O501 = "", IFERROR(MATCH('Upload Data Outputs'!O501, listCountryIsoCodes, FALSE), FALSE)), FALSE)</f>
        <v>1</v>
      </c>
      <c r="W514" s="57" t="s">
        <v>593</v>
      </c>
      <c r="X514" s="56"/>
      <c r="Y514" s="56"/>
      <c r="AA514" s="56">
        <f>IFERROR(COUNTIFS('Upload Data Outputs'!B:B, 'Upload Data Outputs'!B501), 0)</f>
        <v>0</v>
      </c>
    </row>
    <row r="515" spans="1:27">
      <c r="A515" s="55">
        <f t="shared" si="45"/>
        <v>502</v>
      </c>
      <c r="B515" s="54" t="b">
        <f>NOT(IFERROR('Upload Data Outputs'!A502 = "ERROR", TRUE))</f>
        <v>1</v>
      </c>
      <c r="C515" s="54">
        <f t="shared" si="46"/>
        <v>502</v>
      </c>
      <c r="D515" s="56" t="b">
        <f>IF(B515, ('Upload Data Outputs'!A502 &amp; 'Upload Data Outputs'!B502 &amp; 'Upload Data Outputs'!C502 &amp; 'Upload Data Outputs'!D502 &amp; 'Upload Data Outputs'!E502 &amp; 'Upload Data Outputs'!F502 &amp; 'Upload Data Outputs'!G502 &amp; 'Upload Data Outputs'!H502 &amp; 'Upload Data Outputs'!I502 &amp; 'Upload Data Outputs'!J502 &amp; 'Upload Data Outputs'!K502 &amp; 'Upload Data Outputs'!L502 &amp; 'Upload Data Outputs'!M502 &amp; 'Upload Data Outputs'!N502 &amp; 'Upload Data Outputs'!O502 &amp; 'Upload Data Outputs'!P502) &lt;&gt; "", FALSE)</f>
        <v>0</v>
      </c>
      <c r="E515" s="56" t="str">
        <f t="shared" si="47"/>
        <v/>
      </c>
      <c r="F515" s="56" t="str">
        <f t="shared" si="48"/>
        <v/>
      </c>
      <c r="G515" s="56" t="b">
        <f t="shared" si="44"/>
        <v>1</v>
      </c>
      <c r="H515" s="57" t="s">
        <v>593</v>
      </c>
      <c r="I515" s="56" t="b">
        <f t="shared" si="49"/>
        <v>1</v>
      </c>
      <c r="J515" s="56" t="b">
        <f>IFERROR(OR(NOT($D515), 'Upload Data Outputs'!C502 &lt;&gt; ""), FALSE)</f>
        <v>1</v>
      </c>
      <c r="K515" s="57" t="s">
        <v>593</v>
      </c>
      <c r="L515" s="56" t="b">
        <f>IFERROR(OR(AND(NOT(D515), 'Upload Data Outputs'!E502 = ""), IFERROR(_xlfn.NUMBERVALUE('Upload Data Outputs'!E502) &gt; 0, FALSE)), FALSE)</f>
        <v>1</v>
      </c>
      <c r="M515" s="56" t="b">
        <f>IFERROR(OR('Upload Data Outputs'!F502 = "", IFERROR(_xlfn.NUMBERVALUE('Upload Data Outputs'!F502) &gt; 0, FALSE)), FALSE)</f>
        <v>1</v>
      </c>
      <c r="N515" s="56" t="b">
        <f>IFERROR(OR('Upload Data Outputs'!F502 = "", IFERROR(MATCH('Upload Data Outputs'!G502, listVolumeUnits, 0), FALSE)), FALSE)</f>
        <v>1</v>
      </c>
      <c r="O515" s="56" t="b">
        <f>IFERROR(OR('Upload Data Outputs'!H502 = "", IFERROR(_xlfn.NUMBERVALUE('Upload Data Outputs'!H502) &gt; 0, FALSE)), FALSE)</f>
        <v>1</v>
      </c>
      <c r="P515" s="56" t="b">
        <f>IFERROR(OR('Upload Data Outputs'!H502 = "", IFERROR(MATCH('Upload Data Outputs'!I502, listWeightUnits, 0), FALSE)), FALSE)</f>
        <v>1</v>
      </c>
      <c r="Q515" s="56" t="b">
        <f>IFERROR(OR('Upload Data Outputs'!J502 = "", IFERROR(MATCH('Upload Data Outputs'!J502, listFscClaimTypes, 0), FALSE)), FALSE)</f>
        <v>1</v>
      </c>
      <c r="R515" s="56" t="b">
        <f>IFERROR(OR(AND('Upload Data Outputs'!J502 = refClaimFsc100, OR('Upload Data Outputs'!K502 = "", 'Upload Data Outputs'!K502 = 100)), AND('Upload Data Outputs'!J502 = refClaimFscCW, OR('Upload Data Outputs'!K502 = "", 'Upload Data Outputs'!K502 = 0)), AND('Upload Data Outputs'!J502 = refClaimFscMix, 'Upload Data Outputs'!K502 &lt;&gt; "", _xlfn.NUMBERVALUE('Upload Data Outputs'!K502) &gt;= 0, _xlfn.NUMBERVALUE('Upload Data Outputs'!K502) &lt;= 100), AND('Upload Data Outputs'!J502 = refClaimFscMixCredit, OR('Upload Data Outputs'!K502 = "", 'Upload Data Outputs'!K502 = 100)), AND('Upload Data Outputs'!J502 = refClaimFscRecycled, 'Upload Data Outputs'!K502 =""), 'Upload Data Outputs'!J502 = ""), FALSE)</f>
        <v>1</v>
      </c>
      <c r="S515" s="56" t="b">
        <f>IFERROR(OR('Upload Data Outputs'!L502 = "", IFERROR(MATCH('Upload Data Outputs'!L502, listMaterialsAccountingMethods, 0), FALSE)), FALSE)</f>
        <v>1</v>
      </c>
      <c r="T515" s="56" t="b">
        <f>IFERROR(OR('Upload Data Outputs'!M502 = "", ISNUMBER('Upload Data Outputs'!M502), IFERROR(DATEVALUE('Upload Data Outputs'!M502) &gt; 0, FALSE)), FALSE)</f>
        <v>1</v>
      </c>
      <c r="U515" s="56" t="b">
        <f>IFERROR(OR('Upload Data Outputs'!N502 = "", ISNUMBER('Upload Data Outputs'!N502), IFERROR(DATEVALUE('Upload Data Outputs'!N502) &gt; 0, FALSE)), FALSE)</f>
        <v>1</v>
      </c>
      <c r="V515" s="56" t="b">
        <f>IFERROR(OR('Upload Data Outputs'!O502 = "", IFERROR(MATCH('Upload Data Outputs'!O502, listCountryIsoCodes, FALSE), FALSE)), FALSE)</f>
        <v>1</v>
      </c>
      <c r="W515" s="57" t="s">
        <v>593</v>
      </c>
      <c r="X515" s="56"/>
      <c r="Y515" s="56"/>
      <c r="AA515" s="56">
        <f>IFERROR(COUNTIFS('Upload Data Outputs'!B:B, 'Upload Data Outputs'!B502), 0)</f>
        <v>0</v>
      </c>
    </row>
    <row r="516" spans="1:27">
      <c r="A516" s="55">
        <f t="shared" si="45"/>
        <v>503</v>
      </c>
      <c r="B516" s="54" t="b">
        <f>NOT(IFERROR('Upload Data Outputs'!A503 = "ERROR", TRUE))</f>
        <v>1</v>
      </c>
      <c r="C516" s="54">
        <f t="shared" si="46"/>
        <v>503</v>
      </c>
      <c r="D516" s="56" t="b">
        <f>IF(B516, ('Upload Data Outputs'!A503 &amp; 'Upload Data Outputs'!B503 &amp; 'Upload Data Outputs'!C503 &amp; 'Upload Data Outputs'!D503 &amp; 'Upload Data Outputs'!E503 &amp; 'Upload Data Outputs'!F503 &amp; 'Upload Data Outputs'!G503 &amp; 'Upload Data Outputs'!H503 &amp; 'Upload Data Outputs'!I503 &amp; 'Upload Data Outputs'!J503 &amp; 'Upload Data Outputs'!K503 &amp; 'Upload Data Outputs'!L503 &amp; 'Upload Data Outputs'!M503 &amp; 'Upload Data Outputs'!N503 &amp; 'Upload Data Outputs'!O503 &amp; 'Upload Data Outputs'!P503) &lt;&gt; "", FALSE)</f>
        <v>0</v>
      </c>
      <c r="E516" s="56" t="str">
        <f t="shared" si="47"/>
        <v/>
      </c>
      <c r="F516" s="56" t="str">
        <f t="shared" si="48"/>
        <v/>
      </c>
      <c r="G516" s="56" t="b">
        <f t="shared" si="44"/>
        <v>1</v>
      </c>
      <c r="H516" s="57" t="s">
        <v>593</v>
      </c>
      <c r="I516" s="56" t="b">
        <f t="shared" si="49"/>
        <v>1</v>
      </c>
      <c r="J516" s="56" t="b">
        <f>IFERROR(OR(NOT($D516), 'Upload Data Outputs'!C503 &lt;&gt; ""), FALSE)</f>
        <v>1</v>
      </c>
      <c r="K516" s="57" t="s">
        <v>593</v>
      </c>
      <c r="L516" s="56" t="b">
        <f>IFERROR(OR(AND(NOT(D516), 'Upload Data Outputs'!E503 = ""), IFERROR(_xlfn.NUMBERVALUE('Upload Data Outputs'!E503) &gt; 0, FALSE)), FALSE)</f>
        <v>1</v>
      </c>
      <c r="M516" s="56" t="b">
        <f>IFERROR(OR('Upload Data Outputs'!F503 = "", IFERROR(_xlfn.NUMBERVALUE('Upload Data Outputs'!F503) &gt; 0, FALSE)), FALSE)</f>
        <v>1</v>
      </c>
      <c r="N516" s="56" t="b">
        <f>IFERROR(OR('Upload Data Outputs'!F503 = "", IFERROR(MATCH('Upload Data Outputs'!G503, listVolumeUnits, 0), FALSE)), FALSE)</f>
        <v>1</v>
      </c>
      <c r="O516" s="56" t="b">
        <f>IFERROR(OR('Upload Data Outputs'!H503 = "", IFERROR(_xlfn.NUMBERVALUE('Upload Data Outputs'!H503) &gt; 0, FALSE)), FALSE)</f>
        <v>1</v>
      </c>
      <c r="P516" s="56" t="b">
        <f>IFERROR(OR('Upload Data Outputs'!H503 = "", IFERROR(MATCH('Upload Data Outputs'!I503, listWeightUnits, 0), FALSE)), FALSE)</f>
        <v>1</v>
      </c>
      <c r="Q516" s="56" t="b">
        <f>IFERROR(OR('Upload Data Outputs'!J503 = "", IFERROR(MATCH('Upload Data Outputs'!J503, listFscClaimTypes, 0), FALSE)), FALSE)</f>
        <v>1</v>
      </c>
      <c r="R516" s="56" t="b">
        <f>IFERROR(OR(AND('Upload Data Outputs'!J503 = refClaimFsc100, OR('Upload Data Outputs'!K503 = "", 'Upload Data Outputs'!K503 = 100)), AND('Upload Data Outputs'!J503 = refClaimFscCW, OR('Upload Data Outputs'!K503 = "", 'Upload Data Outputs'!K503 = 0)), AND('Upload Data Outputs'!J503 = refClaimFscMix, 'Upload Data Outputs'!K503 &lt;&gt; "", _xlfn.NUMBERVALUE('Upload Data Outputs'!K503) &gt;= 0, _xlfn.NUMBERVALUE('Upload Data Outputs'!K503) &lt;= 100), AND('Upload Data Outputs'!J503 = refClaimFscMixCredit, OR('Upload Data Outputs'!K503 = "", 'Upload Data Outputs'!K503 = 100)), AND('Upload Data Outputs'!J503 = refClaimFscRecycled, 'Upload Data Outputs'!K503 =""), 'Upload Data Outputs'!J503 = ""), FALSE)</f>
        <v>1</v>
      </c>
      <c r="S516" s="56" t="b">
        <f>IFERROR(OR('Upload Data Outputs'!L503 = "", IFERROR(MATCH('Upload Data Outputs'!L503, listMaterialsAccountingMethods, 0), FALSE)), FALSE)</f>
        <v>1</v>
      </c>
      <c r="T516" s="56" t="b">
        <f>IFERROR(OR('Upload Data Outputs'!M503 = "", ISNUMBER('Upload Data Outputs'!M503), IFERROR(DATEVALUE('Upload Data Outputs'!M503) &gt; 0, FALSE)), FALSE)</f>
        <v>1</v>
      </c>
      <c r="U516" s="56" t="b">
        <f>IFERROR(OR('Upload Data Outputs'!N503 = "", ISNUMBER('Upload Data Outputs'!N503), IFERROR(DATEVALUE('Upload Data Outputs'!N503) &gt; 0, FALSE)), FALSE)</f>
        <v>1</v>
      </c>
      <c r="V516" s="56" t="b">
        <f>IFERROR(OR('Upload Data Outputs'!O503 = "", IFERROR(MATCH('Upload Data Outputs'!O503, listCountryIsoCodes, FALSE), FALSE)), FALSE)</f>
        <v>1</v>
      </c>
      <c r="W516" s="57" t="s">
        <v>593</v>
      </c>
      <c r="X516" s="56"/>
      <c r="Y516" s="56"/>
      <c r="AA516" s="56">
        <f>IFERROR(COUNTIFS('Upload Data Outputs'!B:B, 'Upload Data Outputs'!B503), 0)</f>
        <v>0</v>
      </c>
    </row>
    <row r="517" spans="1:27">
      <c r="A517" s="55">
        <f t="shared" si="45"/>
        <v>504</v>
      </c>
      <c r="B517" s="54" t="b">
        <f>NOT(IFERROR('Upload Data Outputs'!A504 = "ERROR", TRUE))</f>
        <v>1</v>
      </c>
      <c r="C517" s="54">
        <f t="shared" si="46"/>
        <v>504</v>
      </c>
      <c r="D517" s="56" t="b">
        <f>IF(B517, ('Upload Data Outputs'!A504 &amp; 'Upload Data Outputs'!B504 &amp; 'Upload Data Outputs'!C504 &amp; 'Upload Data Outputs'!D504 &amp; 'Upload Data Outputs'!E504 &amp; 'Upload Data Outputs'!F504 &amp; 'Upload Data Outputs'!G504 &amp; 'Upload Data Outputs'!H504 &amp; 'Upload Data Outputs'!I504 &amp; 'Upload Data Outputs'!J504 &amp; 'Upload Data Outputs'!K504 &amp; 'Upload Data Outputs'!L504 &amp; 'Upload Data Outputs'!M504 &amp; 'Upload Data Outputs'!N504 &amp; 'Upload Data Outputs'!O504 &amp; 'Upload Data Outputs'!P504) &lt;&gt; "", FALSE)</f>
        <v>0</v>
      </c>
      <c r="E517" s="56" t="str">
        <f t="shared" si="47"/>
        <v/>
      </c>
      <c r="F517" s="56" t="str">
        <f t="shared" si="48"/>
        <v/>
      </c>
      <c r="G517" s="56" t="b">
        <f t="shared" si="44"/>
        <v>1</v>
      </c>
      <c r="H517" s="57" t="s">
        <v>593</v>
      </c>
      <c r="I517" s="56" t="b">
        <f t="shared" si="49"/>
        <v>1</v>
      </c>
      <c r="J517" s="56" t="b">
        <f>IFERROR(OR(NOT($D517), 'Upload Data Outputs'!C504 &lt;&gt; ""), FALSE)</f>
        <v>1</v>
      </c>
      <c r="K517" s="57" t="s">
        <v>593</v>
      </c>
      <c r="L517" s="56" t="b">
        <f>IFERROR(OR(AND(NOT(D517), 'Upload Data Outputs'!E504 = ""), IFERROR(_xlfn.NUMBERVALUE('Upload Data Outputs'!E504) &gt; 0, FALSE)), FALSE)</f>
        <v>1</v>
      </c>
      <c r="M517" s="56" t="b">
        <f>IFERROR(OR('Upload Data Outputs'!F504 = "", IFERROR(_xlfn.NUMBERVALUE('Upload Data Outputs'!F504) &gt; 0, FALSE)), FALSE)</f>
        <v>1</v>
      </c>
      <c r="N517" s="56" t="b">
        <f>IFERROR(OR('Upload Data Outputs'!F504 = "", IFERROR(MATCH('Upload Data Outputs'!G504, listVolumeUnits, 0), FALSE)), FALSE)</f>
        <v>1</v>
      </c>
      <c r="O517" s="56" t="b">
        <f>IFERROR(OR('Upload Data Outputs'!H504 = "", IFERROR(_xlfn.NUMBERVALUE('Upload Data Outputs'!H504) &gt; 0, FALSE)), FALSE)</f>
        <v>1</v>
      </c>
      <c r="P517" s="56" t="b">
        <f>IFERROR(OR('Upload Data Outputs'!H504 = "", IFERROR(MATCH('Upload Data Outputs'!I504, listWeightUnits, 0), FALSE)), FALSE)</f>
        <v>1</v>
      </c>
      <c r="Q517" s="56" t="b">
        <f>IFERROR(OR('Upload Data Outputs'!J504 = "", IFERROR(MATCH('Upload Data Outputs'!J504, listFscClaimTypes, 0), FALSE)), FALSE)</f>
        <v>1</v>
      </c>
      <c r="R517" s="56" t="b">
        <f>IFERROR(OR(AND('Upload Data Outputs'!J504 = refClaimFsc100, OR('Upload Data Outputs'!K504 = "", 'Upload Data Outputs'!K504 = 100)), AND('Upload Data Outputs'!J504 = refClaimFscCW, OR('Upload Data Outputs'!K504 = "", 'Upload Data Outputs'!K504 = 0)), AND('Upload Data Outputs'!J504 = refClaimFscMix, 'Upload Data Outputs'!K504 &lt;&gt; "", _xlfn.NUMBERVALUE('Upload Data Outputs'!K504) &gt;= 0, _xlfn.NUMBERVALUE('Upload Data Outputs'!K504) &lt;= 100), AND('Upload Data Outputs'!J504 = refClaimFscMixCredit, OR('Upload Data Outputs'!K504 = "", 'Upload Data Outputs'!K504 = 100)), AND('Upload Data Outputs'!J504 = refClaimFscRecycled, 'Upload Data Outputs'!K504 =""), 'Upload Data Outputs'!J504 = ""), FALSE)</f>
        <v>1</v>
      </c>
      <c r="S517" s="56" t="b">
        <f>IFERROR(OR('Upload Data Outputs'!L504 = "", IFERROR(MATCH('Upload Data Outputs'!L504, listMaterialsAccountingMethods, 0), FALSE)), FALSE)</f>
        <v>1</v>
      </c>
      <c r="T517" s="56" t="b">
        <f>IFERROR(OR('Upload Data Outputs'!M504 = "", ISNUMBER('Upload Data Outputs'!M504), IFERROR(DATEVALUE('Upload Data Outputs'!M504) &gt; 0, FALSE)), FALSE)</f>
        <v>1</v>
      </c>
      <c r="U517" s="56" t="b">
        <f>IFERROR(OR('Upload Data Outputs'!N504 = "", ISNUMBER('Upload Data Outputs'!N504), IFERROR(DATEVALUE('Upload Data Outputs'!N504) &gt; 0, FALSE)), FALSE)</f>
        <v>1</v>
      </c>
      <c r="V517" s="56" t="b">
        <f>IFERROR(OR('Upload Data Outputs'!O504 = "", IFERROR(MATCH('Upload Data Outputs'!O504, listCountryIsoCodes, FALSE), FALSE)), FALSE)</f>
        <v>1</v>
      </c>
      <c r="W517" s="57" t="s">
        <v>593</v>
      </c>
      <c r="X517" s="56"/>
      <c r="Y517" s="56"/>
      <c r="AA517" s="56">
        <f>IFERROR(COUNTIFS('Upload Data Outputs'!B:B, 'Upload Data Outputs'!B504), 0)</f>
        <v>0</v>
      </c>
    </row>
    <row r="518" spans="1:27">
      <c r="A518" s="55">
        <f t="shared" si="45"/>
        <v>505</v>
      </c>
      <c r="B518" s="54" t="b">
        <f>NOT(IFERROR('Upload Data Outputs'!A505 = "ERROR", TRUE))</f>
        <v>1</v>
      </c>
      <c r="C518" s="54">
        <f t="shared" si="46"/>
        <v>505</v>
      </c>
      <c r="D518" s="56" t="b">
        <f>IF(B518, ('Upload Data Outputs'!A505 &amp; 'Upload Data Outputs'!B505 &amp; 'Upload Data Outputs'!C505 &amp; 'Upload Data Outputs'!D505 &amp; 'Upload Data Outputs'!E505 &amp; 'Upload Data Outputs'!F505 &amp; 'Upload Data Outputs'!G505 &amp; 'Upload Data Outputs'!H505 &amp; 'Upload Data Outputs'!I505 &amp; 'Upload Data Outputs'!J505 &amp; 'Upload Data Outputs'!K505 &amp; 'Upload Data Outputs'!L505 &amp; 'Upload Data Outputs'!M505 &amp; 'Upload Data Outputs'!N505 &amp; 'Upload Data Outputs'!O505 &amp; 'Upload Data Outputs'!P505) &lt;&gt; "", FALSE)</f>
        <v>0</v>
      </c>
      <c r="E518" s="56" t="str">
        <f t="shared" si="47"/>
        <v/>
      </c>
      <c r="F518" s="56" t="str">
        <f t="shared" si="48"/>
        <v/>
      </c>
      <c r="G518" s="56" t="b">
        <f t="shared" si="44"/>
        <v>1</v>
      </c>
      <c r="H518" s="57" t="s">
        <v>593</v>
      </c>
      <c r="I518" s="56" t="b">
        <f t="shared" si="49"/>
        <v>1</v>
      </c>
      <c r="J518" s="56" t="b">
        <f>IFERROR(OR(NOT($D518), 'Upload Data Outputs'!C505 &lt;&gt; ""), FALSE)</f>
        <v>1</v>
      </c>
      <c r="K518" s="57" t="s">
        <v>593</v>
      </c>
      <c r="L518" s="56" t="b">
        <f>IFERROR(OR(AND(NOT(D518), 'Upload Data Outputs'!E505 = ""), IFERROR(_xlfn.NUMBERVALUE('Upload Data Outputs'!E505) &gt; 0, FALSE)), FALSE)</f>
        <v>1</v>
      </c>
      <c r="M518" s="56" t="b">
        <f>IFERROR(OR('Upload Data Outputs'!F505 = "", IFERROR(_xlfn.NUMBERVALUE('Upload Data Outputs'!F505) &gt; 0, FALSE)), FALSE)</f>
        <v>1</v>
      </c>
      <c r="N518" s="56" t="b">
        <f>IFERROR(OR('Upload Data Outputs'!F505 = "", IFERROR(MATCH('Upload Data Outputs'!G505, listVolumeUnits, 0), FALSE)), FALSE)</f>
        <v>1</v>
      </c>
      <c r="O518" s="56" t="b">
        <f>IFERROR(OR('Upload Data Outputs'!H505 = "", IFERROR(_xlfn.NUMBERVALUE('Upload Data Outputs'!H505) &gt; 0, FALSE)), FALSE)</f>
        <v>1</v>
      </c>
      <c r="P518" s="56" t="b">
        <f>IFERROR(OR('Upload Data Outputs'!H505 = "", IFERROR(MATCH('Upload Data Outputs'!I505, listWeightUnits, 0), FALSE)), FALSE)</f>
        <v>1</v>
      </c>
      <c r="Q518" s="56" t="b">
        <f>IFERROR(OR('Upload Data Outputs'!J505 = "", IFERROR(MATCH('Upload Data Outputs'!J505, listFscClaimTypes, 0), FALSE)), FALSE)</f>
        <v>1</v>
      </c>
      <c r="R518" s="56" t="b">
        <f>IFERROR(OR(AND('Upload Data Outputs'!J505 = refClaimFsc100, OR('Upload Data Outputs'!K505 = "", 'Upload Data Outputs'!K505 = 100)), AND('Upload Data Outputs'!J505 = refClaimFscCW, OR('Upload Data Outputs'!K505 = "", 'Upload Data Outputs'!K505 = 0)), AND('Upload Data Outputs'!J505 = refClaimFscMix, 'Upload Data Outputs'!K505 &lt;&gt; "", _xlfn.NUMBERVALUE('Upload Data Outputs'!K505) &gt;= 0, _xlfn.NUMBERVALUE('Upload Data Outputs'!K505) &lt;= 100), AND('Upload Data Outputs'!J505 = refClaimFscMixCredit, OR('Upload Data Outputs'!K505 = "", 'Upload Data Outputs'!K505 = 100)), AND('Upload Data Outputs'!J505 = refClaimFscRecycled, 'Upload Data Outputs'!K505 =""), 'Upload Data Outputs'!J505 = ""), FALSE)</f>
        <v>1</v>
      </c>
      <c r="S518" s="56" t="b">
        <f>IFERROR(OR('Upload Data Outputs'!L505 = "", IFERROR(MATCH('Upload Data Outputs'!L505, listMaterialsAccountingMethods, 0), FALSE)), FALSE)</f>
        <v>1</v>
      </c>
      <c r="T518" s="56" t="b">
        <f>IFERROR(OR('Upload Data Outputs'!M505 = "", ISNUMBER('Upload Data Outputs'!M505), IFERROR(DATEVALUE('Upload Data Outputs'!M505) &gt; 0, FALSE)), FALSE)</f>
        <v>1</v>
      </c>
      <c r="U518" s="56" t="b">
        <f>IFERROR(OR('Upload Data Outputs'!N505 = "", ISNUMBER('Upload Data Outputs'!N505), IFERROR(DATEVALUE('Upload Data Outputs'!N505) &gt; 0, FALSE)), FALSE)</f>
        <v>1</v>
      </c>
      <c r="V518" s="56" t="b">
        <f>IFERROR(OR('Upload Data Outputs'!O505 = "", IFERROR(MATCH('Upload Data Outputs'!O505, listCountryIsoCodes, FALSE), FALSE)), FALSE)</f>
        <v>1</v>
      </c>
      <c r="W518" s="57" t="s">
        <v>593</v>
      </c>
      <c r="X518" s="56"/>
      <c r="Y518" s="56"/>
      <c r="AA518" s="56">
        <f>IFERROR(COUNTIFS('Upload Data Outputs'!B:B, 'Upload Data Outputs'!B505), 0)</f>
        <v>0</v>
      </c>
    </row>
    <row r="519" spans="1:27">
      <c r="A519" s="55">
        <f t="shared" si="45"/>
        <v>506</v>
      </c>
      <c r="B519" s="54" t="b">
        <f>NOT(IFERROR('Upload Data Outputs'!A506 = "ERROR", TRUE))</f>
        <v>1</v>
      </c>
      <c r="C519" s="54">
        <f t="shared" si="46"/>
        <v>506</v>
      </c>
      <c r="D519" s="56" t="b">
        <f>IF(B519, ('Upload Data Outputs'!A506 &amp; 'Upload Data Outputs'!B506 &amp; 'Upload Data Outputs'!C506 &amp; 'Upload Data Outputs'!D506 &amp; 'Upload Data Outputs'!E506 &amp; 'Upload Data Outputs'!F506 &amp; 'Upload Data Outputs'!G506 &amp; 'Upload Data Outputs'!H506 &amp; 'Upload Data Outputs'!I506 &amp; 'Upload Data Outputs'!J506 &amp; 'Upload Data Outputs'!K506 &amp; 'Upload Data Outputs'!L506 &amp; 'Upload Data Outputs'!M506 &amp; 'Upload Data Outputs'!N506 &amp; 'Upload Data Outputs'!O506 &amp; 'Upload Data Outputs'!P506) &lt;&gt; "", FALSE)</f>
        <v>0</v>
      </c>
      <c r="E519" s="56" t="str">
        <f t="shared" si="47"/>
        <v/>
      </c>
      <c r="F519" s="56" t="str">
        <f t="shared" si="48"/>
        <v/>
      </c>
      <c r="G519" s="56" t="b">
        <f t="shared" si="44"/>
        <v>1</v>
      </c>
      <c r="H519" s="57" t="s">
        <v>593</v>
      </c>
      <c r="I519" s="56" t="b">
        <f t="shared" si="49"/>
        <v>1</v>
      </c>
      <c r="J519" s="56" t="b">
        <f>IFERROR(OR(NOT($D519), 'Upload Data Outputs'!C506 &lt;&gt; ""), FALSE)</f>
        <v>1</v>
      </c>
      <c r="K519" s="57" t="s">
        <v>593</v>
      </c>
      <c r="L519" s="56" t="b">
        <f>IFERROR(OR(AND(NOT(D519), 'Upload Data Outputs'!E506 = ""), IFERROR(_xlfn.NUMBERVALUE('Upload Data Outputs'!E506) &gt; 0, FALSE)), FALSE)</f>
        <v>1</v>
      </c>
      <c r="M519" s="56" t="b">
        <f>IFERROR(OR('Upload Data Outputs'!F506 = "", IFERROR(_xlfn.NUMBERVALUE('Upload Data Outputs'!F506) &gt; 0, FALSE)), FALSE)</f>
        <v>1</v>
      </c>
      <c r="N519" s="56" t="b">
        <f>IFERROR(OR('Upload Data Outputs'!F506 = "", IFERROR(MATCH('Upload Data Outputs'!G506, listVolumeUnits, 0), FALSE)), FALSE)</f>
        <v>1</v>
      </c>
      <c r="O519" s="56" t="b">
        <f>IFERROR(OR('Upload Data Outputs'!H506 = "", IFERROR(_xlfn.NUMBERVALUE('Upload Data Outputs'!H506) &gt; 0, FALSE)), FALSE)</f>
        <v>1</v>
      </c>
      <c r="P519" s="56" t="b">
        <f>IFERROR(OR('Upload Data Outputs'!H506 = "", IFERROR(MATCH('Upload Data Outputs'!I506, listWeightUnits, 0), FALSE)), FALSE)</f>
        <v>1</v>
      </c>
      <c r="Q519" s="56" t="b">
        <f>IFERROR(OR('Upload Data Outputs'!J506 = "", IFERROR(MATCH('Upload Data Outputs'!J506, listFscClaimTypes, 0), FALSE)), FALSE)</f>
        <v>1</v>
      </c>
      <c r="R519" s="56" t="b">
        <f>IFERROR(OR(AND('Upload Data Outputs'!J506 = refClaimFsc100, OR('Upload Data Outputs'!K506 = "", 'Upload Data Outputs'!K506 = 100)), AND('Upload Data Outputs'!J506 = refClaimFscCW, OR('Upload Data Outputs'!K506 = "", 'Upload Data Outputs'!K506 = 0)), AND('Upload Data Outputs'!J506 = refClaimFscMix, 'Upload Data Outputs'!K506 &lt;&gt; "", _xlfn.NUMBERVALUE('Upload Data Outputs'!K506) &gt;= 0, _xlfn.NUMBERVALUE('Upload Data Outputs'!K506) &lt;= 100), AND('Upload Data Outputs'!J506 = refClaimFscMixCredit, OR('Upload Data Outputs'!K506 = "", 'Upload Data Outputs'!K506 = 100)), AND('Upload Data Outputs'!J506 = refClaimFscRecycled, 'Upload Data Outputs'!K506 =""), 'Upload Data Outputs'!J506 = ""), FALSE)</f>
        <v>1</v>
      </c>
      <c r="S519" s="56" t="b">
        <f>IFERROR(OR('Upload Data Outputs'!L506 = "", IFERROR(MATCH('Upload Data Outputs'!L506, listMaterialsAccountingMethods, 0), FALSE)), FALSE)</f>
        <v>1</v>
      </c>
      <c r="T519" s="56" t="b">
        <f>IFERROR(OR('Upload Data Outputs'!M506 = "", ISNUMBER('Upload Data Outputs'!M506), IFERROR(DATEVALUE('Upload Data Outputs'!M506) &gt; 0, FALSE)), FALSE)</f>
        <v>1</v>
      </c>
      <c r="U519" s="56" t="b">
        <f>IFERROR(OR('Upload Data Outputs'!N506 = "", ISNUMBER('Upload Data Outputs'!N506), IFERROR(DATEVALUE('Upload Data Outputs'!N506) &gt; 0, FALSE)), FALSE)</f>
        <v>1</v>
      </c>
      <c r="V519" s="56" t="b">
        <f>IFERROR(OR('Upload Data Outputs'!O506 = "", IFERROR(MATCH('Upload Data Outputs'!O506, listCountryIsoCodes, FALSE), FALSE)), FALSE)</f>
        <v>1</v>
      </c>
      <c r="W519" s="57" t="s">
        <v>593</v>
      </c>
      <c r="X519" s="56"/>
      <c r="Y519" s="56"/>
      <c r="AA519" s="56">
        <f>IFERROR(COUNTIFS('Upload Data Outputs'!B:B, 'Upload Data Outputs'!B506), 0)</f>
        <v>0</v>
      </c>
    </row>
    <row r="520" spans="1:27">
      <c r="A520" s="55">
        <f t="shared" si="45"/>
        <v>507</v>
      </c>
      <c r="B520" s="54" t="b">
        <f>NOT(IFERROR('Upload Data Outputs'!A507 = "ERROR", TRUE))</f>
        <v>1</v>
      </c>
      <c r="C520" s="54">
        <f t="shared" si="46"/>
        <v>507</v>
      </c>
      <c r="D520" s="56" t="b">
        <f>IF(B520, ('Upload Data Outputs'!A507 &amp; 'Upload Data Outputs'!B507 &amp; 'Upload Data Outputs'!C507 &amp; 'Upload Data Outputs'!D507 &amp; 'Upload Data Outputs'!E507 &amp; 'Upload Data Outputs'!F507 &amp; 'Upload Data Outputs'!G507 &amp; 'Upload Data Outputs'!H507 &amp; 'Upload Data Outputs'!I507 &amp; 'Upload Data Outputs'!J507 &amp; 'Upload Data Outputs'!K507 &amp; 'Upload Data Outputs'!L507 &amp; 'Upload Data Outputs'!M507 &amp; 'Upload Data Outputs'!N507 &amp; 'Upload Data Outputs'!O507 &amp; 'Upload Data Outputs'!P507) &lt;&gt; "", FALSE)</f>
        <v>0</v>
      </c>
      <c r="E520" s="56" t="str">
        <f t="shared" si="47"/>
        <v/>
      </c>
      <c r="F520" s="56" t="str">
        <f t="shared" si="48"/>
        <v/>
      </c>
      <c r="G520" s="56" t="b">
        <f t="shared" si="44"/>
        <v>1</v>
      </c>
      <c r="H520" s="57" t="s">
        <v>593</v>
      </c>
      <c r="I520" s="56" t="b">
        <f t="shared" si="49"/>
        <v>1</v>
      </c>
      <c r="J520" s="56" t="b">
        <f>IFERROR(OR(NOT($D520), 'Upload Data Outputs'!C507 &lt;&gt; ""), FALSE)</f>
        <v>1</v>
      </c>
      <c r="K520" s="57" t="s">
        <v>593</v>
      </c>
      <c r="L520" s="56" t="b">
        <f>IFERROR(OR(AND(NOT(D520), 'Upload Data Outputs'!E507 = ""), IFERROR(_xlfn.NUMBERVALUE('Upload Data Outputs'!E507) &gt; 0, FALSE)), FALSE)</f>
        <v>1</v>
      </c>
      <c r="M520" s="56" t="b">
        <f>IFERROR(OR('Upload Data Outputs'!F507 = "", IFERROR(_xlfn.NUMBERVALUE('Upload Data Outputs'!F507) &gt; 0, FALSE)), FALSE)</f>
        <v>1</v>
      </c>
      <c r="N520" s="56" t="b">
        <f>IFERROR(OR('Upload Data Outputs'!F507 = "", IFERROR(MATCH('Upload Data Outputs'!G507, listVolumeUnits, 0), FALSE)), FALSE)</f>
        <v>1</v>
      </c>
      <c r="O520" s="56" t="b">
        <f>IFERROR(OR('Upload Data Outputs'!H507 = "", IFERROR(_xlfn.NUMBERVALUE('Upload Data Outputs'!H507) &gt; 0, FALSE)), FALSE)</f>
        <v>1</v>
      </c>
      <c r="P520" s="56" t="b">
        <f>IFERROR(OR('Upload Data Outputs'!H507 = "", IFERROR(MATCH('Upload Data Outputs'!I507, listWeightUnits, 0), FALSE)), FALSE)</f>
        <v>1</v>
      </c>
      <c r="Q520" s="56" t="b">
        <f>IFERROR(OR('Upload Data Outputs'!J507 = "", IFERROR(MATCH('Upload Data Outputs'!J507, listFscClaimTypes, 0), FALSE)), FALSE)</f>
        <v>1</v>
      </c>
      <c r="R520" s="56" t="b">
        <f>IFERROR(OR(AND('Upload Data Outputs'!J507 = refClaimFsc100, OR('Upload Data Outputs'!K507 = "", 'Upload Data Outputs'!K507 = 100)), AND('Upload Data Outputs'!J507 = refClaimFscCW, OR('Upload Data Outputs'!K507 = "", 'Upload Data Outputs'!K507 = 0)), AND('Upload Data Outputs'!J507 = refClaimFscMix, 'Upload Data Outputs'!K507 &lt;&gt; "", _xlfn.NUMBERVALUE('Upload Data Outputs'!K507) &gt;= 0, _xlfn.NUMBERVALUE('Upload Data Outputs'!K507) &lt;= 100), AND('Upload Data Outputs'!J507 = refClaimFscMixCredit, OR('Upload Data Outputs'!K507 = "", 'Upload Data Outputs'!K507 = 100)), AND('Upload Data Outputs'!J507 = refClaimFscRecycled, 'Upload Data Outputs'!K507 =""), 'Upload Data Outputs'!J507 = ""), FALSE)</f>
        <v>1</v>
      </c>
      <c r="S520" s="56" t="b">
        <f>IFERROR(OR('Upload Data Outputs'!L507 = "", IFERROR(MATCH('Upload Data Outputs'!L507, listMaterialsAccountingMethods, 0), FALSE)), FALSE)</f>
        <v>1</v>
      </c>
      <c r="T520" s="56" t="b">
        <f>IFERROR(OR('Upload Data Outputs'!M507 = "", ISNUMBER('Upload Data Outputs'!M507), IFERROR(DATEVALUE('Upload Data Outputs'!M507) &gt; 0, FALSE)), FALSE)</f>
        <v>1</v>
      </c>
      <c r="U520" s="56" t="b">
        <f>IFERROR(OR('Upload Data Outputs'!N507 = "", ISNUMBER('Upload Data Outputs'!N507), IFERROR(DATEVALUE('Upload Data Outputs'!N507) &gt; 0, FALSE)), FALSE)</f>
        <v>1</v>
      </c>
      <c r="V520" s="56" t="b">
        <f>IFERROR(OR('Upload Data Outputs'!O507 = "", IFERROR(MATCH('Upload Data Outputs'!O507, listCountryIsoCodes, FALSE), FALSE)), FALSE)</f>
        <v>1</v>
      </c>
      <c r="W520" s="57" t="s">
        <v>593</v>
      </c>
      <c r="X520" s="56"/>
      <c r="Y520" s="56"/>
      <c r="AA520" s="56">
        <f>IFERROR(COUNTIFS('Upload Data Outputs'!B:B, 'Upload Data Outputs'!B507), 0)</f>
        <v>0</v>
      </c>
    </row>
    <row r="521" spans="1:27">
      <c r="A521" s="55">
        <f t="shared" si="45"/>
        <v>508</v>
      </c>
      <c r="B521" s="54" t="b">
        <f>NOT(IFERROR('Upload Data Outputs'!A508 = "ERROR", TRUE))</f>
        <v>1</v>
      </c>
      <c r="C521" s="54">
        <f t="shared" si="46"/>
        <v>508</v>
      </c>
      <c r="D521" s="56" t="b">
        <f>IF(B521, ('Upload Data Outputs'!A508 &amp; 'Upload Data Outputs'!B508 &amp; 'Upload Data Outputs'!C508 &amp; 'Upload Data Outputs'!D508 &amp; 'Upload Data Outputs'!E508 &amp; 'Upload Data Outputs'!F508 &amp; 'Upload Data Outputs'!G508 &amp; 'Upload Data Outputs'!H508 &amp; 'Upload Data Outputs'!I508 &amp; 'Upload Data Outputs'!J508 &amp; 'Upload Data Outputs'!K508 &amp; 'Upload Data Outputs'!L508 &amp; 'Upload Data Outputs'!M508 &amp; 'Upload Data Outputs'!N508 &amp; 'Upload Data Outputs'!O508 &amp; 'Upload Data Outputs'!P508) &lt;&gt; "", FALSE)</f>
        <v>0</v>
      </c>
      <c r="E521" s="56" t="str">
        <f t="shared" si="47"/>
        <v/>
      </c>
      <c r="F521" s="56" t="str">
        <f t="shared" si="48"/>
        <v/>
      </c>
      <c r="G521" s="56" t="b">
        <f t="shared" si="44"/>
        <v>1</v>
      </c>
      <c r="H521" s="57" t="s">
        <v>593</v>
      </c>
      <c r="I521" s="56" t="b">
        <f t="shared" si="49"/>
        <v>1</v>
      </c>
      <c r="J521" s="56" t="b">
        <f>IFERROR(OR(NOT($D521), 'Upload Data Outputs'!C508 &lt;&gt; ""), FALSE)</f>
        <v>1</v>
      </c>
      <c r="K521" s="57" t="s">
        <v>593</v>
      </c>
      <c r="L521" s="56" t="b">
        <f>IFERROR(OR(AND(NOT(D521), 'Upload Data Outputs'!E508 = ""), IFERROR(_xlfn.NUMBERVALUE('Upload Data Outputs'!E508) &gt; 0, FALSE)), FALSE)</f>
        <v>1</v>
      </c>
      <c r="M521" s="56" t="b">
        <f>IFERROR(OR('Upload Data Outputs'!F508 = "", IFERROR(_xlfn.NUMBERVALUE('Upload Data Outputs'!F508) &gt; 0, FALSE)), FALSE)</f>
        <v>1</v>
      </c>
      <c r="N521" s="56" t="b">
        <f>IFERROR(OR('Upload Data Outputs'!F508 = "", IFERROR(MATCH('Upload Data Outputs'!G508, listVolumeUnits, 0), FALSE)), FALSE)</f>
        <v>1</v>
      </c>
      <c r="O521" s="56" t="b">
        <f>IFERROR(OR('Upload Data Outputs'!H508 = "", IFERROR(_xlfn.NUMBERVALUE('Upload Data Outputs'!H508) &gt; 0, FALSE)), FALSE)</f>
        <v>1</v>
      </c>
      <c r="P521" s="56" t="b">
        <f>IFERROR(OR('Upload Data Outputs'!H508 = "", IFERROR(MATCH('Upload Data Outputs'!I508, listWeightUnits, 0), FALSE)), FALSE)</f>
        <v>1</v>
      </c>
      <c r="Q521" s="56" t="b">
        <f>IFERROR(OR('Upload Data Outputs'!J508 = "", IFERROR(MATCH('Upload Data Outputs'!J508, listFscClaimTypes, 0), FALSE)), FALSE)</f>
        <v>1</v>
      </c>
      <c r="R521" s="56" t="b">
        <f>IFERROR(OR(AND('Upload Data Outputs'!J508 = refClaimFsc100, OR('Upload Data Outputs'!K508 = "", 'Upload Data Outputs'!K508 = 100)), AND('Upload Data Outputs'!J508 = refClaimFscCW, OR('Upload Data Outputs'!K508 = "", 'Upload Data Outputs'!K508 = 0)), AND('Upload Data Outputs'!J508 = refClaimFscMix, 'Upload Data Outputs'!K508 &lt;&gt; "", _xlfn.NUMBERVALUE('Upload Data Outputs'!K508) &gt;= 0, _xlfn.NUMBERVALUE('Upload Data Outputs'!K508) &lt;= 100), AND('Upload Data Outputs'!J508 = refClaimFscMixCredit, OR('Upload Data Outputs'!K508 = "", 'Upload Data Outputs'!K508 = 100)), AND('Upload Data Outputs'!J508 = refClaimFscRecycled, 'Upload Data Outputs'!K508 =""), 'Upload Data Outputs'!J508 = ""), FALSE)</f>
        <v>1</v>
      </c>
      <c r="S521" s="56" t="b">
        <f>IFERROR(OR('Upload Data Outputs'!L508 = "", IFERROR(MATCH('Upload Data Outputs'!L508, listMaterialsAccountingMethods, 0), FALSE)), FALSE)</f>
        <v>1</v>
      </c>
      <c r="T521" s="56" t="b">
        <f>IFERROR(OR('Upload Data Outputs'!M508 = "", ISNUMBER('Upload Data Outputs'!M508), IFERROR(DATEVALUE('Upload Data Outputs'!M508) &gt; 0, FALSE)), FALSE)</f>
        <v>1</v>
      </c>
      <c r="U521" s="56" t="b">
        <f>IFERROR(OR('Upload Data Outputs'!N508 = "", ISNUMBER('Upload Data Outputs'!N508), IFERROR(DATEVALUE('Upload Data Outputs'!N508) &gt; 0, FALSE)), FALSE)</f>
        <v>1</v>
      </c>
      <c r="V521" s="56" t="b">
        <f>IFERROR(OR('Upload Data Outputs'!O508 = "", IFERROR(MATCH('Upload Data Outputs'!O508, listCountryIsoCodes, FALSE), FALSE)), FALSE)</f>
        <v>1</v>
      </c>
      <c r="W521" s="57" t="s">
        <v>593</v>
      </c>
      <c r="X521" s="56"/>
      <c r="Y521" s="56"/>
      <c r="AA521" s="56">
        <f>IFERROR(COUNTIFS('Upload Data Outputs'!B:B, 'Upload Data Outputs'!B508), 0)</f>
        <v>0</v>
      </c>
    </row>
    <row r="522" spans="1:27">
      <c r="A522" s="55">
        <f t="shared" si="45"/>
        <v>509</v>
      </c>
      <c r="B522" s="54" t="b">
        <f>NOT(IFERROR('Upload Data Outputs'!A509 = "ERROR", TRUE))</f>
        <v>1</v>
      </c>
      <c r="C522" s="54">
        <f t="shared" si="46"/>
        <v>509</v>
      </c>
      <c r="D522" s="56" t="b">
        <f>IF(B522, ('Upload Data Outputs'!A509 &amp; 'Upload Data Outputs'!B509 &amp; 'Upload Data Outputs'!C509 &amp; 'Upload Data Outputs'!D509 &amp; 'Upload Data Outputs'!E509 &amp; 'Upload Data Outputs'!F509 &amp; 'Upload Data Outputs'!G509 &amp; 'Upload Data Outputs'!H509 &amp; 'Upload Data Outputs'!I509 &amp; 'Upload Data Outputs'!J509 &amp; 'Upload Data Outputs'!K509 &amp; 'Upload Data Outputs'!L509 &amp; 'Upload Data Outputs'!M509 &amp; 'Upload Data Outputs'!N509 &amp; 'Upload Data Outputs'!O509 &amp; 'Upload Data Outputs'!P509) &lt;&gt; "", FALSE)</f>
        <v>0</v>
      </c>
      <c r="E522" s="56" t="str">
        <f t="shared" si="47"/>
        <v/>
      </c>
      <c r="F522" s="56" t="str">
        <f t="shared" si="48"/>
        <v/>
      </c>
      <c r="G522" s="56" t="b">
        <f t="shared" si="44"/>
        <v>1</v>
      </c>
      <c r="H522" s="57" t="s">
        <v>593</v>
      </c>
      <c r="I522" s="56" t="b">
        <f t="shared" si="49"/>
        <v>1</v>
      </c>
      <c r="J522" s="56" t="b">
        <f>IFERROR(OR(NOT($D522), 'Upload Data Outputs'!C509 &lt;&gt; ""), FALSE)</f>
        <v>1</v>
      </c>
      <c r="K522" s="57" t="s">
        <v>593</v>
      </c>
      <c r="L522" s="56" t="b">
        <f>IFERROR(OR(AND(NOT(D522), 'Upload Data Outputs'!E509 = ""), IFERROR(_xlfn.NUMBERVALUE('Upload Data Outputs'!E509) &gt; 0, FALSE)), FALSE)</f>
        <v>1</v>
      </c>
      <c r="M522" s="56" t="b">
        <f>IFERROR(OR('Upload Data Outputs'!F509 = "", IFERROR(_xlfn.NUMBERVALUE('Upload Data Outputs'!F509) &gt; 0, FALSE)), FALSE)</f>
        <v>1</v>
      </c>
      <c r="N522" s="56" t="b">
        <f>IFERROR(OR('Upload Data Outputs'!F509 = "", IFERROR(MATCH('Upload Data Outputs'!G509, listVolumeUnits, 0), FALSE)), FALSE)</f>
        <v>1</v>
      </c>
      <c r="O522" s="56" t="b">
        <f>IFERROR(OR('Upload Data Outputs'!H509 = "", IFERROR(_xlfn.NUMBERVALUE('Upload Data Outputs'!H509) &gt; 0, FALSE)), FALSE)</f>
        <v>1</v>
      </c>
      <c r="P522" s="56" t="b">
        <f>IFERROR(OR('Upload Data Outputs'!H509 = "", IFERROR(MATCH('Upload Data Outputs'!I509, listWeightUnits, 0), FALSE)), FALSE)</f>
        <v>1</v>
      </c>
      <c r="Q522" s="56" t="b">
        <f>IFERROR(OR('Upload Data Outputs'!J509 = "", IFERROR(MATCH('Upload Data Outputs'!J509, listFscClaimTypes, 0), FALSE)), FALSE)</f>
        <v>1</v>
      </c>
      <c r="R522" s="56" t="b">
        <f>IFERROR(OR(AND('Upload Data Outputs'!J509 = refClaimFsc100, OR('Upload Data Outputs'!K509 = "", 'Upload Data Outputs'!K509 = 100)), AND('Upload Data Outputs'!J509 = refClaimFscCW, OR('Upload Data Outputs'!K509 = "", 'Upload Data Outputs'!K509 = 0)), AND('Upload Data Outputs'!J509 = refClaimFscMix, 'Upload Data Outputs'!K509 &lt;&gt; "", _xlfn.NUMBERVALUE('Upload Data Outputs'!K509) &gt;= 0, _xlfn.NUMBERVALUE('Upload Data Outputs'!K509) &lt;= 100), AND('Upload Data Outputs'!J509 = refClaimFscMixCredit, OR('Upload Data Outputs'!K509 = "", 'Upload Data Outputs'!K509 = 100)), AND('Upload Data Outputs'!J509 = refClaimFscRecycled, 'Upload Data Outputs'!K509 =""), 'Upload Data Outputs'!J509 = ""), FALSE)</f>
        <v>1</v>
      </c>
      <c r="S522" s="56" t="b">
        <f>IFERROR(OR('Upload Data Outputs'!L509 = "", IFERROR(MATCH('Upload Data Outputs'!L509, listMaterialsAccountingMethods, 0), FALSE)), FALSE)</f>
        <v>1</v>
      </c>
      <c r="T522" s="56" t="b">
        <f>IFERROR(OR('Upload Data Outputs'!M509 = "", ISNUMBER('Upload Data Outputs'!M509), IFERROR(DATEVALUE('Upload Data Outputs'!M509) &gt; 0, FALSE)), FALSE)</f>
        <v>1</v>
      </c>
      <c r="U522" s="56" t="b">
        <f>IFERROR(OR('Upload Data Outputs'!N509 = "", ISNUMBER('Upload Data Outputs'!N509), IFERROR(DATEVALUE('Upload Data Outputs'!N509) &gt; 0, FALSE)), FALSE)</f>
        <v>1</v>
      </c>
      <c r="V522" s="56" t="b">
        <f>IFERROR(OR('Upload Data Outputs'!O509 = "", IFERROR(MATCH('Upload Data Outputs'!O509, listCountryIsoCodes, FALSE), FALSE)), FALSE)</f>
        <v>1</v>
      </c>
      <c r="W522" s="57" t="s">
        <v>593</v>
      </c>
      <c r="X522" s="56"/>
      <c r="Y522" s="56"/>
      <c r="AA522" s="56">
        <f>IFERROR(COUNTIFS('Upload Data Outputs'!B:B, 'Upload Data Outputs'!B509), 0)</f>
        <v>0</v>
      </c>
    </row>
    <row r="523" spans="1:27">
      <c r="A523" s="55">
        <f t="shared" si="45"/>
        <v>510</v>
      </c>
      <c r="B523" s="54" t="b">
        <f>NOT(IFERROR('Upload Data Outputs'!A510 = "ERROR", TRUE))</f>
        <v>1</v>
      </c>
      <c r="C523" s="54">
        <f t="shared" si="46"/>
        <v>510</v>
      </c>
      <c r="D523" s="56" t="b">
        <f>IF(B523, ('Upload Data Outputs'!A510 &amp; 'Upload Data Outputs'!B510 &amp; 'Upload Data Outputs'!C510 &amp; 'Upload Data Outputs'!D510 &amp; 'Upload Data Outputs'!E510 &amp; 'Upload Data Outputs'!F510 &amp; 'Upload Data Outputs'!G510 &amp; 'Upload Data Outputs'!H510 &amp; 'Upload Data Outputs'!I510 &amp; 'Upload Data Outputs'!J510 &amp; 'Upload Data Outputs'!K510 &amp; 'Upload Data Outputs'!L510 &amp; 'Upload Data Outputs'!M510 &amp; 'Upload Data Outputs'!N510 &amp; 'Upload Data Outputs'!O510 &amp; 'Upload Data Outputs'!P510) &lt;&gt; "", FALSE)</f>
        <v>0</v>
      </c>
      <c r="E523" s="56" t="str">
        <f t="shared" si="47"/>
        <v/>
      </c>
      <c r="F523" s="56" t="str">
        <f t="shared" si="48"/>
        <v/>
      </c>
      <c r="G523" s="56" t="b">
        <f t="shared" si="44"/>
        <v>1</v>
      </c>
      <c r="H523" s="57" t="s">
        <v>593</v>
      </c>
      <c r="I523" s="56" t="b">
        <f t="shared" si="49"/>
        <v>1</v>
      </c>
      <c r="J523" s="56" t="b">
        <f>IFERROR(OR(NOT($D523), 'Upload Data Outputs'!C510 &lt;&gt; ""), FALSE)</f>
        <v>1</v>
      </c>
      <c r="K523" s="57" t="s">
        <v>593</v>
      </c>
      <c r="L523" s="56" t="b">
        <f>IFERROR(OR(AND(NOT(D523), 'Upload Data Outputs'!E510 = ""), IFERROR(_xlfn.NUMBERVALUE('Upload Data Outputs'!E510) &gt; 0, FALSE)), FALSE)</f>
        <v>1</v>
      </c>
      <c r="M523" s="56" t="b">
        <f>IFERROR(OR('Upload Data Outputs'!F510 = "", IFERROR(_xlfn.NUMBERVALUE('Upload Data Outputs'!F510) &gt; 0, FALSE)), FALSE)</f>
        <v>1</v>
      </c>
      <c r="N523" s="56" t="b">
        <f>IFERROR(OR('Upload Data Outputs'!F510 = "", IFERROR(MATCH('Upload Data Outputs'!G510, listVolumeUnits, 0), FALSE)), FALSE)</f>
        <v>1</v>
      </c>
      <c r="O523" s="56" t="b">
        <f>IFERROR(OR('Upload Data Outputs'!H510 = "", IFERROR(_xlfn.NUMBERVALUE('Upload Data Outputs'!H510) &gt; 0, FALSE)), FALSE)</f>
        <v>1</v>
      </c>
      <c r="P523" s="56" t="b">
        <f>IFERROR(OR('Upload Data Outputs'!H510 = "", IFERROR(MATCH('Upload Data Outputs'!I510, listWeightUnits, 0), FALSE)), FALSE)</f>
        <v>1</v>
      </c>
      <c r="Q523" s="56" t="b">
        <f>IFERROR(OR('Upload Data Outputs'!J510 = "", IFERROR(MATCH('Upload Data Outputs'!J510, listFscClaimTypes, 0), FALSE)), FALSE)</f>
        <v>1</v>
      </c>
      <c r="R523" s="56" t="b">
        <f>IFERROR(OR(AND('Upload Data Outputs'!J510 = refClaimFsc100, OR('Upload Data Outputs'!K510 = "", 'Upload Data Outputs'!K510 = 100)), AND('Upload Data Outputs'!J510 = refClaimFscCW, OR('Upload Data Outputs'!K510 = "", 'Upload Data Outputs'!K510 = 0)), AND('Upload Data Outputs'!J510 = refClaimFscMix, 'Upload Data Outputs'!K510 &lt;&gt; "", _xlfn.NUMBERVALUE('Upload Data Outputs'!K510) &gt;= 0, _xlfn.NUMBERVALUE('Upload Data Outputs'!K510) &lt;= 100), AND('Upload Data Outputs'!J510 = refClaimFscMixCredit, OR('Upload Data Outputs'!K510 = "", 'Upload Data Outputs'!K510 = 100)), AND('Upload Data Outputs'!J510 = refClaimFscRecycled, 'Upload Data Outputs'!K510 =""), 'Upload Data Outputs'!J510 = ""), FALSE)</f>
        <v>1</v>
      </c>
      <c r="S523" s="56" t="b">
        <f>IFERROR(OR('Upload Data Outputs'!L510 = "", IFERROR(MATCH('Upload Data Outputs'!L510, listMaterialsAccountingMethods, 0), FALSE)), FALSE)</f>
        <v>1</v>
      </c>
      <c r="T523" s="56" t="b">
        <f>IFERROR(OR('Upload Data Outputs'!M510 = "", ISNUMBER('Upload Data Outputs'!M510), IFERROR(DATEVALUE('Upload Data Outputs'!M510) &gt; 0, FALSE)), FALSE)</f>
        <v>1</v>
      </c>
      <c r="U523" s="56" t="b">
        <f>IFERROR(OR('Upload Data Outputs'!N510 = "", ISNUMBER('Upload Data Outputs'!N510), IFERROR(DATEVALUE('Upload Data Outputs'!N510) &gt; 0, FALSE)), FALSE)</f>
        <v>1</v>
      </c>
      <c r="V523" s="56" t="b">
        <f>IFERROR(OR('Upload Data Outputs'!O510 = "", IFERROR(MATCH('Upload Data Outputs'!O510, listCountryIsoCodes, FALSE), FALSE)), FALSE)</f>
        <v>1</v>
      </c>
      <c r="W523" s="57" t="s">
        <v>593</v>
      </c>
      <c r="X523" s="56"/>
      <c r="Y523" s="56"/>
      <c r="AA523" s="56">
        <f>IFERROR(COUNTIFS('Upload Data Outputs'!B:B, 'Upload Data Outputs'!B510), 0)</f>
        <v>0</v>
      </c>
    </row>
    <row r="524" spans="1:27">
      <c r="A524" s="55">
        <f t="shared" si="45"/>
        <v>511</v>
      </c>
      <c r="B524" s="54" t="b">
        <f>NOT(IFERROR('Upload Data Outputs'!A511 = "ERROR", TRUE))</f>
        <v>1</v>
      </c>
      <c r="C524" s="54">
        <f t="shared" si="46"/>
        <v>511</v>
      </c>
      <c r="D524" s="56" t="b">
        <f>IF(B524, ('Upload Data Outputs'!A511 &amp; 'Upload Data Outputs'!B511 &amp; 'Upload Data Outputs'!C511 &amp; 'Upload Data Outputs'!D511 &amp; 'Upload Data Outputs'!E511 &amp; 'Upload Data Outputs'!F511 &amp; 'Upload Data Outputs'!G511 &amp; 'Upload Data Outputs'!H511 &amp; 'Upload Data Outputs'!I511 &amp; 'Upload Data Outputs'!J511 &amp; 'Upload Data Outputs'!K511 &amp; 'Upload Data Outputs'!L511 &amp; 'Upload Data Outputs'!M511 &amp; 'Upload Data Outputs'!N511 &amp; 'Upload Data Outputs'!O511 &amp; 'Upload Data Outputs'!P511) &lt;&gt; "", FALSE)</f>
        <v>0</v>
      </c>
      <c r="E524" s="56" t="str">
        <f t="shared" si="47"/>
        <v/>
      </c>
      <c r="F524" s="56" t="str">
        <f t="shared" si="48"/>
        <v/>
      </c>
      <c r="G524" s="56" t="b">
        <f t="shared" si="44"/>
        <v>1</v>
      </c>
      <c r="H524" s="57" t="s">
        <v>593</v>
      </c>
      <c r="I524" s="56" t="b">
        <f t="shared" si="49"/>
        <v>1</v>
      </c>
      <c r="J524" s="56" t="b">
        <f>IFERROR(OR(NOT($D524), 'Upload Data Outputs'!C511 &lt;&gt; ""), FALSE)</f>
        <v>1</v>
      </c>
      <c r="K524" s="57" t="s">
        <v>593</v>
      </c>
      <c r="L524" s="56" t="b">
        <f>IFERROR(OR(AND(NOT(D524), 'Upload Data Outputs'!E511 = ""), IFERROR(_xlfn.NUMBERVALUE('Upload Data Outputs'!E511) &gt; 0, FALSE)), FALSE)</f>
        <v>1</v>
      </c>
      <c r="M524" s="56" t="b">
        <f>IFERROR(OR('Upload Data Outputs'!F511 = "", IFERROR(_xlfn.NUMBERVALUE('Upload Data Outputs'!F511) &gt; 0, FALSE)), FALSE)</f>
        <v>1</v>
      </c>
      <c r="N524" s="56" t="b">
        <f>IFERROR(OR('Upload Data Outputs'!F511 = "", IFERROR(MATCH('Upload Data Outputs'!G511, listVolumeUnits, 0), FALSE)), FALSE)</f>
        <v>1</v>
      </c>
      <c r="O524" s="56" t="b">
        <f>IFERROR(OR('Upload Data Outputs'!H511 = "", IFERROR(_xlfn.NUMBERVALUE('Upload Data Outputs'!H511) &gt; 0, FALSE)), FALSE)</f>
        <v>1</v>
      </c>
      <c r="P524" s="56" t="b">
        <f>IFERROR(OR('Upload Data Outputs'!H511 = "", IFERROR(MATCH('Upload Data Outputs'!I511, listWeightUnits, 0), FALSE)), FALSE)</f>
        <v>1</v>
      </c>
      <c r="Q524" s="56" t="b">
        <f>IFERROR(OR('Upload Data Outputs'!J511 = "", IFERROR(MATCH('Upload Data Outputs'!J511, listFscClaimTypes, 0), FALSE)), FALSE)</f>
        <v>1</v>
      </c>
      <c r="R524" s="56" t="b">
        <f>IFERROR(OR(AND('Upload Data Outputs'!J511 = refClaimFsc100, OR('Upload Data Outputs'!K511 = "", 'Upload Data Outputs'!K511 = 100)), AND('Upload Data Outputs'!J511 = refClaimFscCW, OR('Upload Data Outputs'!K511 = "", 'Upload Data Outputs'!K511 = 0)), AND('Upload Data Outputs'!J511 = refClaimFscMix, 'Upload Data Outputs'!K511 &lt;&gt; "", _xlfn.NUMBERVALUE('Upload Data Outputs'!K511) &gt;= 0, _xlfn.NUMBERVALUE('Upload Data Outputs'!K511) &lt;= 100), AND('Upload Data Outputs'!J511 = refClaimFscMixCredit, OR('Upload Data Outputs'!K511 = "", 'Upload Data Outputs'!K511 = 100)), AND('Upload Data Outputs'!J511 = refClaimFscRecycled, 'Upload Data Outputs'!K511 =""), 'Upload Data Outputs'!J511 = ""), FALSE)</f>
        <v>1</v>
      </c>
      <c r="S524" s="56" t="b">
        <f>IFERROR(OR('Upload Data Outputs'!L511 = "", IFERROR(MATCH('Upload Data Outputs'!L511, listMaterialsAccountingMethods, 0), FALSE)), FALSE)</f>
        <v>1</v>
      </c>
      <c r="T524" s="56" t="b">
        <f>IFERROR(OR('Upload Data Outputs'!M511 = "", ISNUMBER('Upload Data Outputs'!M511), IFERROR(DATEVALUE('Upload Data Outputs'!M511) &gt; 0, FALSE)), FALSE)</f>
        <v>1</v>
      </c>
      <c r="U524" s="56" t="b">
        <f>IFERROR(OR('Upload Data Outputs'!N511 = "", ISNUMBER('Upload Data Outputs'!N511), IFERROR(DATEVALUE('Upload Data Outputs'!N511) &gt; 0, FALSE)), FALSE)</f>
        <v>1</v>
      </c>
      <c r="V524" s="56" t="b">
        <f>IFERROR(OR('Upload Data Outputs'!O511 = "", IFERROR(MATCH('Upload Data Outputs'!O511, listCountryIsoCodes, FALSE), FALSE)), FALSE)</f>
        <v>1</v>
      </c>
      <c r="W524" s="57" t="s">
        <v>593</v>
      </c>
      <c r="X524" s="56"/>
      <c r="Y524" s="56"/>
      <c r="AA524" s="56">
        <f>IFERROR(COUNTIFS('Upload Data Outputs'!B:B, 'Upload Data Outputs'!B511), 0)</f>
        <v>0</v>
      </c>
    </row>
    <row r="525" spans="1:27">
      <c r="A525" s="55">
        <f t="shared" si="45"/>
        <v>512</v>
      </c>
      <c r="B525" s="54" t="b">
        <f>NOT(IFERROR('Upload Data Outputs'!A512 = "ERROR", TRUE))</f>
        <v>1</v>
      </c>
      <c r="C525" s="54">
        <f t="shared" si="46"/>
        <v>512</v>
      </c>
      <c r="D525" s="56" t="b">
        <f>IF(B525, ('Upload Data Outputs'!A512 &amp; 'Upload Data Outputs'!B512 &amp; 'Upload Data Outputs'!C512 &amp; 'Upload Data Outputs'!D512 &amp; 'Upload Data Outputs'!E512 &amp; 'Upload Data Outputs'!F512 &amp; 'Upload Data Outputs'!G512 &amp; 'Upload Data Outputs'!H512 &amp; 'Upload Data Outputs'!I512 &amp; 'Upload Data Outputs'!J512 &amp; 'Upload Data Outputs'!K512 &amp; 'Upload Data Outputs'!L512 &amp; 'Upload Data Outputs'!M512 &amp; 'Upload Data Outputs'!N512 &amp; 'Upload Data Outputs'!O512 &amp; 'Upload Data Outputs'!P512) &lt;&gt; "", FALSE)</f>
        <v>0</v>
      </c>
      <c r="E525" s="56" t="str">
        <f t="shared" si="47"/>
        <v/>
      </c>
      <c r="F525" s="56" t="str">
        <f t="shared" si="48"/>
        <v/>
      </c>
      <c r="G525" s="56" t="b">
        <f t="shared" si="44"/>
        <v>1</v>
      </c>
      <c r="H525" s="57" t="s">
        <v>593</v>
      </c>
      <c r="I525" s="56" t="b">
        <f t="shared" si="49"/>
        <v>1</v>
      </c>
      <c r="J525" s="56" t="b">
        <f>IFERROR(OR(NOT($D525), 'Upload Data Outputs'!C512 &lt;&gt; ""), FALSE)</f>
        <v>1</v>
      </c>
      <c r="K525" s="57" t="s">
        <v>593</v>
      </c>
      <c r="L525" s="56" t="b">
        <f>IFERROR(OR(AND(NOT(D525), 'Upload Data Outputs'!E512 = ""), IFERROR(_xlfn.NUMBERVALUE('Upload Data Outputs'!E512) &gt; 0, FALSE)), FALSE)</f>
        <v>1</v>
      </c>
      <c r="M525" s="56" t="b">
        <f>IFERROR(OR('Upload Data Outputs'!F512 = "", IFERROR(_xlfn.NUMBERVALUE('Upload Data Outputs'!F512) &gt; 0, FALSE)), FALSE)</f>
        <v>1</v>
      </c>
      <c r="N525" s="56" t="b">
        <f>IFERROR(OR('Upload Data Outputs'!F512 = "", IFERROR(MATCH('Upload Data Outputs'!G512, listVolumeUnits, 0), FALSE)), FALSE)</f>
        <v>1</v>
      </c>
      <c r="O525" s="56" t="b">
        <f>IFERROR(OR('Upload Data Outputs'!H512 = "", IFERROR(_xlfn.NUMBERVALUE('Upload Data Outputs'!H512) &gt; 0, FALSE)), FALSE)</f>
        <v>1</v>
      </c>
      <c r="P525" s="56" t="b">
        <f>IFERROR(OR('Upload Data Outputs'!H512 = "", IFERROR(MATCH('Upload Data Outputs'!I512, listWeightUnits, 0), FALSE)), FALSE)</f>
        <v>1</v>
      </c>
      <c r="Q525" s="56" t="b">
        <f>IFERROR(OR('Upload Data Outputs'!J512 = "", IFERROR(MATCH('Upload Data Outputs'!J512, listFscClaimTypes, 0), FALSE)), FALSE)</f>
        <v>1</v>
      </c>
      <c r="R525" s="56" t="b">
        <f>IFERROR(OR(AND('Upload Data Outputs'!J512 = refClaimFsc100, OR('Upload Data Outputs'!K512 = "", 'Upload Data Outputs'!K512 = 100)), AND('Upload Data Outputs'!J512 = refClaimFscCW, OR('Upload Data Outputs'!K512 = "", 'Upload Data Outputs'!K512 = 0)), AND('Upload Data Outputs'!J512 = refClaimFscMix, 'Upload Data Outputs'!K512 &lt;&gt; "", _xlfn.NUMBERVALUE('Upload Data Outputs'!K512) &gt;= 0, _xlfn.NUMBERVALUE('Upload Data Outputs'!K512) &lt;= 100), AND('Upload Data Outputs'!J512 = refClaimFscMixCredit, OR('Upload Data Outputs'!K512 = "", 'Upload Data Outputs'!K512 = 100)), AND('Upload Data Outputs'!J512 = refClaimFscRecycled, 'Upload Data Outputs'!K512 =""), 'Upload Data Outputs'!J512 = ""), FALSE)</f>
        <v>1</v>
      </c>
      <c r="S525" s="56" t="b">
        <f>IFERROR(OR('Upload Data Outputs'!L512 = "", IFERROR(MATCH('Upload Data Outputs'!L512, listMaterialsAccountingMethods, 0), FALSE)), FALSE)</f>
        <v>1</v>
      </c>
      <c r="T525" s="56" t="b">
        <f>IFERROR(OR('Upload Data Outputs'!M512 = "", ISNUMBER('Upload Data Outputs'!M512), IFERROR(DATEVALUE('Upload Data Outputs'!M512) &gt; 0, FALSE)), FALSE)</f>
        <v>1</v>
      </c>
      <c r="U525" s="56" t="b">
        <f>IFERROR(OR('Upload Data Outputs'!N512 = "", ISNUMBER('Upload Data Outputs'!N512), IFERROR(DATEVALUE('Upload Data Outputs'!N512) &gt; 0, FALSE)), FALSE)</f>
        <v>1</v>
      </c>
      <c r="V525" s="56" t="b">
        <f>IFERROR(OR('Upload Data Outputs'!O512 = "", IFERROR(MATCH('Upload Data Outputs'!O512, listCountryIsoCodes, FALSE), FALSE)), FALSE)</f>
        <v>1</v>
      </c>
      <c r="W525" s="57" t="s">
        <v>593</v>
      </c>
      <c r="X525" s="56"/>
      <c r="Y525" s="56"/>
      <c r="AA525" s="56">
        <f>IFERROR(COUNTIFS('Upload Data Outputs'!B:B, 'Upload Data Outputs'!B512), 0)</f>
        <v>0</v>
      </c>
    </row>
    <row r="526" spans="1:27">
      <c r="A526" s="55">
        <f t="shared" si="45"/>
        <v>513</v>
      </c>
      <c r="B526" s="54" t="b">
        <f>NOT(IFERROR('Upload Data Outputs'!A513 = "ERROR", TRUE))</f>
        <v>1</v>
      </c>
      <c r="C526" s="54">
        <f t="shared" si="46"/>
        <v>513</v>
      </c>
      <c r="D526" s="56" t="b">
        <f>IF(B526, ('Upload Data Outputs'!A513 &amp; 'Upload Data Outputs'!B513 &amp; 'Upload Data Outputs'!C513 &amp; 'Upload Data Outputs'!D513 &amp; 'Upload Data Outputs'!E513 &amp; 'Upload Data Outputs'!F513 &amp; 'Upload Data Outputs'!G513 &amp; 'Upload Data Outputs'!H513 &amp; 'Upload Data Outputs'!I513 &amp; 'Upload Data Outputs'!J513 &amp; 'Upload Data Outputs'!K513 &amp; 'Upload Data Outputs'!L513 &amp; 'Upload Data Outputs'!M513 &amp; 'Upload Data Outputs'!N513 &amp; 'Upload Data Outputs'!O513 &amp; 'Upload Data Outputs'!P513) &lt;&gt; "", FALSE)</f>
        <v>0</v>
      </c>
      <c r="E526" s="56" t="str">
        <f t="shared" si="47"/>
        <v/>
      </c>
      <c r="F526" s="56" t="str">
        <f t="shared" si="48"/>
        <v/>
      </c>
      <c r="G526" s="56" t="b">
        <f t="shared" si="44"/>
        <v>1</v>
      </c>
      <c r="H526" s="57" t="s">
        <v>593</v>
      </c>
      <c r="I526" s="56" t="b">
        <f t="shared" si="49"/>
        <v>1</v>
      </c>
      <c r="J526" s="56" t="b">
        <f>IFERROR(OR(NOT($D526), 'Upload Data Outputs'!C513 &lt;&gt; ""), FALSE)</f>
        <v>1</v>
      </c>
      <c r="K526" s="57" t="s">
        <v>593</v>
      </c>
      <c r="L526" s="56" t="b">
        <f>IFERROR(OR(AND(NOT(D526), 'Upload Data Outputs'!E513 = ""), IFERROR(_xlfn.NUMBERVALUE('Upload Data Outputs'!E513) &gt; 0, FALSE)), FALSE)</f>
        <v>1</v>
      </c>
      <c r="M526" s="56" t="b">
        <f>IFERROR(OR('Upload Data Outputs'!F513 = "", IFERROR(_xlfn.NUMBERVALUE('Upload Data Outputs'!F513) &gt; 0, FALSE)), FALSE)</f>
        <v>1</v>
      </c>
      <c r="N526" s="56" t="b">
        <f>IFERROR(OR('Upload Data Outputs'!F513 = "", IFERROR(MATCH('Upload Data Outputs'!G513, listVolumeUnits, 0), FALSE)), FALSE)</f>
        <v>1</v>
      </c>
      <c r="O526" s="56" t="b">
        <f>IFERROR(OR('Upload Data Outputs'!H513 = "", IFERROR(_xlfn.NUMBERVALUE('Upload Data Outputs'!H513) &gt; 0, FALSE)), FALSE)</f>
        <v>1</v>
      </c>
      <c r="P526" s="56" t="b">
        <f>IFERROR(OR('Upload Data Outputs'!H513 = "", IFERROR(MATCH('Upload Data Outputs'!I513, listWeightUnits, 0), FALSE)), FALSE)</f>
        <v>1</v>
      </c>
      <c r="Q526" s="56" t="b">
        <f>IFERROR(OR('Upload Data Outputs'!J513 = "", IFERROR(MATCH('Upload Data Outputs'!J513, listFscClaimTypes, 0), FALSE)), FALSE)</f>
        <v>1</v>
      </c>
      <c r="R526" s="56" t="b">
        <f>IFERROR(OR(AND('Upload Data Outputs'!J513 = refClaimFsc100, OR('Upload Data Outputs'!K513 = "", 'Upload Data Outputs'!K513 = 100)), AND('Upload Data Outputs'!J513 = refClaimFscCW, OR('Upload Data Outputs'!K513 = "", 'Upload Data Outputs'!K513 = 0)), AND('Upload Data Outputs'!J513 = refClaimFscMix, 'Upload Data Outputs'!K513 &lt;&gt; "", _xlfn.NUMBERVALUE('Upload Data Outputs'!K513) &gt;= 0, _xlfn.NUMBERVALUE('Upload Data Outputs'!K513) &lt;= 100), AND('Upload Data Outputs'!J513 = refClaimFscMixCredit, OR('Upload Data Outputs'!K513 = "", 'Upload Data Outputs'!K513 = 100)), AND('Upload Data Outputs'!J513 = refClaimFscRecycled, 'Upload Data Outputs'!K513 =""), 'Upload Data Outputs'!J513 = ""), FALSE)</f>
        <v>1</v>
      </c>
      <c r="S526" s="56" t="b">
        <f>IFERROR(OR('Upload Data Outputs'!L513 = "", IFERROR(MATCH('Upload Data Outputs'!L513, listMaterialsAccountingMethods, 0), FALSE)), FALSE)</f>
        <v>1</v>
      </c>
      <c r="T526" s="56" t="b">
        <f>IFERROR(OR('Upload Data Outputs'!M513 = "", ISNUMBER('Upload Data Outputs'!M513), IFERROR(DATEVALUE('Upload Data Outputs'!M513) &gt; 0, FALSE)), FALSE)</f>
        <v>1</v>
      </c>
      <c r="U526" s="56" t="b">
        <f>IFERROR(OR('Upload Data Outputs'!N513 = "", ISNUMBER('Upload Data Outputs'!N513), IFERROR(DATEVALUE('Upload Data Outputs'!N513) &gt; 0, FALSE)), FALSE)</f>
        <v>1</v>
      </c>
      <c r="V526" s="56" t="b">
        <f>IFERROR(OR('Upload Data Outputs'!O513 = "", IFERROR(MATCH('Upload Data Outputs'!O513, listCountryIsoCodes, FALSE), FALSE)), FALSE)</f>
        <v>1</v>
      </c>
      <c r="W526" s="57" t="s">
        <v>593</v>
      </c>
      <c r="X526" s="56"/>
      <c r="Y526" s="56"/>
      <c r="AA526" s="56">
        <f>IFERROR(COUNTIFS('Upload Data Outputs'!B:B, 'Upload Data Outputs'!B513), 0)</f>
        <v>0</v>
      </c>
    </row>
    <row r="527" spans="1:27">
      <c r="A527" s="55">
        <f t="shared" si="45"/>
        <v>514</v>
      </c>
      <c r="B527" s="54" t="b">
        <f>NOT(IFERROR('Upload Data Outputs'!A514 = "ERROR", TRUE))</f>
        <v>1</v>
      </c>
      <c r="C527" s="54">
        <f t="shared" si="46"/>
        <v>514</v>
      </c>
      <c r="D527" s="56" t="b">
        <f>IF(B527, ('Upload Data Outputs'!A514 &amp; 'Upload Data Outputs'!B514 &amp; 'Upload Data Outputs'!C514 &amp; 'Upload Data Outputs'!D514 &amp; 'Upload Data Outputs'!E514 &amp; 'Upload Data Outputs'!F514 &amp; 'Upload Data Outputs'!G514 &amp; 'Upload Data Outputs'!H514 &amp; 'Upload Data Outputs'!I514 &amp; 'Upload Data Outputs'!J514 &amp; 'Upload Data Outputs'!K514 &amp; 'Upload Data Outputs'!L514 &amp; 'Upload Data Outputs'!M514 &amp; 'Upload Data Outputs'!N514 &amp; 'Upload Data Outputs'!O514 &amp; 'Upload Data Outputs'!P514) &lt;&gt; "", FALSE)</f>
        <v>0</v>
      </c>
      <c r="E527" s="56" t="str">
        <f t="shared" si="47"/>
        <v/>
      </c>
      <c r="F527" s="56" t="str">
        <f t="shared" si="48"/>
        <v/>
      </c>
      <c r="G527" s="56" t="b">
        <f t="shared" ref="G527:G590" si="50">AND(H527:W527)</f>
        <v>1</v>
      </c>
      <c r="H527" s="57" t="s">
        <v>593</v>
      </c>
      <c r="I527" s="56" t="b">
        <f t="shared" si="49"/>
        <v>1</v>
      </c>
      <c r="J527" s="56" t="b">
        <f>IFERROR(OR(NOT($D527), 'Upload Data Outputs'!C514 &lt;&gt; ""), FALSE)</f>
        <v>1</v>
      </c>
      <c r="K527" s="57" t="s">
        <v>593</v>
      </c>
      <c r="L527" s="56" t="b">
        <f>IFERROR(OR(AND(NOT(D527), 'Upload Data Outputs'!E514 = ""), IFERROR(_xlfn.NUMBERVALUE('Upload Data Outputs'!E514) &gt; 0, FALSE)), FALSE)</f>
        <v>1</v>
      </c>
      <c r="M527" s="56" t="b">
        <f>IFERROR(OR('Upload Data Outputs'!F514 = "", IFERROR(_xlfn.NUMBERVALUE('Upload Data Outputs'!F514) &gt; 0, FALSE)), FALSE)</f>
        <v>1</v>
      </c>
      <c r="N527" s="56" t="b">
        <f>IFERROR(OR('Upload Data Outputs'!F514 = "", IFERROR(MATCH('Upload Data Outputs'!G514, listVolumeUnits, 0), FALSE)), FALSE)</f>
        <v>1</v>
      </c>
      <c r="O527" s="56" t="b">
        <f>IFERROR(OR('Upload Data Outputs'!H514 = "", IFERROR(_xlfn.NUMBERVALUE('Upload Data Outputs'!H514) &gt; 0, FALSE)), FALSE)</f>
        <v>1</v>
      </c>
      <c r="P527" s="56" t="b">
        <f>IFERROR(OR('Upload Data Outputs'!H514 = "", IFERROR(MATCH('Upload Data Outputs'!I514, listWeightUnits, 0), FALSE)), FALSE)</f>
        <v>1</v>
      </c>
      <c r="Q527" s="56" t="b">
        <f>IFERROR(OR('Upload Data Outputs'!J514 = "", IFERROR(MATCH('Upload Data Outputs'!J514, listFscClaimTypes, 0), FALSE)), FALSE)</f>
        <v>1</v>
      </c>
      <c r="R527" s="56" t="b">
        <f>IFERROR(OR(AND('Upload Data Outputs'!J514 = refClaimFsc100, OR('Upload Data Outputs'!K514 = "", 'Upload Data Outputs'!K514 = 100)), AND('Upload Data Outputs'!J514 = refClaimFscCW, OR('Upload Data Outputs'!K514 = "", 'Upload Data Outputs'!K514 = 0)), AND('Upload Data Outputs'!J514 = refClaimFscMix, 'Upload Data Outputs'!K514 &lt;&gt; "", _xlfn.NUMBERVALUE('Upload Data Outputs'!K514) &gt;= 0, _xlfn.NUMBERVALUE('Upload Data Outputs'!K514) &lt;= 100), AND('Upload Data Outputs'!J514 = refClaimFscMixCredit, OR('Upload Data Outputs'!K514 = "", 'Upload Data Outputs'!K514 = 100)), AND('Upload Data Outputs'!J514 = refClaimFscRecycled, 'Upload Data Outputs'!K514 =""), 'Upload Data Outputs'!J514 = ""), FALSE)</f>
        <v>1</v>
      </c>
      <c r="S527" s="56" t="b">
        <f>IFERROR(OR('Upload Data Outputs'!L514 = "", IFERROR(MATCH('Upload Data Outputs'!L514, listMaterialsAccountingMethods, 0), FALSE)), FALSE)</f>
        <v>1</v>
      </c>
      <c r="T527" s="56" t="b">
        <f>IFERROR(OR('Upload Data Outputs'!M514 = "", ISNUMBER('Upload Data Outputs'!M514), IFERROR(DATEVALUE('Upload Data Outputs'!M514) &gt; 0, FALSE)), FALSE)</f>
        <v>1</v>
      </c>
      <c r="U527" s="56" t="b">
        <f>IFERROR(OR('Upload Data Outputs'!N514 = "", ISNUMBER('Upload Data Outputs'!N514), IFERROR(DATEVALUE('Upload Data Outputs'!N514) &gt; 0, FALSE)), FALSE)</f>
        <v>1</v>
      </c>
      <c r="V527" s="56" t="b">
        <f>IFERROR(OR('Upload Data Outputs'!O514 = "", IFERROR(MATCH('Upload Data Outputs'!O514, listCountryIsoCodes, FALSE), FALSE)), FALSE)</f>
        <v>1</v>
      </c>
      <c r="W527" s="57" t="s">
        <v>593</v>
      </c>
      <c r="X527" s="56"/>
      <c r="Y527" s="56"/>
      <c r="AA527" s="56">
        <f>IFERROR(COUNTIFS('Upload Data Outputs'!B:B, 'Upload Data Outputs'!B514), 0)</f>
        <v>0</v>
      </c>
    </row>
    <row r="528" spans="1:27">
      <c r="A528" s="55">
        <f t="shared" ref="A528:A591" si="51">IF(B528, C528, 0)</f>
        <v>515</v>
      </c>
      <c r="B528" s="54" t="b">
        <f>NOT(IFERROR('Upload Data Outputs'!A515 = "ERROR", TRUE))</f>
        <v>1</v>
      </c>
      <c r="C528" s="54">
        <f t="shared" ref="C528:C591" si="52">IF(B528, C527 + 1, C527)</f>
        <v>515</v>
      </c>
      <c r="D528" s="56" t="b">
        <f>IF(B528, ('Upload Data Outputs'!A515 &amp; 'Upload Data Outputs'!B515 &amp; 'Upload Data Outputs'!C515 &amp; 'Upload Data Outputs'!D515 &amp; 'Upload Data Outputs'!E515 &amp; 'Upload Data Outputs'!F515 &amp; 'Upload Data Outputs'!G515 &amp; 'Upload Data Outputs'!H515 &amp; 'Upload Data Outputs'!I515 &amp; 'Upload Data Outputs'!J515 &amp; 'Upload Data Outputs'!K515 &amp; 'Upload Data Outputs'!L515 &amp; 'Upload Data Outputs'!M515 &amp; 'Upload Data Outputs'!N515 &amp; 'Upload Data Outputs'!O515 &amp; 'Upload Data Outputs'!P515) &lt;&gt; "", FALSE)</f>
        <v>0</v>
      </c>
      <c r="E528" s="56" t="str">
        <f t="shared" ref="E528:E591" si="53">IF(AND(D528, G528), A528, "")</f>
        <v/>
      </c>
      <c r="F528" s="56" t="str">
        <f t="shared" ref="F528:F591" si="54">IF(AND(D528, NOT(G528)), A528, "")</f>
        <v/>
      </c>
      <c r="G528" s="56" t="b">
        <f t="shared" si="50"/>
        <v>1</v>
      </c>
      <c r="H528" s="57" t="s">
        <v>593</v>
      </c>
      <c r="I528" s="56" t="b">
        <f t="shared" ref="I528:I591" si="55">OR(NOT($D528), AA528 = 1)</f>
        <v>1</v>
      </c>
      <c r="J528" s="56" t="b">
        <f>IFERROR(OR(NOT($D528), 'Upload Data Outputs'!C515 &lt;&gt; ""), FALSE)</f>
        <v>1</v>
      </c>
      <c r="K528" s="57" t="s">
        <v>593</v>
      </c>
      <c r="L528" s="56" t="b">
        <f>IFERROR(OR(AND(NOT(D528), 'Upload Data Outputs'!E515 = ""), IFERROR(_xlfn.NUMBERVALUE('Upload Data Outputs'!E515) &gt; 0, FALSE)), FALSE)</f>
        <v>1</v>
      </c>
      <c r="M528" s="56" t="b">
        <f>IFERROR(OR('Upload Data Outputs'!F515 = "", IFERROR(_xlfn.NUMBERVALUE('Upload Data Outputs'!F515) &gt; 0, FALSE)), FALSE)</f>
        <v>1</v>
      </c>
      <c r="N528" s="56" t="b">
        <f>IFERROR(OR('Upload Data Outputs'!F515 = "", IFERROR(MATCH('Upload Data Outputs'!G515, listVolumeUnits, 0), FALSE)), FALSE)</f>
        <v>1</v>
      </c>
      <c r="O528" s="56" t="b">
        <f>IFERROR(OR('Upload Data Outputs'!H515 = "", IFERROR(_xlfn.NUMBERVALUE('Upload Data Outputs'!H515) &gt; 0, FALSE)), FALSE)</f>
        <v>1</v>
      </c>
      <c r="P528" s="56" t="b">
        <f>IFERROR(OR('Upload Data Outputs'!H515 = "", IFERROR(MATCH('Upload Data Outputs'!I515, listWeightUnits, 0), FALSE)), FALSE)</f>
        <v>1</v>
      </c>
      <c r="Q528" s="56" t="b">
        <f>IFERROR(OR('Upload Data Outputs'!J515 = "", IFERROR(MATCH('Upload Data Outputs'!J515, listFscClaimTypes, 0), FALSE)), FALSE)</f>
        <v>1</v>
      </c>
      <c r="R528" s="56" t="b">
        <f>IFERROR(OR(AND('Upload Data Outputs'!J515 = refClaimFsc100, OR('Upload Data Outputs'!K515 = "", 'Upload Data Outputs'!K515 = 100)), AND('Upload Data Outputs'!J515 = refClaimFscCW, OR('Upload Data Outputs'!K515 = "", 'Upload Data Outputs'!K515 = 0)), AND('Upload Data Outputs'!J515 = refClaimFscMix, 'Upload Data Outputs'!K515 &lt;&gt; "", _xlfn.NUMBERVALUE('Upload Data Outputs'!K515) &gt;= 0, _xlfn.NUMBERVALUE('Upload Data Outputs'!K515) &lt;= 100), AND('Upload Data Outputs'!J515 = refClaimFscMixCredit, OR('Upload Data Outputs'!K515 = "", 'Upload Data Outputs'!K515 = 100)), AND('Upload Data Outputs'!J515 = refClaimFscRecycled, 'Upload Data Outputs'!K515 =""), 'Upload Data Outputs'!J515 = ""), FALSE)</f>
        <v>1</v>
      </c>
      <c r="S528" s="56" t="b">
        <f>IFERROR(OR('Upload Data Outputs'!L515 = "", IFERROR(MATCH('Upload Data Outputs'!L515, listMaterialsAccountingMethods, 0), FALSE)), FALSE)</f>
        <v>1</v>
      </c>
      <c r="T528" s="56" t="b">
        <f>IFERROR(OR('Upload Data Outputs'!M515 = "", ISNUMBER('Upload Data Outputs'!M515), IFERROR(DATEVALUE('Upload Data Outputs'!M515) &gt; 0, FALSE)), FALSE)</f>
        <v>1</v>
      </c>
      <c r="U528" s="56" t="b">
        <f>IFERROR(OR('Upload Data Outputs'!N515 = "", ISNUMBER('Upload Data Outputs'!N515), IFERROR(DATEVALUE('Upload Data Outputs'!N515) &gt; 0, FALSE)), FALSE)</f>
        <v>1</v>
      </c>
      <c r="V528" s="56" t="b">
        <f>IFERROR(OR('Upload Data Outputs'!O515 = "", IFERROR(MATCH('Upload Data Outputs'!O515, listCountryIsoCodes, FALSE), FALSE)), FALSE)</f>
        <v>1</v>
      </c>
      <c r="W528" s="57" t="s">
        <v>593</v>
      </c>
      <c r="X528" s="56"/>
      <c r="Y528" s="56"/>
      <c r="AA528" s="56">
        <f>IFERROR(COUNTIFS('Upload Data Outputs'!B:B, 'Upload Data Outputs'!B515), 0)</f>
        <v>0</v>
      </c>
    </row>
    <row r="529" spans="1:27">
      <c r="A529" s="55">
        <f t="shared" si="51"/>
        <v>516</v>
      </c>
      <c r="B529" s="54" t="b">
        <f>NOT(IFERROR('Upload Data Outputs'!A516 = "ERROR", TRUE))</f>
        <v>1</v>
      </c>
      <c r="C529" s="54">
        <f t="shared" si="52"/>
        <v>516</v>
      </c>
      <c r="D529" s="56" t="b">
        <f>IF(B529, ('Upload Data Outputs'!A516 &amp; 'Upload Data Outputs'!B516 &amp; 'Upload Data Outputs'!C516 &amp; 'Upload Data Outputs'!D516 &amp; 'Upload Data Outputs'!E516 &amp; 'Upload Data Outputs'!F516 &amp; 'Upload Data Outputs'!G516 &amp; 'Upload Data Outputs'!H516 &amp; 'Upload Data Outputs'!I516 &amp; 'Upload Data Outputs'!J516 &amp; 'Upload Data Outputs'!K516 &amp; 'Upload Data Outputs'!L516 &amp; 'Upload Data Outputs'!M516 &amp; 'Upload Data Outputs'!N516 &amp; 'Upload Data Outputs'!O516 &amp; 'Upload Data Outputs'!P516) &lt;&gt; "", FALSE)</f>
        <v>0</v>
      </c>
      <c r="E529" s="56" t="str">
        <f t="shared" si="53"/>
        <v/>
      </c>
      <c r="F529" s="56" t="str">
        <f t="shared" si="54"/>
        <v/>
      </c>
      <c r="G529" s="56" t="b">
        <f t="shared" si="50"/>
        <v>1</v>
      </c>
      <c r="H529" s="57" t="s">
        <v>593</v>
      </c>
      <c r="I529" s="56" t="b">
        <f t="shared" si="55"/>
        <v>1</v>
      </c>
      <c r="J529" s="56" t="b">
        <f>IFERROR(OR(NOT($D529), 'Upload Data Outputs'!C516 &lt;&gt; ""), FALSE)</f>
        <v>1</v>
      </c>
      <c r="K529" s="57" t="s">
        <v>593</v>
      </c>
      <c r="L529" s="56" t="b">
        <f>IFERROR(OR(AND(NOT(D529), 'Upload Data Outputs'!E516 = ""), IFERROR(_xlfn.NUMBERVALUE('Upload Data Outputs'!E516) &gt; 0, FALSE)), FALSE)</f>
        <v>1</v>
      </c>
      <c r="M529" s="56" t="b">
        <f>IFERROR(OR('Upload Data Outputs'!F516 = "", IFERROR(_xlfn.NUMBERVALUE('Upload Data Outputs'!F516) &gt; 0, FALSE)), FALSE)</f>
        <v>1</v>
      </c>
      <c r="N529" s="56" t="b">
        <f>IFERROR(OR('Upload Data Outputs'!F516 = "", IFERROR(MATCH('Upload Data Outputs'!G516, listVolumeUnits, 0), FALSE)), FALSE)</f>
        <v>1</v>
      </c>
      <c r="O529" s="56" t="b">
        <f>IFERROR(OR('Upload Data Outputs'!H516 = "", IFERROR(_xlfn.NUMBERVALUE('Upload Data Outputs'!H516) &gt; 0, FALSE)), FALSE)</f>
        <v>1</v>
      </c>
      <c r="P529" s="56" t="b">
        <f>IFERROR(OR('Upload Data Outputs'!H516 = "", IFERROR(MATCH('Upload Data Outputs'!I516, listWeightUnits, 0), FALSE)), FALSE)</f>
        <v>1</v>
      </c>
      <c r="Q529" s="56" t="b">
        <f>IFERROR(OR('Upload Data Outputs'!J516 = "", IFERROR(MATCH('Upload Data Outputs'!J516, listFscClaimTypes, 0), FALSE)), FALSE)</f>
        <v>1</v>
      </c>
      <c r="R529" s="56" t="b">
        <f>IFERROR(OR(AND('Upload Data Outputs'!J516 = refClaimFsc100, OR('Upload Data Outputs'!K516 = "", 'Upload Data Outputs'!K516 = 100)), AND('Upload Data Outputs'!J516 = refClaimFscCW, OR('Upload Data Outputs'!K516 = "", 'Upload Data Outputs'!K516 = 0)), AND('Upload Data Outputs'!J516 = refClaimFscMix, 'Upload Data Outputs'!K516 &lt;&gt; "", _xlfn.NUMBERVALUE('Upload Data Outputs'!K516) &gt;= 0, _xlfn.NUMBERVALUE('Upload Data Outputs'!K516) &lt;= 100), AND('Upload Data Outputs'!J516 = refClaimFscMixCredit, OR('Upload Data Outputs'!K516 = "", 'Upload Data Outputs'!K516 = 100)), AND('Upload Data Outputs'!J516 = refClaimFscRecycled, 'Upload Data Outputs'!K516 =""), 'Upload Data Outputs'!J516 = ""), FALSE)</f>
        <v>1</v>
      </c>
      <c r="S529" s="56" t="b">
        <f>IFERROR(OR('Upload Data Outputs'!L516 = "", IFERROR(MATCH('Upload Data Outputs'!L516, listMaterialsAccountingMethods, 0), FALSE)), FALSE)</f>
        <v>1</v>
      </c>
      <c r="T529" s="56" t="b">
        <f>IFERROR(OR('Upload Data Outputs'!M516 = "", ISNUMBER('Upload Data Outputs'!M516), IFERROR(DATEVALUE('Upload Data Outputs'!M516) &gt; 0, FALSE)), FALSE)</f>
        <v>1</v>
      </c>
      <c r="U529" s="56" t="b">
        <f>IFERROR(OR('Upload Data Outputs'!N516 = "", ISNUMBER('Upload Data Outputs'!N516), IFERROR(DATEVALUE('Upload Data Outputs'!N516) &gt; 0, FALSE)), FALSE)</f>
        <v>1</v>
      </c>
      <c r="V529" s="56" t="b">
        <f>IFERROR(OR('Upload Data Outputs'!O516 = "", IFERROR(MATCH('Upload Data Outputs'!O516, listCountryIsoCodes, FALSE), FALSE)), FALSE)</f>
        <v>1</v>
      </c>
      <c r="W529" s="57" t="s">
        <v>593</v>
      </c>
      <c r="X529" s="56"/>
      <c r="Y529" s="56"/>
      <c r="AA529" s="56">
        <f>IFERROR(COUNTIFS('Upload Data Outputs'!B:B, 'Upload Data Outputs'!B516), 0)</f>
        <v>0</v>
      </c>
    </row>
    <row r="530" spans="1:27">
      <c r="A530" s="55">
        <f t="shared" si="51"/>
        <v>517</v>
      </c>
      <c r="B530" s="54" t="b">
        <f>NOT(IFERROR('Upload Data Outputs'!A517 = "ERROR", TRUE))</f>
        <v>1</v>
      </c>
      <c r="C530" s="54">
        <f t="shared" si="52"/>
        <v>517</v>
      </c>
      <c r="D530" s="56" t="b">
        <f>IF(B530, ('Upload Data Outputs'!A517 &amp; 'Upload Data Outputs'!B517 &amp; 'Upload Data Outputs'!C517 &amp; 'Upload Data Outputs'!D517 &amp; 'Upload Data Outputs'!E517 &amp; 'Upload Data Outputs'!F517 &amp; 'Upload Data Outputs'!G517 &amp; 'Upload Data Outputs'!H517 &amp; 'Upload Data Outputs'!I517 &amp; 'Upload Data Outputs'!J517 &amp; 'Upload Data Outputs'!K517 &amp; 'Upload Data Outputs'!L517 &amp; 'Upload Data Outputs'!M517 &amp; 'Upload Data Outputs'!N517 &amp; 'Upload Data Outputs'!O517 &amp; 'Upload Data Outputs'!P517) &lt;&gt; "", FALSE)</f>
        <v>0</v>
      </c>
      <c r="E530" s="56" t="str">
        <f t="shared" si="53"/>
        <v/>
      </c>
      <c r="F530" s="56" t="str">
        <f t="shared" si="54"/>
        <v/>
      </c>
      <c r="G530" s="56" t="b">
        <f t="shared" si="50"/>
        <v>1</v>
      </c>
      <c r="H530" s="57" t="s">
        <v>593</v>
      </c>
      <c r="I530" s="56" t="b">
        <f t="shared" si="55"/>
        <v>1</v>
      </c>
      <c r="J530" s="56" t="b">
        <f>IFERROR(OR(NOT($D530), 'Upload Data Outputs'!C517 &lt;&gt; ""), FALSE)</f>
        <v>1</v>
      </c>
      <c r="K530" s="57" t="s">
        <v>593</v>
      </c>
      <c r="L530" s="56" t="b">
        <f>IFERROR(OR(AND(NOT(D530), 'Upload Data Outputs'!E517 = ""), IFERROR(_xlfn.NUMBERVALUE('Upload Data Outputs'!E517) &gt; 0, FALSE)), FALSE)</f>
        <v>1</v>
      </c>
      <c r="M530" s="56" t="b">
        <f>IFERROR(OR('Upload Data Outputs'!F517 = "", IFERROR(_xlfn.NUMBERVALUE('Upload Data Outputs'!F517) &gt; 0, FALSE)), FALSE)</f>
        <v>1</v>
      </c>
      <c r="N530" s="56" t="b">
        <f>IFERROR(OR('Upload Data Outputs'!F517 = "", IFERROR(MATCH('Upload Data Outputs'!G517, listVolumeUnits, 0), FALSE)), FALSE)</f>
        <v>1</v>
      </c>
      <c r="O530" s="56" t="b">
        <f>IFERROR(OR('Upload Data Outputs'!H517 = "", IFERROR(_xlfn.NUMBERVALUE('Upload Data Outputs'!H517) &gt; 0, FALSE)), FALSE)</f>
        <v>1</v>
      </c>
      <c r="P530" s="56" t="b">
        <f>IFERROR(OR('Upload Data Outputs'!H517 = "", IFERROR(MATCH('Upload Data Outputs'!I517, listWeightUnits, 0), FALSE)), FALSE)</f>
        <v>1</v>
      </c>
      <c r="Q530" s="56" t="b">
        <f>IFERROR(OR('Upload Data Outputs'!J517 = "", IFERROR(MATCH('Upload Data Outputs'!J517, listFscClaimTypes, 0), FALSE)), FALSE)</f>
        <v>1</v>
      </c>
      <c r="R530" s="56" t="b">
        <f>IFERROR(OR(AND('Upload Data Outputs'!J517 = refClaimFsc100, OR('Upload Data Outputs'!K517 = "", 'Upload Data Outputs'!K517 = 100)), AND('Upload Data Outputs'!J517 = refClaimFscCW, OR('Upload Data Outputs'!K517 = "", 'Upload Data Outputs'!K517 = 0)), AND('Upload Data Outputs'!J517 = refClaimFscMix, 'Upload Data Outputs'!K517 &lt;&gt; "", _xlfn.NUMBERVALUE('Upload Data Outputs'!K517) &gt;= 0, _xlfn.NUMBERVALUE('Upload Data Outputs'!K517) &lt;= 100), AND('Upload Data Outputs'!J517 = refClaimFscMixCredit, OR('Upload Data Outputs'!K517 = "", 'Upload Data Outputs'!K517 = 100)), AND('Upload Data Outputs'!J517 = refClaimFscRecycled, 'Upload Data Outputs'!K517 =""), 'Upload Data Outputs'!J517 = ""), FALSE)</f>
        <v>1</v>
      </c>
      <c r="S530" s="56" t="b">
        <f>IFERROR(OR('Upload Data Outputs'!L517 = "", IFERROR(MATCH('Upload Data Outputs'!L517, listMaterialsAccountingMethods, 0), FALSE)), FALSE)</f>
        <v>1</v>
      </c>
      <c r="T530" s="56" t="b">
        <f>IFERROR(OR('Upload Data Outputs'!M517 = "", ISNUMBER('Upload Data Outputs'!M517), IFERROR(DATEVALUE('Upload Data Outputs'!M517) &gt; 0, FALSE)), FALSE)</f>
        <v>1</v>
      </c>
      <c r="U530" s="56" t="b">
        <f>IFERROR(OR('Upload Data Outputs'!N517 = "", ISNUMBER('Upload Data Outputs'!N517), IFERROR(DATEVALUE('Upload Data Outputs'!N517) &gt; 0, FALSE)), FALSE)</f>
        <v>1</v>
      </c>
      <c r="V530" s="56" t="b">
        <f>IFERROR(OR('Upload Data Outputs'!O517 = "", IFERROR(MATCH('Upload Data Outputs'!O517, listCountryIsoCodes, FALSE), FALSE)), FALSE)</f>
        <v>1</v>
      </c>
      <c r="W530" s="57" t="s">
        <v>593</v>
      </c>
      <c r="X530" s="56"/>
      <c r="Y530" s="56"/>
      <c r="AA530" s="56">
        <f>IFERROR(COUNTIFS('Upload Data Outputs'!B:B, 'Upload Data Outputs'!B517), 0)</f>
        <v>0</v>
      </c>
    </row>
    <row r="531" spans="1:27">
      <c r="A531" s="55">
        <f t="shared" si="51"/>
        <v>518</v>
      </c>
      <c r="B531" s="54" t="b">
        <f>NOT(IFERROR('Upload Data Outputs'!A518 = "ERROR", TRUE))</f>
        <v>1</v>
      </c>
      <c r="C531" s="54">
        <f t="shared" si="52"/>
        <v>518</v>
      </c>
      <c r="D531" s="56" t="b">
        <f>IF(B531, ('Upload Data Outputs'!A518 &amp; 'Upload Data Outputs'!B518 &amp; 'Upload Data Outputs'!C518 &amp; 'Upload Data Outputs'!D518 &amp; 'Upload Data Outputs'!E518 &amp; 'Upload Data Outputs'!F518 &amp; 'Upload Data Outputs'!G518 &amp; 'Upload Data Outputs'!H518 &amp; 'Upload Data Outputs'!I518 &amp; 'Upload Data Outputs'!J518 &amp; 'Upload Data Outputs'!K518 &amp; 'Upload Data Outputs'!L518 &amp; 'Upload Data Outputs'!M518 &amp; 'Upload Data Outputs'!N518 &amp; 'Upload Data Outputs'!O518 &amp; 'Upload Data Outputs'!P518) &lt;&gt; "", FALSE)</f>
        <v>0</v>
      </c>
      <c r="E531" s="56" t="str">
        <f t="shared" si="53"/>
        <v/>
      </c>
      <c r="F531" s="56" t="str">
        <f t="shared" si="54"/>
        <v/>
      </c>
      <c r="G531" s="56" t="b">
        <f t="shared" si="50"/>
        <v>1</v>
      </c>
      <c r="H531" s="57" t="s">
        <v>593</v>
      </c>
      <c r="I531" s="56" t="b">
        <f t="shared" si="55"/>
        <v>1</v>
      </c>
      <c r="J531" s="56" t="b">
        <f>IFERROR(OR(NOT($D531), 'Upload Data Outputs'!C518 &lt;&gt; ""), FALSE)</f>
        <v>1</v>
      </c>
      <c r="K531" s="57" t="s">
        <v>593</v>
      </c>
      <c r="L531" s="56" t="b">
        <f>IFERROR(OR(AND(NOT(D531), 'Upload Data Outputs'!E518 = ""), IFERROR(_xlfn.NUMBERVALUE('Upload Data Outputs'!E518) &gt; 0, FALSE)), FALSE)</f>
        <v>1</v>
      </c>
      <c r="M531" s="56" t="b">
        <f>IFERROR(OR('Upload Data Outputs'!F518 = "", IFERROR(_xlfn.NUMBERVALUE('Upload Data Outputs'!F518) &gt; 0, FALSE)), FALSE)</f>
        <v>1</v>
      </c>
      <c r="N531" s="56" t="b">
        <f>IFERROR(OR('Upload Data Outputs'!F518 = "", IFERROR(MATCH('Upload Data Outputs'!G518, listVolumeUnits, 0), FALSE)), FALSE)</f>
        <v>1</v>
      </c>
      <c r="O531" s="56" t="b">
        <f>IFERROR(OR('Upload Data Outputs'!H518 = "", IFERROR(_xlfn.NUMBERVALUE('Upload Data Outputs'!H518) &gt; 0, FALSE)), FALSE)</f>
        <v>1</v>
      </c>
      <c r="P531" s="56" t="b">
        <f>IFERROR(OR('Upload Data Outputs'!H518 = "", IFERROR(MATCH('Upload Data Outputs'!I518, listWeightUnits, 0), FALSE)), FALSE)</f>
        <v>1</v>
      </c>
      <c r="Q531" s="56" t="b">
        <f>IFERROR(OR('Upload Data Outputs'!J518 = "", IFERROR(MATCH('Upload Data Outputs'!J518, listFscClaimTypes, 0), FALSE)), FALSE)</f>
        <v>1</v>
      </c>
      <c r="R531" s="56" t="b">
        <f>IFERROR(OR(AND('Upload Data Outputs'!J518 = refClaimFsc100, OR('Upload Data Outputs'!K518 = "", 'Upload Data Outputs'!K518 = 100)), AND('Upload Data Outputs'!J518 = refClaimFscCW, OR('Upload Data Outputs'!K518 = "", 'Upload Data Outputs'!K518 = 0)), AND('Upload Data Outputs'!J518 = refClaimFscMix, 'Upload Data Outputs'!K518 &lt;&gt; "", _xlfn.NUMBERVALUE('Upload Data Outputs'!K518) &gt;= 0, _xlfn.NUMBERVALUE('Upload Data Outputs'!K518) &lt;= 100), AND('Upload Data Outputs'!J518 = refClaimFscMixCredit, OR('Upload Data Outputs'!K518 = "", 'Upload Data Outputs'!K518 = 100)), AND('Upload Data Outputs'!J518 = refClaimFscRecycled, 'Upload Data Outputs'!K518 =""), 'Upload Data Outputs'!J518 = ""), FALSE)</f>
        <v>1</v>
      </c>
      <c r="S531" s="56" t="b">
        <f>IFERROR(OR('Upload Data Outputs'!L518 = "", IFERROR(MATCH('Upload Data Outputs'!L518, listMaterialsAccountingMethods, 0), FALSE)), FALSE)</f>
        <v>1</v>
      </c>
      <c r="T531" s="56" t="b">
        <f>IFERROR(OR('Upload Data Outputs'!M518 = "", ISNUMBER('Upload Data Outputs'!M518), IFERROR(DATEVALUE('Upload Data Outputs'!M518) &gt; 0, FALSE)), FALSE)</f>
        <v>1</v>
      </c>
      <c r="U531" s="56" t="b">
        <f>IFERROR(OR('Upload Data Outputs'!N518 = "", ISNUMBER('Upload Data Outputs'!N518), IFERROR(DATEVALUE('Upload Data Outputs'!N518) &gt; 0, FALSE)), FALSE)</f>
        <v>1</v>
      </c>
      <c r="V531" s="56" t="b">
        <f>IFERROR(OR('Upload Data Outputs'!O518 = "", IFERROR(MATCH('Upload Data Outputs'!O518, listCountryIsoCodes, FALSE), FALSE)), FALSE)</f>
        <v>1</v>
      </c>
      <c r="W531" s="57" t="s">
        <v>593</v>
      </c>
      <c r="X531" s="56"/>
      <c r="Y531" s="56"/>
      <c r="AA531" s="56">
        <f>IFERROR(COUNTIFS('Upload Data Outputs'!B:B, 'Upload Data Outputs'!B518), 0)</f>
        <v>0</v>
      </c>
    </row>
    <row r="532" spans="1:27">
      <c r="A532" s="55">
        <f t="shared" si="51"/>
        <v>519</v>
      </c>
      <c r="B532" s="54" t="b">
        <f>NOT(IFERROR('Upload Data Outputs'!A519 = "ERROR", TRUE))</f>
        <v>1</v>
      </c>
      <c r="C532" s="54">
        <f t="shared" si="52"/>
        <v>519</v>
      </c>
      <c r="D532" s="56" t="b">
        <f>IF(B532, ('Upload Data Outputs'!A519 &amp; 'Upload Data Outputs'!B519 &amp; 'Upload Data Outputs'!C519 &amp; 'Upload Data Outputs'!D519 &amp; 'Upload Data Outputs'!E519 &amp; 'Upload Data Outputs'!F519 &amp; 'Upload Data Outputs'!G519 &amp; 'Upload Data Outputs'!H519 &amp; 'Upload Data Outputs'!I519 &amp; 'Upload Data Outputs'!J519 &amp; 'Upload Data Outputs'!K519 &amp; 'Upload Data Outputs'!L519 &amp; 'Upload Data Outputs'!M519 &amp; 'Upload Data Outputs'!N519 &amp; 'Upload Data Outputs'!O519 &amp; 'Upload Data Outputs'!P519) &lt;&gt; "", FALSE)</f>
        <v>0</v>
      </c>
      <c r="E532" s="56" t="str">
        <f t="shared" si="53"/>
        <v/>
      </c>
      <c r="F532" s="56" t="str">
        <f t="shared" si="54"/>
        <v/>
      </c>
      <c r="G532" s="56" t="b">
        <f t="shared" si="50"/>
        <v>1</v>
      </c>
      <c r="H532" s="57" t="s">
        <v>593</v>
      </c>
      <c r="I532" s="56" t="b">
        <f t="shared" si="55"/>
        <v>1</v>
      </c>
      <c r="J532" s="56" t="b">
        <f>IFERROR(OR(NOT($D532), 'Upload Data Outputs'!C519 &lt;&gt; ""), FALSE)</f>
        <v>1</v>
      </c>
      <c r="K532" s="57" t="s">
        <v>593</v>
      </c>
      <c r="L532" s="56" t="b">
        <f>IFERROR(OR(AND(NOT(D532), 'Upload Data Outputs'!E519 = ""), IFERROR(_xlfn.NUMBERVALUE('Upload Data Outputs'!E519) &gt; 0, FALSE)), FALSE)</f>
        <v>1</v>
      </c>
      <c r="M532" s="56" t="b">
        <f>IFERROR(OR('Upload Data Outputs'!F519 = "", IFERROR(_xlfn.NUMBERVALUE('Upload Data Outputs'!F519) &gt; 0, FALSE)), FALSE)</f>
        <v>1</v>
      </c>
      <c r="N532" s="56" t="b">
        <f>IFERROR(OR('Upload Data Outputs'!F519 = "", IFERROR(MATCH('Upload Data Outputs'!G519, listVolumeUnits, 0), FALSE)), FALSE)</f>
        <v>1</v>
      </c>
      <c r="O532" s="56" t="b">
        <f>IFERROR(OR('Upload Data Outputs'!H519 = "", IFERROR(_xlfn.NUMBERVALUE('Upload Data Outputs'!H519) &gt; 0, FALSE)), FALSE)</f>
        <v>1</v>
      </c>
      <c r="P532" s="56" t="b">
        <f>IFERROR(OR('Upload Data Outputs'!H519 = "", IFERROR(MATCH('Upload Data Outputs'!I519, listWeightUnits, 0), FALSE)), FALSE)</f>
        <v>1</v>
      </c>
      <c r="Q532" s="56" t="b">
        <f>IFERROR(OR('Upload Data Outputs'!J519 = "", IFERROR(MATCH('Upload Data Outputs'!J519, listFscClaimTypes, 0), FALSE)), FALSE)</f>
        <v>1</v>
      </c>
      <c r="R532" s="56" t="b">
        <f>IFERROR(OR(AND('Upload Data Outputs'!J519 = refClaimFsc100, OR('Upload Data Outputs'!K519 = "", 'Upload Data Outputs'!K519 = 100)), AND('Upload Data Outputs'!J519 = refClaimFscCW, OR('Upload Data Outputs'!K519 = "", 'Upload Data Outputs'!K519 = 0)), AND('Upload Data Outputs'!J519 = refClaimFscMix, 'Upload Data Outputs'!K519 &lt;&gt; "", _xlfn.NUMBERVALUE('Upload Data Outputs'!K519) &gt;= 0, _xlfn.NUMBERVALUE('Upload Data Outputs'!K519) &lt;= 100), AND('Upload Data Outputs'!J519 = refClaimFscMixCredit, OR('Upload Data Outputs'!K519 = "", 'Upload Data Outputs'!K519 = 100)), AND('Upload Data Outputs'!J519 = refClaimFscRecycled, 'Upload Data Outputs'!K519 =""), 'Upload Data Outputs'!J519 = ""), FALSE)</f>
        <v>1</v>
      </c>
      <c r="S532" s="56" t="b">
        <f>IFERROR(OR('Upload Data Outputs'!L519 = "", IFERROR(MATCH('Upload Data Outputs'!L519, listMaterialsAccountingMethods, 0), FALSE)), FALSE)</f>
        <v>1</v>
      </c>
      <c r="T532" s="56" t="b">
        <f>IFERROR(OR('Upload Data Outputs'!M519 = "", ISNUMBER('Upload Data Outputs'!M519), IFERROR(DATEVALUE('Upload Data Outputs'!M519) &gt; 0, FALSE)), FALSE)</f>
        <v>1</v>
      </c>
      <c r="U532" s="56" t="b">
        <f>IFERROR(OR('Upload Data Outputs'!N519 = "", ISNUMBER('Upload Data Outputs'!N519), IFERROR(DATEVALUE('Upload Data Outputs'!N519) &gt; 0, FALSE)), FALSE)</f>
        <v>1</v>
      </c>
      <c r="V532" s="56" t="b">
        <f>IFERROR(OR('Upload Data Outputs'!O519 = "", IFERROR(MATCH('Upload Data Outputs'!O519, listCountryIsoCodes, FALSE), FALSE)), FALSE)</f>
        <v>1</v>
      </c>
      <c r="W532" s="57" t="s">
        <v>593</v>
      </c>
      <c r="X532" s="56"/>
      <c r="Y532" s="56"/>
      <c r="AA532" s="56">
        <f>IFERROR(COUNTIFS('Upload Data Outputs'!B:B, 'Upload Data Outputs'!B519), 0)</f>
        <v>0</v>
      </c>
    </row>
    <row r="533" spans="1:27">
      <c r="A533" s="55">
        <f t="shared" si="51"/>
        <v>520</v>
      </c>
      <c r="B533" s="54" t="b">
        <f>NOT(IFERROR('Upload Data Outputs'!A520 = "ERROR", TRUE))</f>
        <v>1</v>
      </c>
      <c r="C533" s="54">
        <f t="shared" si="52"/>
        <v>520</v>
      </c>
      <c r="D533" s="56" t="b">
        <f>IF(B533, ('Upload Data Outputs'!A520 &amp; 'Upload Data Outputs'!B520 &amp; 'Upload Data Outputs'!C520 &amp; 'Upload Data Outputs'!D520 &amp; 'Upload Data Outputs'!E520 &amp; 'Upload Data Outputs'!F520 &amp; 'Upload Data Outputs'!G520 &amp; 'Upload Data Outputs'!H520 &amp; 'Upload Data Outputs'!I520 &amp; 'Upload Data Outputs'!J520 &amp; 'Upload Data Outputs'!K520 &amp; 'Upload Data Outputs'!L520 &amp; 'Upload Data Outputs'!M520 &amp; 'Upload Data Outputs'!N520 &amp; 'Upload Data Outputs'!O520 &amp; 'Upload Data Outputs'!P520) &lt;&gt; "", FALSE)</f>
        <v>0</v>
      </c>
      <c r="E533" s="56" t="str">
        <f t="shared" si="53"/>
        <v/>
      </c>
      <c r="F533" s="56" t="str">
        <f t="shared" si="54"/>
        <v/>
      </c>
      <c r="G533" s="56" t="b">
        <f t="shared" si="50"/>
        <v>1</v>
      </c>
      <c r="H533" s="57" t="s">
        <v>593</v>
      </c>
      <c r="I533" s="56" t="b">
        <f t="shared" si="55"/>
        <v>1</v>
      </c>
      <c r="J533" s="56" t="b">
        <f>IFERROR(OR(NOT($D533), 'Upload Data Outputs'!C520 &lt;&gt; ""), FALSE)</f>
        <v>1</v>
      </c>
      <c r="K533" s="57" t="s">
        <v>593</v>
      </c>
      <c r="L533" s="56" t="b">
        <f>IFERROR(OR(AND(NOT(D533), 'Upload Data Outputs'!E520 = ""), IFERROR(_xlfn.NUMBERVALUE('Upload Data Outputs'!E520) &gt; 0, FALSE)), FALSE)</f>
        <v>1</v>
      </c>
      <c r="M533" s="56" t="b">
        <f>IFERROR(OR('Upload Data Outputs'!F520 = "", IFERROR(_xlfn.NUMBERVALUE('Upload Data Outputs'!F520) &gt; 0, FALSE)), FALSE)</f>
        <v>1</v>
      </c>
      <c r="N533" s="56" t="b">
        <f>IFERROR(OR('Upload Data Outputs'!F520 = "", IFERROR(MATCH('Upload Data Outputs'!G520, listVolumeUnits, 0), FALSE)), FALSE)</f>
        <v>1</v>
      </c>
      <c r="O533" s="56" t="b">
        <f>IFERROR(OR('Upload Data Outputs'!H520 = "", IFERROR(_xlfn.NUMBERVALUE('Upload Data Outputs'!H520) &gt; 0, FALSE)), FALSE)</f>
        <v>1</v>
      </c>
      <c r="P533" s="56" t="b">
        <f>IFERROR(OR('Upload Data Outputs'!H520 = "", IFERROR(MATCH('Upload Data Outputs'!I520, listWeightUnits, 0), FALSE)), FALSE)</f>
        <v>1</v>
      </c>
      <c r="Q533" s="56" t="b">
        <f>IFERROR(OR('Upload Data Outputs'!J520 = "", IFERROR(MATCH('Upload Data Outputs'!J520, listFscClaimTypes, 0), FALSE)), FALSE)</f>
        <v>1</v>
      </c>
      <c r="R533" s="56" t="b">
        <f>IFERROR(OR(AND('Upload Data Outputs'!J520 = refClaimFsc100, OR('Upload Data Outputs'!K520 = "", 'Upload Data Outputs'!K520 = 100)), AND('Upload Data Outputs'!J520 = refClaimFscCW, OR('Upload Data Outputs'!K520 = "", 'Upload Data Outputs'!K520 = 0)), AND('Upload Data Outputs'!J520 = refClaimFscMix, 'Upload Data Outputs'!K520 &lt;&gt; "", _xlfn.NUMBERVALUE('Upload Data Outputs'!K520) &gt;= 0, _xlfn.NUMBERVALUE('Upload Data Outputs'!K520) &lt;= 100), AND('Upload Data Outputs'!J520 = refClaimFscMixCredit, OR('Upload Data Outputs'!K520 = "", 'Upload Data Outputs'!K520 = 100)), AND('Upload Data Outputs'!J520 = refClaimFscRecycled, 'Upload Data Outputs'!K520 =""), 'Upload Data Outputs'!J520 = ""), FALSE)</f>
        <v>1</v>
      </c>
      <c r="S533" s="56" t="b">
        <f>IFERROR(OR('Upload Data Outputs'!L520 = "", IFERROR(MATCH('Upload Data Outputs'!L520, listMaterialsAccountingMethods, 0), FALSE)), FALSE)</f>
        <v>1</v>
      </c>
      <c r="T533" s="56" t="b">
        <f>IFERROR(OR('Upload Data Outputs'!M520 = "", ISNUMBER('Upload Data Outputs'!M520), IFERROR(DATEVALUE('Upload Data Outputs'!M520) &gt; 0, FALSE)), FALSE)</f>
        <v>1</v>
      </c>
      <c r="U533" s="56" t="b">
        <f>IFERROR(OR('Upload Data Outputs'!N520 = "", ISNUMBER('Upload Data Outputs'!N520), IFERROR(DATEVALUE('Upload Data Outputs'!N520) &gt; 0, FALSE)), FALSE)</f>
        <v>1</v>
      </c>
      <c r="V533" s="56" t="b">
        <f>IFERROR(OR('Upload Data Outputs'!O520 = "", IFERROR(MATCH('Upload Data Outputs'!O520, listCountryIsoCodes, FALSE), FALSE)), FALSE)</f>
        <v>1</v>
      </c>
      <c r="W533" s="57" t="s">
        <v>593</v>
      </c>
      <c r="X533" s="56"/>
      <c r="Y533" s="56"/>
      <c r="AA533" s="56">
        <f>IFERROR(COUNTIFS('Upload Data Outputs'!B:B, 'Upload Data Outputs'!B520), 0)</f>
        <v>0</v>
      </c>
    </row>
    <row r="534" spans="1:27">
      <c r="A534" s="55">
        <f t="shared" si="51"/>
        <v>521</v>
      </c>
      <c r="B534" s="54" t="b">
        <f>NOT(IFERROR('Upload Data Outputs'!A521 = "ERROR", TRUE))</f>
        <v>1</v>
      </c>
      <c r="C534" s="54">
        <f t="shared" si="52"/>
        <v>521</v>
      </c>
      <c r="D534" s="56" t="b">
        <f>IF(B534, ('Upload Data Outputs'!A521 &amp; 'Upload Data Outputs'!B521 &amp; 'Upload Data Outputs'!C521 &amp; 'Upload Data Outputs'!D521 &amp; 'Upload Data Outputs'!E521 &amp; 'Upload Data Outputs'!F521 &amp; 'Upload Data Outputs'!G521 &amp; 'Upload Data Outputs'!H521 &amp; 'Upload Data Outputs'!I521 &amp; 'Upload Data Outputs'!J521 &amp; 'Upload Data Outputs'!K521 &amp; 'Upload Data Outputs'!L521 &amp; 'Upload Data Outputs'!M521 &amp; 'Upload Data Outputs'!N521 &amp; 'Upload Data Outputs'!O521 &amp; 'Upload Data Outputs'!P521) &lt;&gt; "", FALSE)</f>
        <v>0</v>
      </c>
      <c r="E534" s="56" t="str">
        <f t="shared" si="53"/>
        <v/>
      </c>
      <c r="F534" s="56" t="str">
        <f t="shared" si="54"/>
        <v/>
      </c>
      <c r="G534" s="56" t="b">
        <f t="shared" si="50"/>
        <v>1</v>
      </c>
      <c r="H534" s="57" t="s">
        <v>593</v>
      </c>
      <c r="I534" s="56" t="b">
        <f t="shared" si="55"/>
        <v>1</v>
      </c>
      <c r="J534" s="56" t="b">
        <f>IFERROR(OR(NOT($D534), 'Upload Data Outputs'!C521 &lt;&gt; ""), FALSE)</f>
        <v>1</v>
      </c>
      <c r="K534" s="57" t="s">
        <v>593</v>
      </c>
      <c r="L534" s="56" t="b">
        <f>IFERROR(OR(AND(NOT(D534), 'Upload Data Outputs'!E521 = ""), IFERROR(_xlfn.NUMBERVALUE('Upload Data Outputs'!E521) &gt; 0, FALSE)), FALSE)</f>
        <v>1</v>
      </c>
      <c r="M534" s="56" t="b">
        <f>IFERROR(OR('Upload Data Outputs'!F521 = "", IFERROR(_xlfn.NUMBERVALUE('Upload Data Outputs'!F521) &gt; 0, FALSE)), FALSE)</f>
        <v>1</v>
      </c>
      <c r="N534" s="56" t="b">
        <f>IFERROR(OR('Upload Data Outputs'!F521 = "", IFERROR(MATCH('Upload Data Outputs'!G521, listVolumeUnits, 0), FALSE)), FALSE)</f>
        <v>1</v>
      </c>
      <c r="O534" s="56" t="b">
        <f>IFERROR(OR('Upload Data Outputs'!H521 = "", IFERROR(_xlfn.NUMBERVALUE('Upload Data Outputs'!H521) &gt; 0, FALSE)), FALSE)</f>
        <v>1</v>
      </c>
      <c r="P534" s="56" t="b">
        <f>IFERROR(OR('Upload Data Outputs'!H521 = "", IFERROR(MATCH('Upload Data Outputs'!I521, listWeightUnits, 0), FALSE)), FALSE)</f>
        <v>1</v>
      </c>
      <c r="Q534" s="56" t="b">
        <f>IFERROR(OR('Upload Data Outputs'!J521 = "", IFERROR(MATCH('Upload Data Outputs'!J521, listFscClaimTypes, 0), FALSE)), FALSE)</f>
        <v>1</v>
      </c>
      <c r="R534" s="56" t="b">
        <f>IFERROR(OR(AND('Upload Data Outputs'!J521 = refClaimFsc100, OR('Upload Data Outputs'!K521 = "", 'Upload Data Outputs'!K521 = 100)), AND('Upload Data Outputs'!J521 = refClaimFscCW, OR('Upload Data Outputs'!K521 = "", 'Upload Data Outputs'!K521 = 0)), AND('Upload Data Outputs'!J521 = refClaimFscMix, 'Upload Data Outputs'!K521 &lt;&gt; "", _xlfn.NUMBERVALUE('Upload Data Outputs'!K521) &gt;= 0, _xlfn.NUMBERVALUE('Upload Data Outputs'!K521) &lt;= 100), AND('Upload Data Outputs'!J521 = refClaimFscMixCredit, OR('Upload Data Outputs'!K521 = "", 'Upload Data Outputs'!K521 = 100)), AND('Upload Data Outputs'!J521 = refClaimFscRecycled, 'Upload Data Outputs'!K521 =""), 'Upload Data Outputs'!J521 = ""), FALSE)</f>
        <v>1</v>
      </c>
      <c r="S534" s="56" t="b">
        <f>IFERROR(OR('Upload Data Outputs'!L521 = "", IFERROR(MATCH('Upload Data Outputs'!L521, listMaterialsAccountingMethods, 0), FALSE)), FALSE)</f>
        <v>1</v>
      </c>
      <c r="T534" s="56" t="b">
        <f>IFERROR(OR('Upload Data Outputs'!M521 = "", ISNUMBER('Upload Data Outputs'!M521), IFERROR(DATEVALUE('Upload Data Outputs'!M521) &gt; 0, FALSE)), FALSE)</f>
        <v>1</v>
      </c>
      <c r="U534" s="56" t="b">
        <f>IFERROR(OR('Upload Data Outputs'!N521 = "", ISNUMBER('Upload Data Outputs'!N521), IFERROR(DATEVALUE('Upload Data Outputs'!N521) &gt; 0, FALSE)), FALSE)</f>
        <v>1</v>
      </c>
      <c r="V534" s="56" t="b">
        <f>IFERROR(OR('Upload Data Outputs'!O521 = "", IFERROR(MATCH('Upload Data Outputs'!O521, listCountryIsoCodes, FALSE), FALSE)), FALSE)</f>
        <v>1</v>
      </c>
      <c r="W534" s="57" t="s">
        <v>593</v>
      </c>
      <c r="X534" s="56"/>
      <c r="Y534" s="56"/>
      <c r="AA534" s="56">
        <f>IFERROR(COUNTIFS('Upload Data Outputs'!B:B, 'Upload Data Outputs'!B521), 0)</f>
        <v>0</v>
      </c>
    </row>
    <row r="535" spans="1:27">
      <c r="A535" s="55">
        <f t="shared" si="51"/>
        <v>522</v>
      </c>
      <c r="B535" s="54" t="b">
        <f>NOT(IFERROR('Upload Data Outputs'!A522 = "ERROR", TRUE))</f>
        <v>1</v>
      </c>
      <c r="C535" s="54">
        <f t="shared" si="52"/>
        <v>522</v>
      </c>
      <c r="D535" s="56" t="b">
        <f>IF(B535, ('Upload Data Outputs'!A522 &amp; 'Upload Data Outputs'!B522 &amp; 'Upload Data Outputs'!C522 &amp; 'Upload Data Outputs'!D522 &amp; 'Upload Data Outputs'!E522 &amp; 'Upload Data Outputs'!F522 &amp; 'Upload Data Outputs'!G522 &amp; 'Upload Data Outputs'!H522 &amp; 'Upload Data Outputs'!I522 &amp; 'Upload Data Outputs'!J522 &amp; 'Upload Data Outputs'!K522 &amp; 'Upload Data Outputs'!L522 &amp; 'Upload Data Outputs'!M522 &amp; 'Upload Data Outputs'!N522 &amp; 'Upload Data Outputs'!O522 &amp; 'Upload Data Outputs'!P522) &lt;&gt; "", FALSE)</f>
        <v>0</v>
      </c>
      <c r="E535" s="56" t="str">
        <f t="shared" si="53"/>
        <v/>
      </c>
      <c r="F535" s="56" t="str">
        <f t="shared" si="54"/>
        <v/>
      </c>
      <c r="G535" s="56" t="b">
        <f t="shared" si="50"/>
        <v>1</v>
      </c>
      <c r="H535" s="57" t="s">
        <v>593</v>
      </c>
      <c r="I535" s="56" t="b">
        <f t="shared" si="55"/>
        <v>1</v>
      </c>
      <c r="J535" s="56" t="b">
        <f>IFERROR(OR(NOT($D535), 'Upload Data Outputs'!C522 &lt;&gt; ""), FALSE)</f>
        <v>1</v>
      </c>
      <c r="K535" s="57" t="s">
        <v>593</v>
      </c>
      <c r="L535" s="56" t="b">
        <f>IFERROR(OR(AND(NOT(D535), 'Upload Data Outputs'!E522 = ""), IFERROR(_xlfn.NUMBERVALUE('Upload Data Outputs'!E522) &gt; 0, FALSE)), FALSE)</f>
        <v>1</v>
      </c>
      <c r="M535" s="56" t="b">
        <f>IFERROR(OR('Upload Data Outputs'!F522 = "", IFERROR(_xlfn.NUMBERVALUE('Upload Data Outputs'!F522) &gt; 0, FALSE)), FALSE)</f>
        <v>1</v>
      </c>
      <c r="N535" s="56" t="b">
        <f>IFERROR(OR('Upload Data Outputs'!F522 = "", IFERROR(MATCH('Upload Data Outputs'!G522, listVolumeUnits, 0), FALSE)), FALSE)</f>
        <v>1</v>
      </c>
      <c r="O535" s="56" t="b">
        <f>IFERROR(OR('Upload Data Outputs'!H522 = "", IFERROR(_xlfn.NUMBERVALUE('Upload Data Outputs'!H522) &gt; 0, FALSE)), FALSE)</f>
        <v>1</v>
      </c>
      <c r="P535" s="56" t="b">
        <f>IFERROR(OR('Upload Data Outputs'!H522 = "", IFERROR(MATCH('Upload Data Outputs'!I522, listWeightUnits, 0), FALSE)), FALSE)</f>
        <v>1</v>
      </c>
      <c r="Q535" s="56" t="b">
        <f>IFERROR(OR('Upload Data Outputs'!J522 = "", IFERROR(MATCH('Upload Data Outputs'!J522, listFscClaimTypes, 0), FALSE)), FALSE)</f>
        <v>1</v>
      </c>
      <c r="R535" s="56" t="b">
        <f>IFERROR(OR(AND('Upload Data Outputs'!J522 = refClaimFsc100, OR('Upload Data Outputs'!K522 = "", 'Upload Data Outputs'!K522 = 100)), AND('Upload Data Outputs'!J522 = refClaimFscCW, OR('Upload Data Outputs'!K522 = "", 'Upload Data Outputs'!K522 = 0)), AND('Upload Data Outputs'!J522 = refClaimFscMix, 'Upload Data Outputs'!K522 &lt;&gt; "", _xlfn.NUMBERVALUE('Upload Data Outputs'!K522) &gt;= 0, _xlfn.NUMBERVALUE('Upload Data Outputs'!K522) &lt;= 100), AND('Upload Data Outputs'!J522 = refClaimFscMixCredit, OR('Upload Data Outputs'!K522 = "", 'Upload Data Outputs'!K522 = 100)), AND('Upload Data Outputs'!J522 = refClaimFscRecycled, 'Upload Data Outputs'!K522 =""), 'Upload Data Outputs'!J522 = ""), FALSE)</f>
        <v>1</v>
      </c>
      <c r="S535" s="56" t="b">
        <f>IFERROR(OR('Upload Data Outputs'!L522 = "", IFERROR(MATCH('Upload Data Outputs'!L522, listMaterialsAccountingMethods, 0), FALSE)), FALSE)</f>
        <v>1</v>
      </c>
      <c r="T535" s="56" t="b">
        <f>IFERROR(OR('Upload Data Outputs'!M522 = "", ISNUMBER('Upload Data Outputs'!M522), IFERROR(DATEVALUE('Upload Data Outputs'!M522) &gt; 0, FALSE)), FALSE)</f>
        <v>1</v>
      </c>
      <c r="U535" s="56" t="b">
        <f>IFERROR(OR('Upload Data Outputs'!N522 = "", ISNUMBER('Upload Data Outputs'!N522), IFERROR(DATEVALUE('Upload Data Outputs'!N522) &gt; 0, FALSE)), FALSE)</f>
        <v>1</v>
      </c>
      <c r="V535" s="56" t="b">
        <f>IFERROR(OR('Upload Data Outputs'!O522 = "", IFERROR(MATCH('Upload Data Outputs'!O522, listCountryIsoCodes, FALSE), FALSE)), FALSE)</f>
        <v>1</v>
      </c>
      <c r="W535" s="57" t="s">
        <v>593</v>
      </c>
      <c r="X535" s="56"/>
      <c r="Y535" s="56"/>
      <c r="AA535" s="56">
        <f>IFERROR(COUNTIFS('Upload Data Outputs'!B:B, 'Upload Data Outputs'!B522), 0)</f>
        <v>0</v>
      </c>
    </row>
    <row r="536" spans="1:27">
      <c r="A536" s="55">
        <f t="shared" si="51"/>
        <v>523</v>
      </c>
      <c r="B536" s="54" t="b">
        <f>NOT(IFERROR('Upload Data Outputs'!A523 = "ERROR", TRUE))</f>
        <v>1</v>
      </c>
      <c r="C536" s="54">
        <f t="shared" si="52"/>
        <v>523</v>
      </c>
      <c r="D536" s="56" t="b">
        <f>IF(B536, ('Upload Data Outputs'!A523 &amp; 'Upload Data Outputs'!B523 &amp; 'Upload Data Outputs'!C523 &amp; 'Upload Data Outputs'!D523 &amp; 'Upload Data Outputs'!E523 &amp; 'Upload Data Outputs'!F523 &amp; 'Upload Data Outputs'!G523 &amp; 'Upload Data Outputs'!H523 &amp; 'Upload Data Outputs'!I523 &amp; 'Upload Data Outputs'!J523 &amp; 'Upload Data Outputs'!K523 &amp; 'Upload Data Outputs'!L523 &amp; 'Upload Data Outputs'!M523 &amp; 'Upload Data Outputs'!N523 &amp; 'Upload Data Outputs'!O523 &amp; 'Upload Data Outputs'!P523) &lt;&gt; "", FALSE)</f>
        <v>0</v>
      </c>
      <c r="E536" s="56" t="str">
        <f t="shared" si="53"/>
        <v/>
      </c>
      <c r="F536" s="56" t="str">
        <f t="shared" si="54"/>
        <v/>
      </c>
      <c r="G536" s="56" t="b">
        <f t="shared" si="50"/>
        <v>1</v>
      </c>
      <c r="H536" s="57" t="s">
        <v>593</v>
      </c>
      <c r="I536" s="56" t="b">
        <f t="shared" si="55"/>
        <v>1</v>
      </c>
      <c r="J536" s="56" t="b">
        <f>IFERROR(OR(NOT($D536), 'Upload Data Outputs'!C523 &lt;&gt; ""), FALSE)</f>
        <v>1</v>
      </c>
      <c r="K536" s="57" t="s">
        <v>593</v>
      </c>
      <c r="L536" s="56" t="b">
        <f>IFERROR(OR(AND(NOT(D536), 'Upload Data Outputs'!E523 = ""), IFERROR(_xlfn.NUMBERVALUE('Upload Data Outputs'!E523) &gt; 0, FALSE)), FALSE)</f>
        <v>1</v>
      </c>
      <c r="M536" s="56" t="b">
        <f>IFERROR(OR('Upload Data Outputs'!F523 = "", IFERROR(_xlfn.NUMBERVALUE('Upload Data Outputs'!F523) &gt; 0, FALSE)), FALSE)</f>
        <v>1</v>
      </c>
      <c r="N536" s="56" t="b">
        <f>IFERROR(OR('Upload Data Outputs'!F523 = "", IFERROR(MATCH('Upload Data Outputs'!G523, listVolumeUnits, 0), FALSE)), FALSE)</f>
        <v>1</v>
      </c>
      <c r="O536" s="56" t="b">
        <f>IFERROR(OR('Upload Data Outputs'!H523 = "", IFERROR(_xlfn.NUMBERVALUE('Upload Data Outputs'!H523) &gt; 0, FALSE)), FALSE)</f>
        <v>1</v>
      </c>
      <c r="P536" s="56" t="b">
        <f>IFERROR(OR('Upload Data Outputs'!H523 = "", IFERROR(MATCH('Upload Data Outputs'!I523, listWeightUnits, 0), FALSE)), FALSE)</f>
        <v>1</v>
      </c>
      <c r="Q536" s="56" t="b">
        <f>IFERROR(OR('Upload Data Outputs'!J523 = "", IFERROR(MATCH('Upload Data Outputs'!J523, listFscClaimTypes, 0), FALSE)), FALSE)</f>
        <v>1</v>
      </c>
      <c r="R536" s="56" t="b">
        <f>IFERROR(OR(AND('Upload Data Outputs'!J523 = refClaimFsc100, OR('Upload Data Outputs'!K523 = "", 'Upload Data Outputs'!K523 = 100)), AND('Upload Data Outputs'!J523 = refClaimFscCW, OR('Upload Data Outputs'!K523 = "", 'Upload Data Outputs'!K523 = 0)), AND('Upload Data Outputs'!J523 = refClaimFscMix, 'Upload Data Outputs'!K523 &lt;&gt; "", _xlfn.NUMBERVALUE('Upload Data Outputs'!K523) &gt;= 0, _xlfn.NUMBERVALUE('Upload Data Outputs'!K523) &lt;= 100), AND('Upload Data Outputs'!J523 = refClaimFscMixCredit, OR('Upload Data Outputs'!K523 = "", 'Upload Data Outputs'!K523 = 100)), AND('Upload Data Outputs'!J523 = refClaimFscRecycled, 'Upload Data Outputs'!K523 =""), 'Upload Data Outputs'!J523 = ""), FALSE)</f>
        <v>1</v>
      </c>
      <c r="S536" s="56" t="b">
        <f>IFERROR(OR('Upload Data Outputs'!L523 = "", IFERROR(MATCH('Upload Data Outputs'!L523, listMaterialsAccountingMethods, 0), FALSE)), FALSE)</f>
        <v>1</v>
      </c>
      <c r="T536" s="56" t="b">
        <f>IFERROR(OR('Upload Data Outputs'!M523 = "", ISNUMBER('Upload Data Outputs'!M523), IFERROR(DATEVALUE('Upload Data Outputs'!M523) &gt; 0, FALSE)), FALSE)</f>
        <v>1</v>
      </c>
      <c r="U536" s="56" t="b">
        <f>IFERROR(OR('Upload Data Outputs'!N523 = "", ISNUMBER('Upload Data Outputs'!N523), IFERROR(DATEVALUE('Upload Data Outputs'!N523) &gt; 0, FALSE)), FALSE)</f>
        <v>1</v>
      </c>
      <c r="V536" s="56" t="b">
        <f>IFERROR(OR('Upload Data Outputs'!O523 = "", IFERROR(MATCH('Upload Data Outputs'!O523, listCountryIsoCodes, FALSE), FALSE)), FALSE)</f>
        <v>1</v>
      </c>
      <c r="W536" s="57" t="s">
        <v>593</v>
      </c>
      <c r="X536" s="56"/>
      <c r="Y536" s="56"/>
      <c r="AA536" s="56">
        <f>IFERROR(COUNTIFS('Upload Data Outputs'!B:B, 'Upload Data Outputs'!B523), 0)</f>
        <v>0</v>
      </c>
    </row>
    <row r="537" spans="1:27">
      <c r="A537" s="55">
        <f t="shared" si="51"/>
        <v>524</v>
      </c>
      <c r="B537" s="54" t="b">
        <f>NOT(IFERROR('Upload Data Outputs'!A524 = "ERROR", TRUE))</f>
        <v>1</v>
      </c>
      <c r="C537" s="54">
        <f t="shared" si="52"/>
        <v>524</v>
      </c>
      <c r="D537" s="56" t="b">
        <f>IF(B537, ('Upload Data Outputs'!A524 &amp; 'Upload Data Outputs'!B524 &amp; 'Upload Data Outputs'!C524 &amp; 'Upload Data Outputs'!D524 &amp; 'Upload Data Outputs'!E524 &amp; 'Upload Data Outputs'!F524 &amp; 'Upload Data Outputs'!G524 &amp; 'Upload Data Outputs'!H524 &amp; 'Upload Data Outputs'!I524 &amp; 'Upload Data Outputs'!J524 &amp; 'Upload Data Outputs'!K524 &amp; 'Upload Data Outputs'!L524 &amp; 'Upload Data Outputs'!M524 &amp; 'Upload Data Outputs'!N524 &amp; 'Upload Data Outputs'!O524 &amp; 'Upload Data Outputs'!P524) &lt;&gt; "", FALSE)</f>
        <v>0</v>
      </c>
      <c r="E537" s="56" t="str">
        <f t="shared" si="53"/>
        <v/>
      </c>
      <c r="F537" s="56" t="str">
        <f t="shared" si="54"/>
        <v/>
      </c>
      <c r="G537" s="56" t="b">
        <f t="shared" si="50"/>
        <v>1</v>
      </c>
      <c r="H537" s="57" t="s">
        <v>593</v>
      </c>
      <c r="I537" s="56" t="b">
        <f t="shared" si="55"/>
        <v>1</v>
      </c>
      <c r="J537" s="56" t="b">
        <f>IFERROR(OR(NOT($D537), 'Upload Data Outputs'!C524 &lt;&gt; ""), FALSE)</f>
        <v>1</v>
      </c>
      <c r="K537" s="57" t="s">
        <v>593</v>
      </c>
      <c r="L537" s="56" t="b">
        <f>IFERROR(OR(AND(NOT(D537), 'Upload Data Outputs'!E524 = ""), IFERROR(_xlfn.NUMBERVALUE('Upload Data Outputs'!E524) &gt; 0, FALSE)), FALSE)</f>
        <v>1</v>
      </c>
      <c r="M537" s="56" t="b">
        <f>IFERROR(OR('Upload Data Outputs'!F524 = "", IFERROR(_xlfn.NUMBERVALUE('Upload Data Outputs'!F524) &gt; 0, FALSE)), FALSE)</f>
        <v>1</v>
      </c>
      <c r="N537" s="56" t="b">
        <f>IFERROR(OR('Upload Data Outputs'!F524 = "", IFERROR(MATCH('Upload Data Outputs'!G524, listVolumeUnits, 0), FALSE)), FALSE)</f>
        <v>1</v>
      </c>
      <c r="O537" s="56" t="b">
        <f>IFERROR(OR('Upload Data Outputs'!H524 = "", IFERROR(_xlfn.NUMBERVALUE('Upload Data Outputs'!H524) &gt; 0, FALSE)), FALSE)</f>
        <v>1</v>
      </c>
      <c r="P537" s="56" t="b">
        <f>IFERROR(OR('Upload Data Outputs'!H524 = "", IFERROR(MATCH('Upload Data Outputs'!I524, listWeightUnits, 0), FALSE)), FALSE)</f>
        <v>1</v>
      </c>
      <c r="Q537" s="56" t="b">
        <f>IFERROR(OR('Upload Data Outputs'!J524 = "", IFERROR(MATCH('Upload Data Outputs'!J524, listFscClaimTypes, 0), FALSE)), FALSE)</f>
        <v>1</v>
      </c>
      <c r="R537" s="56" t="b">
        <f>IFERROR(OR(AND('Upload Data Outputs'!J524 = refClaimFsc100, OR('Upload Data Outputs'!K524 = "", 'Upload Data Outputs'!K524 = 100)), AND('Upload Data Outputs'!J524 = refClaimFscCW, OR('Upload Data Outputs'!K524 = "", 'Upload Data Outputs'!K524 = 0)), AND('Upload Data Outputs'!J524 = refClaimFscMix, 'Upload Data Outputs'!K524 &lt;&gt; "", _xlfn.NUMBERVALUE('Upload Data Outputs'!K524) &gt;= 0, _xlfn.NUMBERVALUE('Upload Data Outputs'!K524) &lt;= 100), AND('Upload Data Outputs'!J524 = refClaimFscMixCredit, OR('Upload Data Outputs'!K524 = "", 'Upload Data Outputs'!K524 = 100)), AND('Upload Data Outputs'!J524 = refClaimFscRecycled, 'Upload Data Outputs'!K524 =""), 'Upload Data Outputs'!J524 = ""), FALSE)</f>
        <v>1</v>
      </c>
      <c r="S537" s="56" t="b">
        <f>IFERROR(OR('Upload Data Outputs'!L524 = "", IFERROR(MATCH('Upload Data Outputs'!L524, listMaterialsAccountingMethods, 0), FALSE)), FALSE)</f>
        <v>1</v>
      </c>
      <c r="T537" s="56" t="b">
        <f>IFERROR(OR('Upload Data Outputs'!M524 = "", ISNUMBER('Upload Data Outputs'!M524), IFERROR(DATEVALUE('Upload Data Outputs'!M524) &gt; 0, FALSE)), FALSE)</f>
        <v>1</v>
      </c>
      <c r="U537" s="56" t="b">
        <f>IFERROR(OR('Upload Data Outputs'!N524 = "", ISNUMBER('Upload Data Outputs'!N524), IFERROR(DATEVALUE('Upload Data Outputs'!N524) &gt; 0, FALSE)), FALSE)</f>
        <v>1</v>
      </c>
      <c r="V537" s="56" t="b">
        <f>IFERROR(OR('Upload Data Outputs'!O524 = "", IFERROR(MATCH('Upload Data Outputs'!O524, listCountryIsoCodes, FALSE), FALSE)), FALSE)</f>
        <v>1</v>
      </c>
      <c r="W537" s="57" t="s">
        <v>593</v>
      </c>
      <c r="X537" s="56"/>
      <c r="Y537" s="56"/>
      <c r="AA537" s="56">
        <f>IFERROR(COUNTIFS('Upload Data Outputs'!B:B, 'Upload Data Outputs'!B524), 0)</f>
        <v>0</v>
      </c>
    </row>
    <row r="538" spans="1:27">
      <c r="A538" s="55">
        <f t="shared" si="51"/>
        <v>525</v>
      </c>
      <c r="B538" s="54" t="b">
        <f>NOT(IFERROR('Upload Data Outputs'!A525 = "ERROR", TRUE))</f>
        <v>1</v>
      </c>
      <c r="C538" s="54">
        <f t="shared" si="52"/>
        <v>525</v>
      </c>
      <c r="D538" s="56" t="b">
        <f>IF(B538, ('Upload Data Outputs'!A525 &amp; 'Upload Data Outputs'!B525 &amp; 'Upload Data Outputs'!C525 &amp; 'Upload Data Outputs'!D525 &amp; 'Upload Data Outputs'!E525 &amp; 'Upload Data Outputs'!F525 &amp; 'Upload Data Outputs'!G525 &amp; 'Upload Data Outputs'!H525 &amp; 'Upload Data Outputs'!I525 &amp; 'Upload Data Outputs'!J525 &amp; 'Upload Data Outputs'!K525 &amp; 'Upload Data Outputs'!L525 &amp; 'Upload Data Outputs'!M525 &amp; 'Upload Data Outputs'!N525 &amp; 'Upload Data Outputs'!O525 &amp; 'Upload Data Outputs'!P525) &lt;&gt; "", FALSE)</f>
        <v>0</v>
      </c>
      <c r="E538" s="56" t="str">
        <f t="shared" si="53"/>
        <v/>
      </c>
      <c r="F538" s="56" t="str">
        <f t="shared" si="54"/>
        <v/>
      </c>
      <c r="G538" s="56" t="b">
        <f t="shared" si="50"/>
        <v>1</v>
      </c>
      <c r="H538" s="57" t="s">
        <v>593</v>
      </c>
      <c r="I538" s="56" t="b">
        <f t="shared" si="55"/>
        <v>1</v>
      </c>
      <c r="J538" s="56" t="b">
        <f>IFERROR(OR(NOT($D538), 'Upload Data Outputs'!C525 &lt;&gt; ""), FALSE)</f>
        <v>1</v>
      </c>
      <c r="K538" s="57" t="s">
        <v>593</v>
      </c>
      <c r="L538" s="56" t="b">
        <f>IFERROR(OR(AND(NOT(D538), 'Upload Data Outputs'!E525 = ""), IFERROR(_xlfn.NUMBERVALUE('Upload Data Outputs'!E525) &gt; 0, FALSE)), FALSE)</f>
        <v>1</v>
      </c>
      <c r="M538" s="56" t="b">
        <f>IFERROR(OR('Upload Data Outputs'!F525 = "", IFERROR(_xlfn.NUMBERVALUE('Upload Data Outputs'!F525) &gt; 0, FALSE)), FALSE)</f>
        <v>1</v>
      </c>
      <c r="N538" s="56" t="b">
        <f>IFERROR(OR('Upload Data Outputs'!F525 = "", IFERROR(MATCH('Upload Data Outputs'!G525, listVolumeUnits, 0), FALSE)), FALSE)</f>
        <v>1</v>
      </c>
      <c r="O538" s="56" t="b">
        <f>IFERROR(OR('Upload Data Outputs'!H525 = "", IFERROR(_xlfn.NUMBERVALUE('Upload Data Outputs'!H525) &gt; 0, FALSE)), FALSE)</f>
        <v>1</v>
      </c>
      <c r="P538" s="56" t="b">
        <f>IFERROR(OR('Upload Data Outputs'!H525 = "", IFERROR(MATCH('Upload Data Outputs'!I525, listWeightUnits, 0), FALSE)), FALSE)</f>
        <v>1</v>
      </c>
      <c r="Q538" s="56" t="b">
        <f>IFERROR(OR('Upload Data Outputs'!J525 = "", IFERROR(MATCH('Upload Data Outputs'!J525, listFscClaimTypes, 0), FALSE)), FALSE)</f>
        <v>1</v>
      </c>
      <c r="R538" s="56" t="b">
        <f>IFERROR(OR(AND('Upload Data Outputs'!J525 = refClaimFsc100, OR('Upload Data Outputs'!K525 = "", 'Upload Data Outputs'!K525 = 100)), AND('Upload Data Outputs'!J525 = refClaimFscCW, OR('Upload Data Outputs'!K525 = "", 'Upload Data Outputs'!K525 = 0)), AND('Upload Data Outputs'!J525 = refClaimFscMix, 'Upload Data Outputs'!K525 &lt;&gt; "", _xlfn.NUMBERVALUE('Upload Data Outputs'!K525) &gt;= 0, _xlfn.NUMBERVALUE('Upload Data Outputs'!K525) &lt;= 100), AND('Upload Data Outputs'!J525 = refClaimFscMixCredit, OR('Upload Data Outputs'!K525 = "", 'Upload Data Outputs'!K525 = 100)), AND('Upload Data Outputs'!J525 = refClaimFscRecycled, 'Upload Data Outputs'!K525 =""), 'Upload Data Outputs'!J525 = ""), FALSE)</f>
        <v>1</v>
      </c>
      <c r="S538" s="56" t="b">
        <f>IFERROR(OR('Upload Data Outputs'!L525 = "", IFERROR(MATCH('Upload Data Outputs'!L525, listMaterialsAccountingMethods, 0), FALSE)), FALSE)</f>
        <v>1</v>
      </c>
      <c r="T538" s="56" t="b">
        <f>IFERROR(OR('Upload Data Outputs'!M525 = "", ISNUMBER('Upload Data Outputs'!M525), IFERROR(DATEVALUE('Upload Data Outputs'!M525) &gt; 0, FALSE)), FALSE)</f>
        <v>1</v>
      </c>
      <c r="U538" s="56" t="b">
        <f>IFERROR(OR('Upload Data Outputs'!N525 = "", ISNUMBER('Upload Data Outputs'!N525), IFERROR(DATEVALUE('Upload Data Outputs'!N525) &gt; 0, FALSE)), FALSE)</f>
        <v>1</v>
      </c>
      <c r="V538" s="56" t="b">
        <f>IFERROR(OR('Upload Data Outputs'!O525 = "", IFERROR(MATCH('Upload Data Outputs'!O525, listCountryIsoCodes, FALSE), FALSE)), FALSE)</f>
        <v>1</v>
      </c>
      <c r="W538" s="57" t="s">
        <v>593</v>
      </c>
      <c r="X538" s="56"/>
      <c r="Y538" s="56"/>
      <c r="AA538" s="56">
        <f>IFERROR(COUNTIFS('Upload Data Outputs'!B:B, 'Upload Data Outputs'!B525), 0)</f>
        <v>0</v>
      </c>
    </row>
    <row r="539" spans="1:27">
      <c r="A539" s="55">
        <f t="shared" si="51"/>
        <v>526</v>
      </c>
      <c r="B539" s="54" t="b">
        <f>NOT(IFERROR('Upload Data Outputs'!A526 = "ERROR", TRUE))</f>
        <v>1</v>
      </c>
      <c r="C539" s="54">
        <f t="shared" si="52"/>
        <v>526</v>
      </c>
      <c r="D539" s="56" t="b">
        <f>IF(B539, ('Upload Data Outputs'!A526 &amp; 'Upload Data Outputs'!B526 &amp; 'Upload Data Outputs'!C526 &amp; 'Upload Data Outputs'!D526 &amp; 'Upload Data Outputs'!E526 &amp; 'Upload Data Outputs'!F526 &amp; 'Upload Data Outputs'!G526 &amp; 'Upload Data Outputs'!H526 &amp; 'Upload Data Outputs'!I526 &amp; 'Upload Data Outputs'!J526 &amp; 'Upload Data Outputs'!K526 &amp; 'Upload Data Outputs'!L526 &amp; 'Upload Data Outputs'!M526 &amp; 'Upload Data Outputs'!N526 &amp; 'Upload Data Outputs'!O526 &amp; 'Upload Data Outputs'!P526) &lt;&gt; "", FALSE)</f>
        <v>0</v>
      </c>
      <c r="E539" s="56" t="str">
        <f t="shared" si="53"/>
        <v/>
      </c>
      <c r="F539" s="56" t="str">
        <f t="shared" si="54"/>
        <v/>
      </c>
      <c r="G539" s="56" t="b">
        <f t="shared" si="50"/>
        <v>1</v>
      </c>
      <c r="H539" s="57" t="s">
        <v>593</v>
      </c>
      <c r="I539" s="56" t="b">
        <f t="shared" si="55"/>
        <v>1</v>
      </c>
      <c r="J539" s="56" t="b">
        <f>IFERROR(OR(NOT($D539), 'Upload Data Outputs'!C526 &lt;&gt; ""), FALSE)</f>
        <v>1</v>
      </c>
      <c r="K539" s="57" t="s">
        <v>593</v>
      </c>
      <c r="L539" s="56" t="b">
        <f>IFERROR(OR(AND(NOT(D539), 'Upload Data Outputs'!E526 = ""), IFERROR(_xlfn.NUMBERVALUE('Upload Data Outputs'!E526) &gt; 0, FALSE)), FALSE)</f>
        <v>1</v>
      </c>
      <c r="M539" s="56" t="b">
        <f>IFERROR(OR('Upload Data Outputs'!F526 = "", IFERROR(_xlfn.NUMBERVALUE('Upload Data Outputs'!F526) &gt; 0, FALSE)), FALSE)</f>
        <v>1</v>
      </c>
      <c r="N539" s="56" t="b">
        <f>IFERROR(OR('Upload Data Outputs'!F526 = "", IFERROR(MATCH('Upload Data Outputs'!G526, listVolumeUnits, 0), FALSE)), FALSE)</f>
        <v>1</v>
      </c>
      <c r="O539" s="56" t="b">
        <f>IFERROR(OR('Upload Data Outputs'!H526 = "", IFERROR(_xlfn.NUMBERVALUE('Upload Data Outputs'!H526) &gt; 0, FALSE)), FALSE)</f>
        <v>1</v>
      </c>
      <c r="P539" s="56" t="b">
        <f>IFERROR(OR('Upload Data Outputs'!H526 = "", IFERROR(MATCH('Upload Data Outputs'!I526, listWeightUnits, 0), FALSE)), FALSE)</f>
        <v>1</v>
      </c>
      <c r="Q539" s="56" t="b">
        <f>IFERROR(OR('Upload Data Outputs'!J526 = "", IFERROR(MATCH('Upload Data Outputs'!J526, listFscClaimTypes, 0), FALSE)), FALSE)</f>
        <v>1</v>
      </c>
      <c r="R539" s="56" t="b">
        <f>IFERROR(OR(AND('Upload Data Outputs'!J526 = refClaimFsc100, OR('Upload Data Outputs'!K526 = "", 'Upload Data Outputs'!K526 = 100)), AND('Upload Data Outputs'!J526 = refClaimFscCW, OR('Upload Data Outputs'!K526 = "", 'Upload Data Outputs'!K526 = 0)), AND('Upload Data Outputs'!J526 = refClaimFscMix, 'Upload Data Outputs'!K526 &lt;&gt; "", _xlfn.NUMBERVALUE('Upload Data Outputs'!K526) &gt;= 0, _xlfn.NUMBERVALUE('Upload Data Outputs'!K526) &lt;= 100), AND('Upload Data Outputs'!J526 = refClaimFscMixCredit, OR('Upload Data Outputs'!K526 = "", 'Upload Data Outputs'!K526 = 100)), AND('Upload Data Outputs'!J526 = refClaimFscRecycled, 'Upload Data Outputs'!K526 =""), 'Upload Data Outputs'!J526 = ""), FALSE)</f>
        <v>1</v>
      </c>
      <c r="S539" s="56" t="b">
        <f>IFERROR(OR('Upload Data Outputs'!L526 = "", IFERROR(MATCH('Upload Data Outputs'!L526, listMaterialsAccountingMethods, 0), FALSE)), FALSE)</f>
        <v>1</v>
      </c>
      <c r="T539" s="56" t="b">
        <f>IFERROR(OR('Upload Data Outputs'!M526 = "", ISNUMBER('Upload Data Outputs'!M526), IFERROR(DATEVALUE('Upload Data Outputs'!M526) &gt; 0, FALSE)), FALSE)</f>
        <v>1</v>
      </c>
      <c r="U539" s="56" t="b">
        <f>IFERROR(OR('Upload Data Outputs'!N526 = "", ISNUMBER('Upload Data Outputs'!N526), IFERROR(DATEVALUE('Upload Data Outputs'!N526) &gt; 0, FALSE)), FALSE)</f>
        <v>1</v>
      </c>
      <c r="V539" s="56" t="b">
        <f>IFERROR(OR('Upload Data Outputs'!O526 = "", IFERROR(MATCH('Upload Data Outputs'!O526, listCountryIsoCodes, FALSE), FALSE)), FALSE)</f>
        <v>1</v>
      </c>
      <c r="W539" s="57" t="s">
        <v>593</v>
      </c>
      <c r="X539" s="56"/>
      <c r="Y539" s="56"/>
      <c r="AA539" s="56">
        <f>IFERROR(COUNTIFS('Upload Data Outputs'!B:B, 'Upload Data Outputs'!B526), 0)</f>
        <v>0</v>
      </c>
    </row>
    <row r="540" spans="1:27">
      <c r="A540" s="55">
        <f t="shared" si="51"/>
        <v>527</v>
      </c>
      <c r="B540" s="54" t="b">
        <f>NOT(IFERROR('Upload Data Outputs'!A527 = "ERROR", TRUE))</f>
        <v>1</v>
      </c>
      <c r="C540" s="54">
        <f t="shared" si="52"/>
        <v>527</v>
      </c>
      <c r="D540" s="56" t="b">
        <f>IF(B540, ('Upload Data Outputs'!A527 &amp; 'Upload Data Outputs'!B527 &amp; 'Upload Data Outputs'!C527 &amp; 'Upload Data Outputs'!D527 &amp; 'Upload Data Outputs'!E527 &amp; 'Upload Data Outputs'!F527 &amp; 'Upload Data Outputs'!G527 &amp; 'Upload Data Outputs'!H527 &amp; 'Upload Data Outputs'!I527 &amp; 'Upload Data Outputs'!J527 &amp; 'Upload Data Outputs'!K527 &amp; 'Upload Data Outputs'!L527 &amp; 'Upload Data Outputs'!M527 &amp; 'Upload Data Outputs'!N527 &amp; 'Upload Data Outputs'!O527 &amp; 'Upload Data Outputs'!P527) &lt;&gt; "", FALSE)</f>
        <v>0</v>
      </c>
      <c r="E540" s="56" t="str">
        <f t="shared" si="53"/>
        <v/>
      </c>
      <c r="F540" s="56" t="str">
        <f t="shared" si="54"/>
        <v/>
      </c>
      <c r="G540" s="56" t="b">
        <f t="shared" si="50"/>
        <v>1</v>
      </c>
      <c r="H540" s="57" t="s">
        <v>593</v>
      </c>
      <c r="I540" s="56" t="b">
        <f t="shared" si="55"/>
        <v>1</v>
      </c>
      <c r="J540" s="56" t="b">
        <f>IFERROR(OR(NOT($D540), 'Upload Data Outputs'!C527 &lt;&gt; ""), FALSE)</f>
        <v>1</v>
      </c>
      <c r="K540" s="57" t="s">
        <v>593</v>
      </c>
      <c r="L540" s="56" t="b">
        <f>IFERROR(OR(AND(NOT(D540), 'Upload Data Outputs'!E527 = ""), IFERROR(_xlfn.NUMBERVALUE('Upload Data Outputs'!E527) &gt; 0, FALSE)), FALSE)</f>
        <v>1</v>
      </c>
      <c r="M540" s="56" t="b">
        <f>IFERROR(OR('Upload Data Outputs'!F527 = "", IFERROR(_xlfn.NUMBERVALUE('Upload Data Outputs'!F527) &gt; 0, FALSE)), FALSE)</f>
        <v>1</v>
      </c>
      <c r="N540" s="56" t="b">
        <f>IFERROR(OR('Upload Data Outputs'!F527 = "", IFERROR(MATCH('Upload Data Outputs'!G527, listVolumeUnits, 0), FALSE)), FALSE)</f>
        <v>1</v>
      </c>
      <c r="O540" s="56" t="b">
        <f>IFERROR(OR('Upload Data Outputs'!H527 = "", IFERROR(_xlfn.NUMBERVALUE('Upload Data Outputs'!H527) &gt; 0, FALSE)), FALSE)</f>
        <v>1</v>
      </c>
      <c r="P540" s="56" t="b">
        <f>IFERROR(OR('Upload Data Outputs'!H527 = "", IFERROR(MATCH('Upload Data Outputs'!I527, listWeightUnits, 0), FALSE)), FALSE)</f>
        <v>1</v>
      </c>
      <c r="Q540" s="56" t="b">
        <f>IFERROR(OR('Upload Data Outputs'!J527 = "", IFERROR(MATCH('Upload Data Outputs'!J527, listFscClaimTypes, 0), FALSE)), FALSE)</f>
        <v>1</v>
      </c>
      <c r="R540" s="56" t="b">
        <f>IFERROR(OR(AND('Upload Data Outputs'!J527 = refClaimFsc100, OR('Upload Data Outputs'!K527 = "", 'Upload Data Outputs'!K527 = 100)), AND('Upload Data Outputs'!J527 = refClaimFscCW, OR('Upload Data Outputs'!K527 = "", 'Upload Data Outputs'!K527 = 0)), AND('Upload Data Outputs'!J527 = refClaimFscMix, 'Upload Data Outputs'!K527 &lt;&gt; "", _xlfn.NUMBERVALUE('Upload Data Outputs'!K527) &gt;= 0, _xlfn.NUMBERVALUE('Upload Data Outputs'!K527) &lt;= 100), AND('Upload Data Outputs'!J527 = refClaimFscMixCredit, OR('Upload Data Outputs'!K527 = "", 'Upload Data Outputs'!K527 = 100)), AND('Upload Data Outputs'!J527 = refClaimFscRecycled, 'Upload Data Outputs'!K527 =""), 'Upload Data Outputs'!J527 = ""), FALSE)</f>
        <v>1</v>
      </c>
      <c r="S540" s="56" t="b">
        <f>IFERROR(OR('Upload Data Outputs'!L527 = "", IFERROR(MATCH('Upload Data Outputs'!L527, listMaterialsAccountingMethods, 0), FALSE)), FALSE)</f>
        <v>1</v>
      </c>
      <c r="T540" s="56" t="b">
        <f>IFERROR(OR('Upload Data Outputs'!M527 = "", ISNUMBER('Upload Data Outputs'!M527), IFERROR(DATEVALUE('Upload Data Outputs'!M527) &gt; 0, FALSE)), FALSE)</f>
        <v>1</v>
      </c>
      <c r="U540" s="56" t="b">
        <f>IFERROR(OR('Upload Data Outputs'!N527 = "", ISNUMBER('Upload Data Outputs'!N527), IFERROR(DATEVALUE('Upload Data Outputs'!N527) &gt; 0, FALSE)), FALSE)</f>
        <v>1</v>
      </c>
      <c r="V540" s="56" t="b">
        <f>IFERROR(OR('Upload Data Outputs'!O527 = "", IFERROR(MATCH('Upload Data Outputs'!O527, listCountryIsoCodes, FALSE), FALSE)), FALSE)</f>
        <v>1</v>
      </c>
      <c r="W540" s="57" t="s">
        <v>593</v>
      </c>
      <c r="X540" s="56"/>
      <c r="Y540" s="56"/>
      <c r="AA540" s="56">
        <f>IFERROR(COUNTIFS('Upload Data Outputs'!B:B, 'Upload Data Outputs'!B527), 0)</f>
        <v>0</v>
      </c>
    </row>
    <row r="541" spans="1:27">
      <c r="A541" s="55">
        <f t="shared" si="51"/>
        <v>528</v>
      </c>
      <c r="B541" s="54" t="b">
        <f>NOT(IFERROR('Upload Data Outputs'!A528 = "ERROR", TRUE))</f>
        <v>1</v>
      </c>
      <c r="C541" s="54">
        <f t="shared" si="52"/>
        <v>528</v>
      </c>
      <c r="D541" s="56" t="b">
        <f>IF(B541, ('Upload Data Outputs'!A528 &amp; 'Upload Data Outputs'!B528 &amp; 'Upload Data Outputs'!C528 &amp; 'Upload Data Outputs'!D528 &amp; 'Upload Data Outputs'!E528 &amp; 'Upload Data Outputs'!F528 &amp; 'Upload Data Outputs'!G528 &amp; 'Upload Data Outputs'!H528 &amp; 'Upload Data Outputs'!I528 &amp; 'Upload Data Outputs'!J528 &amp; 'Upload Data Outputs'!K528 &amp; 'Upload Data Outputs'!L528 &amp; 'Upload Data Outputs'!M528 &amp; 'Upload Data Outputs'!N528 &amp; 'Upload Data Outputs'!O528 &amp; 'Upload Data Outputs'!P528) &lt;&gt; "", FALSE)</f>
        <v>0</v>
      </c>
      <c r="E541" s="56" t="str">
        <f t="shared" si="53"/>
        <v/>
      </c>
      <c r="F541" s="56" t="str">
        <f t="shared" si="54"/>
        <v/>
      </c>
      <c r="G541" s="56" t="b">
        <f t="shared" si="50"/>
        <v>1</v>
      </c>
      <c r="H541" s="57" t="s">
        <v>593</v>
      </c>
      <c r="I541" s="56" t="b">
        <f t="shared" si="55"/>
        <v>1</v>
      </c>
      <c r="J541" s="56" t="b">
        <f>IFERROR(OR(NOT($D541), 'Upload Data Outputs'!C528 &lt;&gt; ""), FALSE)</f>
        <v>1</v>
      </c>
      <c r="K541" s="57" t="s">
        <v>593</v>
      </c>
      <c r="L541" s="56" t="b">
        <f>IFERROR(OR(AND(NOT(D541), 'Upload Data Outputs'!E528 = ""), IFERROR(_xlfn.NUMBERVALUE('Upload Data Outputs'!E528) &gt; 0, FALSE)), FALSE)</f>
        <v>1</v>
      </c>
      <c r="M541" s="56" t="b">
        <f>IFERROR(OR('Upload Data Outputs'!F528 = "", IFERROR(_xlfn.NUMBERVALUE('Upload Data Outputs'!F528) &gt; 0, FALSE)), FALSE)</f>
        <v>1</v>
      </c>
      <c r="N541" s="56" t="b">
        <f>IFERROR(OR('Upload Data Outputs'!F528 = "", IFERROR(MATCH('Upload Data Outputs'!G528, listVolumeUnits, 0), FALSE)), FALSE)</f>
        <v>1</v>
      </c>
      <c r="O541" s="56" t="b">
        <f>IFERROR(OR('Upload Data Outputs'!H528 = "", IFERROR(_xlfn.NUMBERVALUE('Upload Data Outputs'!H528) &gt; 0, FALSE)), FALSE)</f>
        <v>1</v>
      </c>
      <c r="P541" s="56" t="b">
        <f>IFERROR(OR('Upload Data Outputs'!H528 = "", IFERROR(MATCH('Upload Data Outputs'!I528, listWeightUnits, 0), FALSE)), FALSE)</f>
        <v>1</v>
      </c>
      <c r="Q541" s="56" t="b">
        <f>IFERROR(OR('Upload Data Outputs'!J528 = "", IFERROR(MATCH('Upload Data Outputs'!J528, listFscClaimTypes, 0), FALSE)), FALSE)</f>
        <v>1</v>
      </c>
      <c r="R541" s="56" t="b">
        <f>IFERROR(OR(AND('Upload Data Outputs'!J528 = refClaimFsc100, OR('Upload Data Outputs'!K528 = "", 'Upload Data Outputs'!K528 = 100)), AND('Upload Data Outputs'!J528 = refClaimFscCW, OR('Upload Data Outputs'!K528 = "", 'Upload Data Outputs'!K528 = 0)), AND('Upload Data Outputs'!J528 = refClaimFscMix, 'Upload Data Outputs'!K528 &lt;&gt; "", _xlfn.NUMBERVALUE('Upload Data Outputs'!K528) &gt;= 0, _xlfn.NUMBERVALUE('Upload Data Outputs'!K528) &lt;= 100), AND('Upload Data Outputs'!J528 = refClaimFscMixCredit, OR('Upload Data Outputs'!K528 = "", 'Upload Data Outputs'!K528 = 100)), AND('Upload Data Outputs'!J528 = refClaimFscRecycled, 'Upload Data Outputs'!K528 =""), 'Upload Data Outputs'!J528 = ""), FALSE)</f>
        <v>1</v>
      </c>
      <c r="S541" s="56" t="b">
        <f>IFERROR(OR('Upload Data Outputs'!L528 = "", IFERROR(MATCH('Upload Data Outputs'!L528, listMaterialsAccountingMethods, 0), FALSE)), FALSE)</f>
        <v>1</v>
      </c>
      <c r="T541" s="56" t="b">
        <f>IFERROR(OR('Upload Data Outputs'!M528 = "", ISNUMBER('Upload Data Outputs'!M528), IFERROR(DATEVALUE('Upload Data Outputs'!M528) &gt; 0, FALSE)), FALSE)</f>
        <v>1</v>
      </c>
      <c r="U541" s="56" t="b">
        <f>IFERROR(OR('Upload Data Outputs'!N528 = "", ISNUMBER('Upload Data Outputs'!N528), IFERROR(DATEVALUE('Upload Data Outputs'!N528) &gt; 0, FALSE)), FALSE)</f>
        <v>1</v>
      </c>
      <c r="V541" s="56" t="b">
        <f>IFERROR(OR('Upload Data Outputs'!O528 = "", IFERROR(MATCH('Upload Data Outputs'!O528, listCountryIsoCodes, FALSE), FALSE)), FALSE)</f>
        <v>1</v>
      </c>
      <c r="W541" s="57" t="s">
        <v>593</v>
      </c>
      <c r="X541" s="56"/>
      <c r="Y541" s="56"/>
      <c r="AA541" s="56">
        <f>IFERROR(COUNTIFS('Upload Data Outputs'!B:B, 'Upload Data Outputs'!B528), 0)</f>
        <v>0</v>
      </c>
    </row>
    <row r="542" spans="1:27">
      <c r="A542" s="55">
        <f t="shared" si="51"/>
        <v>529</v>
      </c>
      <c r="B542" s="54" t="b">
        <f>NOT(IFERROR('Upload Data Outputs'!A529 = "ERROR", TRUE))</f>
        <v>1</v>
      </c>
      <c r="C542" s="54">
        <f t="shared" si="52"/>
        <v>529</v>
      </c>
      <c r="D542" s="56" t="b">
        <f>IF(B542, ('Upload Data Outputs'!A529 &amp; 'Upload Data Outputs'!B529 &amp; 'Upload Data Outputs'!C529 &amp; 'Upload Data Outputs'!D529 &amp; 'Upload Data Outputs'!E529 &amp; 'Upload Data Outputs'!F529 &amp; 'Upload Data Outputs'!G529 &amp; 'Upload Data Outputs'!H529 &amp; 'Upload Data Outputs'!I529 &amp; 'Upload Data Outputs'!J529 &amp; 'Upload Data Outputs'!K529 &amp; 'Upload Data Outputs'!L529 &amp; 'Upload Data Outputs'!M529 &amp; 'Upload Data Outputs'!N529 &amp; 'Upload Data Outputs'!O529 &amp; 'Upload Data Outputs'!P529) &lt;&gt; "", FALSE)</f>
        <v>0</v>
      </c>
      <c r="E542" s="56" t="str">
        <f t="shared" si="53"/>
        <v/>
      </c>
      <c r="F542" s="56" t="str">
        <f t="shared" si="54"/>
        <v/>
      </c>
      <c r="G542" s="56" t="b">
        <f t="shared" si="50"/>
        <v>1</v>
      </c>
      <c r="H542" s="57" t="s">
        <v>593</v>
      </c>
      <c r="I542" s="56" t="b">
        <f t="shared" si="55"/>
        <v>1</v>
      </c>
      <c r="J542" s="56" t="b">
        <f>IFERROR(OR(NOT($D542), 'Upload Data Outputs'!C529 &lt;&gt; ""), FALSE)</f>
        <v>1</v>
      </c>
      <c r="K542" s="57" t="s">
        <v>593</v>
      </c>
      <c r="L542" s="56" t="b">
        <f>IFERROR(OR(AND(NOT(D542), 'Upload Data Outputs'!E529 = ""), IFERROR(_xlfn.NUMBERVALUE('Upload Data Outputs'!E529) &gt; 0, FALSE)), FALSE)</f>
        <v>1</v>
      </c>
      <c r="M542" s="56" t="b">
        <f>IFERROR(OR('Upload Data Outputs'!F529 = "", IFERROR(_xlfn.NUMBERVALUE('Upload Data Outputs'!F529) &gt; 0, FALSE)), FALSE)</f>
        <v>1</v>
      </c>
      <c r="N542" s="56" t="b">
        <f>IFERROR(OR('Upload Data Outputs'!F529 = "", IFERROR(MATCH('Upload Data Outputs'!G529, listVolumeUnits, 0), FALSE)), FALSE)</f>
        <v>1</v>
      </c>
      <c r="O542" s="56" t="b">
        <f>IFERROR(OR('Upload Data Outputs'!H529 = "", IFERROR(_xlfn.NUMBERVALUE('Upload Data Outputs'!H529) &gt; 0, FALSE)), FALSE)</f>
        <v>1</v>
      </c>
      <c r="P542" s="56" t="b">
        <f>IFERROR(OR('Upload Data Outputs'!H529 = "", IFERROR(MATCH('Upload Data Outputs'!I529, listWeightUnits, 0), FALSE)), FALSE)</f>
        <v>1</v>
      </c>
      <c r="Q542" s="56" t="b">
        <f>IFERROR(OR('Upload Data Outputs'!J529 = "", IFERROR(MATCH('Upload Data Outputs'!J529, listFscClaimTypes, 0), FALSE)), FALSE)</f>
        <v>1</v>
      </c>
      <c r="R542" s="56" t="b">
        <f>IFERROR(OR(AND('Upload Data Outputs'!J529 = refClaimFsc100, OR('Upload Data Outputs'!K529 = "", 'Upload Data Outputs'!K529 = 100)), AND('Upload Data Outputs'!J529 = refClaimFscCW, OR('Upload Data Outputs'!K529 = "", 'Upload Data Outputs'!K529 = 0)), AND('Upload Data Outputs'!J529 = refClaimFscMix, 'Upload Data Outputs'!K529 &lt;&gt; "", _xlfn.NUMBERVALUE('Upload Data Outputs'!K529) &gt;= 0, _xlfn.NUMBERVALUE('Upload Data Outputs'!K529) &lt;= 100), AND('Upload Data Outputs'!J529 = refClaimFscMixCredit, OR('Upload Data Outputs'!K529 = "", 'Upload Data Outputs'!K529 = 100)), AND('Upload Data Outputs'!J529 = refClaimFscRecycled, 'Upload Data Outputs'!K529 =""), 'Upload Data Outputs'!J529 = ""), FALSE)</f>
        <v>1</v>
      </c>
      <c r="S542" s="56" t="b">
        <f>IFERROR(OR('Upload Data Outputs'!L529 = "", IFERROR(MATCH('Upload Data Outputs'!L529, listMaterialsAccountingMethods, 0), FALSE)), FALSE)</f>
        <v>1</v>
      </c>
      <c r="T542" s="56" t="b">
        <f>IFERROR(OR('Upload Data Outputs'!M529 = "", ISNUMBER('Upload Data Outputs'!M529), IFERROR(DATEVALUE('Upload Data Outputs'!M529) &gt; 0, FALSE)), FALSE)</f>
        <v>1</v>
      </c>
      <c r="U542" s="56" t="b">
        <f>IFERROR(OR('Upload Data Outputs'!N529 = "", ISNUMBER('Upload Data Outputs'!N529), IFERROR(DATEVALUE('Upload Data Outputs'!N529) &gt; 0, FALSE)), FALSE)</f>
        <v>1</v>
      </c>
      <c r="V542" s="56" t="b">
        <f>IFERROR(OR('Upload Data Outputs'!O529 = "", IFERROR(MATCH('Upload Data Outputs'!O529, listCountryIsoCodes, FALSE), FALSE)), FALSE)</f>
        <v>1</v>
      </c>
      <c r="W542" s="57" t="s">
        <v>593</v>
      </c>
      <c r="X542" s="56"/>
      <c r="Y542" s="56"/>
      <c r="AA542" s="56">
        <f>IFERROR(COUNTIFS('Upload Data Outputs'!B:B, 'Upload Data Outputs'!B529), 0)</f>
        <v>0</v>
      </c>
    </row>
    <row r="543" spans="1:27">
      <c r="A543" s="55">
        <f t="shared" si="51"/>
        <v>530</v>
      </c>
      <c r="B543" s="54" t="b">
        <f>NOT(IFERROR('Upload Data Outputs'!A530 = "ERROR", TRUE))</f>
        <v>1</v>
      </c>
      <c r="C543" s="54">
        <f t="shared" si="52"/>
        <v>530</v>
      </c>
      <c r="D543" s="56" t="b">
        <f>IF(B543, ('Upload Data Outputs'!A530 &amp; 'Upload Data Outputs'!B530 &amp; 'Upload Data Outputs'!C530 &amp; 'Upload Data Outputs'!D530 &amp; 'Upload Data Outputs'!E530 &amp; 'Upload Data Outputs'!F530 &amp; 'Upload Data Outputs'!G530 &amp; 'Upload Data Outputs'!H530 &amp; 'Upload Data Outputs'!I530 &amp; 'Upload Data Outputs'!J530 &amp; 'Upload Data Outputs'!K530 &amp; 'Upload Data Outputs'!L530 &amp; 'Upload Data Outputs'!M530 &amp; 'Upload Data Outputs'!N530 &amp; 'Upload Data Outputs'!O530 &amp; 'Upload Data Outputs'!P530) &lt;&gt; "", FALSE)</f>
        <v>0</v>
      </c>
      <c r="E543" s="56" t="str">
        <f t="shared" si="53"/>
        <v/>
      </c>
      <c r="F543" s="56" t="str">
        <f t="shared" si="54"/>
        <v/>
      </c>
      <c r="G543" s="56" t="b">
        <f t="shared" si="50"/>
        <v>1</v>
      </c>
      <c r="H543" s="57" t="s">
        <v>593</v>
      </c>
      <c r="I543" s="56" t="b">
        <f t="shared" si="55"/>
        <v>1</v>
      </c>
      <c r="J543" s="56" t="b">
        <f>IFERROR(OR(NOT($D543), 'Upload Data Outputs'!C530 &lt;&gt; ""), FALSE)</f>
        <v>1</v>
      </c>
      <c r="K543" s="57" t="s">
        <v>593</v>
      </c>
      <c r="L543" s="56" t="b">
        <f>IFERROR(OR(AND(NOT(D543), 'Upload Data Outputs'!E530 = ""), IFERROR(_xlfn.NUMBERVALUE('Upload Data Outputs'!E530) &gt; 0, FALSE)), FALSE)</f>
        <v>1</v>
      </c>
      <c r="M543" s="56" t="b">
        <f>IFERROR(OR('Upload Data Outputs'!F530 = "", IFERROR(_xlfn.NUMBERVALUE('Upload Data Outputs'!F530) &gt; 0, FALSE)), FALSE)</f>
        <v>1</v>
      </c>
      <c r="N543" s="56" t="b">
        <f>IFERROR(OR('Upload Data Outputs'!F530 = "", IFERROR(MATCH('Upload Data Outputs'!G530, listVolumeUnits, 0), FALSE)), FALSE)</f>
        <v>1</v>
      </c>
      <c r="O543" s="56" t="b">
        <f>IFERROR(OR('Upload Data Outputs'!H530 = "", IFERROR(_xlfn.NUMBERVALUE('Upload Data Outputs'!H530) &gt; 0, FALSE)), FALSE)</f>
        <v>1</v>
      </c>
      <c r="P543" s="56" t="b">
        <f>IFERROR(OR('Upload Data Outputs'!H530 = "", IFERROR(MATCH('Upload Data Outputs'!I530, listWeightUnits, 0), FALSE)), FALSE)</f>
        <v>1</v>
      </c>
      <c r="Q543" s="56" t="b">
        <f>IFERROR(OR('Upload Data Outputs'!J530 = "", IFERROR(MATCH('Upload Data Outputs'!J530, listFscClaimTypes, 0), FALSE)), FALSE)</f>
        <v>1</v>
      </c>
      <c r="R543" s="56" t="b">
        <f>IFERROR(OR(AND('Upload Data Outputs'!J530 = refClaimFsc100, OR('Upload Data Outputs'!K530 = "", 'Upload Data Outputs'!K530 = 100)), AND('Upload Data Outputs'!J530 = refClaimFscCW, OR('Upload Data Outputs'!K530 = "", 'Upload Data Outputs'!K530 = 0)), AND('Upload Data Outputs'!J530 = refClaimFscMix, 'Upload Data Outputs'!K530 &lt;&gt; "", _xlfn.NUMBERVALUE('Upload Data Outputs'!K530) &gt;= 0, _xlfn.NUMBERVALUE('Upload Data Outputs'!K530) &lt;= 100), AND('Upload Data Outputs'!J530 = refClaimFscMixCredit, OR('Upload Data Outputs'!K530 = "", 'Upload Data Outputs'!K530 = 100)), AND('Upload Data Outputs'!J530 = refClaimFscRecycled, 'Upload Data Outputs'!K530 =""), 'Upload Data Outputs'!J530 = ""), FALSE)</f>
        <v>1</v>
      </c>
      <c r="S543" s="56" t="b">
        <f>IFERROR(OR('Upload Data Outputs'!L530 = "", IFERROR(MATCH('Upload Data Outputs'!L530, listMaterialsAccountingMethods, 0), FALSE)), FALSE)</f>
        <v>1</v>
      </c>
      <c r="T543" s="56" t="b">
        <f>IFERROR(OR('Upload Data Outputs'!M530 = "", ISNUMBER('Upload Data Outputs'!M530), IFERROR(DATEVALUE('Upload Data Outputs'!M530) &gt; 0, FALSE)), FALSE)</f>
        <v>1</v>
      </c>
      <c r="U543" s="56" t="b">
        <f>IFERROR(OR('Upload Data Outputs'!N530 = "", ISNUMBER('Upload Data Outputs'!N530), IFERROR(DATEVALUE('Upload Data Outputs'!N530) &gt; 0, FALSE)), FALSE)</f>
        <v>1</v>
      </c>
      <c r="V543" s="56" t="b">
        <f>IFERROR(OR('Upload Data Outputs'!O530 = "", IFERROR(MATCH('Upload Data Outputs'!O530, listCountryIsoCodes, FALSE), FALSE)), FALSE)</f>
        <v>1</v>
      </c>
      <c r="W543" s="57" t="s">
        <v>593</v>
      </c>
      <c r="X543" s="56"/>
      <c r="Y543" s="56"/>
      <c r="AA543" s="56">
        <f>IFERROR(COUNTIFS('Upload Data Outputs'!B:B, 'Upload Data Outputs'!B530), 0)</f>
        <v>0</v>
      </c>
    </row>
    <row r="544" spans="1:27">
      <c r="A544" s="55">
        <f t="shared" si="51"/>
        <v>531</v>
      </c>
      <c r="B544" s="54" t="b">
        <f>NOT(IFERROR('Upload Data Outputs'!A531 = "ERROR", TRUE))</f>
        <v>1</v>
      </c>
      <c r="C544" s="54">
        <f t="shared" si="52"/>
        <v>531</v>
      </c>
      <c r="D544" s="56" t="b">
        <f>IF(B544, ('Upload Data Outputs'!A531 &amp; 'Upload Data Outputs'!B531 &amp; 'Upload Data Outputs'!C531 &amp; 'Upload Data Outputs'!D531 &amp; 'Upload Data Outputs'!E531 &amp; 'Upload Data Outputs'!F531 &amp; 'Upload Data Outputs'!G531 &amp; 'Upload Data Outputs'!H531 &amp; 'Upload Data Outputs'!I531 &amp; 'Upload Data Outputs'!J531 &amp; 'Upload Data Outputs'!K531 &amp; 'Upload Data Outputs'!L531 &amp; 'Upload Data Outputs'!M531 &amp; 'Upload Data Outputs'!N531 &amp; 'Upload Data Outputs'!O531 &amp; 'Upload Data Outputs'!P531) &lt;&gt; "", FALSE)</f>
        <v>0</v>
      </c>
      <c r="E544" s="56" t="str">
        <f t="shared" si="53"/>
        <v/>
      </c>
      <c r="F544" s="56" t="str">
        <f t="shared" si="54"/>
        <v/>
      </c>
      <c r="G544" s="56" t="b">
        <f t="shared" si="50"/>
        <v>1</v>
      </c>
      <c r="H544" s="57" t="s">
        <v>593</v>
      </c>
      <c r="I544" s="56" t="b">
        <f t="shared" si="55"/>
        <v>1</v>
      </c>
      <c r="J544" s="56" t="b">
        <f>IFERROR(OR(NOT($D544), 'Upload Data Outputs'!C531 &lt;&gt; ""), FALSE)</f>
        <v>1</v>
      </c>
      <c r="K544" s="57" t="s">
        <v>593</v>
      </c>
      <c r="L544" s="56" t="b">
        <f>IFERROR(OR(AND(NOT(D544), 'Upload Data Outputs'!E531 = ""), IFERROR(_xlfn.NUMBERVALUE('Upload Data Outputs'!E531) &gt; 0, FALSE)), FALSE)</f>
        <v>1</v>
      </c>
      <c r="M544" s="56" t="b">
        <f>IFERROR(OR('Upload Data Outputs'!F531 = "", IFERROR(_xlfn.NUMBERVALUE('Upload Data Outputs'!F531) &gt; 0, FALSE)), FALSE)</f>
        <v>1</v>
      </c>
      <c r="N544" s="56" t="b">
        <f>IFERROR(OR('Upload Data Outputs'!F531 = "", IFERROR(MATCH('Upload Data Outputs'!G531, listVolumeUnits, 0), FALSE)), FALSE)</f>
        <v>1</v>
      </c>
      <c r="O544" s="56" t="b">
        <f>IFERROR(OR('Upload Data Outputs'!H531 = "", IFERROR(_xlfn.NUMBERVALUE('Upload Data Outputs'!H531) &gt; 0, FALSE)), FALSE)</f>
        <v>1</v>
      </c>
      <c r="P544" s="56" t="b">
        <f>IFERROR(OR('Upload Data Outputs'!H531 = "", IFERROR(MATCH('Upload Data Outputs'!I531, listWeightUnits, 0), FALSE)), FALSE)</f>
        <v>1</v>
      </c>
      <c r="Q544" s="56" t="b">
        <f>IFERROR(OR('Upload Data Outputs'!J531 = "", IFERROR(MATCH('Upload Data Outputs'!J531, listFscClaimTypes, 0), FALSE)), FALSE)</f>
        <v>1</v>
      </c>
      <c r="R544" s="56" t="b">
        <f>IFERROR(OR(AND('Upload Data Outputs'!J531 = refClaimFsc100, OR('Upload Data Outputs'!K531 = "", 'Upload Data Outputs'!K531 = 100)), AND('Upload Data Outputs'!J531 = refClaimFscCW, OR('Upload Data Outputs'!K531 = "", 'Upload Data Outputs'!K531 = 0)), AND('Upload Data Outputs'!J531 = refClaimFscMix, 'Upload Data Outputs'!K531 &lt;&gt; "", _xlfn.NUMBERVALUE('Upload Data Outputs'!K531) &gt;= 0, _xlfn.NUMBERVALUE('Upload Data Outputs'!K531) &lt;= 100), AND('Upload Data Outputs'!J531 = refClaimFscMixCredit, OR('Upload Data Outputs'!K531 = "", 'Upload Data Outputs'!K531 = 100)), AND('Upload Data Outputs'!J531 = refClaimFscRecycled, 'Upload Data Outputs'!K531 =""), 'Upload Data Outputs'!J531 = ""), FALSE)</f>
        <v>1</v>
      </c>
      <c r="S544" s="56" t="b">
        <f>IFERROR(OR('Upload Data Outputs'!L531 = "", IFERROR(MATCH('Upload Data Outputs'!L531, listMaterialsAccountingMethods, 0), FALSE)), FALSE)</f>
        <v>1</v>
      </c>
      <c r="T544" s="56" t="b">
        <f>IFERROR(OR('Upload Data Outputs'!M531 = "", ISNUMBER('Upload Data Outputs'!M531), IFERROR(DATEVALUE('Upload Data Outputs'!M531) &gt; 0, FALSE)), FALSE)</f>
        <v>1</v>
      </c>
      <c r="U544" s="56" t="b">
        <f>IFERROR(OR('Upload Data Outputs'!N531 = "", ISNUMBER('Upload Data Outputs'!N531), IFERROR(DATEVALUE('Upload Data Outputs'!N531) &gt; 0, FALSE)), FALSE)</f>
        <v>1</v>
      </c>
      <c r="V544" s="56" t="b">
        <f>IFERROR(OR('Upload Data Outputs'!O531 = "", IFERROR(MATCH('Upload Data Outputs'!O531, listCountryIsoCodes, FALSE), FALSE)), FALSE)</f>
        <v>1</v>
      </c>
      <c r="W544" s="57" t="s">
        <v>593</v>
      </c>
      <c r="X544" s="56"/>
      <c r="Y544" s="56"/>
      <c r="AA544" s="56">
        <f>IFERROR(COUNTIFS('Upload Data Outputs'!B:B, 'Upload Data Outputs'!B531), 0)</f>
        <v>0</v>
      </c>
    </row>
    <row r="545" spans="1:27">
      <c r="A545" s="55">
        <f t="shared" si="51"/>
        <v>532</v>
      </c>
      <c r="B545" s="54" t="b">
        <f>NOT(IFERROR('Upload Data Outputs'!A532 = "ERROR", TRUE))</f>
        <v>1</v>
      </c>
      <c r="C545" s="54">
        <f t="shared" si="52"/>
        <v>532</v>
      </c>
      <c r="D545" s="56" t="b">
        <f>IF(B545, ('Upload Data Outputs'!A532 &amp; 'Upload Data Outputs'!B532 &amp; 'Upload Data Outputs'!C532 &amp; 'Upload Data Outputs'!D532 &amp; 'Upload Data Outputs'!E532 &amp; 'Upload Data Outputs'!F532 &amp; 'Upload Data Outputs'!G532 &amp; 'Upload Data Outputs'!H532 &amp; 'Upload Data Outputs'!I532 &amp; 'Upload Data Outputs'!J532 &amp; 'Upload Data Outputs'!K532 &amp; 'Upload Data Outputs'!L532 &amp; 'Upload Data Outputs'!M532 &amp; 'Upload Data Outputs'!N532 &amp; 'Upload Data Outputs'!O532 &amp; 'Upload Data Outputs'!P532) &lt;&gt; "", FALSE)</f>
        <v>0</v>
      </c>
      <c r="E545" s="56" t="str">
        <f t="shared" si="53"/>
        <v/>
      </c>
      <c r="F545" s="56" t="str">
        <f t="shared" si="54"/>
        <v/>
      </c>
      <c r="G545" s="56" t="b">
        <f t="shared" si="50"/>
        <v>1</v>
      </c>
      <c r="H545" s="57" t="s">
        <v>593</v>
      </c>
      <c r="I545" s="56" t="b">
        <f t="shared" si="55"/>
        <v>1</v>
      </c>
      <c r="J545" s="56" t="b">
        <f>IFERROR(OR(NOT($D545), 'Upload Data Outputs'!C532 &lt;&gt; ""), FALSE)</f>
        <v>1</v>
      </c>
      <c r="K545" s="57" t="s">
        <v>593</v>
      </c>
      <c r="L545" s="56" t="b">
        <f>IFERROR(OR(AND(NOT(D545), 'Upload Data Outputs'!E532 = ""), IFERROR(_xlfn.NUMBERVALUE('Upload Data Outputs'!E532) &gt; 0, FALSE)), FALSE)</f>
        <v>1</v>
      </c>
      <c r="M545" s="56" t="b">
        <f>IFERROR(OR('Upload Data Outputs'!F532 = "", IFERROR(_xlfn.NUMBERVALUE('Upload Data Outputs'!F532) &gt; 0, FALSE)), FALSE)</f>
        <v>1</v>
      </c>
      <c r="N545" s="56" t="b">
        <f>IFERROR(OR('Upload Data Outputs'!F532 = "", IFERROR(MATCH('Upload Data Outputs'!G532, listVolumeUnits, 0), FALSE)), FALSE)</f>
        <v>1</v>
      </c>
      <c r="O545" s="56" t="b">
        <f>IFERROR(OR('Upload Data Outputs'!H532 = "", IFERROR(_xlfn.NUMBERVALUE('Upload Data Outputs'!H532) &gt; 0, FALSE)), FALSE)</f>
        <v>1</v>
      </c>
      <c r="P545" s="56" t="b">
        <f>IFERROR(OR('Upload Data Outputs'!H532 = "", IFERROR(MATCH('Upload Data Outputs'!I532, listWeightUnits, 0), FALSE)), FALSE)</f>
        <v>1</v>
      </c>
      <c r="Q545" s="56" t="b">
        <f>IFERROR(OR('Upload Data Outputs'!J532 = "", IFERROR(MATCH('Upload Data Outputs'!J532, listFscClaimTypes, 0), FALSE)), FALSE)</f>
        <v>1</v>
      </c>
      <c r="R545" s="56" t="b">
        <f>IFERROR(OR(AND('Upload Data Outputs'!J532 = refClaimFsc100, OR('Upload Data Outputs'!K532 = "", 'Upload Data Outputs'!K532 = 100)), AND('Upload Data Outputs'!J532 = refClaimFscCW, OR('Upload Data Outputs'!K532 = "", 'Upload Data Outputs'!K532 = 0)), AND('Upload Data Outputs'!J532 = refClaimFscMix, 'Upload Data Outputs'!K532 &lt;&gt; "", _xlfn.NUMBERVALUE('Upload Data Outputs'!K532) &gt;= 0, _xlfn.NUMBERVALUE('Upload Data Outputs'!K532) &lt;= 100), AND('Upload Data Outputs'!J532 = refClaimFscMixCredit, OR('Upload Data Outputs'!K532 = "", 'Upload Data Outputs'!K532 = 100)), AND('Upload Data Outputs'!J532 = refClaimFscRecycled, 'Upload Data Outputs'!K532 =""), 'Upload Data Outputs'!J532 = ""), FALSE)</f>
        <v>1</v>
      </c>
      <c r="S545" s="56" t="b">
        <f>IFERROR(OR('Upload Data Outputs'!L532 = "", IFERROR(MATCH('Upload Data Outputs'!L532, listMaterialsAccountingMethods, 0), FALSE)), FALSE)</f>
        <v>1</v>
      </c>
      <c r="T545" s="56" t="b">
        <f>IFERROR(OR('Upload Data Outputs'!M532 = "", ISNUMBER('Upload Data Outputs'!M532), IFERROR(DATEVALUE('Upload Data Outputs'!M532) &gt; 0, FALSE)), FALSE)</f>
        <v>1</v>
      </c>
      <c r="U545" s="56" t="b">
        <f>IFERROR(OR('Upload Data Outputs'!N532 = "", ISNUMBER('Upload Data Outputs'!N532), IFERROR(DATEVALUE('Upload Data Outputs'!N532) &gt; 0, FALSE)), FALSE)</f>
        <v>1</v>
      </c>
      <c r="V545" s="56" t="b">
        <f>IFERROR(OR('Upload Data Outputs'!O532 = "", IFERROR(MATCH('Upload Data Outputs'!O532, listCountryIsoCodes, FALSE), FALSE)), FALSE)</f>
        <v>1</v>
      </c>
      <c r="W545" s="57" t="s">
        <v>593</v>
      </c>
      <c r="X545" s="56"/>
      <c r="Y545" s="56"/>
      <c r="AA545" s="56">
        <f>IFERROR(COUNTIFS('Upload Data Outputs'!B:B, 'Upload Data Outputs'!B532), 0)</f>
        <v>0</v>
      </c>
    </row>
    <row r="546" spans="1:27">
      <c r="A546" s="55">
        <f t="shared" si="51"/>
        <v>533</v>
      </c>
      <c r="B546" s="54" t="b">
        <f>NOT(IFERROR('Upload Data Outputs'!A533 = "ERROR", TRUE))</f>
        <v>1</v>
      </c>
      <c r="C546" s="54">
        <f t="shared" si="52"/>
        <v>533</v>
      </c>
      <c r="D546" s="56" t="b">
        <f>IF(B546, ('Upload Data Outputs'!A533 &amp; 'Upload Data Outputs'!B533 &amp; 'Upload Data Outputs'!C533 &amp; 'Upload Data Outputs'!D533 &amp; 'Upload Data Outputs'!E533 &amp; 'Upload Data Outputs'!F533 &amp; 'Upload Data Outputs'!G533 &amp; 'Upload Data Outputs'!H533 &amp; 'Upload Data Outputs'!I533 &amp; 'Upload Data Outputs'!J533 &amp; 'Upload Data Outputs'!K533 &amp; 'Upload Data Outputs'!L533 &amp; 'Upload Data Outputs'!M533 &amp; 'Upload Data Outputs'!N533 &amp; 'Upload Data Outputs'!O533 &amp; 'Upload Data Outputs'!P533) &lt;&gt; "", FALSE)</f>
        <v>0</v>
      </c>
      <c r="E546" s="56" t="str">
        <f t="shared" si="53"/>
        <v/>
      </c>
      <c r="F546" s="56" t="str">
        <f t="shared" si="54"/>
        <v/>
      </c>
      <c r="G546" s="56" t="b">
        <f t="shared" si="50"/>
        <v>1</v>
      </c>
      <c r="H546" s="57" t="s">
        <v>593</v>
      </c>
      <c r="I546" s="56" t="b">
        <f t="shared" si="55"/>
        <v>1</v>
      </c>
      <c r="J546" s="56" t="b">
        <f>IFERROR(OR(NOT($D546), 'Upload Data Outputs'!C533 &lt;&gt; ""), FALSE)</f>
        <v>1</v>
      </c>
      <c r="K546" s="57" t="s">
        <v>593</v>
      </c>
      <c r="L546" s="56" t="b">
        <f>IFERROR(OR(AND(NOT(D546), 'Upload Data Outputs'!E533 = ""), IFERROR(_xlfn.NUMBERVALUE('Upload Data Outputs'!E533) &gt; 0, FALSE)), FALSE)</f>
        <v>1</v>
      </c>
      <c r="M546" s="56" t="b">
        <f>IFERROR(OR('Upload Data Outputs'!F533 = "", IFERROR(_xlfn.NUMBERVALUE('Upload Data Outputs'!F533) &gt; 0, FALSE)), FALSE)</f>
        <v>1</v>
      </c>
      <c r="N546" s="56" t="b">
        <f>IFERROR(OR('Upload Data Outputs'!F533 = "", IFERROR(MATCH('Upload Data Outputs'!G533, listVolumeUnits, 0), FALSE)), FALSE)</f>
        <v>1</v>
      </c>
      <c r="O546" s="56" t="b">
        <f>IFERROR(OR('Upload Data Outputs'!H533 = "", IFERROR(_xlfn.NUMBERVALUE('Upload Data Outputs'!H533) &gt; 0, FALSE)), FALSE)</f>
        <v>1</v>
      </c>
      <c r="P546" s="56" t="b">
        <f>IFERROR(OR('Upload Data Outputs'!H533 = "", IFERROR(MATCH('Upload Data Outputs'!I533, listWeightUnits, 0), FALSE)), FALSE)</f>
        <v>1</v>
      </c>
      <c r="Q546" s="56" t="b">
        <f>IFERROR(OR('Upload Data Outputs'!J533 = "", IFERROR(MATCH('Upload Data Outputs'!J533, listFscClaimTypes, 0), FALSE)), FALSE)</f>
        <v>1</v>
      </c>
      <c r="R546" s="56" t="b">
        <f>IFERROR(OR(AND('Upload Data Outputs'!J533 = refClaimFsc100, OR('Upload Data Outputs'!K533 = "", 'Upload Data Outputs'!K533 = 100)), AND('Upload Data Outputs'!J533 = refClaimFscCW, OR('Upload Data Outputs'!K533 = "", 'Upload Data Outputs'!K533 = 0)), AND('Upload Data Outputs'!J533 = refClaimFscMix, 'Upload Data Outputs'!K533 &lt;&gt; "", _xlfn.NUMBERVALUE('Upload Data Outputs'!K533) &gt;= 0, _xlfn.NUMBERVALUE('Upload Data Outputs'!K533) &lt;= 100), AND('Upload Data Outputs'!J533 = refClaimFscMixCredit, OR('Upload Data Outputs'!K533 = "", 'Upload Data Outputs'!K533 = 100)), AND('Upload Data Outputs'!J533 = refClaimFscRecycled, 'Upload Data Outputs'!K533 =""), 'Upload Data Outputs'!J533 = ""), FALSE)</f>
        <v>1</v>
      </c>
      <c r="S546" s="56" t="b">
        <f>IFERROR(OR('Upload Data Outputs'!L533 = "", IFERROR(MATCH('Upload Data Outputs'!L533, listMaterialsAccountingMethods, 0), FALSE)), FALSE)</f>
        <v>1</v>
      </c>
      <c r="T546" s="56" t="b">
        <f>IFERROR(OR('Upload Data Outputs'!M533 = "", ISNUMBER('Upload Data Outputs'!M533), IFERROR(DATEVALUE('Upload Data Outputs'!M533) &gt; 0, FALSE)), FALSE)</f>
        <v>1</v>
      </c>
      <c r="U546" s="56" t="b">
        <f>IFERROR(OR('Upload Data Outputs'!N533 = "", ISNUMBER('Upload Data Outputs'!N533), IFERROR(DATEVALUE('Upload Data Outputs'!N533) &gt; 0, FALSE)), FALSE)</f>
        <v>1</v>
      </c>
      <c r="V546" s="56" t="b">
        <f>IFERROR(OR('Upload Data Outputs'!O533 = "", IFERROR(MATCH('Upload Data Outputs'!O533, listCountryIsoCodes, FALSE), FALSE)), FALSE)</f>
        <v>1</v>
      </c>
      <c r="W546" s="57" t="s">
        <v>593</v>
      </c>
      <c r="X546" s="56"/>
      <c r="Y546" s="56"/>
      <c r="AA546" s="56">
        <f>IFERROR(COUNTIFS('Upload Data Outputs'!B:B, 'Upload Data Outputs'!B533), 0)</f>
        <v>0</v>
      </c>
    </row>
    <row r="547" spans="1:27">
      <c r="A547" s="55">
        <f t="shared" si="51"/>
        <v>534</v>
      </c>
      <c r="B547" s="54" t="b">
        <f>NOT(IFERROR('Upload Data Outputs'!A534 = "ERROR", TRUE))</f>
        <v>1</v>
      </c>
      <c r="C547" s="54">
        <f t="shared" si="52"/>
        <v>534</v>
      </c>
      <c r="D547" s="56" t="b">
        <f>IF(B547, ('Upload Data Outputs'!A534 &amp; 'Upload Data Outputs'!B534 &amp; 'Upload Data Outputs'!C534 &amp; 'Upload Data Outputs'!D534 &amp; 'Upload Data Outputs'!E534 &amp; 'Upload Data Outputs'!F534 &amp; 'Upload Data Outputs'!G534 &amp; 'Upload Data Outputs'!H534 &amp; 'Upload Data Outputs'!I534 &amp; 'Upload Data Outputs'!J534 &amp; 'Upload Data Outputs'!K534 &amp; 'Upload Data Outputs'!L534 &amp; 'Upload Data Outputs'!M534 &amp; 'Upload Data Outputs'!N534 &amp; 'Upload Data Outputs'!O534 &amp; 'Upload Data Outputs'!P534) &lt;&gt; "", FALSE)</f>
        <v>0</v>
      </c>
      <c r="E547" s="56" t="str">
        <f t="shared" si="53"/>
        <v/>
      </c>
      <c r="F547" s="56" t="str">
        <f t="shared" si="54"/>
        <v/>
      </c>
      <c r="G547" s="56" t="b">
        <f t="shared" si="50"/>
        <v>1</v>
      </c>
      <c r="H547" s="57" t="s">
        <v>593</v>
      </c>
      <c r="I547" s="56" t="b">
        <f t="shared" si="55"/>
        <v>1</v>
      </c>
      <c r="J547" s="56" t="b">
        <f>IFERROR(OR(NOT($D547), 'Upload Data Outputs'!C534 &lt;&gt; ""), FALSE)</f>
        <v>1</v>
      </c>
      <c r="K547" s="57" t="s">
        <v>593</v>
      </c>
      <c r="L547" s="56" t="b">
        <f>IFERROR(OR(AND(NOT(D547), 'Upload Data Outputs'!E534 = ""), IFERROR(_xlfn.NUMBERVALUE('Upload Data Outputs'!E534) &gt; 0, FALSE)), FALSE)</f>
        <v>1</v>
      </c>
      <c r="M547" s="56" t="b">
        <f>IFERROR(OR('Upload Data Outputs'!F534 = "", IFERROR(_xlfn.NUMBERVALUE('Upload Data Outputs'!F534) &gt; 0, FALSE)), FALSE)</f>
        <v>1</v>
      </c>
      <c r="N547" s="56" t="b">
        <f>IFERROR(OR('Upload Data Outputs'!F534 = "", IFERROR(MATCH('Upload Data Outputs'!G534, listVolumeUnits, 0), FALSE)), FALSE)</f>
        <v>1</v>
      </c>
      <c r="O547" s="56" t="b">
        <f>IFERROR(OR('Upload Data Outputs'!H534 = "", IFERROR(_xlfn.NUMBERVALUE('Upload Data Outputs'!H534) &gt; 0, FALSE)), FALSE)</f>
        <v>1</v>
      </c>
      <c r="P547" s="56" t="b">
        <f>IFERROR(OR('Upload Data Outputs'!H534 = "", IFERROR(MATCH('Upload Data Outputs'!I534, listWeightUnits, 0), FALSE)), FALSE)</f>
        <v>1</v>
      </c>
      <c r="Q547" s="56" t="b">
        <f>IFERROR(OR('Upload Data Outputs'!J534 = "", IFERROR(MATCH('Upload Data Outputs'!J534, listFscClaimTypes, 0), FALSE)), FALSE)</f>
        <v>1</v>
      </c>
      <c r="R547" s="56" t="b">
        <f>IFERROR(OR(AND('Upload Data Outputs'!J534 = refClaimFsc100, OR('Upload Data Outputs'!K534 = "", 'Upload Data Outputs'!K534 = 100)), AND('Upload Data Outputs'!J534 = refClaimFscCW, OR('Upload Data Outputs'!K534 = "", 'Upload Data Outputs'!K534 = 0)), AND('Upload Data Outputs'!J534 = refClaimFscMix, 'Upload Data Outputs'!K534 &lt;&gt; "", _xlfn.NUMBERVALUE('Upload Data Outputs'!K534) &gt;= 0, _xlfn.NUMBERVALUE('Upload Data Outputs'!K534) &lt;= 100), AND('Upload Data Outputs'!J534 = refClaimFscMixCredit, OR('Upload Data Outputs'!K534 = "", 'Upload Data Outputs'!K534 = 100)), AND('Upload Data Outputs'!J534 = refClaimFscRecycled, 'Upload Data Outputs'!K534 =""), 'Upload Data Outputs'!J534 = ""), FALSE)</f>
        <v>1</v>
      </c>
      <c r="S547" s="56" t="b">
        <f>IFERROR(OR('Upload Data Outputs'!L534 = "", IFERROR(MATCH('Upload Data Outputs'!L534, listMaterialsAccountingMethods, 0), FALSE)), FALSE)</f>
        <v>1</v>
      </c>
      <c r="T547" s="56" t="b">
        <f>IFERROR(OR('Upload Data Outputs'!M534 = "", ISNUMBER('Upload Data Outputs'!M534), IFERROR(DATEVALUE('Upload Data Outputs'!M534) &gt; 0, FALSE)), FALSE)</f>
        <v>1</v>
      </c>
      <c r="U547" s="56" t="b">
        <f>IFERROR(OR('Upload Data Outputs'!N534 = "", ISNUMBER('Upload Data Outputs'!N534), IFERROR(DATEVALUE('Upload Data Outputs'!N534) &gt; 0, FALSE)), FALSE)</f>
        <v>1</v>
      </c>
      <c r="V547" s="56" t="b">
        <f>IFERROR(OR('Upload Data Outputs'!O534 = "", IFERROR(MATCH('Upload Data Outputs'!O534, listCountryIsoCodes, FALSE), FALSE)), FALSE)</f>
        <v>1</v>
      </c>
      <c r="W547" s="57" t="s">
        <v>593</v>
      </c>
      <c r="X547" s="56"/>
      <c r="Y547" s="56"/>
      <c r="AA547" s="56">
        <f>IFERROR(COUNTIFS('Upload Data Outputs'!B:B, 'Upload Data Outputs'!B534), 0)</f>
        <v>0</v>
      </c>
    </row>
    <row r="548" spans="1:27">
      <c r="A548" s="55">
        <f t="shared" si="51"/>
        <v>535</v>
      </c>
      <c r="B548" s="54" t="b">
        <f>NOT(IFERROR('Upload Data Outputs'!A535 = "ERROR", TRUE))</f>
        <v>1</v>
      </c>
      <c r="C548" s="54">
        <f t="shared" si="52"/>
        <v>535</v>
      </c>
      <c r="D548" s="56" t="b">
        <f>IF(B548, ('Upload Data Outputs'!A535 &amp; 'Upload Data Outputs'!B535 &amp; 'Upload Data Outputs'!C535 &amp; 'Upload Data Outputs'!D535 &amp; 'Upload Data Outputs'!E535 &amp; 'Upload Data Outputs'!F535 &amp; 'Upload Data Outputs'!G535 &amp; 'Upload Data Outputs'!H535 &amp; 'Upload Data Outputs'!I535 &amp; 'Upload Data Outputs'!J535 &amp; 'Upload Data Outputs'!K535 &amp; 'Upload Data Outputs'!L535 &amp; 'Upload Data Outputs'!M535 &amp; 'Upload Data Outputs'!N535 &amp; 'Upload Data Outputs'!O535 &amp; 'Upload Data Outputs'!P535) &lt;&gt; "", FALSE)</f>
        <v>0</v>
      </c>
      <c r="E548" s="56" t="str">
        <f t="shared" si="53"/>
        <v/>
      </c>
      <c r="F548" s="56" t="str">
        <f t="shared" si="54"/>
        <v/>
      </c>
      <c r="G548" s="56" t="b">
        <f t="shared" si="50"/>
        <v>1</v>
      </c>
      <c r="H548" s="57" t="s">
        <v>593</v>
      </c>
      <c r="I548" s="56" t="b">
        <f t="shared" si="55"/>
        <v>1</v>
      </c>
      <c r="J548" s="56" t="b">
        <f>IFERROR(OR(NOT($D548), 'Upload Data Outputs'!C535 &lt;&gt; ""), FALSE)</f>
        <v>1</v>
      </c>
      <c r="K548" s="57" t="s">
        <v>593</v>
      </c>
      <c r="L548" s="56" t="b">
        <f>IFERROR(OR(AND(NOT(D548), 'Upload Data Outputs'!E535 = ""), IFERROR(_xlfn.NUMBERVALUE('Upload Data Outputs'!E535) &gt; 0, FALSE)), FALSE)</f>
        <v>1</v>
      </c>
      <c r="M548" s="56" t="b">
        <f>IFERROR(OR('Upload Data Outputs'!F535 = "", IFERROR(_xlfn.NUMBERVALUE('Upload Data Outputs'!F535) &gt; 0, FALSE)), FALSE)</f>
        <v>1</v>
      </c>
      <c r="N548" s="56" t="b">
        <f>IFERROR(OR('Upload Data Outputs'!F535 = "", IFERROR(MATCH('Upload Data Outputs'!G535, listVolumeUnits, 0), FALSE)), FALSE)</f>
        <v>1</v>
      </c>
      <c r="O548" s="56" t="b">
        <f>IFERROR(OR('Upload Data Outputs'!H535 = "", IFERROR(_xlfn.NUMBERVALUE('Upload Data Outputs'!H535) &gt; 0, FALSE)), FALSE)</f>
        <v>1</v>
      </c>
      <c r="P548" s="56" t="b">
        <f>IFERROR(OR('Upload Data Outputs'!H535 = "", IFERROR(MATCH('Upload Data Outputs'!I535, listWeightUnits, 0), FALSE)), FALSE)</f>
        <v>1</v>
      </c>
      <c r="Q548" s="56" t="b">
        <f>IFERROR(OR('Upload Data Outputs'!J535 = "", IFERROR(MATCH('Upload Data Outputs'!J535, listFscClaimTypes, 0), FALSE)), FALSE)</f>
        <v>1</v>
      </c>
      <c r="R548" s="56" t="b">
        <f>IFERROR(OR(AND('Upload Data Outputs'!J535 = refClaimFsc100, OR('Upload Data Outputs'!K535 = "", 'Upload Data Outputs'!K535 = 100)), AND('Upload Data Outputs'!J535 = refClaimFscCW, OR('Upload Data Outputs'!K535 = "", 'Upload Data Outputs'!K535 = 0)), AND('Upload Data Outputs'!J535 = refClaimFscMix, 'Upload Data Outputs'!K535 &lt;&gt; "", _xlfn.NUMBERVALUE('Upload Data Outputs'!K535) &gt;= 0, _xlfn.NUMBERVALUE('Upload Data Outputs'!K535) &lt;= 100), AND('Upload Data Outputs'!J535 = refClaimFscMixCredit, OR('Upload Data Outputs'!K535 = "", 'Upload Data Outputs'!K535 = 100)), AND('Upload Data Outputs'!J535 = refClaimFscRecycled, 'Upload Data Outputs'!K535 =""), 'Upload Data Outputs'!J535 = ""), FALSE)</f>
        <v>1</v>
      </c>
      <c r="S548" s="56" t="b">
        <f>IFERROR(OR('Upload Data Outputs'!L535 = "", IFERROR(MATCH('Upload Data Outputs'!L535, listMaterialsAccountingMethods, 0), FALSE)), FALSE)</f>
        <v>1</v>
      </c>
      <c r="T548" s="56" t="b">
        <f>IFERROR(OR('Upload Data Outputs'!M535 = "", ISNUMBER('Upload Data Outputs'!M535), IFERROR(DATEVALUE('Upload Data Outputs'!M535) &gt; 0, FALSE)), FALSE)</f>
        <v>1</v>
      </c>
      <c r="U548" s="56" t="b">
        <f>IFERROR(OR('Upload Data Outputs'!N535 = "", ISNUMBER('Upload Data Outputs'!N535), IFERROR(DATEVALUE('Upload Data Outputs'!N535) &gt; 0, FALSE)), FALSE)</f>
        <v>1</v>
      </c>
      <c r="V548" s="56" t="b">
        <f>IFERROR(OR('Upload Data Outputs'!O535 = "", IFERROR(MATCH('Upload Data Outputs'!O535, listCountryIsoCodes, FALSE), FALSE)), FALSE)</f>
        <v>1</v>
      </c>
      <c r="W548" s="57" t="s">
        <v>593</v>
      </c>
      <c r="X548" s="56"/>
      <c r="Y548" s="56"/>
      <c r="AA548" s="56">
        <f>IFERROR(COUNTIFS('Upload Data Outputs'!B:B, 'Upload Data Outputs'!B535), 0)</f>
        <v>0</v>
      </c>
    </row>
    <row r="549" spans="1:27">
      <c r="A549" s="55">
        <f t="shared" si="51"/>
        <v>536</v>
      </c>
      <c r="B549" s="54" t="b">
        <f>NOT(IFERROR('Upload Data Outputs'!A536 = "ERROR", TRUE))</f>
        <v>1</v>
      </c>
      <c r="C549" s="54">
        <f t="shared" si="52"/>
        <v>536</v>
      </c>
      <c r="D549" s="56" t="b">
        <f>IF(B549, ('Upload Data Outputs'!A536 &amp; 'Upload Data Outputs'!B536 &amp; 'Upload Data Outputs'!C536 &amp; 'Upload Data Outputs'!D536 &amp; 'Upload Data Outputs'!E536 &amp; 'Upload Data Outputs'!F536 &amp; 'Upload Data Outputs'!G536 &amp; 'Upload Data Outputs'!H536 &amp; 'Upload Data Outputs'!I536 &amp; 'Upload Data Outputs'!J536 &amp; 'Upload Data Outputs'!K536 &amp; 'Upload Data Outputs'!L536 &amp; 'Upload Data Outputs'!M536 &amp; 'Upload Data Outputs'!N536 &amp; 'Upload Data Outputs'!O536 &amp; 'Upload Data Outputs'!P536) &lt;&gt; "", FALSE)</f>
        <v>0</v>
      </c>
      <c r="E549" s="56" t="str">
        <f t="shared" si="53"/>
        <v/>
      </c>
      <c r="F549" s="56" t="str">
        <f t="shared" si="54"/>
        <v/>
      </c>
      <c r="G549" s="56" t="b">
        <f t="shared" si="50"/>
        <v>1</v>
      </c>
      <c r="H549" s="57" t="s">
        <v>593</v>
      </c>
      <c r="I549" s="56" t="b">
        <f t="shared" si="55"/>
        <v>1</v>
      </c>
      <c r="J549" s="56" t="b">
        <f>IFERROR(OR(NOT($D549), 'Upload Data Outputs'!C536 &lt;&gt; ""), FALSE)</f>
        <v>1</v>
      </c>
      <c r="K549" s="57" t="s">
        <v>593</v>
      </c>
      <c r="L549" s="56" t="b">
        <f>IFERROR(OR(AND(NOT(D549), 'Upload Data Outputs'!E536 = ""), IFERROR(_xlfn.NUMBERVALUE('Upload Data Outputs'!E536) &gt; 0, FALSE)), FALSE)</f>
        <v>1</v>
      </c>
      <c r="M549" s="56" t="b">
        <f>IFERROR(OR('Upload Data Outputs'!F536 = "", IFERROR(_xlfn.NUMBERVALUE('Upload Data Outputs'!F536) &gt; 0, FALSE)), FALSE)</f>
        <v>1</v>
      </c>
      <c r="N549" s="56" t="b">
        <f>IFERROR(OR('Upload Data Outputs'!F536 = "", IFERROR(MATCH('Upload Data Outputs'!G536, listVolumeUnits, 0), FALSE)), FALSE)</f>
        <v>1</v>
      </c>
      <c r="O549" s="56" t="b">
        <f>IFERROR(OR('Upload Data Outputs'!H536 = "", IFERROR(_xlfn.NUMBERVALUE('Upload Data Outputs'!H536) &gt; 0, FALSE)), FALSE)</f>
        <v>1</v>
      </c>
      <c r="P549" s="56" t="b">
        <f>IFERROR(OR('Upload Data Outputs'!H536 = "", IFERROR(MATCH('Upload Data Outputs'!I536, listWeightUnits, 0), FALSE)), FALSE)</f>
        <v>1</v>
      </c>
      <c r="Q549" s="56" t="b">
        <f>IFERROR(OR('Upload Data Outputs'!J536 = "", IFERROR(MATCH('Upload Data Outputs'!J536, listFscClaimTypes, 0), FALSE)), FALSE)</f>
        <v>1</v>
      </c>
      <c r="R549" s="56" t="b">
        <f>IFERROR(OR(AND('Upload Data Outputs'!J536 = refClaimFsc100, OR('Upload Data Outputs'!K536 = "", 'Upload Data Outputs'!K536 = 100)), AND('Upload Data Outputs'!J536 = refClaimFscCW, OR('Upload Data Outputs'!K536 = "", 'Upload Data Outputs'!K536 = 0)), AND('Upload Data Outputs'!J536 = refClaimFscMix, 'Upload Data Outputs'!K536 &lt;&gt; "", _xlfn.NUMBERVALUE('Upload Data Outputs'!K536) &gt;= 0, _xlfn.NUMBERVALUE('Upload Data Outputs'!K536) &lt;= 100), AND('Upload Data Outputs'!J536 = refClaimFscMixCredit, OR('Upload Data Outputs'!K536 = "", 'Upload Data Outputs'!K536 = 100)), AND('Upload Data Outputs'!J536 = refClaimFscRecycled, 'Upload Data Outputs'!K536 =""), 'Upload Data Outputs'!J536 = ""), FALSE)</f>
        <v>1</v>
      </c>
      <c r="S549" s="56" t="b">
        <f>IFERROR(OR('Upload Data Outputs'!L536 = "", IFERROR(MATCH('Upload Data Outputs'!L536, listMaterialsAccountingMethods, 0), FALSE)), FALSE)</f>
        <v>1</v>
      </c>
      <c r="T549" s="56" t="b">
        <f>IFERROR(OR('Upload Data Outputs'!M536 = "", ISNUMBER('Upload Data Outputs'!M536), IFERROR(DATEVALUE('Upload Data Outputs'!M536) &gt; 0, FALSE)), FALSE)</f>
        <v>1</v>
      </c>
      <c r="U549" s="56" t="b">
        <f>IFERROR(OR('Upload Data Outputs'!N536 = "", ISNUMBER('Upload Data Outputs'!N536), IFERROR(DATEVALUE('Upload Data Outputs'!N536) &gt; 0, FALSE)), FALSE)</f>
        <v>1</v>
      </c>
      <c r="V549" s="56" t="b">
        <f>IFERROR(OR('Upload Data Outputs'!O536 = "", IFERROR(MATCH('Upload Data Outputs'!O536, listCountryIsoCodes, FALSE), FALSE)), FALSE)</f>
        <v>1</v>
      </c>
      <c r="W549" s="57" t="s">
        <v>593</v>
      </c>
      <c r="X549" s="56"/>
      <c r="Y549" s="56"/>
      <c r="AA549" s="56">
        <f>IFERROR(COUNTIFS('Upload Data Outputs'!B:B, 'Upload Data Outputs'!B536), 0)</f>
        <v>0</v>
      </c>
    </row>
    <row r="550" spans="1:27">
      <c r="A550" s="55">
        <f t="shared" si="51"/>
        <v>537</v>
      </c>
      <c r="B550" s="54" t="b">
        <f>NOT(IFERROR('Upload Data Outputs'!A537 = "ERROR", TRUE))</f>
        <v>1</v>
      </c>
      <c r="C550" s="54">
        <f t="shared" si="52"/>
        <v>537</v>
      </c>
      <c r="D550" s="56" t="b">
        <f>IF(B550, ('Upload Data Outputs'!A537 &amp; 'Upload Data Outputs'!B537 &amp; 'Upload Data Outputs'!C537 &amp; 'Upload Data Outputs'!D537 &amp; 'Upload Data Outputs'!E537 &amp; 'Upload Data Outputs'!F537 &amp; 'Upload Data Outputs'!G537 &amp; 'Upload Data Outputs'!H537 &amp; 'Upload Data Outputs'!I537 &amp; 'Upload Data Outputs'!J537 &amp; 'Upload Data Outputs'!K537 &amp; 'Upload Data Outputs'!L537 &amp; 'Upload Data Outputs'!M537 &amp; 'Upload Data Outputs'!N537 &amp; 'Upload Data Outputs'!O537 &amp; 'Upload Data Outputs'!P537) &lt;&gt; "", FALSE)</f>
        <v>0</v>
      </c>
      <c r="E550" s="56" t="str">
        <f t="shared" si="53"/>
        <v/>
      </c>
      <c r="F550" s="56" t="str">
        <f t="shared" si="54"/>
        <v/>
      </c>
      <c r="G550" s="56" t="b">
        <f t="shared" si="50"/>
        <v>1</v>
      </c>
      <c r="H550" s="57" t="s">
        <v>593</v>
      </c>
      <c r="I550" s="56" t="b">
        <f t="shared" si="55"/>
        <v>1</v>
      </c>
      <c r="J550" s="56" t="b">
        <f>IFERROR(OR(NOT($D550), 'Upload Data Outputs'!C537 &lt;&gt; ""), FALSE)</f>
        <v>1</v>
      </c>
      <c r="K550" s="57" t="s">
        <v>593</v>
      </c>
      <c r="L550" s="56" t="b">
        <f>IFERROR(OR(AND(NOT(D550), 'Upload Data Outputs'!E537 = ""), IFERROR(_xlfn.NUMBERVALUE('Upload Data Outputs'!E537) &gt; 0, FALSE)), FALSE)</f>
        <v>1</v>
      </c>
      <c r="M550" s="56" t="b">
        <f>IFERROR(OR('Upload Data Outputs'!F537 = "", IFERROR(_xlfn.NUMBERVALUE('Upload Data Outputs'!F537) &gt; 0, FALSE)), FALSE)</f>
        <v>1</v>
      </c>
      <c r="N550" s="56" t="b">
        <f>IFERROR(OR('Upload Data Outputs'!F537 = "", IFERROR(MATCH('Upload Data Outputs'!G537, listVolumeUnits, 0), FALSE)), FALSE)</f>
        <v>1</v>
      </c>
      <c r="O550" s="56" t="b">
        <f>IFERROR(OR('Upload Data Outputs'!H537 = "", IFERROR(_xlfn.NUMBERVALUE('Upload Data Outputs'!H537) &gt; 0, FALSE)), FALSE)</f>
        <v>1</v>
      </c>
      <c r="P550" s="56" t="b">
        <f>IFERROR(OR('Upload Data Outputs'!H537 = "", IFERROR(MATCH('Upload Data Outputs'!I537, listWeightUnits, 0), FALSE)), FALSE)</f>
        <v>1</v>
      </c>
      <c r="Q550" s="56" t="b">
        <f>IFERROR(OR('Upload Data Outputs'!J537 = "", IFERROR(MATCH('Upload Data Outputs'!J537, listFscClaimTypes, 0), FALSE)), FALSE)</f>
        <v>1</v>
      </c>
      <c r="R550" s="56" t="b">
        <f>IFERROR(OR(AND('Upload Data Outputs'!J537 = refClaimFsc100, OR('Upload Data Outputs'!K537 = "", 'Upload Data Outputs'!K537 = 100)), AND('Upload Data Outputs'!J537 = refClaimFscCW, OR('Upload Data Outputs'!K537 = "", 'Upload Data Outputs'!K537 = 0)), AND('Upload Data Outputs'!J537 = refClaimFscMix, 'Upload Data Outputs'!K537 &lt;&gt; "", _xlfn.NUMBERVALUE('Upload Data Outputs'!K537) &gt;= 0, _xlfn.NUMBERVALUE('Upload Data Outputs'!K537) &lt;= 100), AND('Upload Data Outputs'!J537 = refClaimFscMixCredit, OR('Upload Data Outputs'!K537 = "", 'Upload Data Outputs'!K537 = 100)), AND('Upload Data Outputs'!J537 = refClaimFscRecycled, 'Upload Data Outputs'!K537 =""), 'Upload Data Outputs'!J537 = ""), FALSE)</f>
        <v>1</v>
      </c>
      <c r="S550" s="56" t="b">
        <f>IFERROR(OR('Upload Data Outputs'!L537 = "", IFERROR(MATCH('Upload Data Outputs'!L537, listMaterialsAccountingMethods, 0), FALSE)), FALSE)</f>
        <v>1</v>
      </c>
      <c r="T550" s="56" t="b">
        <f>IFERROR(OR('Upload Data Outputs'!M537 = "", ISNUMBER('Upload Data Outputs'!M537), IFERROR(DATEVALUE('Upload Data Outputs'!M537) &gt; 0, FALSE)), FALSE)</f>
        <v>1</v>
      </c>
      <c r="U550" s="56" t="b">
        <f>IFERROR(OR('Upload Data Outputs'!N537 = "", ISNUMBER('Upload Data Outputs'!N537), IFERROR(DATEVALUE('Upload Data Outputs'!N537) &gt; 0, FALSE)), FALSE)</f>
        <v>1</v>
      </c>
      <c r="V550" s="56" t="b">
        <f>IFERROR(OR('Upload Data Outputs'!O537 = "", IFERROR(MATCH('Upload Data Outputs'!O537, listCountryIsoCodes, FALSE), FALSE)), FALSE)</f>
        <v>1</v>
      </c>
      <c r="W550" s="57" t="s">
        <v>593</v>
      </c>
      <c r="X550" s="56"/>
      <c r="Y550" s="56"/>
      <c r="AA550" s="56">
        <f>IFERROR(COUNTIFS('Upload Data Outputs'!B:B, 'Upload Data Outputs'!B537), 0)</f>
        <v>0</v>
      </c>
    </row>
    <row r="551" spans="1:27">
      <c r="A551" s="55">
        <f t="shared" si="51"/>
        <v>538</v>
      </c>
      <c r="B551" s="54" t="b">
        <f>NOT(IFERROR('Upload Data Outputs'!A538 = "ERROR", TRUE))</f>
        <v>1</v>
      </c>
      <c r="C551" s="54">
        <f t="shared" si="52"/>
        <v>538</v>
      </c>
      <c r="D551" s="56" t="b">
        <f>IF(B551, ('Upload Data Outputs'!A538 &amp; 'Upload Data Outputs'!B538 &amp; 'Upload Data Outputs'!C538 &amp; 'Upload Data Outputs'!D538 &amp; 'Upload Data Outputs'!E538 &amp; 'Upload Data Outputs'!F538 &amp; 'Upload Data Outputs'!G538 &amp; 'Upload Data Outputs'!H538 &amp; 'Upload Data Outputs'!I538 &amp; 'Upload Data Outputs'!J538 &amp; 'Upload Data Outputs'!K538 &amp; 'Upload Data Outputs'!L538 &amp; 'Upload Data Outputs'!M538 &amp; 'Upload Data Outputs'!N538 &amp; 'Upload Data Outputs'!O538 &amp; 'Upload Data Outputs'!P538) &lt;&gt; "", FALSE)</f>
        <v>0</v>
      </c>
      <c r="E551" s="56" t="str">
        <f t="shared" si="53"/>
        <v/>
      </c>
      <c r="F551" s="56" t="str">
        <f t="shared" si="54"/>
        <v/>
      </c>
      <c r="G551" s="56" t="b">
        <f t="shared" si="50"/>
        <v>1</v>
      </c>
      <c r="H551" s="57" t="s">
        <v>593</v>
      </c>
      <c r="I551" s="56" t="b">
        <f t="shared" si="55"/>
        <v>1</v>
      </c>
      <c r="J551" s="56" t="b">
        <f>IFERROR(OR(NOT($D551), 'Upload Data Outputs'!C538 &lt;&gt; ""), FALSE)</f>
        <v>1</v>
      </c>
      <c r="K551" s="57" t="s">
        <v>593</v>
      </c>
      <c r="L551" s="56" t="b">
        <f>IFERROR(OR(AND(NOT(D551), 'Upload Data Outputs'!E538 = ""), IFERROR(_xlfn.NUMBERVALUE('Upload Data Outputs'!E538) &gt; 0, FALSE)), FALSE)</f>
        <v>1</v>
      </c>
      <c r="M551" s="56" t="b">
        <f>IFERROR(OR('Upload Data Outputs'!F538 = "", IFERROR(_xlfn.NUMBERVALUE('Upload Data Outputs'!F538) &gt; 0, FALSE)), FALSE)</f>
        <v>1</v>
      </c>
      <c r="N551" s="56" t="b">
        <f>IFERROR(OR('Upload Data Outputs'!F538 = "", IFERROR(MATCH('Upload Data Outputs'!G538, listVolumeUnits, 0), FALSE)), FALSE)</f>
        <v>1</v>
      </c>
      <c r="O551" s="56" t="b">
        <f>IFERROR(OR('Upload Data Outputs'!H538 = "", IFERROR(_xlfn.NUMBERVALUE('Upload Data Outputs'!H538) &gt; 0, FALSE)), FALSE)</f>
        <v>1</v>
      </c>
      <c r="P551" s="56" t="b">
        <f>IFERROR(OR('Upload Data Outputs'!H538 = "", IFERROR(MATCH('Upload Data Outputs'!I538, listWeightUnits, 0), FALSE)), FALSE)</f>
        <v>1</v>
      </c>
      <c r="Q551" s="56" t="b">
        <f>IFERROR(OR('Upload Data Outputs'!J538 = "", IFERROR(MATCH('Upload Data Outputs'!J538, listFscClaimTypes, 0), FALSE)), FALSE)</f>
        <v>1</v>
      </c>
      <c r="R551" s="56" t="b">
        <f>IFERROR(OR(AND('Upload Data Outputs'!J538 = refClaimFsc100, OR('Upload Data Outputs'!K538 = "", 'Upload Data Outputs'!K538 = 100)), AND('Upload Data Outputs'!J538 = refClaimFscCW, OR('Upload Data Outputs'!K538 = "", 'Upload Data Outputs'!K538 = 0)), AND('Upload Data Outputs'!J538 = refClaimFscMix, 'Upload Data Outputs'!K538 &lt;&gt; "", _xlfn.NUMBERVALUE('Upload Data Outputs'!K538) &gt;= 0, _xlfn.NUMBERVALUE('Upload Data Outputs'!K538) &lt;= 100), AND('Upload Data Outputs'!J538 = refClaimFscMixCredit, OR('Upload Data Outputs'!K538 = "", 'Upload Data Outputs'!K538 = 100)), AND('Upload Data Outputs'!J538 = refClaimFscRecycled, 'Upload Data Outputs'!K538 =""), 'Upload Data Outputs'!J538 = ""), FALSE)</f>
        <v>1</v>
      </c>
      <c r="S551" s="56" t="b">
        <f>IFERROR(OR('Upload Data Outputs'!L538 = "", IFERROR(MATCH('Upload Data Outputs'!L538, listMaterialsAccountingMethods, 0), FALSE)), FALSE)</f>
        <v>1</v>
      </c>
      <c r="T551" s="56" t="b">
        <f>IFERROR(OR('Upload Data Outputs'!M538 = "", ISNUMBER('Upload Data Outputs'!M538), IFERROR(DATEVALUE('Upload Data Outputs'!M538) &gt; 0, FALSE)), FALSE)</f>
        <v>1</v>
      </c>
      <c r="U551" s="56" t="b">
        <f>IFERROR(OR('Upload Data Outputs'!N538 = "", ISNUMBER('Upload Data Outputs'!N538), IFERROR(DATEVALUE('Upload Data Outputs'!N538) &gt; 0, FALSE)), FALSE)</f>
        <v>1</v>
      </c>
      <c r="V551" s="56" t="b">
        <f>IFERROR(OR('Upload Data Outputs'!O538 = "", IFERROR(MATCH('Upload Data Outputs'!O538, listCountryIsoCodes, FALSE), FALSE)), FALSE)</f>
        <v>1</v>
      </c>
      <c r="W551" s="57" t="s">
        <v>593</v>
      </c>
      <c r="X551" s="56"/>
      <c r="Y551" s="56"/>
      <c r="AA551" s="56">
        <f>IFERROR(COUNTIFS('Upload Data Outputs'!B:B, 'Upload Data Outputs'!B538), 0)</f>
        <v>0</v>
      </c>
    </row>
    <row r="552" spans="1:27">
      <c r="A552" s="55">
        <f t="shared" si="51"/>
        <v>539</v>
      </c>
      <c r="B552" s="54" t="b">
        <f>NOT(IFERROR('Upload Data Outputs'!A539 = "ERROR", TRUE))</f>
        <v>1</v>
      </c>
      <c r="C552" s="54">
        <f t="shared" si="52"/>
        <v>539</v>
      </c>
      <c r="D552" s="56" t="b">
        <f>IF(B552, ('Upload Data Outputs'!A539 &amp; 'Upload Data Outputs'!B539 &amp; 'Upload Data Outputs'!C539 &amp; 'Upload Data Outputs'!D539 &amp; 'Upload Data Outputs'!E539 &amp; 'Upload Data Outputs'!F539 &amp; 'Upload Data Outputs'!G539 &amp; 'Upload Data Outputs'!H539 &amp; 'Upload Data Outputs'!I539 &amp; 'Upload Data Outputs'!J539 &amp; 'Upload Data Outputs'!K539 &amp; 'Upload Data Outputs'!L539 &amp; 'Upload Data Outputs'!M539 &amp; 'Upload Data Outputs'!N539 &amp; 'Upload Data Outputs'!O539 &amp; 'Upload Data Outputs'!P539) &lt;&gt; "", FALSE)</f>
        <v>0</v>
      </c>
      <c r="E552" s="56" t="str">
        <f t="shared" si="53"/>
        <v/>
      </c>
      <c r="F552" s="56" t="str">
        <f t="shared" si="54"/>
        <v/>
      </c>
      <c r="G552" s="56" t="b">
        <f t="shared" si="50"/>
        <v>1</v>
      </c>
      <c r="H552" s="57" t="s">
        <v>593</v>
      </c>
      <c r="I552" s="56" t="b">
        <f t="shared" si="55"/>
        <v>1</v>
      </c>
      <c r="J552" s="56" t="b">
        <f>IFERROR(OR(NOT($D552), 'Upload Data Outputs'!C539 &lt;&gt; ""), FALSE)</f>
        <v>1</v>
      </c>
      <c r="K552" s="57" t="s">
        <v>593</v>
      </c>
      <c r="L552" s="56" t="b">
        <f>IFERROR(OR(AND(NOT(D552), 'Upload Data Outputs'!E539 = ""), IFERROR(_xlfn.NUMBERVALUE('Upload Data Outputs'!E539) &gt; 0, FALSE)), FALSE)</f>
        <v>1</v>
      </c>
      <c r="M552" s="56" t="b">
        <f>IFERROR(OR('Upload Data Outputs'!F539 = "", IFERROR(_xlfn.NUMBERVALUE('Upload Data Outputs'!F539) &gt; 0, FALSE)), FALSE)</f>
        <v>1</v>
      </c>
      <c r="N552" s="56" t="b">
        <f>IFERROR(OR('Upload Data Outputs'!F539 = "", IFERROR(MATCH('Upload Data Outputs'!G539, listVolumeUnits, 0), FALSE)), FALSE)</f>
        <v>1</v>
      </c>
      <c r="O552" s="56" t="b">
        <f>IFERROR(OR('Upload Data Outputs'!H539 = "", IFERROR(_xlfn.NUMBERVALUE('Upload Data Outputs'!H539) &gt; 0, FALSE)), FALSE)</f>
        <v>1</v>
      </c>
      <c r="P552" s="56" t="b">
        <f>IFERROR(OR('Upload Data Outputs'!H539 = "", IFERROR(MATCH('Upload Data Outputs'!I539, listWeightUnits, 0), FALSE)), FALSE)</f>
        <v>1</v>
      </c>
      <c r="Q552" s="56" t="b">
        <f>IFERROR(OR('Upload Data Outputs'!J539 = "", IFERROR(MATCH('Upload Data Outputs'!J539, listFscClaimTypes, 0), FALSE)), FALSE)</f>
        <v>1</v>
      </c>
      <c r="R552" s="56" t="b">
        <f>IFERROR(OR(AND('Upload Data Outputs'!J539 = refClaimFsc100, OR('Upload Data Outputs'!K539 = "", 'Upload Data Outputs'!K539 = 100)), AND('Upload Data Outputs'!J539 = refClaimFscCW, OR('Upload Data Outputs'!K539 = "", 'Upload Data Outputs'!K539 = 0)), AND('Upload Data Outputs'!J539 = refClaimFscMix, 'Upload Data Outputs'!K539 &lt;&gt; "", _xlfn.NUMBERVALUE('Upload Data Outputs'!K539) &gt;= 0, _xlfn.NUMBERVALUE('Upload Data Outputs'!K539) &lt;= 100), AND('Upload Data Outputs'!J539 = refClaimFscMixCredit, OR('Upload Data Outputs'!K539 = "", 'Upload Data Outputs'!K539 = 100)), AND('Upload Data Outputs'!J539 = refClaimFscRecycled, 'Upload Data Outputs'!K539 =""), 'Upload Data Outputs'!J539 = ""), FALSE)</f>
        <v>1</v>
      </c>
      <c r="S552" s="56" t="b">
        <f>IFERROR(OR('Upload Data Outputs'!L539 = "", IFERROR(MATCH('Upload Data Outputs'!L539, listMaterialsAccountingMethods, 0), FALSE)), FALSE)</f>
        <v>1</v>
      </c>
      <c r="T552" s="56" t="b">
        <f>IFERROR(OR('Upload Data Outputs'!M539 = "", ISNUMBER('Upload Data Outputs'!M539), IFERROR(DATEVALUE('Upload Data Outputs'!M539) &gt; 0, FALSE)), FALSE)</f>
        <v>1</v>
      </c>
      <c r="U552" s="56" t="b">
        <f>IFERROR(OR('Upload Data Outputs'!N539 = "", ISNUMBER('Upload Data Outputs'!N539), IFERROR(DATEVALUE('Upload Data Outputs'!N539) &gt; 0, FALSE)), FALSE)</f>
        <v>1</v>
      </c>
      <c r="V552" s="56" t="b">
        <f>IFERROR(OR('Upload Data Outputs'!O539 = "", IFERROR(MATCH('Upload Data Outputs'!O539, listCountryIsoCodes, FALSE), FALSE)), FALSE)</f>
        <v>1</v>
      </c>
      <c r="W552" s="57" t="s">
        <v>593</v>
      </c>
      <c r="X552" s="56"/>
      <c r="Y552" s="56"/>
      <c r="AA552" s="56">
        <f>IFERROR(COUNTIFS('Upload Data Outputs'!B:B, 'Upload Data Outputs'!B539), 0)</f>
        <v>0</v>
      </c>
    </row>
    <row r="553" spans="1:27">
      <c r="A553" s="55">
        <f t="shared" si="51"/>
        <v>540</v>
      </c>
      <c r="B553" s="54" t="b">
        <f>NOT(IFERROR('Upload Data Outputs'!A540 = "ERROR", TRUE))</f>
        <v>1</v>
      </c>
      <c r="C553" s="54">
        <f t="shared" si="52"/>
        <v>540</v>
      </c>
      <c r="D553" s="56" t="b">
        <f>IF(B553, ('Upload Data Outputs'!A540 &amp; 'Upload Data Outputs'!B540 &amp; 'Upload Data Outputs'!C540 &amp; 'Upload Data Outputs'!D540 &amp; 'Upload Data Outputs'!E540 &amp; 'Upload Data Outputs'!F540 &amp; 'Upload Data Outputs'!G540 &amp; 'Upload Data Outputs'!H540 &amp; 'Upload Data Outputs'!I540 &amp; 'Upload Data Outputs'!J540 &amp; 'Upload Data Outputs'!K540 &amp; 'Upload Data Outputs'!L540 &amp; 'Upload Data Outputs'!M540 &amp; 'Upload Data Outputs'!N540 &amp; 'Upload Data Outputs'!O540 &amp; 'Upload Data Outputs'!P540) &lt;&gt; "", FALSE)</f>
        <v>0</v>
      </c>
      <c r="E553" s="56" t="str">
        <f t="shared" si="53"/>
        <v/>
      </c>
      <c r="F553" s="56" t="str">
        <f t="shared" si="54"/>
        <v/>
      </c>
      <c r="G553" s="56" t="b">
        <f t="shared" si="50"/>
        <v>1</v>
      </c>
      <c r="H553" s="57" t="s">
        <v>593</v>
      </c>
      <c r="I553" s="56" t="b">
        <f t="shared" si="55"/>
        <v>1</v>
      </c>
      <c r="J553" s="56" t="b">
        <f>IFERROR(OR(NOT($D553), 'Upload Data Outputs'!C540 &lt;&gt; ""), FALSE)</f>
        <v>1</v>
      </c>
      <c r="K553" s="57" t="s">
        <v>593</v>
      </c>
      <c r="L553" s="56" t="b">
        <f>IFERROR(OR(AND(NOT(D553), 'Upload Data Outputs'!E540 = ""), IFERROR(_xlfn.NUMBERVALUE('Upload Data Outputs'!E540) &gt; 0, FALSE)), FALSE)</f>
        <v>1</v>
      </c>
      <c r="M553" s="56" t="b">
        <f>IFERROR(OR('Upload Data Outputs'!F540 = "", IFERROR(_xlfn.NUMBERVALUE('Upload Data Outputs'!F540) &gt; 0, FALSE)), FALSE)</f>
        <v>1</v>
      </c>
      <c r="N553" s="56" t="b">
        <f>IFERROR(OR('Upload Data Outputs'!F540 = "", IFERROR(MATCH('Upload Data Outputs'!G540, listVolumeUnits, 0), FALSE)), FALSE)</f>
        <v>1</v>
      </c>
      <c r="O553" s="56" t="b">
        <f>IFERROR(OR('Upload Data Outputs'!H540 = "", IFERROR(_xlfn.NUMBERVALUE('Upload Data Outputs'!H540) &gt; 0, FALSE)), FALSE)</f>
        <v>1</v>
      </c>
      <c r="P553" s="56" t="b">
        <f>IFERROR(OR('Upload Data Outputs'!H540 = "", IFERROR(MATCH('Upload Data Outputs'!I540, listWeightUnits, 0), FALSE)), FALSE)</f>
        <v>1</v>
      </c>
      <c r="Q553" s="56" t="b">
        <f>IFERROR(OR('Upload Data Outputs'!J540 = "", IFERROR(MATCH('Upload Data Outputs'!J540, listFscClaimTypes, 0), FALSE)), FALSE)</f>
        <v>1</v>
      </c>
      <c r="R553" s="56" t="b">
        <f>IFERROR(OR(AND('Upload Data Outputs'!J540 = refClaimFsc100, OR('Upload Data Outputs'!K540 = "", 'Upload Data Outputs'!K540 = 100)), AND('Upload Data Outputs'!J540 = refClaimFscCW, OR('Upload Data Outputs'!K540 = "", 'Upload Data Outputs'!K540 = 0)), AND('Upload Data Outputs'!J540 = refClaimFscMix, 'Upload Data Outputs'!K540 &lt;&gt; "", _xlfn.NUMBERVALUE('Upload Data Outputs'!K540) &gt;= 0, _xlfn.NUMBERVALUE('Upload Data Outputs'!K540) &lt;= 100), AND('Upload Data Outputs'!J540 = refClaimFscMixCredit, OR('Upload Data Outputs'!K540 = "", 'Upload Data Outputs'!K540 = 100)), AND('Upload Data Outputs'!J540 = refClaimFscRecycled, 'Upload Data Outputs'!K540 =""), 'Upload Data Outputs'!J540 = ""), FALSE)</f>
        <v>1</v>
      </c>
      <c r="S553" s="56" t="b">
        <f>IFERROR(OR('Upload Data Outputs'!L540 = "", IFERROR(MATCH('Upload Data Outputs'!L540, listMaterialsAccountingMethods, 0), FALSE)), FALSE)</f>
        <v>1</v>
      </c>
      <c r="T553" s="56" t="b">
        <f>IFERROR(OR('Upload Data Outputs'!M540 = "", ISNUMBER('Upload Data Outputs'!M540), IFERROR(DATEVALUE('Upload Data Outputs'!M540) &gt; 0, FALSE)), FALSE)</f>
        <v>1</v>
      </c>
      <c r="U553" s="56" t="b">
        <f>IFERROR(OR('Upload Data Outputs'!N540 = "", ISNUMBER('Upload Data Outputs'!N540), IFERROR(DATEVALUE('Upload Data Outputs'!N540) &gt; 0, FALSE)), FALSE)</f>
        <v>1</v>
      </c>
      <c r="V553" s="56" t="b">
        <f>IFERROR(OR('Upload Data Outputs'!O540 = "", IFERROR(MATCH('Upload Data Outputs'!O540, listCountryIsoCodes, FALSE), FALSE)), FALSE)</f>
        <v>1</v>
      </c>
      <c r="W553" s="57" t="s">
        <v>593</v>
      </c>
      <c r="X553" s="56"/>
      <c r="Y553" s="56"/>
      <c r="AA553" s="56">
        <f>IFERROR(COUNTIFS('Upload Data Outputs'!B:B, 'Upload Data Outputs'!B540), 0)</f>
        <v>0</v>
      </c>
    </row>
    <row r="554" spans="1:27">
      <c r="A554" s="55">
        <f t="shared" si="51"/>
        <v>541</v>
      </c>
      <c r="B554" s="54" t="b">
        <f>NOT(IFERROR('Upload Data Outputs'!A541 = "ERROR", TRUE))</f>
        <v>1</v>
      </c>
      <c r="C554" s="54">
        <f t="shared" si="52"/>
        <v>541</v>
      </c>
      <c r="D554" s="56" t="b">
        <f>IF(B554, ('Upload Data Outputs'!A541 &amp; 'Upload Data Outputs'!B541 &amp; 'Upload Data Outputs'!C541 &amp; 'Upload Data Outputs'!D541 &amp; 'Upload Data Outputs'!E541 &amp; 'Upload Data Outputs'!F541 &amp; 'Upload Data Outputs'!G541 &amp; 'Upload Data Outputs'!H541 &amp; 'Upload Data Outputs'!I541 &amp; 'Upload Data Outputs'!J541 &amp; 'Upload Data Outputs'!K541 &amp; 'Upload Data Outputs'!L541 &amp; 'Upload Data Outputs'!M541 &amp; 'Upload Data Outputs'!N541 &amp; 'Upload Data Outputs'!O541 &amp; 'Upload Data Outputs'!P541) &lt;&gt; "", FALSE)</f>
        <v>0</v>
      </c>
      <c r="E554" s="56" t="str">
        <f t="shared" si="53"/>
        <v/>
      </c>
      <c r="F554" s="56" t="str">
        <f t="shared" si="54"/>
        <v/>
      </c>
      <c r="G554" s="56" t="b">
        <f t="shared" si="50"/>
        <v>1</v>
      </c>
      <c r="H554" s="57" t="s">
        <v>593</v>
      </c>
      <c r="I554" s="56" t="b">
        <f t="shared" si="55"/>
        <v>1</v>
      </c>
      <c r="J554" s="56" t="b">
        <f>IFERROR(OR(NOT($D554), 'Upload Data Outputs'!C541 &lt;&gt; ""), FALSE)</f>
        <v>1</v>
      </c>
      <c r="K554" s="57" t="s">
        <v>593</v>
      </c>
      <c r="L554" s="56" t="b">
        <f>IFERROR(OR(AND(NOT(D554), 'Upload Data Outputs'!E541 = ""), IFERROR(_xlfn.NUMBERVALUE('Upload Data Outputs'!E541) &gt; 0, FALSE)), FALSE)</f>
        <v>1</v>
      </c>
      <c r="M554" s="56" t="b">
        <f>IFERROR(OR('Upload Data Outputs'!F541 = "", IFERROR(_xlfn.NUMBERVALUE('Upload Data Outputs'!F541) &gt; 0, FALSE)), FALSE)</f>
        <v>1</v>
      </c>
      <c r="N554" s="56" t="b">
        <f>IFERROR(OR('Upload Data Outputs'!F541 = "", IFERROR(MATCH('Upload Data Outputs'!G541, listVolumeUnits, 0), FALSE)), FALSE)</f>
        <v>1</v>
      </c>
      <c r="O554" s="56" t="b">
        <f>IFERROR(OR('Upload Data Outputs'!H541 = "", IFERROR(_xlfn.NUMBERVALUE('Upload Data Outputs'!H541) &gt; 0, FALSE)), FALSE)</f>
        <v>1</v>
      </c>
      <c r="P554" s="56" t="b">
        <f>IFERROR(OR('Upload Data Outputs'!H541 = "", IFERROR(MATCH('Upload Data Outputs'!I541, listWeightUnits, 0), FALSE)), FALSE)</f>
        <v>1</v>
      </c>
      <c r="Q554" s="56" t="b">
        <f>IFERROR(OR('Upload Data Outputs'!J541 = "", IFERROR(MATCH('Upload Data Outputs'!J541, listFscClaimTypes, 0), FALSE)), FALSE)</f>
        <v>1</v>
      </c>
      <c r="R554" s="56" t="b">
        <f>IFERROR(OR(AND('Upload Data Outputs'!J541 = refClaimFsc100, OR('Upload Data Outputs'!K541 = "", 'Upload Data Outputs'!K541 = 100)), AND('Upload Data Outputs'!J541 = refClaimFscCW, OR('Upload Data Outputs'!K541 = "", 'Upload Data Outputs'!K541 = 0)), AND('Upload Data Outputs'!J541 = refClaimFscMix, 'Upload Data Outputs'!K541 &lt;&gt; "", _xlfn.NUMBERVALUE('Upload Data Outputs'!K541) &gt;= 0, _xlfn.NUMBERVALUE('Upload Data Outputs'!K541) &lt;= 100), AND('Upload Data Outputs'!J541 = refClaimFscMixCredit, OR('Upload Data Outputs'!K541 = "", 'Upload Data Outputs'!K541 = 100)), AND('Upload Data Outputs'!J541 = refClaimFscRecycled, 'Upload Data Outputs'!K541 =""), 'Upload Data Outputs'!J541 = ""), FALSE)</f>
        <v>1</v>
      </c>
      <c r="S554" s="56" t="b">
        <f>IFERROR(OR('Upload Data Outputs'!L541 = "", IFERROR(MATCH('Upload Data Outputs'!L541, listMaterialsAccountingMethods, 0), FALSE)), FALSE)</f>
        <v>1</v>
      </c>
      <c r="T554" s="56" t="b">
        <f>IFERROR(OR('Upload Data Outputs'!M541 = "", ISNUMBER('Upload Data Outputs'!M541), IFERROR(DATEVALUE('Upload Data Outputs'!M541) &gt; 0, FALSE)), FALSE)</f>
        <v>1</v>
      </c>
      <c r="U554" s="56" t="b">
        <f>IFERROR(OR('Upload Data Outputs'!N541 = "", ISNUMBER('Upload Data Outputs'!N541), IFERROR(DATEVALUE('Upload Data Outputs'!N541) &gt; 0, FALSE)), FALSE)</f>
        <v>1</v>
      </c>
      <c r="V554" s="56" t="b">
        <f>IFERROR(OR('Upload Data Outputs'!O541 = "", IFERROR(MATCH('Upload Data Outputs'!O541, listCountryIsoCodes, FALSE), FALSE)), FALSE)</f>
        <v>1</v>
      </c>
      <c r="W554" s="57" t="s">
        <v>593</v>
      </c>
      <c r="X554" s="56"/>
      <c r="Y554" s="56"/>
      <c r="AA554" s="56">
        <f>IFERROR(COUNTIFS('Upload Data Outputs'!B:B, 'Upload Data Outputs'!B541), 0)</f>
        <v>0</v>
      </c>
    </row>
    <row r="555" spans="1:27">
      <c r="A555" s="55">
        <f t="shared" si="51"/>
        <v>542</v>
      </c>
      <c r="B555" s="54" t="b">
        <f>NOT(IFERROR('Upload Data Outputs'!A542 = "ERROR", TRUE))</f>
        <v>1</v>
      </c>
      <c r="C555" s="54">
        <f t="shared" si="52"/>
        <v>542</v>
      </c>
      <c r="D555" s="56" t="b">
        <f>IF(B555, ('Upload Data Outputs'!A542 &amp; 'Upload Data Outputs'!B542 &amp; 'Upload Data Outputs'!C542 &amp; 'Upload Data Outputs'!D542 &amp; 'Upload Data Outputs'!E542 &amp; 'Upload Data Outputs'!F542 &amp; 'Upload Data Outputs'!G542 &amp; 'Upload Data Outputs'!H542 &amp; 'Upload Data Outputs'!I542 &amp; 'Upload Data Outputs'!J542 &amp; 'Upload Data Outputs'!K542 &amp; 'Upload Data Outputs'!L542 &amp; 'Upload Data Outputs'!M542 &amp; 'Upload Data Outputs'!N542 &amp; 'Upload Data Outputs'!O542 &amp; 'Upload Data Outputs'!P542) &lt;&gt; "", FALSE)</f>
        <v>0</v>
      </c>
      <c r="E555" s="56" t="str">
        <f t="shared" si="53"/>
        <v/>
      </c>
      <c r="F555" s="56" t="str">
        <f t="shared" si="54"/>
        <v/>
      </c>
      <c r="G555" s="56" t="b">
        <f t="shared" si="50"/>
        <v>1</v>
      </c>
      <c r="H555" s="57" t="s">
        <v>593</v>
      </c>
      <c r="I555" s="56" t="b">
        <f t="shared" si="55"/>
        <v>1</v>
      </c>
      <c r="J555" s="56" t="b">
        <f>IFERROR(OR(NOT($D555), 'Upload Data Outputs'!C542 &lt;&gt; ""), FALSE)</f>
        <v>1</v>
      </c>
      <c r="K555" s="57" t="s">
        <v>593</v>
      </c>
      <c r="L555" s="56" t="b">
        <f>IFERROR(OR(AND(NOT(D555), 'Upload Data Outputs'!E542 = ""), IFERROR(_xlfn.NUMBERVALUE('Upload Data Outputs'!E542) &gt; 0, FALSE)), FALSE)</f>
        <v>1</v>
      </c>
      <c r="M555" s="56" t="b">
        <f>IFERROR(OR('Upload Data Outputs'!F542 = "", IFERROR(_xlfn.NUMBERVALUE('Upload Data Outputs'!F542) &gt; 0, FALSE)), FALSE)</f>
        <v>1</v>
      </c>
      <c r="N555" s="56" t="b">
        <f>IFERROR(OR('Upload Data Outputs'!F542 = "", IFERROR(MATCH('Upload Data Outputs'!G542, listVolumeUnits, 0), FALSE)), FALSE)</f>
        <v>1</v>
      </c>
      <c r="O555" s="56" t="b">
        <f>IFERROR(OR('Upload Data Outputs'!H542 = "", IFERROR(_xlfn.NUMBERVALUE('Upload Data Outputs'!H542) &gt; 0, FALSE)), FALSE)</f>
        <v>1</v>
      </c>
      <c r="P555" s="56" t="b">
        <f>IFERROR(OR('Upload Data Outputs'!H542 = "", IFERROR(MATCH('Upload Data Outputs'!I542, listWeightUnits, 0), FALSE)), FALSE)</f>
        <v>1</v>
      </c>
      <c r="Q555" s="56" t="b">
        <f>IFERROR(OR('Upload Data Outputs'!J542 = "", IFERROR(MATCH('Upload Data Outputs'!J542, listFscClaimTypes, 0), FALSE)), FALSE)</f>
        <v>1</v>
      </c>
      <c r="R555" s="56" t="b">
        <f>IFERROR(OR(AND('Upload Data Outputs'!J542 = refClaimFsc100, OR('Upload Data Outputs'!K542 = "", 'Upload Data Outputs'!K542 = 100)), AND('Upload Data Outputs'!J542 = refClaimFscCW, OR('Upload Data Outputs'!K542 = "", 'Upload Data Outputs'!K542 = 0)), AND('Upload Data Outputs'!J542 = refClaimFscMix, 'Upload Data Outputs'!K542 &lt;&gt; "", _xlfn.NUMBERVALUE('Upload Data Outputs'!K542) &gt;= 0, _xlfn.NUMBERVALUE('Upload Data Outputs'!K542) &lt;= 100), AND('Upload Data Outputs'!J542 = refClaimFscMixCredit, OR('Upload Data Outputs'!K542 = "", 'Upload Data Outputs'!K542 = 100)), AND('Upload Data Outputs'!J542 = refClaimFscRecycled, 'Upload Data Outputs'!K542 =""), 'Upload Data Outputs'!J542 = ""), FALSE)</f>
        <v>1</v>
      </c>
      <c r="S555" s="56" t="b">
        <f>IFERROR(OR('Upload Data Outputs'!L542 = "", IFERROR(MATCH('Upload Data Outputs'!L542, listMaterialsAccountingMethods, 0), FALSE)), FALSE)</f>
        <v>1</v>
      </c>
      <c r="T555" s="56" t="b">
        <f>IFERROR(OR('Upload Data Outputs'!M542 = "", ISNUMBER('Upload Data Outputs'!M542), IFERROR(DATEVALUE('Upload Data Outputs'!M542) &gt; 0, FALSE)), FALSE)</f>
        <v>1</v>
      </c>
      <c r="U555" s="56" t="b">
        <f>IFERROR(OR('Upload Data Outputs'!N542 = "", ISNUMBER('Upload Data Outputs'!N542), IFERROR(DATEVALUE('Upload Data Outputs'!N542) &gt; 0, FALSE)), FALSE)</f>
        <v>1</v>
      </c>
      <c r="V555" s="56" t="b">
        <f>IFERROR(OR('Upload Data Outputs'!O542 = "", IFERROR(MATCH('Upload Data Outputs'!O542, listCountryIsoCodes, FALSE), FALSE)), FALSE)</f>
        <v>1</v>
      </c>
      <c r="W555" s="57" t="s">
        <v>593</v>
      </c>
      <c r="X555" s="56"/>
      <c r="Y555" s="56"/>
      <c r="AA555" s="56">
        <f>IFERROR(COUNTIFS('Upload Data Outputs'!B:B, 'Upload Data Outputs'!B542), 0)</f>
        <v>0</v>
      </c>
    </row>
    <row r="556" spans="1:27">
      <c r="A556" s="55">
        <f t="shared" si="51"/>
        <v>543</v>
      </c>
      <c r="B556" s="54" t="b">
        <f>NOT(IFERROR('Upload Data Outputs'!A543 = "ERROR", TRUE))</f>
        <v>1</v>
      </c>
      <c r="C556" s="54">
        <f t="shared" si="52"/>
        <v>543</v>
      </c>
      <c r="D556" s="56" t="b">
        <f>IF(B556, ('Upload Data Outputs'!A543 &amp; 'Upload Data Outputs'!B543 &amp; 'Upload Data Outputs'!C543 &amp; 'Upload Data Outputs'!D543 &amp; 'Upload Data Outputs'!E543 &amp; 'Upload Data Outputs'!F543 &amp; 'Upload Data Outputs'!G543 &amp; 'Upload Data Outputs'!H543 &amp; 'Upload Data Outputs'!I543 &amp; 'Upload Data Outputs'!J543 &amp; 'Upload Data Outputs'!K543 &amp; 'Upload Data Outputs'!L543 &amp; 'Upload Data Outputs'!M543 &amp; 'Upload Data Outputs'!N543 &amp; 'Upload Data Outputs'!O543 &amp; 'Upload Data Outputs'!P543) &lt;&gt; "", FALSE)</f>
        <v>0</v>
      </c>
      <c r="E556" s="56" t="str">
        <f t="shared" si="53"/>
        <v/>
      </c>
      <c r="F556" s="56" t="str">
        <f t="shared" si="54"/>
        <v/>
      </c>
      <c r="G556" s="56" t="b">
        <f t="shared" si="50"/>
        <v>1</v>
      </c>
      <c r="H556" s="57" t="s">
        <v>593</v>
      </c>
      <c r="I556" s="56" t="b">
        <f t="shared" si="55"/>
        <v>1</v>
      </c>
      <c r="J556" s="56" t="b">
        <f>IFERROR(OR(NOT($D556), 'Upload Data Outputs'!C543 &lt;&gt; ""), FALSE)</f>
        <v>1</v>
      </c>
      <c r="K556" s="57" t="s">
        <v>593</v>
      </c>
      <c r="L556" s="56" t="b">
        <f>IFERROR(OR(AND(NOT(D556), 'Upload Data Outputs'!E543 = ""), IFERROR(_xlfn.NUMBERVALUE('Upload Data Outputs'!E543) &gt; 0, FALSE)), FALSE)</f>
        <v>1</v>
      </c>
      <c r="M556" s="56" t="b">
        <f>IFERROR(OR('Upload Data Outputs'!F543 = "", IFERROR(_xlfn.NUMBERVALUE('Upload Data Outputs'!F543) &gt; 0, FALSE)), FALSE)</f>
        <v>1</v>
      </c>
      <c r="N556" s="56" t="b">
        <f>IFERROR(OR('Upload Data Outputs'!F543 = "", IFERROR(MATCH('Upload Data Outputs'!G543, listVolumeUnits, 0), FALSE)), FALSE)</f>
        <v>1</v>
      </c>
      <c r="O556" s="56" t="b">
        <f>IFERROR(OR('Upload Data Outputs'!H543 = "", IFERROR(_xlfn.NUMBERVALUE('Upload Data Outputs'!H543) &gt; 0, FALSE)), FALSE)</f>
        <v>1</v>
      </c>
      <c r="P556" s="56" t="b">
        <f>IFERROR(OR('Upload Data Outputs'!H543 = "", IFERROR(MATCH('Upload Data Outputs'!I543, listWeightUnits, 0), FALSE)), FALSE)</f>
        <v>1</v>
      </c>
      <c r="Q556" s="56" t="b">
        <f>IFERROR(OR('Upload Data Outputs'!J543 = "", IFERROR(MATCH('Upload Data Outputs'!J543, listFscClaimTypes, 0), FALSE)), FALSE)</f>
        <v>1</v>
      </c>
      <c r="R556" s="56" t="b">
        <f>IFERROR(OR(AND('Upload Data Outputs'!J543 = refClaimFsc100, OR('Upload Data Outputs'!K543 = "", 'Upload Data Outputs'!K543 = 100)), AND('Upload Data Outputs'!J543 = refClaimFscCW, OR('Upload Data Outputs'!K543 = "", 'Upload Data Outputs'!K543 = 0)), AND('Upload Data Outputs'!J543 = refClaimFscMix, 'Upload Data Outputs'!K543 &lt;&gt; "", _xlfn.NUMBERVALUE('Upload Data Outputs'!K543) &gt;= 0, _xlfn.NUMBERVALUE('Upload Data Outputs'!K543) &lt;= 100), AND('Upload Data Outputs'!J543 = refClaimFscMixCredit, OR('Upload Data Outputs'!K543 = "", 'Upload Data Outputs'!K543 = 100)), AND('Upload Data Outputs'!J543 = refClaimFscRecycled, 'Upload Data Outputs'!K543 =""), 'Upload Data Outputs'!J543 = ""), FALSE)</f>
        <v>1</v>
      </c>
      <c r="S556" s="56" t="b">
        <f>IFERROR(OR('Upload Data Outputs'!L543 = "", IFERROR(MATCH('Upload Data Outputs'!L543, listMaterialsAccountingMethods, 0), FALSE)), FALSE)</f>
        <v>1</v>
      </c>
      <c r="T556" s="56" t="b">
        <f>IFERROR(OR('Upload Data Outputs'!M543 = "", ISNUMBER('Upload Data Outputs'!M543), IFERROR(DATEVALUE('Upload Data Outputs'!M543) &gt; 0, FALSE)), FALSE)</f>
        <v>1</v>
      </c>
      <c r="U556" s="56" t="b">
        <f>IFERROR(OR('Upload Data Outputs'!N543 = "", ISNUMBER('Upload Data Outputs'!N543), IFERROR(DATEVALUE('Upload Data Outputs'!N543) &gt; 0, FALSE)), FALSE)</f>
        <v>1</v>
      </c>
      <c r="V556" s="56" t="b">
        <f>IFERROR(OR('Upload Data Outputs'!O543 = "", IFERROR(MATCH('Upload Data Outputs'!O543, listCountryIsoCodes, FALSE), FALSE)), FALSE)</f>
        <v>1</v>
      </c>
      <c r="W556" s="57" t="s">
        <v>593</v>
      </c>
      <c r="X556" s="56"/>
      <c r="Y556" s="56"/>
      <c r="AA556" s="56">
        <f>IFERROR(COUNTIFS('Upload Data Outputs'!B:B, 'Upload Data Outputs'!B543), 0)</f>
        <v>0</v>
      </c>
    </row>
    <row r="557" spans="1:27">
      <c r="A557" s="55">
        <f t="shared" si="51"/>
        <v>544</v>
      </c>
      <c r="B557" s="54" t="b">
        <f>NOT(IFERROR('Upload Data Outputs'!A544 = "ERROR", TRUE))</f>
        <v>1</v>
      </c>
      <c r="C557" s="54">
        <f t="shared" si="52"/>
        <v>544</v>
      </c>
      <c r="D557" s="56" t="b">
        <f>IF(B557, ('Upload Data Outputs'!A544 &amp; 'Upload Data Outputs'!B544 &amp; 'Upload Data Outputs'!C544 &amp; 'Upload Data Outputs'!D544 &amp; 'Upload Data Outputs'!E544 &amp; 'Upload Data Outputs'!F544 &amp; 'Upload Data Outputs'!G544 &amp; 'Upload Data Outputs'!H544 &amp; 'Upload Data Outputs'!I544 &amp; 'Upload Data Outputs'!J544 &amp; 'Upload Data Outputs'!K544 &amp; 'Upload Data Outputs'!L544 &amp; 'Upload Data Outputs'!M544 &amp; 'Upload Data Outputs'!N544 &amp; 'Upload Data Outputs'!O544 &amp; 'Upload Data Outputs'!P544) &lt;&gt; "", FALSE)</f>
        <v>0</v>
      </c>
      <c r="E557" s="56" t="str">
        <f t="shared" si="53"/>
        <v/>
      </c>
      <c r="F557" s="56" t="str">
        <f t="shared" si="54"/>
        <v/>
      </c>
      <c r="G557" s="56" t="b">
        <f t="shared" si="50"/>
        <v>1</v>
      </c>
      <c r="H557" s="57" t="s">
        <v>593</v>
      </c>
      <c r="I557" s="56" t="b">
        <f t="shared" si="55"/>
        <v>1</v>
      </c>
      <c r="J557" s="56" t="b">
        <f>IFERROR(OR(NOT($D557), 'Upload Data Outputs'!C544 &lt;&gt; ""), FALSE)</f>
        <v>1</v>
      </c>
      <c r="K557" s="57" t="s">
        <v>593</v>
      </c>
      <c r="L557" s="56" t="b">
        <f>IFERROR(OR(AND(NOT(D557), 'Upload Data Outputs'!E544 = ""), IFERROR(_xlfn.NUMBERVALUE('Upload Data Outputs'!E544) &gt; 0, FALSE)), FALSE)</f>
        <v>1</v>
      </c>
      <c r="M557" s="56" t="b">
        <f>IFERROR(OR('Upload Data Outputs'!F544 = "", IFERROR(_xlfn.NUMBERVALUE('Upload Data Outputs'!F544) &gt; 0, FALSE)), FALSE)</f>
        <v>1</v>
      </c>
      <c r="N557" s="56" t="b">
        <f>IFERROR(OR('Upload Data Outputs'!F544 = "", IFERROR(MATCH('Upload Data Outputs'!G544, listVolumeUnits, 0), FALSE)), FALSE)</f>
        <v>1</v>
      </c>
      <c r="O557" s="56" t="b">
        <f>IFERROR(OR('Upload Data Outputs'!H544 = "", IFERROR(_xlfn.NUMBERVALUE('Upload Data Outputs'!H544) &gt; 0, FALSE)), FALSE)</f>
        <v>1</v>
      </c>
      <c r="P557" s="56" t="b">
        <f>IFERROR(OR('Upload Data Outputs'!H544 = "", IFERROR(MATCH('Upload Data Outputs'!I544, listWeightUnits, 0), FALSE)), FALSE)</f>
        <v>1</v>
      </c>
      <c r="Q557" s="56" t="b">
        <f>IFERROR(OR('Upload Data Outputs'!J544 = "", IFERROR(MATCH('Upload Data Outputs'!J544, listFscClaimTypes, 0), FALSE)), FALSE)</f>
        <v>1</v>
      </c>
      <c r="R557" s="56" t="b">
        <f>IFERROR(OR(AND('Upload Data Outputs'!J544 = refClaimFsc100, OR('Upload Data Outputs'!K544 = "", 'Upload Data Outputs'!K544 = 100)), AND('Upload Data Outputs'!J544 = refClaimFscCW, OR('Upload Data Outputs'!K544 = "", 'Upload Data Outputs'!K544 = 0)), AND('Upload Data Outputs'!J544 = refClaimFscMix, 'Upload Data Outputs'!K544 &lt;&gt; "", _xlfn.NUMBERVALUE('Upload Data Outputs'!K544) &gt;= 0, _xlfn.NUMBERVALUE('Upload Data Outputs'!K544) &lt;= 100), AND('Upload Data Outputs'!J544 = refClaimFscMixCredit, OR('Upload Data Outputs'!K544 = "", 'Upload Data Outputs'!K544 = 100)), AND('Upload Data Outputs'!J544 = refClaimFscRecycled, 'Upload Data Outputs'!K544 =""), 'Upload Data Outputs'!J544 = ""), FALSE)</f>
        <v>1</v>
      </c>
      <c r="S557" s="56" t="b">
        <f>IFERROR(OR('Upload Data Outputs'!L544 = "", IFERROR(MATCH('Upload Data Outputs'!L544, listMaterialsAccountingMethods, 0), FALSE)), FALSE)</f>
        <v>1</v>
      </c>
      <c r="T557" s="56" t="b">
        <f>IFERROR(OR('Upload Data Outputs'!M544 = "", ISNUMBER('Upload Data Outputs'!M544), IFERROR(DATEVALUE('Upload Data Outputs'!M544) &gt; 0, FALSE)), FALSE)</f>
        <v>1</v>
      </c>
      <c r="U557" s="56" t="b">
        <f>IFERROR(OR('Upload Data Outputs'!N544 = "", ISNUMBER('Upload Data Outputs'!N544), IFERROR(DATEVALUE('Upload Data Outputs'!N544) &gt; 0, FALSE)), FALSE)</f>
        <v>1</v>
      </c>
      <c r="V557" s="56" t="b">
        <f>IFERROR(OR('Upload Data Outputs'!O544 = "", IFERROR(MATCH('Upload Data Outputs'!O544, listCountryIsoCodes, FALSE), FALSE)), FALSE)</f>
        <v>1</v>
      </c>
      <c r="W557" s="57" t="s">
        <v>593</v>
      </c>
      <c r="X557" s="56"/>
      <c r="Y557" s="56"/>
      <c r="AA557" s="56">
        <f>IFERROR(COUNTIFS('Upload Data Outputs'!B:B, 'Upload Data Outputs'!B544), 0)</f>
        <v>0</v>
      </c>
    </row>
    <row r="558" spans="1:27">
      <c r="A558" s="55">
        <f t="shared" si="51"/>
        <v>545</v>
      </c>
      <c r="B558" s="54" t="b">
        <f>NOT(IFERROR('Upload Data Outputs'!A545 = "ERROR", TRUE))</f>
        <v>1</v>
      </c>
      <c r="C558" s="54">
        <f t="shared" si="52"/>
        <v>545</v>
      </c>
      <c r="D558" s="56" t="b">
        <f>IF(B558, ('Upload Data Outputs'!A545 &amp; 'Upload Data Outputs'!B545 &amp; 'Upload Data Outputs'!C545 &amp; 'Upload Data Outputs'!D545 &amp; 'Upload Data Outputs'!E545 &amp; 'Upload Data Outputs'!F545 &amp; 'Upload Data Outputs'!G545 &amp; 'Upload Data Outputs'!H545 &amp; 'Upload Data Outputs'!I545 &amp; 'Upload Data Outputs'!J545 &amp; 'Upload Data Outputs'!K545 &amp; 'Upload Data Outputs'!L545 &amp; 'Upload Data Outputs'!M545 &amp; 'Upload Data Outputs'!N545 &amp; 'Upload Data Outputs'!O545 &amp; 'Upload Data Outputs'!P545) &lt;&gt; "", FALSE)</f>
        <v>0</v>
      </c>
      <c r="E558" s="56" t="str">
        <f t="shared" si="53"/>
        <v/>
      </c>
      <c r="F558" s="56" t="str">
        <f t="shared" si="54"/>
        <v/>
      </c>
      <c r="G558" s="56" t="b">
        <f t="shared" si="50"/>
        <v>1</v>
      </c>
      <c r="H558" s="57" t="s">
        <v>593</v>
      </c>
      <c r="I558" s="56" t="b">
        <f t="shared" si="55"/>
        <v>1</v>
      </c>
      <c r="J558" s="56" t="b">
        <f>IFERROR(OR(NOT($D558), 'Upload Data Outputs'!C545 &lt;&gt; ""), FALSE)</f>
        <v>1</v>
      </c>
      <c r="K558" s="57" t="s">
        <v>593</v>
      </c>
      <c r="L558" s="56" t="b">
        <f>IFERROR(OR(AND(NOT(D558), 'Upload Data Outputs'!E545 = ""), IFERROR(_xlfn.NUMBERVALUE('Upload Data Outputs'!E545) &gt; 0, FALSE)), FALSE)</f>
        <v>1</v>
      </c>
      <c r="M558" s="56" t="b">
        <f>IFERROR(OR('Upload Data Outputs'!F545 = "", IFERROR(_xlfn.NUMBERVALUE('Upload Data Outputs'!F545) &gt; 0, FALSE)), FALSE)</f>
        <v>1</v>
      </c>
      <c r="N558" s="56" t="b">
        <f>IFERROR(OR('Upload Data Outputs'!F545 = "", IFERROR(MATCH('Upload Data Outputs'!G545, listVolumeUnits, 0), FALSE)), FALSE)</f>
        <v>1</v>
      </c>
      <c r="O558" s="56" t="b">
        <f>IFERROR(OR('Upload Data Outputs'!H545 = "", IFERROR(_xlfn.NUMBERVALUE('Upload Data Outputs'!H545) &gt; 0, FALSE)), FALSE)</f>
        <v>1</v>
      </c>
      <c r="P558" s="56" t="b">
        <f>IFERROR(OR('Upload Data Outputs'!H545 = "", IFERROR(MATCH('Upload Data Outputs'!I545, listWeightUnits, 0), FALSE)), FALSE)</f>
        <v>1</v>
      </c>
      <c r="Q558" s="56" t="b">
        <f>IFERROR(OR('Upload Data Outputs'!J545 = "", IFERROR(MATCH('Upload Data Outputs'!J545, listFscClaimTypes, 0), FALSE)), FALSE)</f>
        <v>1</v>
      </c>
      <c r="R558" s="56" t="b">
        <f>IFERROR(OR(AND('Upload Data Outputs'!J545 = refClaimFsc100, OR('Upload Data Outputs'!K545 = "", 'Upload Data Outputs'!K545 = 100)), AND('Upload Data Outputs'!J545 = refClaimFscCW, OR('Upload Data Outputs'!K545 = "", 'Upload Data Outputs'!K545 = 0)), AND('Upload Data Outputs'!J545 = refClaimFscMix, 'Upload Data Outputs'!K545 &lt;&gt; "", _xlfn.NUMBERVALUE('Upload Data Outputs'!K545) &gt;= 0, _xlfn.NUMBERVALUE('Upload Data Outputs'!K545) &lt;= 100), AND('Upload Data Outputs'!J545 = refClaimFscMixCredit, OR('Upload Data Outputs'!K545 = "", 'Upload Data Outputs'!K545 = 100)), AND('Upload Data Outputs'!J545 = refClaimFscRecycled, 'Upload Data Outputs'!K545 =""), 'Upload Data Outputs'!J545 = ""), FALSE)</f>
        <v>1</v>
      </c>
      <c r="S558" s="56" t="b">
        <f>IFERROR(OR('Upload Data Outputs'!L545 = "", IFERROR(MATCH('Upload Data Outputs'!L545, listMaterialsAccountingMethods, 0), FALSE)), FALSE)</f>
        <v>1</v>
      </c>
      <c r="T558" s="56" t="b">
        <f>IFERROR(OR('Upload Data Outputs'!M545 = "", ISNUMBER('Upload Data Outputs'!M545), IFERROR(DATEVALUE('Upload Data Outputs'!M545) &gt; 0, FALSE)), FALSE)</f>
        <v>1</v>
      </c>
      <c r="U558" s="56" t="b">
        <f>IFERROR(OR('Upload Data Outputs'!N545 = "", ISNUMBER('Upload Data Outputs'!N545), IFERROR(DATEVALUE('Upload Data Outputs'!N545) &gt; 0, FALSE)), FALSE)</f>
        <v>1</v>
      </c>
      <c r="V558" s="56" t="b">
        <f>IFERROR(OR('Upload Data Outputs'!O545 = "", IFERROR(MATCH('Upload Data Outputs'!O545, listCountryIsoCodes, FALSE), FALSE)), FALSE)</f>
        <v>1</v>
      </c>
      <c r="W558" s="57" t="s">
        <v>593</v>
      </c>
      <c r="X558" s="56"/>
      <c r="Y558" s="56"/>
      <c r="AA558" s="56">
        <f>IFERROR(COUNTIFS('Upload Data Outputs'!B:B, 'Upload Data Outputs'!B545), 0)</f>
        <v>0</v>
      </c>
    </row>
    <row r="559" spans="1:27">
      <c r="A559" s="55">
        <f t="shared" si="51"/>
        <v>546</v>
      </c>
      <c r="B559" s="54" t="b">
        <f>NOT(IFERROR('Upload Data Outputs'!A546 = "ERROR", TRUE))</f>
        <v>1</v>
      </c>
      <c r="C559" s="54">
        <f t="shared" si="52"/>
        <v>546</v>
      </c>
      <c r="D559" s="56" t="b">
        <f>IF(B559, ('Upload Data Outputs'!A546 &amp; 'Upload Data Outputs'!B546 &amp; 'Upload Data Outputs'!C546 &amp; 'Upload Data Outputs'!D546 &amp; 'Upload Data Outputs'!E546 &amp; 'Upload Data Outputs'!F546 &amp; 'Upload Data Outputs'!G546 &amp; 'Upload Data Outputs'!H546 &amp; 'Upload Data Outputs'!I546 &amp; 'Upload Data Outputs'!J546 &amp; 'Upload Data Outputs'!K546 &amp; 'Upload Data Outputs'!L546 &amp; 'Upload Data Outputs'!M546 &amp; 'Upload Data Outputs'!N546 &amp; 'Upload Data Outputs'!O546 &amp; 'Upload Data Outputs'!P546) &lt;&gt; "", FALSE)</f>
        <v>0</v>
      </c>
      <c r="E559" s="56" t="str">
        <f t="shared" si="53"/>
        <v/>
      </c>
      <c r="F559" s="56" t="str">
        <f t="shared" si="54"/>
        <v/>
      </c>
      <c r="G559" s="56" t="b">
        <f t="shared" si="50"/>
        <v>1</v>
      </c>
      <c r="H559" s="57" t="s">
        <v>593</v>
      </c>
      <c r="I559" s="56" t="b">
        <f t="shared" si="55"/>
        <v>1</v>
      </c>
      <c r="J559" s="56" t="b">
        <f>IFERROR(OR(NOT($D559), 'Upload Data Outputs'!C546 &lt;&gt; ""), FALSE)</f>
        <v>1</v>
      </c>
      <c r="K559" s="57" t="s">
        <v>593</v>
      </c>
      <c r="L559" s="56" t="b">
        <f>IFERROR(OR(AND(NOT(D559), 'Upload Data Outputs'!E546 = ""), IFERROR(_xlfn.NUMBERVALUE('Upload Data Outputs'!E546) &gt; 0, FALSE)), FALSE)</f>
        <v>1</v>
      </c>
      <c r="M559" s="56" t="b">
        <f>IFERROR(OR('Upload Data Outputs'!F546 = "", IFERROR(_xlfn.NUMBERVALUE('Upload Data Outputs'!F546) &gt; 0, FALSE)), FALSE)</f>
        <v>1</v>
      </c>
      <c r="N559" s="56" t="b">
        <f>IFERROR(OR('Upload Data Outputs'!F546 = "", IFERROR(MATCH('Upload Data Outputs'!G546, listVolumeUnits, 0), FALSE)), FALSE)</f>
        <v>1</v>
      </c>
      <c r="O559" s="56" t="b">
        <f>IFERROR(OR('Upload Data Outputs'!H546 = "", IFERROR(_xlfn.NUMBERVALUE('Upload Data Outputs'!H546) &gt; 0, FALSE)), FALSE)</f>
        <v>1</v>
      </c>
      <c r="P559" s="56" t="b">
        <f>IFERROR(OR('Upload Data Outputs'!H546 = "", IFERROR(MATCH('Upload Data Outputs'!I546, listWeightUnits, 0), FALSE)), FALSE)</f>
        <v>1</v>
      </c>
      <c r="Q559" s="56" t="b">
        <f>IFERROR(OR('Upload Data Outputs'!J546 = "", IFERROR(MATCH('Upload Data Outputs'!J546, listFscClaimTypes, 0), FALSE)), FALSE)</f>
        <v>1</v>
      </c>
      <c r="R559" s="56" t="b">
        <f>IFERROR(OR(AND('Upload Data Outputs'!J546 = refClaimFsc100, OR('Upload Data Outputs'!K546 = "", 'Upload Data Outputs'!K546 = 100)), AND('Upload Data Outputs'!J546 = refClaimFscCW, OR('Upload Data Outputs'!K546 = "", 'Upload Data Outputs'!K546 = 0)), AND('Upload Data Outputs'!J546 = refClaimFscMix, 'Upload Data Outputs'!K546 &lt;&gt; "", _xlfn.NUMBERVALUE('Upload Data Outputs'!K546) &gt;= 0, _xlfn.NUMBERVALUE('Upload Data Outputs'!K546) &lt;= 100), AND('Upload Data Outputs'!J546 = refClaimFscMixCredit, OR('Upload Data Outputs'!K546 = "", 'Upload Data Outputs'!K546 = 100)), AND('Upload Data Outputs'!J546 = refClaimFscRecycled, 'Upload Data Outputs'!K546 =""), 'Upload Data Outputs'!J546 = ""), FALSE)</f>
        <v>1</v>
      </c>
      <c r="S559" s="56" t="b">
        <f>IFERROR(OR('Upload Data Outputs'!L546 = "", IFERROR(MATCH('Upload Data Outputs'!L546, listMaterialsAccountingMethods, 0), FALSE)), FALSE)</f>
        <v>1</v>
      </c>
      <c r="T559" s="56" t="b">
        <f>IFERROR(OR('Upload Data Outputs'!M546 = "", ISNUMBER('Upload Data Outputs'!M546), IFERROR(DATEVALUE('Upload Data Outputs'!M546) &gt; 0, FALSE)), FALSE)</f>
        <v>1</v>
      </c>
      <c r="U559" s="56" t="b">
        <f>IFERROR(OR('Upload Data Outputs'!N546 = "", ISNUMBER('Upload Data Outputs'!N546), IFERROR(DATEVALUE('Upload Data Outputs'!N546) &gt; 0, FALSE)), FALSE)</f>
        <v>1</v>
      </c>
      <c r="V559" s="56" t="b">
        <f>IFERROR(OR('Upload Data Outputs'!O546 = "", IFERROR(MATCH('Upload Data Outputs'!O546, listCountryIsoCodes, FALSE), FALSE)), FALSE)</f>
        <v>1</v>
      </c>
      <c r="W559" s="57" t="s">
        <v>593</v>
      </c>
      <c r="X559" s="56"/>
      <c r="Y559" s="56"/>
      <c r="AA559" s="56">
        <f>IFERROR(COUNTIFS('Upload Data Outputs'!B:B, 'Upload Data Outputs'!B546), 0)</f>
        <v>0</v>
      </c>
    </row>
    <row r="560" spans="1:27">
      <c r="A560" s="55">
        <f t="shared" si="51"/>
        <v>547</v>
      </c>
      <c r="B560" s="54" t="b">
        <f>NOT(IFERROR('Upload Data Outputs'!A547 = "ERROR", TRUE))</f>
        <v>1</v>
      </c>
      <c r="C560" s="54">
        <f t="shared" si="52"/>
        <v>547</v>
      </c>
      <c r="D560" s="56" t="b">
        <f>IF(B560, ('Upload Data Outputs'!A547 &amp; 'Upload Data Outputs'!B547 &amp; 'Upload Data Outputs'!C547 &amp; 'Upload Data Outputs'!D547 &amp; 'Upload Data Outputs'!E547 &amp; 'Upload Data Outputs'!F547 &amp; 'Upload Data Outputs'!G547 &amp; 'Upload Data Outputs'!H547 &amp; 'Upload Data Outputs'!I547 &amp; 'Upload Data Outputs'!J547 &amp; 'Upload Data Outputs'!K547 &amp; 'Upload Data Outputs'!L547 &amp; 'Upload Data Outputs'!M547 &amp; 'Upload Data Outputs'!N547 &amp; 'Upload Data Outputs'!O547 &amp; 'Upload Data Outputs'!P547) &lt;&gt; "", FALSE)</f>
        <v>0</v>
      </c>
      <c r="E560" s="56" t="str">
        <f t="shared" si="53"/>
        <v/>
      </c>
      <c r="F560" s="56" t="str">
        <f t="shared" si="54"/>
        <v/>
      </c>
      <c r="G560" s="56" t="b">
        <f t="shared" si="50"/>
        <v>1</v>
      </c>
      <c r="H560" s="57" t="s">
        <v>593</v>
      </c>
      <c r="I560" s="56" t="b">
        <f t="shared" si="55"/>
        <v>1</v>
      </c>
      <c r="J560" s="56" t="b">
        <f>IFERROR(OR(NOT($D560), 'Upload Data Outputs'!C547 &lt;&gt; ""), FALSE)</f>
        <v>1</v>
      </c>
      <c r="K560" s="57" t="s">
        <v>593</v>
      </c>
      <c r="L560" s="56" t="b">
        <f>IFERROR(OR(AND(NOT(D560), 'Upload Data Outputs'!E547 = ""), IFERROR(_xlfn.NUMBERVALUE('Upload Data Outputs'!E547) &gt; 0, FALSE)), FALSE)</f>
        <v>1</v>
      </c>
      <c r="M560" s="56" t="b">
        <f>IFERROR(OR('Upload Data Outputs'!F547 = "", IFERROR(_xlfn.NUMBERVALUE('Upload Data Outputs'!F547) &gt; 0, FALSE)), FALSE)</f>
        <v>1</v>
      </c>
      <c r="N560" s="56" t="b">
        <f>IFERROR(OR('Upload Data Outputs'!F547 = "", IFERROR(MATCH('Upload Data Outputs'!G547, listVolumeUnits, 0), FALSE)), FALSE)</f>
        <v>1</v>
      </c>
      <c r="O560" s="56" t="b">
        <f>IFERROR(OR('Upload Data Outputs'!H547 = "", IFERROR(_xlfn.NUMBERVALUE('Upload Data Outputs'!H547) &gt; 0, FALSE)), FALSE)</f>
        <v>1</v>
      </c>
      <c r="P560" s="56" t="b">
        <f>IFERROR(OR('Upload Data Outputs'!H547 = "", IFERROR(MATCH('Upload Data Outputs'!I547, listWeightUnits, 0), FALSE)), FALSE)</f>
        <v>1</v>
      </c>
      <c r="Q560" s="56" t="b">
        <f>IFERROR(OR('Upload Data Outputs'!J547 = "", IFERROR(MATCH('Upload Data Outputs'!J547, listFscClaimTypes, 0), FALSE)), FALSE)</f>
        <v>1</v>
      </c>
      <c r="R560" s="56" t="b">
        <f>IFERROR(OR(AND('Upload Data Outputs'!J547 = refClaimFsc100, OR('Upload Data Outputs'!K547 = "", 'Upload Data Outputs'!K547 = 100)), AND('Upload Data Outputs'!J547 = refClaimFscCW, OR('Upload Data Outputs'!K547 = "", 'Upload Data Outputs'!K547 = 0)), AND('Upload Data Outputs'!J547 = refClaimFscMix, 'Upload Data Outputs'!K547 &lt;&gt; "", _xlfn.NUMBERVALUE('Upload Data Outputs'!K547) &gt;= 0, _xlfn.NUMBERVALUE('Upload Data Outputs'!K547) &lt;= 100), AND('Upload Data Outputs'!J547 = refClaimFscMixCredit, OR('Upload Data Outputs'!K547 = "", 'Upload Data Outputs'!K547 = 100)), AND('Upload Data Outputs'!J547 = refClaimFscRecycled, 'Upload Data Outputs'!K547 =""), 'Upload Data Outputs'!J547 = ""), FALSE)</f>
        <v>1</v>
      </c>
      <c r="S560" s="56" t="b">
        <f>IFERROR(OR('Upload Data Outputs'!L547 = "", IFERROR(MATCH('Upload Data Outputs'!L547, listMaterialsAccountingMethods, 0), FALSE)), FALSE)</f>
        <v>1</v>
      </c>
      <c r="T560" s="56" t="b">
        <f>IFERROR(OR('Upload Data Outputs'!M547 = "", ISNUMBER('Upload Data Outputs'!M547), IFERROR(DATEVALUE('Upload Data Outputs'!M547) &gt; 0, FALSE)), FALSE)</f>
        <v>1</v>
      </c>
      <c r="U560" s="56" t="b">
        <f>IFERROR(OR('Upload Data Outputs'!N547 = "", ISNUMBER('Upload Data Outputs'!N547), IFERROR(DATEVALUE('Upload Data Outputs'!N547) &gt; 0, FALSE)), FALSE)</f>
        <v>1</v>
      </c>
      <c r="V560" s="56" t="b">
        <f>IFERROR(OR('Upload Data Outputs'!O547 = "", IFERROR(MATCH('Upload Data Outputs'!O547, listCountryIsoCodes, FALSE), FALSE)), FALSE)</f>
        <v>1</v>
      </c>
      <c r="W560" s="57" t="s">
        <v>593</v>
      </c>
      <c r="X560" s="56"/>
      <c r="Y560" s="56"/>
      <c r="AA560" s="56">
        <f>IFERROR(COUNTIFS('Upload Data Outputs'!B:B, 'Upload Data Outputs'!B547), 0)</f>
        <v>0</v>
      </c>
    </row>
    <row r="561" spans="1:27">
      <c r="A561" s="55">
        <f t="shared" si="51"/>
        <v>548</v>
      </c>
      <c r="B561" s="54" t="b">
        <f>NOT(IFERROR('Upload Data Outputs'!A548 = "ERROR", TRUE))</f>
        <v>1</v>
      </c>
      <c r="C561" s="54">
        <f t="shared" si="52"/>
        <v>548</v>
      </c>
      <c r="D561" s="56" t="b">
        <f>IF(B561, ('Upload Data Outputs'!A548 &amp; 'Upload Data Outputs'!B548 &amp; 'Upload Data Outputs'!C548 &amp; 'Upload Data Outputs'!D548 &amp; 'Upload Data Outputs'!E548 &amp; 'Upload Data Outputs'!F548 &amp; 'Upload Data Outputs'!G548 &amp; 'Upload Data Outputs'!H548 &amp; 'Upload Data Outputs'!I548 &amp; 'Upload Data Outputs'!J548 &amp; 'Upload Data Outputs'!K548 &amp; 'Upload Data Outputs'!L548 &amp; 'Upload Data Outputs'!M548 &amp; 'Upload Data Outputs'!N548 &amp; 'Upload Data Outputs'!O548 &amp; 'Upload Data Outputs'!P548) &lt;&gt; "", FALSE)</f>
        <v>0</v>
      </c>
      <c r="E561" s="56" t="str">
        <f t="shared" si="53"/>
        <v/>
      </c>
      <c r="F561" s="56" t="str">
        <f t="shared" si="54"/>
        <v/>
      </c>
      <c r="G561" s="56" t="b">
        <f t="shared" si="50"/>
        <v>1</v>
      </c>
      <c r="H561" s="57" t="s">
        <v>593</v>
      </c>
      <c r="I561" s="56" t="b">
        <f t="shared" si="55"/>
        <v>1</v>
      </c>
      <c r="J561" s="56" t="b">
        <f>IFERROR(OR(NOT($D561), 'Upload Data Outputs'!C548 &lt;&gt; ""), FALSE)</f>
        <v>1</v>
      </c>
      <c r="K561" s="57" t="s">
        <v>593</v>
      </c>
      <c r="L561" s="56" t="b">
        <f>IFERROR(OR(AND(NOT(D561), 'Upload Data Outputs'!E548 = ""), IFERROR(_xlfn.NUMBERVALUE('Upload Data Outputs'!E548) &gt; 0, FALSE)), FALSE)</f>
        <v>1</v>
      </c>
      <c r="M561" s="56" t="b">
        <f>IFERROR(OR('Upload Data Outputs'!F548 = "", IFERROR(_xlfn.NUMBERVALUE('Upload Data Outputs'!F548) &gt; 0, FALSE)), FALSE)</f>
        <v>1</v>
      </c>
      <c r="N561" s="56" t="b">
        <f>IFERROR(OR('Upload Data Outputs'!F548 = "", IFERROR(MATCH('Upload Data Outputs'!G548, listVolumeUnits, 0), FALSE)), FALSE)</f>
        <v>1</v>
      </c>
      <c r="O561" s="56" t="b">
        <f>IFERROR(OR('Upload Data Outputs'!H548 = "", IFERROR(_xlfn.NUMBERVALUE('Upload Data Outputs'!H548) &gt; 0, FALSE)), FALSE)</f>
        <v>1</v>
      </c>
      <c r="P561" s="56" t="b">
        <f>IFERROR(OR('Upload Data Outputs'!H548 = "", IFERROR(MATCH('Upload Data Outputs'!I548, listWeightUnits, 0), FALSE)), FALSE)</f>
        <v>1</v>
      </c>
      <c r="Q561" s="56" t="b">
        <f>IFERROR(OR('Upload Data Outputs'!J548 = "", IFERROR(MATCH('Upload Data Outputs'!J548, listFscClaimTypes, 0), FALSE)), FALSE)</f>
        <v>1</v>
      </c>
      <c r="R561" s="56" t="b">
        <f>IFERROR(OR(AND('Upload Data Outputs'!J548 = refClaimFsc100, OR('Upload Data Outputs'!K548 = "", 'Upload Data Outputs'!K548 = 100)), AND('Upload Data Outputs'!J548 = refClaimFscCW, OR('Upload Data Outputs'!K548 = "", 'Upload Data Outputs'!K548 = 0)), AND('Upload Data Outputs'!J548 = refClaimFscMix, 'Upload Data Outputs'!K548 &lt;&gt; "", _xlfn.NUMBERVALUE('Upload Data Outputs'!K548) &gt;= 0, _xlfn.NUMBERVALUE('Upload Data Outputs'!K548) &lt;= 100), AND('Upload Data Outputs'!J548 = refClaimFscMixCredit, OR('Upload Data Outputs'!K548 = "", 'Upload Data Outputs'!K548 = 100)), AND('Upload Data Outputs'!J548 = refClaimFscRecycled, 'Upload Data Outputs'!K548 =""), 'Upload Data Outputs'!J548 = ""), FALSE)</f>
        <v>1</v>
      </c>
      <c r="S561" s="56" t="b">
        <f>IFERROR(OR('Upload Data Outputs'!L548 = "", IFERROR(MATCH('Upload Data Outputs'!L548, listMaterialsAccountingMethods, 0), FALSE)), FALSE)</f>
        <v>1</v>
      </c>
      <c r="T561" s="56" t="b">
        <f>IFERROR(OR('Upload Data Outputs'!M548 = "", ISNUMBER('Upload Data Outputs'!M548), IFERROR(DATEVALUE('Upload Data Outputs'!M548) &gt; 0, FALSE)), FALSE)</f>
        <v>1</v>
      </c>
      <c r="U561" s="56" t="b">
        <f>IFERROR(OR('Upload Data Outputs'!N548 = "", ISNUMBER('Upload Data Outputs'!N548), IFERROR(DATEVALUE('Upload Data Outputs'!N548) &gt; 0, FALSE)), FALSE)</f>
        <v>1</v>
      </c>
      <c r="V561" s="56" t="b">
        <f>IFERROR(OR('Upload Data Outputs'!O548 = "", IFERROR(MATCH('Upload Data Outputs'!O548, listCountryIsoCodes, FALSE), FALSE)), FALSE)</f>
        <v>1</v>
      </c>
      <c r="W561" s="57" t="s">
        <v>593</v>
      </c>
      <c r="X561" s="56"/>
      <c r="Y561" s="56"/>
      <c r="AA561" s="56">
        <f>IFERROR(COUNTIFS('Upload Data Outputs'!B:B, 'Upload Data Outputs'!B548), 0)</f>
        <v>0</v>
      </c>
    </row>
    <row r="562" spans="1:27">
      <c r="A562" s="55">
        <f t="shared" si="51"/>
        <v>549</v>
      </c>
      <c r="B562" s="54" t="b">
        <f>NOT(IFERROR('Upload Data Outputs'!A549 = "ERROR", TRUE))</f>
        <v>1</v>
      </c>
      <c r="C562" s="54">
        <f t="shared" si="52"/>
        <v>549</v>
      </c>
      <c r="D562" s="56" t="b">
        <f>IF(B562, ('Upload Data Outputs'!A549 &amp; 'Upload Data Outputs'!B549 &amp; 'Upload Data Outputs'!C549 &amp; 'Upload Data Outputs'!D549 &amp; 'Upload Data Outputs'!E549 &amp; 'Upload Data Outputs'!F549 &amp; 'Upload Data Outputs'!G549 &amp; 'Upload Data Outputs'!H549 &amp; 'Upload Data Outputs'!I549 &amp; 'Upload Data Outputs'!J549 &amp; 'Upload Data Outputs'!K549 &amp; 'Upload Data Outputs'!L549 &amp; 'Upload Data Outputs'!M549 &amp; 'Upload Data Outputs'!N549 &amp; 'Upload Data Outputs'!O549 &amp; 'Upload Data Outputs'!P549) &lt;&gt; "", FALSE)</f>
        <v>0</v>
      </c>
      <c r="E562" s="56" t="str">
        <f t="shared" si="53"/>
        <v/>
      </c>
      <c r="F562" s="56" t="str">
        <f t="shared" si="54"/>
        <v/>
      </c>
      <c r="G562" s="56" t="b">
        <f t="shared" si="50"/>
        <v>1</v>
      </c>
      <c r="H562" s="57" t="s">
        <v>593</v>
      </c>
      <c r="I562" s="56" t="b">
        <f t="shared" si="55"/>
        <v>1</v>
      </c>
      <c r="J562" s="56" t="b">
        <f>IFERROR(OR(NOT($D562), 'Upload Data Outputs'!C549 &lt;&gt; ""), FALSE)</f>
        <v>1</v>
      </c>
      <c r="K562" s="57" t="s">
        <v>593</v>
      </c>
      <c r="L562" s="56" t="b">
        <f>IFERROR(OR(AND(NOT(D562), 'Upload Data Outputs'!E549 = ""), IFERROR(_xlfn.NUMBERVALUE('Upload Data Outputs'!E549) &gt; 0, FALSE)), FALSE)</f>
        <v>1</v>
      </c>
      <c r="M562" s="56" t="b">
        <f>IFERROR(OR('Upload Data Outputs'!F549 = "", IFERROR(_xlfn.NUMBERVALUE('Upload Data Outputs'!F549) &gt; 0, FALSE)), FALSE)</f>
        <v>1</v>
      </c>
      <c r="N562" s="56" t="b">
        <f>IFERROR(OR('Upload Data Outputs'!F549 = "", IFERROR(MATCH('Upload Data Outputs'!G549, listVolumeUnits, 0), FALSE)), FALSE)</f>
        <v>1</v>
      </c>
      <c r="O562" s="56" t="b">
        <f>IFERROR(OR('Upload Data Outputs'!H549 = "", IFERROR(_xlfn.NUMBERVALUE('Upload Data Outputs'!H549) &gt; 0, FALSE)), FALSE)</f>
        <v>1</v>
      </c>
      <c r="P562" s="56" t="b">
        <f>IFERROR(OR('Upload Data Outputs'!H549 = "", IFERROR(MATCH('Upload Data Outputs'!I549, listWeightUnits, 0), FALSE)), FALSE)</f>
        <v>1</v>
      </c>
      <c r="Q562" s="56" t="b">
        <f>IFERROR(OR('Upload Data Outputs'!J549 = "", IFERROR(MATCH('Upload Data Outputs'!J549, listFscClaimTypes, 0), FALSE)), FALSE)</f>
        <v>1</v>
      </c>
      <c r="R562" s="56" t="b">
        <f>IFERROR(OR(AND('Upload Data Outputs'!J549 = refClaimFsc100, OR('Upload Data Outputs'!K549 = "", 'Upload Data Outputs'!K549 = 100)), AND('Upload Data Outputs'!J549 = refClaimFscCW, OR('Upload Data Outputs'!K549 = "", 'Upload Data Outputs'!K549 = 0)), AND('Upload Data Outputs'!J549 = refClaimFscMix, 'Upload Data Outputs'!K549 &lt;&gt; "", _xlfn.NUMBERVALUE('Upload Data Outputs'!K549) &gt;= 0, _xlfn.NUMBERVALUE('Upload Data Outputs'!K549) &lt;= 100), AND('Upload Data Outputs'!J549 = refClaimFscMixCredit, OR('Upload Data Outputs'!K549 = "", 'Upload Data Outputs'!K549 = 100)), AND('Upload Data Outputs'!J549 = refClaimFscRecycled, 'Upload Data Outputs'!K549 =""), 'Upload Data Outputs'!J549 = ""), FALSE)</f>
        <v>1</v>
      </c>
      <c r="S562" s="56" t="b">
        <f>IFERROR(OR('Upload Data Outputs'!L549 = "", IFERROR(MATCH('Upload Data Outputs'!L549, listMaterialsAccountingMethods, 0), FALSE)), FALSE)</f>
        <v>1</v>
      </c>
      <c r="T562" s="56" t="b">
        <f>IFERROR(OR('Upload Data Outputs'!M549 = "", ISNUMBER('Upload Data Outputs'!M549), IFERROR(DATEVALUE('Upload Data Outputs'!M549) &gt; 0, FALSE)), FALSE)</f>
        <v>1</v>
      </c>
      <c r="U562" s="56" t="b">
        <f>IFERROR(OR('Upload Data Outputs'!N549 = "", ISNUMBER('Upload Data Outputs'!N549), IFERROR(DATEVALUE('Upload Data Outputs'!N549) &gt; 0, FALSE)), FALSE)</f>
        <v>1</v>
      </c>
      <c r="V562" s="56" t="b">
        <f>IFERROR(OR('Upload Data Outputs'!O549 = "", IFERROR(MATCH('Upload Data Outputs'!O549, listCountryIsoCodes, FALSE), FALSE)), FALSE)</f>
        <v>1</v>
      </c>
      <c r="W562" s="57" t="s">
        <v>593</v>
      </c>
      <c r="X562" s="56"/>
      <c r="Y562" s="56"/>
      <c r="AA562" s="56">
        <f>IFERROR(COUNTIFS('Upload Data Outputs'!B:B, 'Upload Data Outputs'!B549), 0)</f>
        <v>0</v>
      </c>
    </row>
    <row r="563" spans="1:27">
      <c r="A563" s="55">
        <f t="shared" si="51"/>
        <v>550</v>
      </c>
      <c r="B563" s="54" t="b">
        <f>NOT(IFERROR('Upload Data Outputs'!A550 = "ERROR", TRUE))</f>
        <v>1</v>
      </c>
      <c r="C563" s="54">
        <f t="shared" si="52"/>
        <v>550</v>
      </c>
      <c r="D563" s="56" t="b">
        <f>IF(B563, ('Upload Data Outputs'!A550 &amp; 'Upload Data Outputs'!B550 &amp; 'Upload Data Outputs'!C550 &amp; 'Upload Data Outputs'!D550 &amp; 'Upload Data Outputs'!E550 &amp; 'Upload Data Outputs'!F550 &amp; 'Upload Data Outputs'!G550 &amp; 'Upload Data Outputs'!H550 &amp; 'Upload Data Outputs'!I550 &amp; 'Upload Data Outputs'!J550 &amp; 'Upload Data Outputs'!K550 &amp; 'Upload Data Outputs'!L550 &amp; 'Upload Data Outputs'!M550 &amp; 'Upload Data Outputs'!N550 &amp; 'Upload Data Outputs'!O550 &amp; 'Upload Data Outputs'!P550) &lt;&gt; "", FALSE)</f>
        <v>0</v>
      </c>
      <c r="E563" s="56" t="str">
        <f t="shared" si="53"/>
        <v/>
      </c>
      <c r="F563" s="56" t="str">
        <f t="shared" si="54"/>
        <v/>
      </c>
      <c r="G563" s="56" t="b">
        <f t="shared" si="50"/>
        <v>1</v>
      </c>
      <c r="H563" s="57" t="s">
        <v>593</v>
      </c>
      <c r="I563" s="56" t="b">
        <f t="shared" si="55"/>
        <v>1</v>
      </c>
      <c r="J563" s="56" t="b">
        <f>IFERROR(OR(NOT($D563), 'Upload Data Outputs'!C550 &lt;&gt; ""), FALSE)</f>
        <v>1</v>
      </c>
      <c r="K563" s="57" t="s">
        <v>593</v>
      </c>
      <c r="L563" s="56" t="b">
        <f>IFERROR(OR(AND(NOT(D563), 'Upload Data Outputs'!E550 = ""), IFERROR(_xlfn.NUMBERVALUE('Upload Data Outputs'!E550) &gt; 0, FALSE)), FALSE)</f>
        <v>1</v>
      </c>
      <c r="M563" s="56" t="b">
        <f>IFERROR(OR('Upload Data Outputs'!F550 = "", IFERROR(_xlfn.NUMBERVALUE('Upload Data Outputs'!F550) &gt; 0, FALSE)), FALSE)</f>
        <v>1</v>
      </c>
      <c r="N563" s="56" t="b">
        <f>IFERROR(OR('Upload Data Outputs'!F550 = "", IFERROR(MATCH('Upload Data Outputs'!G550, listVolumeUnits, 0), FALSE)), FALSE)</f>
        <v>1</v>
      </c>
      <c r="O563" s="56" t="b">
        <f>IFERROR(OR('Upload Data Outputs'!H550 = "", IFERROR(_xlfn.NUMBERVALUE('Upload Data Outputs'!H550) &gt; 0, FALSE)), FALSE)</f>
        <v>1</v>
      </c>
      <c r="P563" s="56" t="b">
        <f>IFERROR(OR('Upload Data Outputs'!H550 = "", IFERROR(MATCH('Upload Data Outputs'!I550, listWeightUnits, 0), FALSE)), FALSE)</f>
        <v>1</v>
      </c>
      <c r="Q563" s="56" t="b">
        <f>IFERROR(OR('Upload Data Outputs'!J550 = "", IFERROR(MATCH('Upload Data Outputs'!J550, listFscClaimTypes, 0), FALSE)), FALSE)</f>
        <v>1</v>
      </c>
      <c r="R563" s="56" t="b">
        <f>IFERROR(OR(AND('Upload Data Outputs'!J550 = refClaimFsc100, OR('Upload Data Outputs'!K550 = "", 'Upload Data Outputs'!K550 = 100)), AND('Upload Data Outputs'!J550 = refClaimFscCW, OR('Upload Data Outputs'!K550 = "", 'Upload Data Outputs'!K550 = 0)), AND('Upload Data Outputs'!J550 = refClaimFscMix, 'Upload Data Outputs'!K550 &lt;&gt; "", _xlfn.NUMBERVALUE('Upload Data Outputs'!K550) &gt;= 0, _xlfn.NUMBERVALUE('Upload Data Outputs'!K550) &lt;= 100), AND('Upload Data Outputs'!J550 = refClaimFscMixCredit, OR('Upload Data Outputs'!K550 = "", 'Upload Data Outputs'!K550 = 100)), AND('Upload Data Outputs'!J550 = refClaimFscRecycled, 'Upload Data Outputs'!K550 =""), 'Upload Data Outputs'!J550 = ""), FALSE)</f>
        <v>1</v>
      </c>
      <c r="S563" s="56" t="b">
        <f>IFERROR(OR('Upload Data Outputs'!L550 = "", IFERROR(MATCH('Upload Data Outputs'!L550, listMaterialsAccountingMethods, 0), FALSE)), FALSE)</f>
        <v>1</v>
      </c>
      <c r="T563" s="56" t="b">
        <f>IFERROR(OR('Upload Data Outputs'!M550 = "", ISNUMBER('Upload Data Outputs'!M550), IFERROR(DATEVALUE('Upload Data Outputs'!M550) &gt; 0, FALSE)), FALSE)</f>
        <v>1</v>
      </c>
      <c r="U563" s="56" t="b">
        <f>IFERROR(OR('Upload Data Outputs'!N550 = "", ISNUMBER('Upload Data Outputs'!N550), IFERROR(DATEVALUE('Upload Data Outputs'!N550) &gt; 0, FALSE)), FALSE)</f>
        <v>1</v>
      </c>
      <c r="V563" s="56" t="b">
        <f>IFERROR(OR('Upload Data Outputs'!O550 = "", IFERROR(MATCH('Upload Data Outputs'!O550, listCountryIsoCodes, FALSE), FALSE)), FALSE)</f>
        <v>1</v>
      </c>
      <c r="W563" s="57" t="s">
        <v>593</v>
      </c>
      <c r="X563" s="56"/>
      <c r="Y563" s="56"/>
      <c r="AA563" s="56">
        <f>IFERROR(COUNTIFS('Upload Data Outputs'!B:B, 'Upload Data Outputs'!B550), 0)</f>
        <v>0</v>
      </c>
    </row>
    <row r="564" spans="1:27">
      <c r="A564" s="55">
        <f t="shared" si="51"/>
        <v>551</v>
      </c>
      <c r="B564" s="54" t="b">
        <f>NOT(IFERROR('Upload Data Outputs'!A551 = "ERROR", TRUE))</f>
        <v>1</v>
      </c>
      <c r="C564" s="54">
        <f t="shared" si="52"/>
        <v>551</v>
      </c>
      <c r="D564" s="56" t="b">
        <f>IF(B564, ('Upload Data Outputs'!A551 &amp; 'Upload Data Outputs'!B551 &amp; 'Upload Data Outputs'!C551 &amp; 'Upload Data Outputs'!D551 &amp; 'Upload Data Outputs'!E551 &amp; 'Upload Data Outputs'!F551 &amp; 'Upload Data Outputs'!G551 &amp; 'Upload Data Outputs'!H551 &amp; 'Upload Data Outputs'!I551 &amp; 'Upload Data Outputs'!J551 &amp; 'Upload Data Outputs'!K551 &amp; 'Upload Data Outputs'!L551 &amp; 'Upload Data Outputs'!M551 &amp; 'Upload Data Outputs'!N551 &amp; 'Upload Data Outputs'!O551 &amp; 'Upload Data Outputs'!P551) &lt;&gt; "", FALSE)</f>
        <v>0</v>
      </c>
      <c r="E564" s="56" t="str">
        <f t="shared" si="53"/>
        <v/>
      </c>
      <c r="F564" s="56" t="str">
        <f t="shared" si="54"/>
        <v/>
      </c>
      <c r="G564" s="56" t="b">
        <f t="shared" si="50"/>
        <v>1</v>
      </c>
      <c r="H564" s="57" t="s">
        <v>593</v>
      </c>
      <c r="I564" s="56" t="b">
        <f t="shared" si="55"/>
        <v>1</v>
      </c>
      <c r="J564" s="56" t="b">
        <f>IFERROR(OR(NOT($D564), 'Upload Data Outputs'!C551 &lt;&gt; ""), FALSE)</f>
        <v>1</v>
      </c>
      <c r="K564" s="57" t="s">
        <v>593</v>
      </c>
      <c r="L564" s="56" t="b">
        <f>IFERROR(OR(AND(NOT(D564), 'Upload Data Outputs'!E551 = ""), IFERROR(_xlfn.NUMBERVALUE('Upload Data Outputs'!E551) &gt; 0, FALSE)), FALSE)</f>
        <v>1</v>
      </c>
      <c r="M564" s="56" t="b">
        <f>IFERROR(OR('Upload Data Outputs'!F551 = "", IFERROR(_xlfn.NUMBERVALUE('Upload Data Outputs'!F551) &gt; 0, FALSE)), FALSE)</f>
        <v>1</v>
      </c>
      <c r="N564" s="56" t="b">
        <f>IFERROR(OR('Upload Data Outputs'!F551 = "", IFERROR(MATCH('Upload Data Outputs'!G551, listVolumeUnits, 0), FALSE)), FALSE)</f>
        <v>1</v>
      </c>
      <c r="O564" s="56" t="b">
        <f>IFERROR(OR('Upload Data Outputs'!H551 = "", IFERROR(_xlfn.NUMBERVALUE('Upload Data Outputs'!H551) &gt; 0, FALSE)), FALSE)</f>
        <v>1</v>
      </c>
      <c r="P564" s="56" t="b">
        <f>IFERROR(OR('Upload Data Outputs'!H551 = "", IFERROR(MATCH('Upload Data Outputs'!I551, listWeightUnits, 0), FALSE)), FALSE)</f>
        <v>1</v>
      </c>
      <c r="Q564" s="56" t="b">
        <f>IFERROR(OR('Upload Data Outputs'!J551 = "", IFERROR(MATCH('Upload Data Outputs'!J551, listFscClaimTypes, 0), FALSE)), FALSE)</f>
        <v>1</v>
      </c>
      <c r="R564" s="56" t="b">
        <f>IFERROR(OR(AND('Upload Data Outputs'!J551 = refClaimFsc100, OR('Upload Data Outputs'!K551 = "", 'Upload Data Outputs'!K551 = 100)), AND('Upload Data Outputs'!J551 = refClaimFscCW, OR('Upload Data Outputs'!K551 = "", 'Upload Data Outputs'!K551 = 0)), AND('Upload Data Outputs'!J551 = refClaimFscMix, 'Upload Data Outputs'!K551 &lt;&gt; "", _xlfn.NUMBERVALUE('Upload Data Outputs'!K551) &gt;= 0, _xlfn.NUMBERVALUE('Upload Data Outputs'!K551) &lt;= 100), AND('Upload Data Outputs'!J551 = refClaimFscMixCredit, OR('Upload Data Outputs'!K551 = "", 'Upload Data Outputs'!K551 = 100)), AND('Upload Data Outputs'!J551 = refClaimFscRecycled, 'Upload Data Outputs'!K551 =""), 'Upload Data Outputs'!J551 = ""), FALSE)</f>
        <v>1</v>
      </c>
      <c r="S564" s="56" t="b">
        <f>IFERROR(OR('Upload Data Outputs'!L551 = "", IFERROR(MATCH('Upload Data Outputs'!L551, listMaterialsAccountingMethods, 0), FALSE)), FALSE)</f>
        <v>1</v>
      </c>
      <c r="T564" s="56" t="b">
        <f>IFERROR(OR('Upload Data Outputs'!M551 = "", ISNUMBER('Upload Data Outputs'!M551), IFERROR(DATEVALUE('Upload Data Outputs'!M551) &gt; 0, FALSE)), FALSE)</f>
        <v>1</v>
      </c>
      <c r="U564" s="56" t="b">
        <f>IFERROR(OR('Upload Data Outputs'!N551 = "", ISNUMBER('Upload Data Outputs'!N551), IFERROR(DATEVALUE('Upload Data Outputs'!N551) &gt; 0, FALSE)), FALSE)</f>
        <v>1</v>
      </c>
      <c r="V564" s="56" t="b">
        <f>IFERROR(OR('Upload Data Outputs'!O551 = "", IFERROR(MATCH('Upload Data Outputs'!O551, listCountryIsoCodes, FALSE), FALSE)), FALSE)</f>
        <v>1</v>
      </c>
      <c r="W564" s="57" t="s">
        <v>593</v>
      </c>
      <c r="X564" s="56"/>
      <c r="Y564" s="56"/>
      <c r="AA564" s="56">
        <f>IFERROR(COUNTIFS('Upload Data Outputs'!B:B, 'Upload Data Outputs'!B551), 0)</f>
        <v>0</v>
      </c>
    </row>
    <row r="565" spans="1:27">
      <c r="A565" s="55">
        <f t="shared" si="51"/>
        <v>552</v>
      </c>
      <c r="B565" s="54" t="b">
        <f>NOT(IFERROR('Upload Data Outputs'!A552 = "ERROR", TRUE))</f>
        <v>1</v>
      </c>
      <c r="C565" s="54">
        <f t="shared" si="52"/>
        <v>552</v>
      </c>
      <c r="D565" s="56" t="b">
        <f>IF(B565, ('Upload Data Outputs'!A552 &amp; 'Upload Data Outputs'!B552 &amp; 'Upload Data Outputs'!C552 &amp; 'Upload Data Outputs'!D552 &amp; 'Upload Data Outputs'!E552 &amp; 'Upload Data Outputs'!F552 &amp; 'Upload Data Outputs'!G552 &amp; 'Upload Data Outputs'!H552 &amp; 'Upload Data Outputs'!I552 &amp; 'Upload Data Outputs'!J552 &amp; 'Upload Data Outputs'!K552 &amp; 'Upload Data Outputs'!L552 &amp; 'Upload Data Outputs'!M552 &amp; 'Upload Data Outputs'!N552 &amp; 'Upload Data Outputs'!O552 &amp; 'Upload Data Outputs'!P552) &lt;&gt; "", FALSE)</f>
        <v>0</v>
      </c>
      <c r="E565" s="56" t="str">
        <f t="shared" si="53"/>
        <v/>
      </c>
      <c r="F565" s="56" t="str">
        <f t="shared" si="54"/>
        <v/>
      </c>
      <c r="G565" s="56" t="b">
        <f t="shared" si="50"/>
        <v>1</v>
      </c>
      <c r="H565" s="57" t="s">
        <v>593</v>
      </c>
      <c r="I565" s="56" t="b">
        <f t="shared" si="55"/>
        <v>1</v>
      </c>
      <c r="J565" s="56" t="b">
        <f>IFERROR(OR(NOT($D565), 'Upload Data Outputs'!C552 &lt;&gt; ""), FALSE)</f>
        <v>1</v>
      </c>
      <c r="K565" s="57" t="s">
        <v>593</v>
      </c>
      <c r="L565" s="56" t="b">
        <f>IFERROR(OR(AND(NOT(D565), 'Upload Data Outputs'!E552 = ""), IFERROR(_xlfn.NUMBERVALUE('Upload Data Outputs'!E552) &gt; 0, FALSE)), FALSE)</f>
        <v>1</v>
      </c>
      <c r="M565" s="56" t="b">
        <f>IFERROR(OR('Upload Data Outputs'!F552 = "", IFERROR(_xlfn.NUMBERVALUE('Upload Data Outputs'!F552) &gt; 0, FALSE)), FALSE)</f>
        <v>1</v>
      </c>
      <c r="N565" s="56" t="b">
        <f>IFERROR(OR('Upload Data Outputs'!F552 = "", IFERROR(MATCH('Upload Data Outputs'!G552, listVolumeUnits, 0), FALSE)), FALSE)</f>
        <v>1</v>
      </c>
      <c r="O565" s="56" t="b">
        <f>IFERROR(OR('Upload Data Outputs'!H552 = "", IFERROR(_xlfn.NUMBERVALUE('Upload Data Outputs'!H552) &gt; 0, FALSE)), FALSE)</f>
        <v>1</v>
      </c>
      <c r="P565" s="56" t="b">
        <f>IFERROR(OR('Upload Data Outputs'!H552 = "", IFERROR(MATCH('Upload Data Outputs'!I552, listWeightUnits, 0), FALSE)), FALSE)</f>
        <v>1</v>
      </c>
      <c r="Q565" s="56" t="b">
        <f>IFERROR(OR('Upload Data Outputs'!J552 = "", IFERROR(MATCH('Upload Data Outputs'!J552, listFscClaimTypes, 0), FALSE)), FALSE)</f>
        <v>1</v>
      </c>
      <c r="R565" s="56" t="b">
        <f>IFERROR(OR(AND('Upload Data Outputs'!J552 = refClaimFsc100, OR('Upload Data Outputs'!K552 = "", 'Upload Data Outputs'!K552 = 100)), AND('Upload Data Outputs'!J552 = refClaimFscCW, OR('Upload Data Outputs'!K552 = "", 'Upload Data Outputs'!K552 = 0)), AND('Upload Data Outputs'!J552 = refClaimFscMix, 'Upload Data Outputs'!K552 &lt;&gt; "", _xlfn.NUMBERVALUE('Upload Data Outputs'!K552) &gt;= 0, _xlfn.NUMBERVALUE('Upload Data Outputs'!K552) &lt;= 100), AND('Upload Data Outputs'!J552 = refClaimFscMixCredit, OR('Upload Data Outputs'!K552 = "", 'Upload Data Outputs'!K552 = 100)), AND('Upload Data Outputs'!J552 = refClaimFscRecycled, 'Upload Data Outputs'!K552 =""), 'Upload Data Outputs'!J552 = ""), FALSE)</f>
        <v>1</v>
      </c>
      <c r="S565" s="56" t="b">
        <f>IFERROR(OR('Upload Data Outputs'!L552 = "", IFERROR(MATCH('Upload Data Outputs'!L552, listMaterialsAccountingMethods, 0), FALSE)), FALSE)</f>
        <v>1</v>
      </c>
      <c r="T565" s="56" t="b">
        <f>IFERROR(OR('Upload Data Outputs'!M552 = "", ISNUMBER('Upload Data Outputs'!M552), IFERROR(DATEVALUE('Upload Data Outputs'!M552) &gt; 0, FALSE)), FALSE)</f>
        <v>1</v>
      </c>
      <c r="U565" s="56" t="b">
        <f>IFERROR(OR('Upload Data Outputs'!N552 = "", ISNUMBER('Upload Data Outputs'!N552), IFERROR(DATEVALUE('Upload Data Outputs'!N552) &gt; 0, FALSE)), FALSE)</f>
        <v>1</v>
      </c>
      <c r="V565" s="56" t="b">
        <f>IFERROR(OR('Upload Data Outputs'!O552 = "", IFERROR(MATCH('Upload Data Outputs'!O552, listCountryIsoCodes, FALSE), FALSE)), FALSE)</f>
        <v>1</v>
      </c>
      <c r="W565" s="57" t="s">
        <v>593</v>
      </c>
      <c r="X565" s="56"/>
      <c r="Y565" s="56"/>
      <c r="AA565" s="56">
        <f>IFERROR(COUNTIFS('Upload Data Outputs'!B:B, 'Upload Data Outputs'!B552), 0)</f>
        <v>0</v>
      </c>
    </row>
    <row r="566" spans="1:27">
      <c r="A566" s="55">
        <f t="shared" si="51"/>
        <v>553</v>
      </c>
      <c r="B566" s="54" t="b">
        <f>NOT(IFERROR('Upload Data Outputs'!A553 = "ERROR", TRUE))</f>
        <v>1</v>
      </c>
      <c r="C566" s="54">
        <f t="shared" si="52"/>
        <v>553</v>
      </c>
      <c r="D566" s="56" t="b">
        <f>IF(B566, ('Upload Data Outputs'!A553 &amp; 'Upload Data Outputs'!B553 &amp; 'Upload Data Outputs'!C553 &amp; 'Upload Data Outputs'!D553 &amp; 'Upload Data Outputs'!E553 &amp; 'Upload Data Outputs'!F553 &amp; 'Upload Data Outputs'!G553 &amp; 'Upload Data Outputs'!H553 &amp; 'Upload Data Outputs'!I553 &amp; 'Upload Data Outputs'!J553 &amp; 'Upload Data Outputs'!K553 &amp; 'Upload Data Outputs'!L553 &amp; 'Upload Data Outputs'!M553 &amp; 'Upload Data Outputs'!N553 &amp; 'Upload Data Outputs'!O553 &amp; 'Upload Data Outputs'!P553) &lt;&gt; "", FALSE)</f>
        <v>0</v>
      </c>
      <c r="E566" s="56" t="str">
        <f t="shared" si="53"/>
        <v/>
      </c>
      <c r="F566" s="56" t="str">
        <f t="shared" si="54"/>
        <v/>
      </c>
      <c r="G566" s="56" t="b">
        <f t="shared" si="50"/>
        <v>1</v>
      </c>
      <c r="H566" s="57" t="s">
        <v>593</v>
      </c>
      <c r="I566" s="56" t="b">
        <f t="shared" si="55"/>
        <v>1</v>
      </c>
      <c r="J566" s="56" t="b">
        <f>IFERROR(OR(NOT($D566), 'Upload Data Outputs'!C553 &lt;&gt; ""), FALSE)</f>
        <v>1</v>
      </c>
      <c r="K566" s="57" t="s">
        <v>593</v>
      </c>
      <c r="L566" s="56" t="b">
        <f>IFERROR(OR(AND(NOT(D566), 'Upload Data Outputs'!E553 = ""), IFERROR(_xlfn.NUMBERVALUE('Upload Data Outputs'!E553) &gt; 0, FALSE)), FALSE)</f>
        <v>1</v>
      </c>
      <c r="M566" s="56" t="b">
        <f>IFERROR(OR('Upload Data Outputs'!F553 = "", IFERROR(_xlfn.NUMBERVALUE('Upload Data Outputs'!F553) &gt; 0, FALSE)), FALSE)</f>
        <v>1</v>
      </c>
      <c r="N566" s="56" t="b">
        <f>IFERROR(OR('Upload Data Outputs'!F553 = "", IFERROR(MATCH('Upload Data Outputs'!G553, listVolumeUnits, 0), FALSE)), FALSE)</f>
        <v>1</v>
      </c>
      <c r="O566" s="56" t="b">
        <f>IFERROR(OR('Upload Data Outputs'!H553 = "", IFERROR(_xlfn.NUMBERVALUE('Upload Data Outputs'!H553) &gt; 0, FALSE)), FALSE)</f>
        <v>1</v>
      </c>
      <c r="P566" s="56" t="b">
        <f>IFERROR(OR('Upload Data Outputs'!H553 = "", IFERROR(MATCH('Upload Data Outputs'!I553, listWeightUnits, 0), FALSE)), FALSE)</f>
        <v>1</v>
      </c>
      <c r="Q566" s="56" t="b">
        <f>IFERROR(OR('Upload Data Outputs'!J553 = "", IFERROR(MATCH('Upload Data Outputs'!J553, listFscClaimTypes, 0), FALSE)), FALSE)</f>
        <v>1</v>
      </c>
      <c r="R566" s="56" t="b">
        <f>IFERROR(OR(AND('Upload Data Outputs'!J553 = refClaimFsc100, OR('Upload Data Outputs'!K553 = "", 'Upload Data Outputs'!K553 = 100)), AND('Upload Data Outputs'!J553 = refClaimFscCW, OR('Upload Data Outputs'!K553 = "", 'Upload Data Outputs'!K553 = 0)), AND('Upload Data Outputs'!J553 = refClaimFscMix, 'Upload Data Outputs'!K553 &lt;&gt; "", _xlfn.NUMBERVALUE('Upload Data Outputs'!K553) &gt;= 0, _xlfn.NUMBERVALUE('Upload Data Outputs'!K553) &lt;= 100), AND('Upload Data Outputs'!J553 = refClaimFscMixCredit, OR('Upload Data Outputs'!K553 = "", 'Upload Data Outputs'!K553 = 100)), AND('Upload Data Outputs'!J553 = refClaimFscRecycled, 'Upload Data Outputs'!K553 =""), 'Upload Data Outputs'!J553 = ""), FALSE)</f>
        <v>1</v>
      </c>
      <c r="S566" s="56" t="b">
        <f>IFERROR(OR('Upload Data Outputs'!L553 = "", IFERROR(MATCH('Upload Data Outputs'!L553, listMaterialsAccountingMethods, 0), FALSE)), FALSE)</f>
        <v>1</v>
      </c>
      <c r="T566" s="56" t="b">
        <f>IFERROR(OR('Upload Data Outputs'!M553 = "", ISNUMBER('Upload Data Outputs'!M553), IFERROR(DATEVALUE('Upload Data Outputs'!M553) &gt; 0, FALSE)), FALSE)</f>
        <v>1</v>
      </c>
      <c r="U566" s="56" t="b">
        <f>IFERROR(OR('Upload Data Outputs'!N553 = "", ISNUMBER('Upload Data Outputs'!N553), IFERROR(DATEVALUE('Upload Data Outputs'!N553) &gt; 0, FALSE)), FALSE)</f>
        <v>1</v>
      </c>
      <c r="V566" s="56" t="b">
        <f>IFERROR(OR('Upload Data Outputs'!O553 = "", IFERROR(MATCH('Upload Data Outputs'!O553, listCountryIsoCodes, FALSE), FALSE)), FALSE)</f>
        <v>1</v>
      </c>
      <c r="W566" s="57" t="s">
        <v>593</v>
      </c>
      <c r="X566" s="56"/>
      <c r="Y566" s="56"/>
      <c r="AA566" s="56">
        <f>IFERROR(COUNTIFS('Upload Data Outputs'!B:B, 'Upload Data Outputs'!B553), 0)</f>
        <v>0</v>
      </c>
    </row>
    <row r="567" spans="1:27">
      <c r="A567" s="55">
        <f t="shared" si="51"/>
        <v>554</v>
      </c>
      <c r="B567" s="54" t="b">
        <f>NOT(IFERROR('Upload Data Outputs'!A554 = "ERROR", TRUE))</f>
        <v>1</v>
      </c>
      <c r="C567" s="54">
        <f t="shared" si="52"/>
        <v>554</v>
      </c>
      <c r="D567" s="56" t="b">
        <f>IF(B567, ('Upload Data Outputs'!A554 &amp; 'Upload Data Outputs'!B554 &amp; 'Upload Data Outputs'!C554 &amp; 'Upload Data Outputs'!D554 &amp; 'Upload Data Outputs'!E554 &amp; 'Upload Data Outputs'!F554 &amp; 'Upload Data Outputs'!G554 &amp; 'Upload Data Outputs'!H554 &amp; 'Upload Data Outputs'!I554 &amp; 'Upload Data Outputs'!J554 &amp; 'Upload Data Outputs'!K554 &amp; 'Upload Data Outputs'!L554 &amp; 'Upload Data Outputs'!M554 &amp; 'Upload Data Outputs'!N554 &amp; 'Upload Data Outputs'!O554 &amp; 'Upload Data Outputs'!P554) &lt;&gt; "", FALSE)</f>
        <v>0</v>
      </c>
      <c r="E567" s="56" t="str">
        <f t="shared" si="53"/>
        <v/>
      </c>
      <c r="F567" s="56" t="str">
        <f t="shared" si="54"/>
        <v/>
      </c>
      <c r="G567" s="56" t="b">
        <f t="shared" si="50"/>
        <v>1</v>
      </c>
      <c r="H567" s="57" t="s">
        <v>593</v>
      </c>
      <c r="I567" s="56" t="b">
        <f t="shared" si="55"/>
        <v>1</v>
      </c>
      <c r="J567" s="56" t="b">
        <f>IFERROR(OR(NOT($D567), 'Upload Data Outputs'!C554 &lt;&gt; ""), FALSE)</f>
        <v>1</v>
      </c>
      <c r="K567" s="57" t="s">
        <v>593</v>
      </c>
      <c r="L567" s="56" t="b">
        <f>IFERROR(OR(AND(NOT(D567), 'Upload Data Outputs'!E554 = ""), IFERROR(_xlfn.NUMBERVALUE('Upload Data Outputs'!E554) &gt; 0, FALSE)), FALSE)</f>
        <v>1</v>
      </c>
      <c r="M567" s="56" t="b">
        <f>IFERROR(OR('Upload Data Outputs'!F554 = "", IFERROR(_xlfn.NUMBERVALUE('Upload Data Outputs'!F554) &gt; 0, FALSE)), FALSE)</f>
        <v>1</v>
      </c>
      <c r="N567" s="56" t="b">
        <f>IFERROR(OR('Upload Data Outputs'!F554 = "", IFERROR(MATCH('Upload Data Outputs'!G554, listVolumeUnits, 0), FALSE)), FALSE)</f>
        <v>1</v>
      </c>
      <c r="O567" s="56" t="b">
        <f>IFERROR(OR('Upload Data Outputs'!H554 = "", IFERROR(_xlfn.NUMBERVALUE('Upload Data Outputs'!H554) &gt; 0, FALSE)), FALSE)</f>
        <v>1</v>
      </c>
      <c r="P567" s="56" t="b">
        <f>IFERROR(OR('Upload Data Outputs'!H554 = "", IFERROR(MATCH('Upload Data Outputs'!I554, listWeightUnits, 0), FALSE)), FALSE)</f>
        <v>1</v>
      </c>
      <c r="Q567" s="56" t="b">
        <f>IFERROR(OR('Upload Data Outputs'!J554 = "", IFERROR(MATCH('Upload Data Outputs'!J554, listFscClaimTypes, 0), FALSE)), FALSE)</f>
        <v>1</v>
      </c>
      <c r="R567" s="56" t="b">
        <f>IFERROR(OR(AND('Upload Data Outputs'!J554 = refClaimFsc100, OR('Upload Data Outputs'!K554 = "", 'Upload Data Outputs'!K554 = 100)), AND('Upload Data Outputs'!J554 = refClaimFscCW, OR('Upload Data Outputs'!K554 = "", 'Upload Data Outputs'!K554 = 0)), AND('Upload Data Outputs'!J554 = refClaimFscMix, 'Upload Data Outputs'!K554 &lt;&gt; "", _xlfn.NUMBERVALUE('Upload Data Outputs'!K554) &gt;= 0, _xlfn.NUMBERVALUE('Upload Data Outputs'!K554) &lt;= 100), AND('Upload Data Outputs'!J554 = refClaimFscMixCredit, OR('Upload Data Outputs'!K554 = "", 'Upload Data Outputs'!K554 = 100)), AND('Upload Data Outputs'!J554 = refClaimFscRecycled, 'Upload Data Outputs'!K554 =""), 'Upload Data Outputs'!J554 = ""), FALSE)</f>
        <v>1</v>
      </c>
      <c r="S567" s="56" t="b">
        <f>IFERROR(OR('Upload Data Outputs'!L554 = "", IFERROR(MATCH('Upload Data Outputs'!L554, listMaterialsAccountingMethods, 0), FALSE)), FALSE)</f>
        <v>1</v>
      </c>
      <c r="T567" s="56" t="b">
        <f>IFERROR(OR('Upload Data Outputs'!M554 = "", ISNUMBER('Upload Data Outputs'!M554), IFERROR(DATEVALUE('Upload Data Outputs'!M554) &gt; 0, FALSE)), FALSE)</f>
        <v>1</v>
      </c>
      <c r="U567" s="56" t="b">
        <f>IFERROR(OR('Upload Data Outputs'!N554 = "", ISNUMBER('Upload Data Outputs'!N554), IFERROR(DATEVALUE('Upload Data Outputs'!N554) &gt; 0, FALSE)), FALSE)</f>
        <v>1</v>
      </c>
      <c r="V567" s="56" t="b">
        <f>IFERROR(OR('Upload Data Outputs'!O554 = "", IFERROR(MATCH('Upload Data Outputs'!O554, listCountryIsoCodes, FALSE), FALSE)), FALSE)</f>
        <v>1</v>
      </c>
      <c r="W567" s="57" t="s">
        <v>593</v>
      </c>
      <c r="X567" s="56"/>
      <c r="Y567" s="56"/>
      <c r="AA567" s="56">
        <f>IFERROR(COUNTIFS('Upload Data Outputs'!B:B, 'Upload Data Outputs'!B554), 0)</f>
        <v>0</v>
      </c>
    </row>
    <row r="568" spans="1:27">
      <c r="A568" s="55">
        <f t="shared" si="51"/>
        <v>555</v>
      </c>
      <c r="B568" s="54" t="b">
        <f>NOT(IFERROR('Upload Data Outputs'!A555 = "ERROR", TRUE))</f>
        <v>1</v>
      </c>
      <c r="C568" s="54">
        <f t="shared" si="52"/>
        <v>555</v>
      </c>
      <c r="D568" s="56" t="b">
        <f>IF(B568, ('Upload Data Outputs'!A555 &amp; 'Upload Data Outputs'!B555 &amp; 'Upload Data Outputs'!C555 &amp; 'Upload Data Outputs'!D555 &amp; 'Upload Data Outputs'!E555 &amp; 'Upload Data Outputs'!F555 &amp; 'Upload Data Outputs'!G555 &amp; 'Upload Data Outputs'!H555 &amp; 'Upload Data Outputs'!I555 &amp; 'Upload Data Outputs'!J555 &amp; 'Upload Data Outputs'!K555 &amp; 'Upload Data Outputs'!L555 &amp; 'Upload Data Outputs'!M555 &amp; 'Upload Data Outputs'!N555 &amp; 'Upload Data Outputs'!O555 &amp; 'Upload Data Outputs'!P555) &lt;&gt; "", FALSE)</f>
        <v>0</v>
      </c>
      <c r="E568" s="56" t="str">
        <f t="shared" si="53"/>
        <v/>
      </c>
      <c r="F568" s="56" t="str">
        <f t="shared" si="54"/>
        <v/>
      </c>
      <c r="G568" s="56" t="b">
        <f t="shared" si="50"/>
        <v>1</v>
      </c>
      <c r="H568" s="57" t="s">
        <v>593</v>
      </c>
      <c r="I568" s="56" t="b">
        <f t="shared" si="55"/>
        <v>1</v>
      </c>
      <c r="J568" s="56" t="b">
        <f>IFERROR(OR(NOT($D568), 'Upload Data Outputs'!C555 &lt;&gt; ""), FALSE)</f>
        <v>1</v>
      </c>
      <c r="K568" s="57" t="s">
        <v>593</v>
      </c>
      <c r="L568" s="56" t="b">
        <f>IFERROR(OR(AND(NOT(D568), 'Upload Data Outputs'!E555 = ""), IFERROR(_xlfn.NUMBERVALUE('Upload Data Outputs'!E555) &gt; 0, FALSE)), FALSE)</f>
        <v>1</v>
      </c>
      <c r="M568" s="56" t="b">
        <f>IFERROR(OR('Upload Data Outputs'!F555 = "", IFERROR(_xlfn.NUMBERVALUE('Upload Data Outputs'!F555) &gt; 0, FALSE)), FALSE)</f>
        <v>1</v>
      </c>
      <c r="N568" s="56" t="b">
        <f>IFERROR(OR('Upload Data Outputs'!F555 = "", IFERROR(MATCH('Upload Data Outputs'!G555, listVolumeUnits, 0), FALSE)), FALSE)</f>
        <v>1</v>
      </c>
      <c r="O568" s="56" t="b">
        <f>IFERROR(OR('Upload Data Outputs'!H555 = "", IFERROR(_xlfn.NUMBERVALUE('Upload Data Outputs'!H555) &gt; 0, FALSE)), FALSE)</f>
        <v>1</v>
      </c>
      <c r="P568" s="56" t="b">
        <f>IFERROR(OR('Upload Data Outputs'!H555 = "", IFERROR(MATCH('Upload Data Outputs'!I555, listWeightUnits, 0), FALSE)), FALSE)</f>
        <v>1</v>
      </c>
      <c r="Q568" s="56" t="b">
        <f>IFERROR(OR('Upload Data Outputs'!J555 = "", IFERROR(MATCH('Upload Data Outputs'!J555, listFscClaimTypes, 0), FALSE)), FALSE)</f>
        <v>1</v>
      </c>
      <c r="R568" s="56" t="b">
        <f>IFERROR(OR(AND('Upload Data Outputs'!J555 = refClaimFsc100, OR('Upload Data Outputs'!K555 = "", 'Upload Data Outputs'!K555 = 100)), AND('Upload Data Outputs'!J555 = refClaimFscCW, OR('Upload Data Outputs'!K555 = "", 'Upload Data Outputs'!K555 = 0)), AND('Upload Data Outputs'!J555 = refClaimFscMix, 'Upload Data Outputs'!K555 &lt;&gt; "", _xlfn.NUMBERVALUE('Upload Data Outputs'!K555) &gt;= 0, _xlfn.NUMBERVALUE('Upload Data Outputs'!K555) &lt;= 100), AND('Upload Data Outputs'!J555 = refClaimFscMixCredit, OR('Upload Data Outputs'!K555 = "", 'Upload Data Outputs'!K555 = 100)), AND('Upload Data Outputs'!J555 = refClaimFscRecycled, 'Upload Data Outputs'!K555 =""), 'Upload Data Outputs'!J555 = ""), FALSE)</f>
        <v>1</v>
      </c>
      <c r="S568" s="56" t="b">
        <f>IFERROR(OR('Upload Data Outputs'!L555 = "", IFERROR(MATCH('Upload Data Outputs'!L555, listMaterialsAccountingMethods, 0), FALSE)), FALSE)</f>
        <v>1</v>
      </c>
      <c r="T568" s="56" t="b">
        <f>IFERROR(OR('Upload Data Outputs'!M555 = "", ISNUMBER('Upload Data Outputs'!M555), IFERROR(DATEVALUE('Upload Data Outputs'!M555) &gt; 0, FALSE)), FALSE)</f>
        <v>1</v>
      </c>
      <c r="U568" s="56" t="b">
        <f>IFERROR(OR('Upload Data Outputs'!N555 = "", ISNUMBER('Upload Data Outputs'!N555), IFERROR(DATEVALUE('Upload Data Outputs'!N555) &gt; 0, FALSE)), FALSE)</f>
        <v>1</v>
      </c>
      <c r="V568" s="56" t="b">
        <f>IFERROR(OR('Upload Data Outputs'!O555 = "", IFERROR(MATCH('Upload Data Outputs'!O555, listCountryIsoCodes, FALSE), FALSE)), FALSE)</f>
        <v>1</v>
      </c>
      <c r="W568" s="57" t="s">
        <v>593</v>
      </c>
      <c r="X568" s="56"/>
      <c r="Y568" s="56"/>
      <c r="AA568" s="56">
        <f>IFERROR(COUNTIFS('Upload Data Outputs'!B:B, 'Upload Data Outputs'!B555), 0)</f>
        <v>0</v>
      </c>
    </row>
    <row r="569" spans="1:27">
      <c r="A569" s="55">
        <f t="shared" si="51"/>
        <v>556</v>
      </c>
      <c r="B569" s="54" t="b">
        <f>NOT(IFERROR('Upload Data Outputs'!A556 = "ERROR", TRUE))</f>
        <v>1</v>
      </c>
      <c r="C569" s="54">
        <f t="shared" si="52"/>
        <v>556</v>
      </c>
      <c r="D569" s="56" t="b">
        <f>IF(B569, ('Upload Data Outputs'!A556 &amp; 'Upload Data Outputs'!B556 &amp; 'Upload Data Outputs'!C556 &amp; 'Upload Data Outputs'!D556 &amp; 'Upload Data Outputs'!E556 &amp; 'Upload Data Outputs'!F556 &amp; 'Upload Data Outputs'!G556 &amp; 'Upload Data Outputs'!H556 &amp; 'Upload Data Outputs'!I556 &amp; 'Upload Data Outputs'!J556 &amp; 'Upload Data Outputs'!K556 &amp; 'Upload Data Outputs'!L556 &amp; 'Upload Data Outputs'!M556 &amp; 'Upload Data Outputs'!N556 &amp; 'Upload Data Outputs'!O556 &amp; 'Upload Data Outputs'!P556) &lt;&gt; "", FALSE)</f>
        <v>0</v>
      </c>
      <c r="E569" s="56" t="str">
        <f t="shared" si="53"/>
        <v/>
      </c>
      <c r="F569" s="56" t="str">
        <f t="shared" si="54"/>
        <v/>
      </c>
      <c r="G569" s="56" t="b">
        <f t="shared" si="50"/>
        <v>1</v>
      </c>
      <c r="H569" s="57" t="s">
        <v>593</v>
      </c>
      <c r="I569" s="56" t="b">
        <f t="shared" si="55"/>
        <v>1</v>
      </c>
      <c r="J569" s="56" t="b">
        <f>IFERROR(OR(NOT($D569), 'Upload Data Outputs'!C556 &lt;&gt; ""), FALSE)</f>
        <v>1</v>
      </c>
      <c r="K569" s="57" t="s">
        <v>593</v>
      </c>
      <c r="L569" s="56" t="b">
        <f>IFERROR(OR(AND(NOT(D569), 'Upload Data Outputs'!E556 = ""), IFERROR(_xlfn.NUMBERVALUE('Upload Data Outputs'!E556) &gt; 0, FALSE)), FALSE)</f>
        <v>1</v>
      </c>
      <c r="M569" s="56" t="b">
        <f>IFERROR(OR('Upload Data Outputs'!F556 = "", IFERROR(_xlfn.NUMBERVALUE('Upload Data Outputs'!F556) &gt; 0, FALSE)), FALSE)</f>
        <v>1</v>
      </c>
      <c r="N569" s="56" t="b">
        <f>IFERROR(OR('Upload Data Outputs'!F556 = "", IFERROR(MATCH('Upload Data Outputs'!G556, listVolumeUnits, 0), FALSE)), FALSE)</f>
        <v>1</v>
      </c>
      <c r="O569" s="56" t="b">
        <f>IFERROR(OR('Upload Data Outputs'!H556 = "", IFERROR(_xlfn.NUMBERVALUE('Upload Data Outputs'!H556) &gt; 0, FALSE)), FALSE)</f>
        <v>1</v>
      </c>
      <c r="P569" s="56" t="b">
        <f>IFERROR(OR('Upload Data Outputs'!H556 = "", IFERROR(MATCH('Upload Data Outputs'!I556, listWeightUnits, 0), FALSE)), FALSE)</f>
        <v>1</v>
      </c>
      <c r="Q569" s="56" t="b">
        <f>IFERROR(OR('Upload Data Outputs'!J556 = "", IFERROR(MATCH('Upload Data Outputs'!J556, listFscClaimTypes, 0), FALSE)), FALSE)</f>
        <v>1</v>
      </c>
      <c r="R569" s="56" t="b">
        <f>IFERROR(OR(AND('Upload Data Outputs'!J556 = refClaimFsc100, OR('Upload Data Outputs'!K556 = "", 'Upload Data Outputs'!K556 = 100)), AND('Upload Data Outputs'!J556 = refClaimFscCW, OR('Upload Data Outputs'!K556 = "", 'Upload Data Outputs'!K556 = 0)), AND('Upload Data Outputs'!J556 = refClaimFscMix, 'Upload Data Outputs'!K556 &lt;&gt; "", _xlfn.NUMBERVALUE('Upload Data Outputs'!K556) &gt;= 0, _xlfn.NUMBERVALUE('Upload Data Outputs'!K556) &lt;= 100), AND('Upload Data Outputs'!J556 = refClaimFscMixCredit, OR('Upload Data Outputs'!K556 = "", 'Upload Data Outputs'!K556 = 100)), AND('Upload Data Outputs'!J556 = refClaimFscRecycled, 'Upload Data Outputs'!K556 =""), 'Upload Data Outputs'!J556 = ""), FALSE)</f>
        <v>1</v>
      </c>
      <c r="S569" s="56" t="b">
        <f>IFERROR(OR('Upload Data Outputs'!L556 = "", IFERROR(MATCH('Upload Data Outputs'!L556, listMaterialsAccountingMethods, 0), FALSE)), FALSE)</f>
        <v>1</v>
      </c>
      <c r="T569" s="56" t="b">
        <f>IFERROR(OR('Upload Data Outputs'!M556 = "", ISNUMBER('Upload Data Outputs'!M556), IFERROR(DATEVALUE('Upload Data Outputs'!M556) &gt; 0, FALSE)), FALSE)</f>
        <v>1</v>
      </c>
      <c r="U569" s="56" t="b">
        <f>IFERROR(OR('Upload Data Outputs'!N556 = "", ISNUMBER('Upload Data Outputs'!N556), IFERROR(DATEVALUE('Upload Data Outputs'!N556) &gt; 0, FALSE)), FALSE)</f>
        <v>1</v>
      </c>
      <c r="V569" s="56" t="b">
        <f>IFERROR(OR('Upload Data Outputs'!O556 = "", IFERROR(MATCH('Upload Data Outputs'!O556, listCountryIsoCodes, FALSE), FALSE)), FALSE)</f>
        <v>1</v>
      </c>
      <c r="W569" s="57" t="s">
        <v>593</v>
      </c>
      <c r="X569" s="56"/>
      <c r="Y569" s="56"/>
      <c r="AA569" s="56">
        <f>IFERROR(COUNTIFS('Upload Data Outputs'!B:B, 'Upload Data Outputs'!B556), 0)</f>
        <v>0</v>
      </c>
    </row>
    <row r="570" spans="1:27">
      <c r="A570" s="55">
        <f t="shared" si="51"/>
        <v>557</v>
      </c>
      <c r="B570" s="54" t="b">
        <f>NOT(IFERROR('Upload Data Outputs'!A557 = "ERROR", TRUE))</f>
        <v>1</v>
      </c>
      <c r="C570" s="54">
        <f t="shared" si="52"/>
        <v>557</v>
      </c>
      <c r="D570" s="56" t="b">
        <f>IF(B570, ('Upload Data Outputs'!A557 &amp; 'Upload Data Outputs'!B557 &amp; 'Upload Data Outputs'!C557 &amp; 'Upload Data Outputs'!D557 &amp; 'Upload Data Outputs'!E557 &amp; 'Upload Data Outputs'!F557 &amp; 'Upload Data Outputs'!G557 &amp; 'Upload Data Outputs'!H557 &amp; 'Upload Data Outputs'!I557 &amp; 'Upload Data Outputs'!J557 &amp; 'Upload Data Outputs'!K557 &amp; 'Upload Data Outputs'!L557 &amp; 'Upload Data Outputs'!M557 &amp; 'Upload Data Outputs'!N557 &amp; 'Upload Data Outputs'!O557 &amp; 'Upload Data Outputs'!P557) &lt;&gt; "", FALSE)</f>
        <v>0</v>
      </c>
      <c r="E570" s="56" t="str">
        <f t="shared" si="53"/>
        <v/>
      </c>
      <c r="F570" s="56" t="str">
        <f t="shared" si="54"/>
        <v/>
      </c>
      <c r="G570" s="56" t="b">
        <f t="shared" si="50"/>
        <v>1</v>
      </c>
      <c r="H570" s="57" t="s">
        <v>593</v>
      </c>
      <c r="I570" s="56" t="b">
        <f t="shared" si="55"/>
        <v>1</v>
      </c>
      <c r="J570" s="56" t="b">
        <f>IFERROR(OR(NOT($D570), 'Upload Data Outputs'!C557 &lt;&gt; ""), FALSE)</f>
        <v>1</v>
      </c>
      <c r="K570" s="57" t="s">
        <v>593</v>
      </c>
      <c r="L570" s="56" t="b">
        <f>IFERROR(OR(AND(NOT(D570), 'Upload Data Outputs'!E557 = ""), IFERROR(_xlfn.NUMBERVALUE('Upload Data Outputs'!E557) &gt; 0, FALSE)), FALSE)</f>
        <v>1</v>
      </c>
      <c r="M570" s="56" t="b">
        <f>IFERROR(OR('Upload Data Outputs'!F557 = "", IFERROR(_xlfn.NUMBERVALUE('Upload Data Outputs'!F557) &gt; 0, FALSE)), FALSE)</f>
        <v>1</v>
      </c>
      <c r="N570" s="56" t="b">
        <f>IFERROR(OR('Upload Data Outputs'!F557 = "", IFERROR(MATCH('Upload Data Outputs'!G557, listVolumeUnits, 0), FALSE)), FALSE)</f>
        <v>1</v>
      </c>
      <c r="O570" s="56" t="b">
        <f>IFERROR(OR('Upload Data Outputs'!H557 = "", IFERROR(_xlfn.NUMBERVALUE('Upload Data Outputs'!H557) &gt; 0, FALSE)), FALSE)</f>
        <v>1</v>
      </c>
      <c r="P570" s="56" t="b">
        <f>IFERROR(OR('Upload Data Outputs'!H557 = "", IFERROR(MATCH('Upload Data Outputs'!I557, listWeightUnits, 0), FALSE)), FALSE)</f>
        <v>1</v>
      </c>
      <c r="Q570" s="56" t="b">
        <f>IFERROR(OR('Upload Data Outputs'!J557 = "", IFERROR(MATCH('Upload Data Outputs'!J557, listFscClaimTypes, 0), FALSE)), FALSE)</f>
        <v>1</v>
      </c>
      <c r="R570" s="56" t="b">
        <f>IFERROR(OR(AND('Upload Data Outputs'!J557 = refClaimFsc100, OR('Upload Data Outputs'!K557 = "", 'Upload Data Outputs'!K557 = 100)), AND('Upload Data Outputs'!J557 = refClaimFscCW, OR('Upload Data Outputs'!K557 = "", 'Upload Data Outputs'!K557 = 0)), AND('Upload Data Outputs'!J557 = refClaimFscMix, 'Upload Data Outputs'!K557 &lt;&gt; "", _xlfn.NUMBERVALUE('Upload Data Outputs'!K557) &gt;= 0, _xlfn.NUMBERVALUE('Upload Data Outputs'!K557) &lt;= 100), AND('Upload Data Outputs'!J557 = refClaimFscMixCredit, OR('Upload Data Outputs'!K557 = "", 'Upload Data Outputs'!K557 = 100)), AND('Upload Data Outputs'!J557 = refClaimFscRecycled, 'Upload Data Outputs'!K557 =""), 'Upload Data Outputs'!J557 = ""), FALSE)</f>
        <v>1</v>
      </c>
      <c r="S570" s="56" t="b">
        <f>IFERROR(OR('Upload Data Outputs'!L557 = "", IFERROR(MATCH('Upload Data Outputs'!L557, listMaterialsAccountingMethods, 0), FALSE)), FALSE)</f>
        <v>1</v>
      </c>
      <c r="T570" s="56" t="b">
        <f>IFERROR(OR('Upload Data Outputs'!M557 = "", ISNUMBER('Upload Data Outputs'!M557), IFERROR(DATEVALUE('Upload Data Outputs'!M557) &gt; 0, FALSE)), FALSE)</f>
        <v>1</v>
      </c>
      <c r="U570" s="56" t="b">
        <f>IFERROR(OR('Upload Data Outputs'!N557 = "", ISNUMBER('Upload Data Outputs'!N557), IFERROR(DATEVALUE('Upload Data Outputs'!N557) &gt; 0, FALSE)), FALSE)</f>
        <v>1</v>
      </c>
      <c r="V570" s="56" t="b">
        <f>IFERROR(OR('Upload Data Outputs'!O557 = "", IFERROR(MATCH('Upload Data Outputs'!O557, listCountryIsoCodes, FALSE), FALSE)), FALSE)</f>
        <v>1</v>
      </c>
      <c r="W570" s="57" t="s">
        <v>593</v>
      </c>
      <c r="X570" s="56"/>
      <c r="Y570" s="56"/>
      <c r="AA570" s="56">
        <f>IFERROR(COUNTIFS('Upload Data Outputs'!B:B, 'Upload Data Outputs'!B557), 0)</f>
        <v>0</v>
      </c>
    </row>
    <row r="571" spans="1:27">
      <c r="A571" s="55">
        <f t="shared" si="51"/>
        <v>558</v>
      </c>
      <c r="B571" s="54" t="b">
        <f>NOT(IFERROR('Upload Data Outputs'!A558 = "ERROR", TRUE))</f>
        <v>1</v>
      </c>
      <c r="C571" s="54">
        <f t="shared" si="52"/>
        <v>558</v>
      </c>
      <c r="D571" s="56" t="b">
        <f>IF(B571, ('Upload Data Outputs'!A558 &amp; 'Upload Data Outputs'!B558 &amp; 'Upload Data Outputs'!C558 &amp; 'Upload Data Outputs'!D558 &amp; 'Upload Data Outputs'!E558 &amp; 'Upload Data Outputs'!F558 &amp; 'Upload Data Outputs'!G558 &amp; 'Upload Data Outputs'!H558 &amp; 'Upload Data Outputs'!I558 &amp; 'Upload Data Outputs'!J558 &amp; 'Upload Data Outputs'!K558 &amp; 'Upload Data Outputs'!L558 &amp; 'Upload Data Outputs'!M558 &amp; 'Upload Data Outputs'!N558 &amp; 'Upload Data Outputs'!O558 &amp; 'Upload Data Outputs'!P558) &lt;&gt; "", FALSE)</f>
        <v>0</v>
      </c>
      <c r="E571" s="56" t="str">
        <f t="shared" si="53"/>
        <v/>
      </c>
      <c r="F571" s="56" t="str">
        <f t="shared" si="54"/>
        <v/>
      </c>
      <c r="G571" s="56" t="b">
        <f t="shared" si="50"/>
        <v>1</v>
      </c>
      <c r="H571" s="57" t="s">
        <v>593</v>
      </c>
      <c r="I571" s="56" t="b">
        <f t="shared" si="55"/>
        <v>1</v>
      </c>
      <c r="J571" s="56" t="b">
        <f>IFERROR(OR(NOT($D571), 'Upload Data Outputs'!C558 &lt;&gt; ""), FALSE)</f>
        <v>1</v>
      </c>
      <c r="K571" s="57" t="s">
        <v>593</v>
      </c>
      <c r="L571" s="56" t="b">
        <f>IFERROR(OR(AND(NOT(D571), 'Upload Data Outputs'!E558 = ""), IFERROR(_xlfn.NUMBERVALUE('Upload Data Outputs'!E558) &gt; 0, FALSE)), FALSE)</f>
        <v>1</v>
      </c>
      <c r="M571" s="56" t="b">
        <f>IFERROR(OR('Upload Data Outputs'!F558 = "", IFERROR(_xlfn.NUMBERVALUE('Upload Data Outputs'!F558) &gt; 0, FALSE)), FALSE)</f>
        <v>1</v>
      </c>
      <c r="N571" s="56" t="b">
        <f>IFERROR(OR('Upload Data Outputs'!F558 = "", IFERROR(MATCH('Upload Data Outputs'!G558, listVolumeUnits, 0), FALSE)), FALSE)</f>
        <v>1</v>
      </c>
      <c r="O571" s="56" t="b">
        <f>IFERROR(OR('Upload Data Outputs'!H558 = "", IFERROR(_xlfn.NUMBERVALUE('Upload Data Outputs'!H558) &gt; 0, FALSE)), FALSE)</f>
        <v>1</v>
      </c>
      <c r="P571" s="56" t="b">
        <f>IFERROR(OR('Upload Data Outputs'!H558 = "", IFERROR(MATCH('Upload Data Outputs'!I558, listWeightUnits, 0), FALSE)), FALSE)</f>
        <v>1</v>
      </c>
      <c r="Q571" s="56" t="b">
        <f>IFERROR(OR('Upload Data Outputs'!J558 = "", IFERROR(MATCH('Upload Data Outputs'!J558, listFscClaimTypes, 0), FALSE)), FALSE)</f>
        <v>1</v>
      </c>
      <c r="R571" s="56" t="b">
        <f>IFERROR(OR(AND('Upload Data Outputs'!J558 = refClaimFsc100, OR('Upload Data Outputs'!K558 = "", 'Upload Data Outputs'!K558 = 100)), AND('Upload Data Outputs'!J558 = refClaimFscCW, OR('Upload Data Outputs'!K558 = "", 'Upload Data Outputs'!K558 = 0)), AND('Upload Data Outputs'!J558 = refClaimFscMix, 'Upload Data Outputs'!K558 &lt;&gt; "", _xlfn.NUMBERVALUE('Upload Data Outputs'!K558) &gt;= 0, _xlfn.NUMBERVALUE('Upload Data Outputs'!K558) &lt;= 100), AND('Upload Data Outputs'!J558 = refClaimFscMixCredit, OR('Upload Data Outputs'!K558 = "", 'Upload Data Outputs'!K558 = 100)), AND('Upload Data Outputs'!J558 = refClaimFscRecycled, 'Upload Data Outputs'!K558 =""), 'Upload Data Outputs'!J558 = ""), FALSE)</f>
        <v>1</v>
      </c>
      <c r="S571" s="56" t="b">
        <f>IFERROR(OR('Upload Data Outputs'!L558 = "", IFERROR(MATCH('Upload Data Outputs'!L558, listMaterialsAccountingMethods, 0), FALSE)), FALSE)</f>
        <v>1</v>
      </c>
      <c r="T571" s="56" t="b">
        <f>IFERROR(OR('Upload Data Outputs'!M558 = "", ISNUMBER('Upload Data Outputs'!M558), IFERROR(DATEVALUE('Upload Data Outputs'!M558) &gt; 0, FALSE)), FALSE)</f>
        <v>1</v>
      </c>
      <c r="U571" s="56" t="b">
        <f>IFERROR(OR('Upload Data Outputs'!N558 = "", ISNUMBER('Upload Data Outputs'!N558), IFERROR(DATEVALUE('Upload Data Outputs'!N558) &gt; 0, FALSE)), FALSE)</f>
        <v>1</v>
      </c>
      <c r="V571" s="56" t="b">
        <f>IFERROR(OR('Upload Data Outputs'!O558 = "", IFERROR(MATCH('Upload Data Outputs'!O558, listCountryIsoCodes, FALSE), FALSE)), FALSE)</f>
        <v>1</v>
      </c>
      <c r="W571" s="57" t="s">
        <v>593</v>
      </c>
      <c r="X571" s="56"/>
      <c r="Y571" s="56"/>
      <c r="AA571" s="56">
        <f>IFERROR(COUNTIFS('Upload Data Outputs'!B:B, 'Upload Data Outputs'!B558), 0)</f>
        <v>0</v>
      </c>
    </row>
    <row r="572" spans="1:27">
      <c r="A572" s="55">
        <f t="shared" si="51"/>
        <v>559</v>
      </c>
      <c r="B572" s="54" t="b">
        <f>NOT(IFERROR('Upload Data Outputs'!A559 = "ERROR", TRUE))</f>
        <v>1</v>
      </c>
      <c r="C572" s="54">
        <f t="shared" si="52"/>
        <v>559</v>
      </c>
      <c r="D572" s="56" t="b">
        <f>IF(B572, ('Upload Data Outputs'!A559 &amp; 'Upload Data Outputs'!B559 &amp; 'Upload Data Outputs'!C559 &amp; 'Upload Data Outputs'!D559 &amp; 'Upload Data Outputs'!E559 &amp; 'Upload Data Outputs'!F559 &amp; 'Upload Data Outputs'!G559 &amp; 'Upload Data Outputs'!H559 &amp; 'Upload Data Outputs'!I559 &amp; 'Upload Data Outputs'!J559 &amp; 'Upload Data Outputs'!K559 &amp; 'Upload Data Outputs'!L559 &amp; 'Upload Data Outputs'!M559 &amp; 'Upload Data Outputs'!N559 &amp; 'Upload Data Outputs'!O559 &amp; 'Upload Data Outputs'!P559) &lt;&gt; "", FALSE)</f>
        <v>0</v>
      </c>
      <c r="E572" s="56" t="str">
        <f t="shared" si="53"/>
        <v/>
      </c>
      <c r="F572" s="56" t="str">
        <f t="shared" si="54"/>
        <v/>
      </c>
      <c r="G572" s="56" t="b">
        <f t="shared" si="50"/>
        <v>1</v>
      </c>
      <c r="H572" s="57" t="s">
        <v>593</v>
      </c>
      <c r="I572" s="56" t="b">
        <f t="shared" si="55"/>
        <v>1</v>
      </c>
      <c r="J572" s="56" t="b">
        <f>IFERROR(OR(NOT($D572), 'Upload Data Outputs'!C559 &lt;&gt; ""), FALSE)</f>
        <v>1</v>
      </c>
      <c r="K572" s="57" t="s">
        <v>593</v>
      </c>
      <c r="L572" s="56" t="b">
        <f>IFERROR(OR(AND(NOT(D572), 'Upload Data Outputs'!E559 = ""), IFERROR(_xlfn.NUMBERVALUE('Upload Data Outputs'!E559) &gt; 0, FALSE)), FALSE)</f>
        <v>1</v>
      </c>
      <c r="M572" s="56" t="b">
        <f>IFERROR(OR('Upload Data Outputs'!F559 = "", IFERROR(_xlfn.NUMBERVALUE('Upload Data Outputs'!F559) &gt; 0, FALSE)), FALSE)</f>
        <v>1</v>
      </c>
      <c r="N572" s="56" t="b">
        <f>IFERROR(OR('Upload Data Outputs'!F559 = "", IFERROR(MATCH('Upload Data Outputs'!G559, listVolumeUnits, 0), FALSE)), FALSE)</f>
        <v>1</v>
      </c>
      <c r="O572" s="56" t="b">
        <f>IFERROR(OR('Upload Data Outputs'!H559 = "", IFERROR(_xlfn.NUMBERVALUE('Upload Data Outputs'!H559) &gt; 0, FALSE)), FALSE)</f>
        <v>1</v>
      </c>
      <c r="P572" s="56" t="b">
        <f>IFERROR(OR('Upload Data Outputs'!H559 = "", IFERROR(MATCH('Upload Data Outputs'!I559, listWeightUnits, 0), FALSE)), FALSE)</f>
        <v>1</v>
      </c>
      <c r="Q572" s="56" t="b">
        <f>IFERROR(OR('Upload Data Outputs'!J559 = "", IFERROR(MATCH('Upload Data Outputs'!J559, listFscClaimTypes, 0), FALSE)), FALSE)</f>
        <v>1</v>
      </c>
      <c r="R572" s="56" t="b">
        <f>IFERROR(OR(AND('Upload Data Outputs'!J559 = refClaimFsc100, OR('Upload Data Outputs'!K559 = "", 'Upload Data Outputs'!K559 = 100)), AND('Upload Data Outputs'!J559 = refClaimFscCW, OR('Upload Data Outputs'!K559 = "", 'Upload Data Outputs'!K559 = 0)), AND('Upload Data Outputs'!J559 = refClaimFscMix, 'Upload Data Outputs'!K559 &lt;&gt; "", _xlfn.NUMBERVALUE('Upload Data Outputs'!K559) &gt;= 0, _xlfn.NUMBERVALUE('Upload Data Outputs'!K559) &lt;= 100), AND('Upload Data Outputs'!J559 = refClaimFscMixCredit, OR('Upload Data Outputs'!K559 = "", 'Upload Data Outputs'!K559 = 100)), AND('Upload Data Outputs'!J559 = refClaimFscRecycled, 'Upload Data Outputs'!K559 =""), 'Upload Data Outputs'!J559 = ""), FALSE)</f>
        <v>1</v>
      </c>
      <c r="S572" s="56" t="b">
        <f>IFERROR(OR('Upload Data Outputs'!L559 = "", IFERROR(MATCH('Upload Data Outputs'!L559, listMaterialsAccountingMethods, 0), FALSE)), FALSE)</f>
        <v>1</v>
      </c>
      <c r="T572" s="56" t="b">
        <f>IFERROR(OR('Upload Data Outputs'!M559 = "", ISNUMBER('Upload Data Outputs'!M559), IFERROR(DATEVALUE('Upload Data Outputs'!M559) &gt; 0, FALSE)), FALSE)</f>
        <v>1</v>
      </c>
      <c r="U572" s="56" t="b">
        <f>IFERROR(OR('Upload Data Outputs'!N559 = "", ISNUMBER('Upload Data Outputs'!N559), IFERROR(DATEVALUE('Upload Data Outputs'!N559) &gt; 0, FALSE)), FALSE)</f>
        <v>1</v>
      </c>
      <c r="V572" s="56" t="b">
        <f>IFERROR(OR('Upload Data Outputs'!O559 = "", IFERROR(MATCH('Upload Data Outputs'!O559, listCountryIsoCodes, FALSE), FALSE)), FALSE)</f>
        <v>1</v>
      </c>
      <c r="W572" s="57" t="s">
        <v>593</v>
      </c>
      <c r="X572" s="56"/>
      <c r="Y572" s="56"/>
      <c r="AA572" s="56">
        <f>IFERROR(COUNTIFS('Upload Data Outputs'!B:B, 'Upload Data Outputs'!B559), 0)</f>
        <v>0</v>
      </c>
    </row>
    <row r="573" spans="1:27">
      <c r="A573" s="55">
        <f t="shared" si="51"/>
        <v>560</v>
      </c>
      <c r="B573" s="54" t="b">
        <f>NOT(IFERROR('Upload Data Outputs'!A560 = "ERROR", TRUE))</f>
        <v>1</v>
      </c>
      <c r="C573" s="54">
        <f t="shared" si="52"/>
        <v>560</v>
      </c>
      <c r="D573" s="56" t="b">
        <f>IF(B573, ('Upload Data Outputs'!A560 &amp; 'Upload Data Outputs'!B560 &amp; 'Upload Data Outputs'!C560 &amp; 'Upload Data Outputs'!D560 &amp; 'Upload Data Outputs'!E560 &amp; 'Upload Data Outputs'!F560 &amp; 'Upload Data Outputs'!G560 &amp; 'Upload Data Outputs'!H560 &amp; 'Upload Data Outputs'!I560 &amp; 'Upload Data Outputs'!J560 &amp; 'Upload Data Outputs'!K560 &amp; 'Upload Data Outputs'!L560 &amp; 'Upload Data Outputs'!M560 &amp; 'Upload Data Outputs'!N560 &amp; 'Upload Data Outputs'!O560 &amp; 'Upload Data Outputs'!P560) &lt;&gt; "", FALSE)</f>
        <v>0</v>
      </c>
      <c r="E573" s="56" t="str">
        <f t="shared" si="53"/>
        <v/>
      </c>
      <c r="F573" s="56" t="str">
        <f t="shared" si="54"/>
        <v/>
      </c>
      <c r="G573" s="56" t="b">
        <f t="shared" si="50"/>
        <v>1</v>
      </c>
      <c r="H573" s="57" t="s">
        <v>593</v>
      </c>
      <c r="I573" s="56" t="b">
        <f t="shared" si="55"/>
        <v>1</v>
      </c>
      <c r="J573" s="56" t="b">
        <f>IFERROR(OR(NOT($D573), 'Upload Data Outputs'!C560 &lt;&gt; ""), FALSE)</f>
        <v>1</v>
      </c>
      <c r="K573" s="57" t="s">
        <v>593</v>
      </c>
      <c r="L573" s="56" t="b">
        <f>IFERROR(OR(AND(NOT(D573), 'Upload Data Outputs'!E560 = ""), IFERROR(_xlfn.NUMBERVALUE('Upload Data Outputs'!E560) &gt; 0, FALSE)), FALSE)</f>
        <v>1</v>
      </c>
      <c r="M573" s="56" t="b">
        <f>IFERROR(OR('Upload Data Outputs'!F560 = "", IFERROR(_xlfn.NUMBERVALUE('Upload Data Outputs'!F560) &gt; 0, FALSE)), FALSE)</f>
        <v>1</v>
      </c>
      <c r="N573" s="56" t="b">
        <f>IFERROR(OR('Upload Data Outputs'!F560 = "", IFERROR(MATCH('Upload Data Outputs'!G560, listVolumeUnits, 0), FALSE)), FALSE)</f>
        <v>1</v>
      </c>
      <c r="O573" s="56" t="b">
        <f>IFERROR(OR('Upload Data Outputs'!H560 = "", IFERROR(_xlfn.NUMBERVALUE('Upload Data Outputs'!H560) &gt; 0, FALSE)), FALSE)</f>
        <v>1</v>
      </c>
      <c r="P573" s="56" t="b">
        <f>IFERROR(OR('Upload Data Outputs'!H560 = "", IFERROR(MATCH('Upload Data Outputs'!I560, listWeightUnits, 0), FALSE)), FALSE)</f>
        <v>1</v>
      </c>
      <c r="Q573" s="56" t="b">
        <f>IFERROR(OR('Upload Data Outputs'!J560 = "", IFERROR(MATCH('Upload Data Outputs'!J560, listFscClaimTypes, 0), FALSE)), FALSE)</f>
        <v>1</v>
      </c>
      <c r="R573" s="56" t="b">
        <f>IFERROR(OR(AND('Upload Data Outputs'!J560 = refClaimFsc100, OR('Upload Data Outputs'!K560 = "", 'Upload Data Outputs'!K560 = 100)), AND('Upload Data Outputs'!J560 = refClaimFscCW, OR('Upload Data Outputs'!K560 = "", 'Upload Data Outputs'!K560 = 0)), AND('Upload Data Outputs'!J560 = refClaimFscMix, 'Upload Data Outputs'!K560 &lt;&gt; "", _xlfn.NUMBERVALUE('Upload Data Outputs'!K560) &gt;= 0, _xlfn.NUMBERVALUE('Upload Data Outputs'!K560) &lt;= 100), AND('Upload Data Outputs'!J560 = refClaimFscMixCredit, OR('Upload Data Outputs'!K560 = "", 'Upload Data Outputs'!K560 = 100)), AND('Upload Data Outputs'!J560 = refClaimFscRecycled, 'Upload Data Outputs'!K560 =""), 'Upload Data Outputs'!J560 = ""), FALSE)</f>
        <v>1</v>
      </c>
      <c r="S573" s="56" t="b">
        <f>IFERROR(OR('Upload Data Outputs'!L560 = "", IFERROR(MATCH('Upload Data Outputs'!L560, listMaterialsAccountingMethods, 0), FALSE)), FALSE)</f>
        <v>1</v>
      </c>
      <c r="T573" s="56" t="b">
        <f>IFERROR(OR('Upload Data Outputs'!M560 = "", ISNUMBER('Upload Data Outputs'!M560), IFERROR(DATEVALUE('Upload Data Outputs'!M560) &gt; 0, FALSE)), FALSE)</f>
        <v>1</v>
      </c>
      <c r="U573" s="56" t="b">
        <f>IFERROR(OR('Upload Data Outputs'!N560 = "", ISNUMBER('Upload Data Outputs'!N560), IFERROR(DATEVALUE('Upload Data Outputs'!N560) &gt; 0, FALSE)), FALSE)</f>
        <v>1</v>
      </c>
      <c r="V573" s="56" t="b">
        <f>IFERROR(OR('Upload Data Outputs'!O560 = "", IFERROR(MATCH('Upload Data Outputs'!O560, listCountryIsoCodes, FALSE), FALSE)), FALSE)</f>
        <v>1</v>
      </c>
      <c r="W573" s="57" t="s">
        <v>593</v>
      </c>
      <c r="X573" s="56"/>
      <c r="Y573" s="56"/>
      <c r="AA573" s="56">
        <f>IFERROR(COUNTIFS('Upload Data Outputs'!B:B, 'Upload Data Outputs'!B560), 0)</f>
        <v>0</v>
      </c>
    </row>
    <row r="574" spans="1:27">
      <c r="A574" s="55">
        <f t="shared" si="51"/>
        <v>561</v>
      </c>
      <c r="B574" s="54" t="b">
        <f>NOT(IFERROR('Upload Data Outputs'!A561 = "ERROR", TRUE))</f>
        <v>1</v>
      </c>
      <c r="C574" s="54">
        <f t="shared" si="52"/>
        <v>561</v>
      </c>
      <c r="D574" s="56" t="b">
        <f>IF(B574, ('Upload Data Outputs'!A561 &amp; 'Upload Data Outputs'!B561 &amp; 'Upload Data Outputs'!C561 &amp; 'Upload Data Outputs'!D561 &amp; 'Upload Data Outputs'!E561 &amp; 'Upload Data Outputs'!F561 &amp; 'Upload Data Outputs'!G561 &amp; 'Upload Data Outputs'!H561 &amp; 'Upload Data Outputs'!I561 &amp; 'Upload Data Outputs'!J561 &amp; 'Upload Data Outputs'!K561 &amp; 'Upload Data Outputs'!L561 &amp; 'Upload Data Outputs'!M561 &amp; 'Upload Data Outputs'!N561 &amp; 'Upload Data Outputs'!O561 &amp; 'Upload Data Outputs'!P561) &lt;&gt; "", FALSE)</f>
        <v>0</v>
      </c>
      <c r="E574" s="56" t="str">
        <f t="shared" si="53"/>
        <v/>
      </c>
      <c r="F574" s="56" t="str">
        <f t="shared" si="54"/>
        <v/>
      </c>
      <c r="G574" s="56" t="b">
        <f t="shared" si="50"/>
        <v>1</v>
      </c>
      <c r="H574" s="57" t="s">
        <v>593</v>
      </c>
      <c r="I574" s="56" t="b">
        <f t="shared" si="55"/>
        <v>1</v>
      </c>
      <c r="J574" s="56" t="b">
        <f>IFERROR(OR(NOT($D574), 'Upload Data Outputs'!C561 &lt;&gt; ""), FALSE)</f>
        <v>1</v>
      </c>
      <c r="K574" s="57" t="s">
        <v>593</v>
      </c>
      <c r="L574" s="56" t="b">
        <f>IFERROR(OR(AND(NOT(D574), 'Upload Data Outputs'!E561 = ""), IFERROR(_xlfn.NUMBERVALUE('Upload Data Outputs'!E561) &gt; 0, FALSE)), FALSE)</f>
        <v>1</v>
      </c>
      <c r="M574" s="56" t="b">
        <f>IFERROR(OR('Upload Data Outputs'!F561 = "", IFERROR(_xlfn.NUMBERVALUE('Upload Data Outputs'!F561) &gt; 0, FALSE)), FALSE)</f>
        <v>1</v>
      </c>
      <c r="N574" s="56" t="b">
        <f>IFERROR(OR('Upload Data Outputs'!F561 = "", IFERROR(MATCH('Upload Data Outputs'!G561, listVolumeUnits, 0), FALSE)), FALSE)</f>
        <v>1</v>
      </c>
      <c r="O574" s="56" t="b">
        <f>IFERROR(OR('Upload Data Outputs'!H561 = "", IFERROR(_xlfn.NUMBERVALUE('Upload Data Outputs'!H561) &gt; 0, FALSE)), FALSE)</f>
        <v>1</v>
      </c>
      <c r="P574" s="56" t="b">
        <f>IFERROR(OR('Upload Data Outputs'!H561 = "", IFERROR(MATCH('Upload Data Outputs'!I561, listWeightUnits, 0), FALSE)), FALSE)</f>
        <v>1</v>
      </c>
      <c r="Q574" s="56" t="b">
        <f>IFERROR(OR('Upload Data Outputs'!J561 = "", IFERROR(MATCH('Upload Data Outputs'!J561, listFscClaimTypes, 0), FALSE)), FALSE)</f>
        <v>1</v>
      </c>
      <c r="R574" s="56" t="b">
        <f>IFERROR(OR(AND('Upload Data Outputs'!J561 = refClaimFsc100, OR('Upload Data Outputs'!K561 = "", 'Upload Data Outputs'!K561 = 100)), AND('Upload Data Outputs'!J561 = refClaimFscCW, OR('Upload Data Outputs'!K561 = "", 'Upload Data Outputs'!K561 = 0)), AND('Upload Data Outputs'!J561 = refClaimFscMix, 'Upload Data Outputs'!K561 &lt;&gt; "", _xlfn.NUMBERVALUE('Upload Data Outputs'!K561) &gt;= 0, _xlfn.NUMBERVALUE('Upload Data Outputs'!K561) &lt;= 100), AND('Upload Data Outputs'!J561 = refClaimFscMixCredit, OR('Upload Data Outputs'!K561 = "", 'Upload Data Outputs'!K561 = 100)), AND('Upload Data Outputs'!J561 = refClaimFscRecycled, 'Upload Data Outputs'!K561 =""), 'Upload Data Outputs'!J561 = ""), FALSE)</f>
        <v>1</v>
      </c>
      <c r="S574" s="56" t="b">
        <f>IFERROR(OR('Upload Data Outputs'!L561 = "", IFERROR(MATCH('Upload Data Outputs'!L561, listMaterialsAccountingMethods, 0), FALSE)), FALSE)</f>
        <v>1</v>
      </c>
      <c r="T574" s="56" t="b">
        <f>IFERROR(OR('Upload Data Outputs'!M561 = "", ISNUMBER('Upload Data Outputs'!M561), IFERROR(DATEVALUE('Upload Data Outputs'!M561) &gt; 0, FALSE)), FALSE)</f>
        <v>1</v>
      </c>
      <c r="U574" s="56" t="b">
        <f>IFERROR(OR('Upload Data Outputs'!N561 = "", ISNUMBER('Upload Data Outputs'!N561), IFERROR(DATEVALUE('Upload Data Outputs'!N561) &gt; 0, FALSE)), FALSE)</f>
        <v>1</v>
      </c>
      <c r="V574" s="56" t="b">
        <f>IFERROR(OR('Upload Data Outputs'!O561 = "", IFERROR(MATCH('Upload Data Outputs'!O561, listCountryIsoCodes, FALSE), FALSE)), FALSE)</f>
        <v>1</v>
      </c>
      <c r="W574" s="57" t="s">
        <v>593</v>
      </c>
      <c r="X574" s="56"/>
      <c r="Y574" s="56"/>
      <c r="AA574" s="56">
        <f>IFERROR(COUNTIFS('Upload Data Outputs'!B:B, 'Upload Data Outputs'!B561), 0)</f>
        <v>0</v>
      </c>
    </row>
    <row r="575" spans="1:27">
      <c r="A575" s="55">
        <f t="shared" si="51"/>
        <v>562</v>
      </c>
      <c r="B575" s="54" t="b">
        <f>NOT(IFERROR('Upload Data Outputs'!A562 = "ERROR", TRUE))</f>
        <v>1</v>
      </c>
      <c r="C575" s="54">
        <f t="shared" si="52"/>
        <v>562</v>
      </c>
      <c r="D575" s="56" t="b">
        <f>IF(B575, ('Upload Data Outputs'!A562 &amp; 'Upload Data Outputs'!B562 &amp; 'Upload Data Outputs'!C562 &amp; 'Upload Data Outputs'!D562 &amp; 'Upload Data Outputs'!E562 &amp; 'Upload Data Outputs'!F562 &amp; 'Upload Data Outputs'!G562 &amp; 'Upload Data Outputs'!H562 &amp; 'Upload Data Outputs'!I562 &amp; 'Upload Data Outputs'!J562 &amp; 'Upload Data Outputs'!K562 &amp; 'Upload Data Outputs'!L562 &amp; 'Upload Data Outputs'!M562 &amp; 'Upload Data Outputs'!N562 &amp; 'Upload Data Outputs'!O562 &amp; 'Upload Data Outputs'!P562) &lt;&gt; "", FALSE)</f>
        <v>0</v>
      </c>
      <c r="E575" s="56" t="str">
        <f t="shared" si="53"/>
        <v/>
      </c>
      <c r="F575" s="56" t="str">
        <f t="shared" si="54"/>
        <v/>
      </c>
      <c r="G575" s="56" t="b">
        <f t="shared" si="50"/>
        <v>1</v>
      </c>
      <c r="H575" s="57" t="s">
        <v>593</v>
      </c>
      <c r="I575" s="56" t="b">
        <f t="shared" si="55"/>
        <v>1</v>
      </c>
      <c r="J575" s="56" t="b">
        <f>IFERROR(OR(NOT($D575), 'Upload Data Outputs'!C562 &lt;&gt; ""), FALSE)</f>
        <v>1</v>
      </c>
      <c r="K575" s="57" t="s">
        <v>593</v>
      </c>
      <c r="L575" s="56" t="b">
        <f>IFERROR(OR(AND(NOT(D575), 'Upload Data Outputs'!E562 = ""), IFERROR(_xlfn.NUMBERVALUE('Upload Data Outputs'!E562) &gt; 0, FALSE)), FALSE)</f>
        <v>1</v>
      </c>
      <c r="M575" s="56" t="b">
        <f>IFERROR(OR('Upload Data Outputs'!F562 = "", IFERROR(_xlfn.NUMBERVALUE('Upload Data Outputs'!F562) &gt; 0, FALSE)), FALSE)</f>
        <v>1</v>
      </c>
      <c r="N575" s="56" t="b">
        <f>IFERROR(OR('Upload Data Outputs'!F562 = "", IFERROR(MATCH('Upload Data Outputs'!G562, listVolumeUnits, 0), FALSE)), FALSE)</f>
        <v>1</v>
      </c>
      <c r="O575" s="56" t="b">
        <f>IFERROR(OR('Upload Data Outputs'!H562 = "", IFERROR(_xlfn.NUMBERVALUE('Upload Data Outputs'!H562) &gt; 0, FALSE)), FALSE)</f>
        <v>1</v>
      </c>
      <c r="P575" s="56" t="b">
        <f>IFERROR(OR('Upload Data Outputs'!H562 = "", IFERROR(MATCH('Upload Data Outputs'!I562, listWeightUnits, 0), FALSE)), FALSE)</f>
        <v>1</v>
      </c>
      <c r="Q575" s="56" t="b">
        <f>IFERROR(OR('Upload Data Outputs'!J562 = "", IFERROR(MATCH('Upload Data Outputs'!J562, listFscClaimTypes, 0), FALSE)), FALSE)</f>
        <v>1</v>
      </c>
      <c r="R575" s="56" t="b">
        <f>IFERROR(OR(AND('Upload Data Outputs'!J562 = refClaimFsc100, OR('Upload Data Outputs'!K562 = "", 'Upload Data Outputs'!K562 = 100)), AND('Upload Data Outputs'!J562 = refClaimFscCW, OR('Upload Data Outputs'!K562 = "", 'Upload Data Outputs'!K562 = 0)), AND('Upload Data Outputs'!J562 = refClaimFscMix, 'Upload Data Outputs'!K562 &lt;&gt; "", _xlfn.NUMBERVALUE('Upload Data Outputs'!K562) &gt;= 0, _xlfn.NUMBERVALUE('Upload Data Outputs'!K562) &lt;= 100), AND('Upload Data Outputs'!J562 = refClaimFscMixCredit, OR('Upload Data Outputs'!K562 = "", 'Upload Data Outputs'!K562 = 100)), AND('Upload Data Outputs'!J562 = refClaimFscRecycled, 'Upload Data Outputs'!K562 =""), 'Upload Data Outputs'!J562 = ""), FALSE)</f>
        <v>1</v>
      </c>
      <c r="S575" s="56" t="b">
        <f>IFERROR(OR('Upload Data Outputs'!L562 = "", IFERROR(MATCH('Upload Data Outputs'!L562, listMaterialsAccountingMethods, 0), FALSE)), FALSE)</f>
        <v>1</v>
      </c>
      <c r="T575" s="56" t="b">
        <f>IFERROR(OR('Upload Data Outputs'!M562 = "", ISNUMBER('Upload Data Outputs'!M562), IFERROR(DATEVALUE('Upload Data Outputs'!M562) &gt; 0, FALSE)), FALSE)</f>
        <v>1</v>
      </c>
      <c r="U575" s="56" t="b">
        <f>IFERROR(OR('Upload Data Outputs'!N562 = "", ISNUMBER('Upload Data Outputs'!N562), IFERROR(DATEVALUE('Upload Data Outputs'!N562) &gt; 0, FALSE)), FALSE)</f>
        <v>1</v>
      </c>
      <c r="V575" s="56" t="b">
        <f>IFERROR(OR('Upload Data Outputs'!O562 = "", IFERROR(MATCH('Upload Data Outputs'!O562, listCountryIsoCodes, FALSE), FALSE)), FALSE)</f>
        <v>1</v>
      </c>
      <c r="W575" s="57" t="s">
        <v>593</v>
      </c>
      <c r="X575" s="56"/>
      <c r="Y575" s="56"/>
      <c r="AA575" s="56">
        <f>IFERROR(COUNTIFS('Upload Data Outputs'!B:B, 'Upload Data Outputs'!B562), 0)</f>
        <v>0</v>
      </c>
    </row>
    <row r="576" spans="1:27">
      <c r="A576" s="55">
        <f t="shared" si="51"/>
        <v>563</v>
      </c>
      <c r="B576" s="54" t="b">
        <f>NOT(IFERROR('Upload Data Outputs'!A563 = "ERROR", TRUE))</f>
        <v>1</v>
      </c>
      <c r="C576" s="54">
        <f t="shared" si="52"/>
        <v>563</v>
      </c>
      <c r="D576" s="56" t="b">
        <f>IF(B576, ('Upload Data Outputs'!A563 &amp; 'Upload Data Outputs'!B563 &amp; 'Upload Data Outputs'!C563 &amp; 'Upload Data Outputs'!D563 &amp; 'Upload Data Outputs'!E563 &amp; 'Upload Data Outputs'!F563 &amp; 'Upload Data Outputs'!G563 &amp; 'Upload Data Outputs'!H563 &amp; 'Upload Data Outputs'!I563 &amp; 'Upload Data Outputs'!J563 &amp; 'Upload Data Outputs'!K563 &amp; 'Upload Data Outputs'!L563 &amp; 'Upload Data Outputs'!M563 &amp; 'Upload Data Outputs'!N563 &amp; 'Upload Data Outputs'!O563 &amp; 'Upload Data Outputs'!P563) &lt;&gt; "", FALSE)</f>
        <v>0</v>
      </c>
      <c r="E576" s="56" t="str">
        <f t="shared" si="53"/>
        <v/>
      </c>
      <c r="F576" s="56" t="str">
        <f t="shared" si="54"/>
        <v/>
      </c>
      <c r="G576" s="56" t="b">
        <f t="shared" si="50"/>
        <v>1</v>
      </c>
      <c r="H576" s="57" t="s">
        <v>593</v>
      </c>
      <c r="I576" s="56" t="b">
        <f t="shared" si="55"/>
        <v>1</v>
      </c>
      <c r="J576" s="56" t="b">
        <f>IFERROR(OR(NOT($D576), 'Upload Data Outputs'!C563 &lt;&gt; ""), FALSE)</f>
        <v>1</v>
      </c>
      <c r="K576" s="57" t="s">
        <v>593</v>
      </c>
      <c r="L576" s="56" t="b">
        <f>IFERROR(OR(AND(NOT(D576), 'Upload Data Outputs'!E563 = ""), IFERROR(_xlfn.NUMBERVALUE('Upload Data Outputs'!E563) &gt; 0, FALSE)), FALSE)</f>
        <v>1</v>
      </c>
      <c r="M576" s="56" t="b">
        <f>IFERROR(OR('Upload Data Outputs'!F563 = "", IFERROR(_xlfn.NUMBERVALUE('Upload Data Outputs'!F563) &gt; 0, FALSE)), FALSE)</f>
        <v>1</v>
      </c>
      <c r="N576" s="56" t="b">
        <f>IFERROR(OR('Upload Data Outputs'!F563 = "", IFERROR(MATCH('Upload Data Outputs'!G563, listVolumeUnits, 0), FALSE)), FALSE)</f>
        <v>1</v>
      </c>
      <c r="O576" s="56" t="b">
        <f>IFERROR(OR('Upload Data Outputs'!H563 = "", IFERROR(_xlfn.NUMBERVALUE('Upload Data Outputs'!H563) &gt; 0, FALSE)), FALSE)</f>
        <v>1</v>
      </c>
      <c r="P576" s="56" t="b">
        <f>IFERROR(OR('Upload Data Outputs'!H563 = "", IFERROR(MATCH('Upload Data Outputs'!I563, listWeightUnits, 0), FALSE)), FALSE)</f>
        <v>1</v>
      </c>
      <c r="Q576" s="56" t="b">
        <f>IFERROR(OR('Upload Data Outputs'!J563 = "", IFERROR(MATCH('Upload Data Outputs'!J563, listFscClaimTypes, 0), FALSE)), FALSE)</f>
        <v>1</v>
      </c>
      <c r="R576" s="56" t="b">
        <f>IFERROR(OR(AND('Upload Data Outputs'!J563 = refClaimFsc100, OR('Upload Data Outputs'!K563 = "", 'Upload Data Outputs'!K563 = 100)), AND('Upload Data Outputs'!J563 = refClaimFscCW, OR('Upload Data Outputs'!K563 = "", 'Upload Data Outputs'!K563 = 0)), AND('Upload Data Outputs'!J563 = refClaimFscMix, 'Upload Data Outputs'!K563 &lt;&gt; "", _xlfn.NUMBERVALUE('Upload Data Outputs'!K563) &gt;= 0, _xlfn.NUMBERVALUE('Upload Data Outputs'!K563) &lt;= 100), AND('Upload Data Outputs'!J563 = refClaimFscMixCredit, OR('Upload Data Outputs'!K563 = "", 'Upload Data Outputs'!K563 = 100)), AND('Upload Data Outputs'!J563 = refClaimFscRecycled, 'Upload Data Outputs'!K563 =""), 'Upload Data Outputs'!J563 = ""), FALSE)</f>
        <v>1</v>
      </c>
      <c r="S576" s="56" t="b">
        <f>IFERROR(OR('Upload Data Outputs'!L563 = "", IFERROR(MATCH('Upload Data Outputs'!L563, listMaterialsAccountingMethods, 0), FALSE)), FALSE)</f>
        <v>1</v>
      </c>
      <c r="T576" s="56" t="b">
        <f>IFERROR(OR('Upload Data Outputs'!M563 = "", ISNUMBER('Upload Data Outputs'!M563), IFERROR(DATEVALUE('Upload Data Outputs'!M563) &gt; 0, FALSE)), FALSE)</f>
        <v>1</v>
      </c>
      <c r="U576" s="56" t="b">
        <f>IFERROR(OR('Upload Data Outputs'!N563 = "", ISNUMBER('Upload Data Outputs'!N563), IFERROR(DATEVALUE('Upload Data Outputs'!N563) &gt; 0, FALSE)), FALSE)</f>
        <v>1</v>
      </c>
      <c r="V576" s="56" t="b">
        <f>IFERROR(OR('Upload Data Outputs'!O563 = "", IFERROR(MATCH('Upload Data Outputs'!O563, listCountryIsoCodes, FALSE), FALSE)), FALSE)</f>
        <v>1</v>
      </c>
      <c r="W576" s="57" t="s">
        <v>593</v>
      </c>
      <c r="X576" s="56"/>
      <c r="Y576" s="56"/>
      <c r="AA576" s="56">
        <f>IFERROR(COUNTIFS('Upload Data Outputs'!B:B, 'Upload Data Outputs'!B563), 0)</f>
        <v>0</v>
      </c>
    </row>
    <row r="577" spans="1:27">
      <c r="A577" s="55">
        <f t="shared" si="51"/>
        <v>564</v>
      </c>
      <c r="B577" s="54" t="b">
        <f>NOT(IFERROR('Upload Data Outputs'!A564 = "ERROR", TRUE))</f>
        <v>1</v>
      </c>
      <c r="C577" s="54">
        <f t="shared" si="52"/>
        <v>564</v>
      </c>
      <c r="D577" s="56" t="b">
        <f>IF(B577, ('Upload Data Outputs'!A564 &amp; 'Upload Data Outputs'!B564 &amp; 'Upload Data Outputs'!C564 &amp; 'Upload Data Outputs'!D564 &amp; 'Upload Data Outputs'!E564 &amp; 'Upload Data Outputs'!F564 &amp; 'Upload Data Outputs'!G564 &amp; 'Upload Data Outputs'!H564 &amp; 'Upload Data Outputs'!I564 &amp; 'Upload Data Outputs'!J564 &amp; 'Upload Data Outputs'!K564 &amp; 'Upload Data Outputs'!L564 &amp; 'Upload Data Outputs'!M564 &amp; 'Upload Data Outputs'!N564 &amp; 'Upload Data Outputs'!O564 &amp; 'Upload Data Outputs'!P564) &lt;&gt; "", FALSE)</f>
        <v>0</v>
      </c>
      <c r="E577" s="56" t="str">
        <f t="shared" si="53"/>
        <v/>
      </c>
      <c r="F577" s="56" t="str">
        <f t="shared" si="54"/>
        <v/>
      </c>
      <c r="G577" s="56" t="b">
        <f t="shared" si="50"/>
        <v>1</v>
      </c>
      <c r="H577" s="57" t="s">
        <v>593</v>
      </c>
      <c r="I577" s="56" t="b">
        <f t="shared" si="55"/>
        <v>1</v>
      </c>
      <c r="J577" s="56" t="b">
        <f>IFERROR(OR(NOT($D577), 'Upload Data Outputs'!C564 &lt;&gt; ""), FALSE)</f>
        <v>1</v>
      </c>
      <c r="K577" s="57" t="s">
        <v>593</v>
      </c>
      <c r="L577" s="56" t="b">
        <f>IFERROR(OR(AND(NOT(D577), 'Upload Data Outputs'!E564 = ""), IFERROR(_xlfn.NUMBERVALUE('Upload Data Outputs'!E564) &gt; 0, FALSE)), FALSE)</f>
        <v>1</v>
      </c>
      <c r="M577" s="56" t="b">
        <f>IFERROR(OR('Upload Data Outputs'!F564 = "", IFERROR(_xlfn.NUMBERVALUE('Upload Data Outputs'!F564) &gt; 0, FALSE)), FALSE)</f>
        <v>1</v>
      </c>
      <c r="N577" s="56" t="b">
        <f>IFERROR(OR('Upload Data Outputs'!F564 = "", IFERROR(MATCH('Upload Data Outputs'!G564, listVolumeUnits, 0), FALSE)), FALSE)</f>
        <v>1</v>
      </c>
      <c r="O577" s="56" t="b">
        <f>IFERROR(OR('Upload Data Outputs'!H564 = "", IFERROR(_xlfn.NUMBERVALUE('Upload Data Outputs'!H564) &gt; 0, FALSE)), FALSE)</f>
        <v>1</v>
      </c>
      <c r="P577" s="56" t="b">
        <f>IFERROR(OR('Upload Data Outputs'!H564 = "", IFERROR(MATCH('Upload Data Outputs'!I564, listWeightUnits, 0), FALSE)), FALSE)</f>
        <v>1</v>
      </c>
      <c r="Q577" s="56" t="b">
        <f>IFERROR(OR('Upload Data Outputs'!J564 = "", IFERROR(MATCH('Upload Data Outputs'!J564, listFscClaimTypes, 0), FALSE)), FALSE)</f>
        <v>1</v>
      </c>
      <c r="R577" s="56" t="b">
        <f>IFERROR(OR(AND('Upload Data Outputs'!J564 = refClaimFsc100, OR('Upload Data Outputs'!K564 = "", 'Upload Data Outputs'!K564 = 100)), AND('Upload Data Outputs'!J564 = refClaimFscCW, OR('Upload Data Outputs'!K564 = "", 'Upload Data Outputs'!K564 = 0)), AND('Upload Data Outputs'!J564 = refClaimFscMix, 'Upload Data Outputs'!K564 &lt;&gt; "", _xlfn.NUMBERVALUE('Upload Data Outputs'!K564) &gt;= 0, _xlfn.NUMBERVALUE('Upload Data Outputs'!K564) &lt;= 100), AND('Upload Data Outputs'!J564 = refClaimFscMixCredit, OR('Upload Data Outputs'!K564 = "", 'Upload Data Outputs'!K564 = 100)), AND('Upload Data Outputs'!J564 = refClaimFscRecycled, 'Upload Data Outputs'!K564 =""), 'Upload Data Outputs'!J564 = ""), FALSE)</f>
        <v>1</v>
      </c>
      <c r="S577" s="56" t="b">
        <f>IFERROR(OR('Upload Data Outputs'!L564 = "", IFERROR(MATCH('Upload Data Outputs'!L564, listMaterialsAccountingMethods, 0), FALSE)), FALSE)</f>
        <v>1</v>
      </c>
      <c r="T577" s="56" t="b">
        <f>IFERROR(OR('Upload Data Outputs'!M564 = "", ISNUMBER('Upload Data Outputs'!M564), IFERROR(DATEVALUE('Upload Data Outputs'!M564) &gt; 0, FALSE)), FALSE)</f>
        <v>1</v>
      </c>
      <c r="U577" s="56" t="b">
        <f>IFERROR(OR('Upload Data Outputs'!N564 = "", ISNUMBER('Upload Data Outputs'!N564), IFERROR(DATEVALUE('Upload Data Outputs'!N564) &gt; 0, FALSE)), FALSE)</f>
        <v>1</v>
      </c>
      <c r="V577" s="56" t="b">
        <f>IFERROR(OR('Upload Data Outputs'!O564 = "", IFERROR(MATCH('Upload Data Outputs'!O564, listCountryIsoCodes, FALSE), FALSE)), FALSE)</f>
        <v>1</v>
      </c>
      <c r="W577" s="57" t="s">
        <v>593</v>
      </c>
      <c r="X577" s="56"/>
      <c r="Y577" s="56"/>
      <c r="AA577" s="56">
        <f>IFERROR(COUNTIFS('Upload Data Outputs'!B:B, 'Upload Data Outputs'!B564), 0)</f>
        <v>0</v>
      </c>
    </row>
    <row r="578" spans="1:27">
      <c r="A578" s="55">
        <f t="shared" si="51"/>
        <v>565</v>
      </c>
      <c r="B578" s="54" t="b">
        <f>NOT(IFERROR('Upload Data Outputs'!A565 = "ERROR", TRUE))</f>
        <v>1</v>
      </c>
      <c r="C578" s="54">
        <f t="shared" si="52"/>
        <v>565</v>
      </c>
      <c r="D578" s="56" t="b">
        <f>IF(B578, ('Upload Data Outputs'!A565 &amp; 'Upload Data Outputs'!B565 &amp; 'Upload Data Outputs'!C565 &amp; 'Upload Data Outputs'!D565 &amp; 'Upload Data Outputs'!E565 &amp; 'Upload Data Outputs'!F565 &amp; 'Upload Data Outputs'!G565 &amp; 'Upload Data Outputs'!H565 &amp; 'Upload Data Outputs'!I565 &amp; 'Upload Data Outputs'!J565 &amp; 'Upload Data Outputs'!K565 &amp; 'Upload Data Outputs'!L565 &amp; 'Upload Data Outputs'!M565 &amp; 'Upload Data Outputs'!N565 &amp; 'Upload Data Outputs'!O565 &amp; 'Upload Data Outputs'!P565) &lt;&gt; "", FALSE)</f>
        <v>0</v>
      </c>
      <c r="E578" s="56" t="str">
        <f t="shared" si="53"/>
        <v/>
      </c>
      <c r="F578" s="56" t="str">
        <f t="shared" si="54"/>
        <v/>
      </c>
      <c r="G578" s="56" t="b">
        <f t="shared" si="50"/>
        <v>1</v>
      </c>
      <c r="H578" s="57" t="s">
        <v>593</v>
      </c>
      <c r="I578" s="56" t="b">
        <f t="shared" si="55"/>
        <v>1</v>
      </c>
      <c r="J578" s="56" t="b">
        <f>IFERROR(OR(NOT($D578), 'Upload Data Outputs'!C565 &lt;&gt; ""), FALSE)</f>
        <v>1</v>
      </c>
      <c r="K578" s="57" t="s">
        <v>593</v>
      </c>
      <c r="L578" s="56" t="b">
        <f>IFERROR(OR(AND(NOT(D578), 'Upload Data Outputs'!E565 = ""), IFERROR(_xlfn.NUMBERVALUE('Upload Data Outputs'!E565) &gt; 0, FALSE)), FALSE)</f>
        <v>1</v>
      </c>
      <c r="M578" s="56" t="b">
        <f>IFERROR(OR('Upload Data Outputs'!F565 = "", IFERROR(_xlfn.NUMBERVALUE('Upload Data Outputs'!F565) &gt; 0, FALSE)), FALSE)</f>
        <v>1</v>
      </c>
      <c r="N578" s="56" t="b">
        <f>IFERROR(OR('Upload Data Outputs'!F565 = "", IFERROR(MATCH('Upload Data Outputs'!G565, listVolumeUnits, 0), FALSE)), FALSE)</f>
        <v>1</v>
      </c>
      <c r="O578" s="56" t="b">
        <f>IFERROR(OR('Upload Data Outputs'!H565 = "", IFERROR(_xlfn.NUMBERVALUE('Upload Data Outputs'!H565) &gt; 0, FALSE)), FALSE)</f>
        <v>1</v>
      </c>
      <c r="P578" s="56" t="b">
        <f>IFERROR(OR('Upload Data Outputs'!H565 = "", IFERROR(MATCH('Upload Data Outputs'!I565, listWeightUnits, 0), FALSE)), FALSE)</f>
        <v>1</v>
      </c>
      <c r="Q578" s="56" t="b">
        <f>IFERROR(OR('Upload Data Outputs'!J565 = "", IFERROR(MATCH('Upload Data Outputs'!J565, listFscClaimTypes, 0), FALSE)), FALSE)</f>
        <v>1</v>
      </c>
      <c r="R578" s="56" t="b">
        <f>IFERROR(OR(AND('Upload Data Outputs'!J565 = refClaimFsc100, OR('Upload Data Outputs'!K565 = "", 'Upload Data Outputs'!K565 = 100)), AND('Upload Data Outputs'!J565 = refClaimFscCW, OR('Upload Data Outputs'!K565 = "", 'Upload Data Outputs'!K565 = 0)), AND('Upload Data Outputs'!J565 = refClaimFscMix, 'Upload Data Outputs'!K565 &lt;&gt; "", _xlfn.NUMBERVALUE('Upload Data Outputs'!K565) &gt;= 0, _xlfn.NUMBERVALUE('Upload Data Outputs'!K565) &lt;= 100), AND('Upload Data Outputs'!J565 = refClaimFscMixCredit, OR('Upload Data Outputs'!K565 = "", 'Upload Data Outputs'!K565 = 100)), AND('Upload Data Outputs'!J565 = refClaimFscRecycled, 'Upload Data Outputs'!K565 =""), 'Upload Data Outputs'!J565 = ""), FALSE)</f>
        <v>1</v>
      </c>
      <c r="S578" s="56" t="b">
        <f>IFERROR(OR('Upload Data Outputs'!L565 = "", IFERROR(MATCH('Upload Data Outputs'!L565, listMaterialsAccountingMethods, 0), FALSE)), FALSE)</f>
        <v>1</v>
      </c>
      <c r="T578" s="56" t="b">
        <f>IFERROR(OR('Upload Data Outputs'!M565 = "", ISNUMBER('Upload Data Outputs'!M565), IFERROR(DATEVALUE('Upload Data Outputs'!M565) &gt; 0, FALSE)), FALSE)</f>
        <v>1</v>
      </c>
      <c r="U578" s="56" t="b">
        <f>IFERROR(OR('Upload Data Outputs'!N565 = "", ISNUMBER('Upload Data Outputs'!N565), IFERROR(DATEVALUE('Upload Data Outputs'!N565) &gt; 0, FALSE)), FALSE)</f>
        <v>1</v>
      </c>
      <c r="V578" s="56" t="b">
        <f>IFERROR(OR('Upload Data Outputs'!O565 = "", IFERROR(MATCH('Upload Data Outputs'!O565, listCountryIsoCodes, FALSE), FALSE)), FALSE)</f>
        <v>1</v>
      </c>
      <c r="W578" s="57" t="s">
        <v>593</v>
      </c>
      <c r="X578" s="56"/>
      <c r="Y578" s="56"/>
      <c r="AA578" s="56">
        <f>IFERROR(COUNTIFS('Upload Data Outputs'!B:B, 'Upload Data Outputs'!B565), 0)</f>
        <v>0</v>
      </c>
    </row>
    <row r="579" spans="1:27">
      <c r="A579" s="55">
        <f t="shared" si="51"/>
        <v>566</v>
      </c>
      <c r="B579" s="54" t="b">
        <f>NOT(IFERROR('Upload Data Outputs'!A566 = "ERROR", TRUE))</f>
        <v>1</v>
      </c>
      <c r="C579" s="54">
        <f t="shared" si="52"/>
        <v>566</v>
      </c>
      <c r="D579" s="56" t="b">
        <f>IF(B579, ('Upload Data Outputs'!A566 &amp; 'Upload Data Outputs'!B566 &amp; 'Upload Data Outputs'!C566 &amp; 'Upload Data Outputs'!D566 &amp; 'Upload Data Outputs'!E566 &amp; 'Upload Data Outputs'!F566 &amp; 'Upload Data Outputs'!G566 &amp; 'Upload Data Outputs'!H566 &amp; 'Upload Data Outputs'!I566 &amp; 'Upload Data Outputs'!J566 &amp; 'Upload Data Outputs'!K566 &amp; 'Upload Data Outputs'!L566 &amp; 'Upload Data Outputs'!M566 &amp; 'Upload Data Outputs'!N566 &amp; 'Upload Data Outputs'!O566 &amp; 'Upload Data Outputs'!P566) &lt;&gt; "", FALSE)</f>
        <v>0</v>
      </c>
      <c r="E579" s="56" t="str">
        <f t="shared" si="53"/>
        <v/>
      </c>
      <c r="F579" s="56" t="str">
        <f t="shared" si="54"/>
        <v/>
      </c>
      <c r="G579" s="56" t="b">
        <f t="shared" si="50"/>
        <v>1</v>
      </c>
      <c r="H579" s="57" t="s">
        <v>593</v>
      </c>
      <c r="I579" s="56" t="b">
        <f t="shared" si="55"/>
        <v>1</v>
      </c>
      <c r="J579" s="56" t="b">
        <f>IFERROR(OR(NOT($D579), 'Upload Data Outputs'!C566 &lt;&gt; ""), FALSE)</f>
        <v>1</v>
      </c>
      <c r="K579" s="57" t="s">
        <v>593</v>
      </c>
      <c r="L579" s="56" t="b">
        <f>IFERROR(OR(AND(NOT(D579), 'Upload Data Outputs'!E566 = ""), IFERROR(_xlfn.NUMBERVALUE('Upload Data Outputs'!E566) &gt; 0, FALSE)), FALSE)</f>
        <v>1</v>
      </c>
      <c r="M579" s="56" t="b">
        <f>IFERROR(OR('Upload Data Outputs'!F566 = "", IFERROR(_xlfn.NUMBERVALUE('Upload Data Outputs'!F566) &gt; 0, FALSE)), FALSE)</f>
        <v>1</v>
      </c>
      <c r="N579" s="56" t="b">
        <f>IFERROR(OR('Upload Data Outputs'!F566 = "", IFERROR(MATCH('Upload Data Outputs'!G566, listVolumeUnits, 0), FALSE)), FALSE)</f>
        <v>1</v>
      </c>
      <c r="O579" s="56" t="b">
        <f>IFERROR(OR('Upload Data Outputs'!H566 = "", IFERROR(_xlfn.NUMBERVALUE('Upload Data Outputs'!H566) &gt; 0, FALSE)), FALSE)</f>
        <v>1</v>
      </c>
      <c r="P579" s="56" t="b">
        <f>IFERROR(OR('Upload Data Outputs'!H566 = "", IFERROR(MATCH('Upload Data Outputs'!I566, listWeightUnits, 0), FALSE)), FALSE)</f>
        <v>1</v>
      </c>
      <c r="Q579" s="56" t="b">
        <f>IFERROR(OR('Upload Data Outputs'!J566 = "", IFERROR(MATCH('Upload Data Outputs'!J566, listFscClaimTypes, 0), FALSE)), FALSE)</f>
        <v>1</v>
      </c>
      <c r="R579" s="56" t="b">
        <f>IFERROR(OR(AND('Upload Data Outputs'!J566 = refClaimFsc100, OR('Upload Data Outputs'!K566 = "", 'Upload Data Outputs'!K566 = 100)), AND('Upload Data Outputs'!J566 = refClaimFscCW, OR('Upload Data Outputs'!K566 = "", 'Upload Data Outputs'!K566 = 0)), AND('Upload Data Outputs'!J566 = refClaimFscMix, 'Upload Data Outputs'!K566 &lt;&gt; "", _xlfn.NUMBERVALUE('Upload Data Outputs'!K566) &gt;= 0, _xlfn.NUMBERVALUE('Upload Data Outputs'!K566) &lt;= 100), AND('Upload Data Outputs'!J566 = refClaimFscMixCredit, OR('Upload Data Outputs'!K566 = "", 'Upload Data Outputs'!K566 = 100)), AND('Upload Data Outputs'!J566 = refClaimFscRecycled, 'Upload Data Outputs'!K566 =""), 'Upload Data Outputs'!J566 = ""), FALSE)</f>
        <v>1</v>
      </c>
      <c r="S579" s="56" t="b">
        <f>IFERROR(OR('Upload Data Outputs'!L566 = "", IFERROR(MATCH('Upload Data Outputs'!L566, listMaterialsAccountingMethods, 0), FALSE)), FALSE)</f>
        <v>1</v>
      </c>
      <c r="T579" s="56" t="b">
        <f>IFERROR(OR('Upload Data Outputs'!M566 = "", ISNUMBER('Upload Data Outputs'!M566), IFERROR(DATEVALUE('Upload Data Outputs'!M566) &gt; 0, FALSE)), FALSE)</f>
        <v>1</v>
      </c>
      <c r="U579" s="56" t="b">
        <f>IFERROR(OR('Upload Data Outputs'!N566 = "", ISNUMBER('Upload Data Outputs'!N566), IFERROR(DATEVALUE('Upload Data Outputs'!N566) &gt; 0, FALSE)), FALSE)</f>
        <v>1</v>
      </c>
      <c r="V579" s="56" t="b">
        <f>IFERROR(OR('Upload Data Outputs'!O566 = "", IFERROR(MATCH('Upload Data Outputs'!O566, listCountryIsoCodes, FALSE), FALSE)), FALSE)</f>
        <v>1</v>
      </c>
      <c r="W579" s="57" t="s">
        <v>593</v>
      </c>
      <c r="X579" s="56"/>
      <c r="Y579" s="56"/>
      <c r="AA579" s="56">
        <f>IFERROR(COUNTIFS('Upload Data Outputs'!B:B, 'Upload Data Outputs'!B566), 0)</f>
        <v>0</v>
      </c>
    </row>
    <row r="580" spans="1:27">
      <c r="A580" s="55">
        <f t="shared" si="51"/>
        <v>567</v>
      </c>
      <c r="B580" s="54" t="b">
        <f>NOT(IFERROR('Upload Data Outputs'!A567 = "ERROR", TRUE))</f>
        <v>1</v>
      </c>
      <c r="C580" s="54">
        <f t="shared" si="52"/>
        <v>567</v>
      </c>
      <c r="D580" s="56" t="b">
        <f>IF(B580, ('Upload Data Outputs'!A567 &amp; 'Upload Data Outputs'!B567 &amp; 'Upload Data Outputs'!C567 &amp; 'Upload Data Outputs'!D567 &amp; 'Upload Data Outputs'!E567 &amp; 'Upload Data Outputs'!F567 &amp; 'Upload Data Outputs'!G567 &amp; 'Upload Data Outputs'!H567 &amp; 'Upload Data Outputs'!I567 &amp; 'Upload Data Outputs'!J567 &amp; 'Upload Data Outputs'!K567 &amp; 'Upload Data Outputs'!L567 &amp; 'Upload Data Outputs'!M567 &amp; 'Upload Data Outputs'!N567 &amp; 'Upload Data Outputs'!O567 &amp; 'Upload Data Outputs'!P567) &lt;&gt; "", FALSE)</f>
        <v>0</v>
      </c>
      <c r="E580" s="56" t="str">
        <f t="shared" si="53"/>
        <v/>
      </c>
      <c r="F580" s="56" t="str">
        <f t="shared" si="54"/>
        <v/>
      </c>
      <c r="G580" s="56" t="b">
        <f t="shared" si="50"/>
        <v>1</v>
      </c>
      <c r="H580" s="57" t="s">
        <v>593</v>
      </c>
      <c r="I580" s="56" t="b">
        <f t="shared" si="55"/>
        <v>1</v>
      </c>
      <c r="J580" s="56" t="b">
        <f>IFERROR(OR(NOT($D580), 'Upload Data Outputs'!C567 &lt;&gt; ""), FALSE)</f>
        <v>1</v>
      </c>
      <c r="K580" s="57" t="s">
        <v>593</v>
      </c>
      <c r="L580" s="56" t="b">
        <f>IFERROR(OR(AND(NOT(D580), 'Upload Data Outputs'!E567 = ""), IFERROR(_xlfn.NUMBERVALUE('Upload Data Outputs'!E567) &gt; 0, FALSE)), FALSE)</f>
        <v>1</v>
      </c>
      <c r="M580" s="56" t="b">
        <f>IFERROR(OR('Upload Data Outputs'!F567 = "", IFERROR(_xlfn.NUMBERVALUE('Upload Data Outputs'!F567) &gt; 0, FALSE)), FALSE)</f>
        <v>1</v>
      </c>
      <c r="N580" s="56" t="b">
        <f>IFERROR(OR('Upload Data Outputs'!F567 = "", IFERROR(MATCH('Upload Data Outputs'!G567, listVolumeUnits, 0), FALSE)), FALSE)</f>
        <v>1</v>
      </c>
      <c r="O580" s="56" t="b">
        <f>IFERROR(OR('Upload Data Outputs'!H567 = "", IFERROR(_xlfn.NUMBERVALUE('Upload Data Outputs'!H567) &gt; 0, FALSE)), FALSE)</f>
        <v>1</v>
      </c>
      <c r="P580" s="56" t="b">
        <f>IFERROR(OR('Upload Data Outputs'!H567 = "", IFERROR(MATCH('Upload Data Outputs'!I567, listWeightUnits, 0), FALSE)), FALSE)</f>
        <v>1</v>
      </c>
      <c r="Q580" s="56" t="b">
        <f>IFERROR(OR('Upload Data Outputs'!J567 = "", IFERROR(MATCH('Upload Data Outputs'!J567, listFscClaimTypes, 0), FALSE)), FALSE)</f>
        <v>1</v>
      </c>
      <c r="R580" s="56" t="b">
        <f>IFERROR(OR(AND('Upload Data Outputs'!J567 = refClaimFsc100, OR('Upload Data Outputs'!K567 = "", 'Upload Data Outputs'!K567 = 100)), AND('Upload Data Outputs'!J567 = refClaimFscCW, OR('Upload Data Outputs'!K567 = "", 'Upload Data Outputs'!K567 = 0)), AND('Upload Data Outputs'!J567 = refClaimFscMix, 'Upload Data Outputs'!K567 &lt;&gt; "", _xlfn.NUMBERVALUE('Upload Data Outputs'!K567) &gt;= 0, _xlfn.NUMBERVALUE('Upload Data Outputs'!K567) &lt;= 100), AND('Upload Data Outputs'!J567 = refClaimFscMixCredit, OR('Upload Data Outputs'!K567 = "", 'Upload Data Outputs'!K567 = 100)), AND('Upload Data Outputs'!J567 = refClaimFscRecycled, 'Upload Data Outputs'!K567 =""), 'Upload Data Outputs'!J567 = ""), FALSE)</f>
        <v>1</v>
      </c>
      <c r="S580" s="56" t="b">
        <f>IFERROR(OR('Upload Data Outputs'!L567 = "", IFERROR(MATCH('Upload Data Outputs'!L567, listMaterialsAccountingMethods, 0), FALSE)), FALSE)</f>
        <v>1</v>
      </c>
      <c r="T580" s="56" t="b">
        <f>IFERROR(OR('Upload Data Outputs'!M567 = "", ISNUMBER('Upload Data Outputs'!M567), IFERROR(DATEVALUE('Upload Data Outputs'!M567) &gt; 0, FALSE)), FALSE)</f>
        <v>1</v>
      </c>
      <c r="U580" s="56" t="b">
        <f>IFERROR(OR('Upload Data Outputs'!N567 = "", ISNUMBER('Upload Data Outputs'!N567), IFERROR(DATEVALUE('Upload Data Outputs'!N567) &gt; 0, FALSE)), FALSE)</f>
        <v>1</v>
      </c>
      <c r="V580" s="56" t="b">
        <f>IFERROR(OR('Upload Data Outputs'!O567 = "", IFERROR(MATCH('Upload Data Outputs'!O567, listCountryIsoCodes, FALSE), FALSE)), FALSE)</f>
        <v>1</v>
      </c>
      <c r="W580" s="57" t="s">
        <v>593</v>
      </c>
      <c r="X580" s="56"/>
      <c r="Y580" s="56"/>
      <c r="AA580" s="56">
        <f>IFERROR(COUNTIFS('Upload Data Outputs'!B:B, 'Upload Data Outputs'!B567), 0)</f>
        <v>0</v>
      </c>
    </row>
    <row r="581" spans="1:27">
      <c r="A581" s="55">
        <f t="shared" si="51"/>
        <v>568</v>
      </c>
      <c r="B581" s="54" t="b">
        <f>NOT(IFERROR('Upload Data Outputs'!A568 = "ERROR", TRUE))</f>
        <v>1</v>
      </c>
      <c r="C581" s="54">
        <f t="shared" si="52"/>
        <v>568</v>
      </c>
      <c r="D581" s="56" t="b">
        <f>IF(B581, ('Upload Data Outputs'!A568 &amp; 'Upload Data Outputs'!B568 &amp; 'Upload Data Outputs'!C568 &amp; 'Upload Data Outputs'!D568 &amp; 'Upload Data Outputs'!E568 &amp; 'Upload Data Outputs'!F568 &amp; 'Upload Data Outputs'!G568 &amp; 'Upload Data Outputs'!H568 &amp; 'Upload Data Outputs'!I568 &amp; 'Upload Data Outputs'!J568 &amp; 'Upload Data Outputs'!K568 &amp; 'Upload Data Outputs'!L568 &amp; 'Upload Data Outputs'!M568 &amp; 'Upload Data Outputs'!N568 &amp; 'Upload Data Outputs'!O568 &amp; 'Upload Data Outputs'!P568) &lt;&gt; "", FALSE)</f>
        <v>0</v>
      </c>
      <c r="E581" s="56" t="str">
        <f t="shared" si="53"/>
        <v/>
      </c>
      <c r="F581" s="56" t="str">
        <f t="shared" si="54"/>
        <v/>
      </c>
      <c r="G581" s="56" t="b">
        <f t="shared" si="50"/>
        <v>1</v>
      </c>
      <c r="H581" s="57" t="s">
        <v>593</v>
      </c>
      <c r="I581" s="56" t="b">
        <f t="shared" si="55"/>
        <v>1</v>
      </c>
      <c r="J581" s="56" t="b">
        <f>IFERROR(OR(NOT($D581), 'Upload Data Outputs'!C568 &lt;&gt; ""), FALSE)</f>
        <v>1</v>
      </c>
      <c r="K581" s="57" t="s">
        <v>593</v>
      </c>
      <c r="L581" s="56" t="b">
        <f>IFERROR(OR(AND(NOT(D581), 'Upload Data Outputs'!E568 = ""), IFERROR(_xlfn.NUMBERVALUE('Upload Data Outputs'!E568) &gt; 0, FALSE)), FALSE)</f>
        <v>1</v>
      </c>
      <c r="M581" s="56" t="b">
        <f>IFERROR(OR('Upload Data Outputs'!F568 = "", IFERROR(_xlfn.NUMBERVALUE('Upload Data Outputs'!F568) &gt; 0, FALSE)), FALSE)</f>
        <v>1</v>
      </c>
      <c r="N581" s="56" t="b">
        <f>IFERROR(OR('Upload Data Outputs'!F568 = "", IFERROR(MATCH('Upload Data Outputs'!G568, listVolumeUnits, 0), FALSE)), FALSE)</f>
        <v>1</v>
      </c>
      <c r="O581" s="56" t="b">
        <f>IFERROR(OR('Upload Data Outputs'!H568 = "", IFERROR(_xlfn.NUMBERVALUE('Upload Data Outputs'!H568) &gt; 0, FALSE)), FALSE)</f>
        <v>1</v>
      </c>
      <c r="P581" s="56" t="b">
        <f>IFERROR(OR('Upload Data Outputs'!H568 = "", IFERROR(MATCH('Upload Data Outputs'!I568, listWeightUnits, 0), FALSE)), FALSE)</f>
        <v>1</v>
      </c>
      <c r="Q581" s="56" t="b">
        <f>IFERROR(OR('Upload Data Outputs'!J568 = "", IFERROR(MATCH('Upload Data Outputs'!J568, listFscClaimTypes, 0), FALSE)), FALSE)</f>
        <v>1</v>
      </c>
      <c r="R581" s="56" t="b">
        <f>IFERROR(OR(AND('Upload Data Outputs'!J568 = refClaimFsc100, OR('Upload Data Outputs'!K568 = "", 'Upload Data Outputs'!K568 = 100)), AND('Upload Data Outputs'!J568 = refClaimFscCW, OR('Upload Data Outputs'!K568 = "", 'Upload Data Outputs'!K568 = 0)), AND('Upload Data Outputs'!J568 = refClaimFscMix, 'Upload Data Outputs'!K568 &lt;&gt; "", _xlfn.NUMBERVALUE('Upload Data Outputs'!K568) &gt;= 0, _xlfn.NUMBERVALUE('Upload Data Outputs'!K568) &lt;= 100), AND('Upload Data Outputs'!J568 = refClaimFscMixCredit, OR('Upload Data Outputs'!K568 = "", 'Upload Data Outputs'!K568 = 100)), AND('Upload Data Outputs'!J568 = refClaimFscRecycled, 'Upload Data Outputs'!K568 =""), 'Upload Data Outputs'!J568 = ""), FALSE)</f>
        <v>1</v>
      </c>
      <c r="S581" s="56" t="b">
        <f>IFERROR(OR('Upload Data Outputs'!L568 = "", IFERROR(MATCH('Upload Data Outputs'!L568, listMaterialsAccountingMethods, 0), FALSE)), FALSE)</f>
        <v>1</v>
      </c>
      <c r="T581" s="56" t="b">
        <f>IFERROR(OR('Upload Data Outputs'!M568 = "", ISNUMBER('Upload Data Outputs'!M568), IFERROR(DATEVALUE('Upload Data Outputs'!M568) &gt; 0, FALSE)), FALSE)</f>
        <v>1</v>
      </c>
      <c r="U581" s="56" t="b">
        <f>IFERROR(OR('Upload Data Outputs'!N568 = "", ISNUMBER('Upload Data Outputs'!N568), IFERROR(DATEVALUE('Upload Data Outputs'!N568) &gt; 0, FALSE)), FALSE)</f>
        <v>1</v>
      </c>
      <c r="V581" s="56" t="b">
        <f>IFERROR(OR('Upload Data Outputs'!O568 = "", IFERROR(MATCH('Upload Data Outputs'!O568, listCountryIsoCodes, FALSE), FALSE)), FALSE)</f>
        <v>1</v>
      </c>
      <c r="W581" s="57" t="s">
        <v>593</v>
      </c>
      <c r="X581" s="56"/>
      <c r="Y581" s="56"/>
      <c r="AA581" s="56">
        <f>IFERROR(COUNTIFS('Upload Data Outputs'!B:B, 'Upload Data Outputs'!B568), 0)</f>
        <v>0</v>
      </c>
    </row>
    <row r="582" spans="1:27">
      <c r="A582" s="55">
        <f t="shared" si="51"/>
        <v>569</v>
      </c>
      <c r="B582" s="54" t="b">
        <f>NOT(IFERROR('Upload Data Outputs'!A569 = "ERROR", TRUE))</f>
        <v>1</v>
      </c>
      <c r="C582" s="54">
        <f t="shared" si="52"/>
        <v>569</v>
      </c>
      <c r="D582" s="56" t="b">
        <f>IF(B582, ('Upload Data Outputs'!A569 &amp; 'Upload Data Outputs'!B569 &amp; 'Upload Data Outputs'!C569 &amp; 'Upload Data Outputs'!D569 &amp; 'Upload Data Outputs'!E569 &amp; 'Upload Data Outputs'!F569 &amp; 'Upload Data Outputs'!G569 &amp; 'Upload Data Outputs'!H569 &amp; 'Upload Data Outputs'!I569 &amp; 'Upload Data Outputs'!J569 &amp; 'Upload Data Outputs'!K569 &amp; 'Upload Data Outputs'!L569 &amp; 'Upload Data Outputs'!M569 &amp; 'Upload Data Outputs'!N569 &amp; 'Upload Data Outputs'!O569 &amp; 'Upload Data Outputs'!P569) &lt;&gt; "", FALSE)</f>
        <v>0</v>
      </c>
      <c r="E582" s="56" t="str">
        <f t="shared" si="53"/>
        <v/>
      </c>
      <c r="F582" s="56" t="str">
        <f t="shared" si="54"/>
        <v/>
      </c>
      <c r="G582" s="56" t="b">
        <f t="shared" si="50"/>
        <v>1</v>
      </c>
      <c r="H582" s="57" t="s">
        <v>593</v>
      </c>
      <c r="I582" s="56" t="b">
        <f t="shared" si="55"/>
        <v>1</v>
      </c>
      <c r="J582" s="56" t="b">
        <f>IFERROR(OR(NOT($D582), 'Upload Data Outputs'!C569 &lt;&gt; ""), FALSE)</f>
        <v>1</v>
      </c>
      <c r="K582" s="57" t="s">
        <v>593</v>
      </c>
      <c r="L582" s="56" t="b">
        <f>IFERROR(OR(AND(NOT(D582), 'Upload Data Outputs'!E569 = ""), IFERROR(_xlfn.NUMBERVALUE('Upload Data Outputs'!E569) &gt; 0, FALSE)), FALSE)</f>
        <v>1</v>
      </c>
      <c r="M582" s="56" t="b">
        <f>IFERROR(OR('Upload Data Outputs'!F569 = "", IFERROR(_xlfn.NUMBERVALUE('Upload Data Outputs'!F569) &gt; 0, FALSE)), FALSE)</f>
        <v>1</v>
      </c>
      <c r="N582" s="56" t="b">
        <f>IFERROR(OR('Upload Data Outputs'!F569 = "", IFERROR(MATCH('Upload Data Outputs'!G569, listVolumeUnits, 0), FALSE)), FALSE)</f>
        <v>1</v>
      </c>
      <c r="O582" s="56" t="b">
        <f>IFERROR(OR('Upload Data Outputs'!H569 = "", IFERROR(_xlfn.NUMBERVALUE('Upload Data Outputs'!H569) &gt; 0, FALSE)), FALSE)</f>
        <v>1</v>
      </c>
      <c r="P582" s="56" t="b">
        <f>IFERROR(OR('Upload Data Outputs'!H569 = "", IFERROR(MATCH('Upload Data Outputs'!I569, listWeightUnits, 0), FALSE)), FALSE)</f>
        <v>1</v>
      </c>
      <c r="Q582" s="56" t="b">
        <f>IFERROR(OR('Upload Data Outputs'!J569 = "", IFERROR(MATCH('Upload Data Outputs'!J569, listFscClaimTypes, 0), FALSE)), FALSE)</f>
        <v>1</v>
      </c>
      <c r="R582" s="56" t="b">
        <f>IFERROR(OR(AND('Upload Data Outputs'!J569 = refClaimFsc100, OR('Upload Data Outputs'!K569 = "", 'Upload Data Outputs'!K569 = 100)), AND('Upload Data Outputs'!J569 = refClaimFscCW, OR('Upload Data Outputs'!K569 = "", 'Upload Data Outputs'!K569 = 0)), AND('Upload Data Outputs'!J569 = refClaimFscMix, 'Upload Data Outputs'!K569 &lt;&gt; "", _xlfn.NUMBERVALUE('Upload Data Outputs'!K569) &gt;= 0, _xlfn.NUMBERVALUE('Upload Data Outputs'!K569) &lt;= 100), AND('Upload Data Outputs'!J569 = refClaimFscMixCredit, OR('Upload Data Outputs'!K569 = "", 'Upload Data Outputs'!K569 = 100)), AND('Upload Data Outputs'!J569 = refClaimFscRecycled, 'Upload Data Outputs'!K569 =""), 'Upload Data Outputs'!J569 = ""), FALSE)</f>
        <v>1</v>
      </c>
      <c r="S582" s="56" t="b">
        <f>IFERROR(OR('Upload Data Outputs'!L569 = "", IFERROR(MATCH('Upload Data Outputs'!L569, listMaterialsAccountingMethods, 0), FALSE)), FALSE)</f>
        <v>1</v>
      </c>
      <c r="T582" s="56" t="b">
        <f>IFERROR(OR('Upload Data Outputs'!M569 = "", ISNUMBER('Upload Data Outputs'!M569), IFERROR(DATEVALUE('Upload Data Outputs'!M569) &gt; 0, FALSE)), FALSE)</f>
        <v>1</v>
      </c>
      <c r="U582" s="56" t="b">
        <f>IFERROR(OR('Upload Data Outputs'!N569 = "", ISNUMBER('Upload Data Outputs'!N569), IFERROR(DATEVALUE('Upload Data Outputs'!N569) &gt; 0, FALSE)), FALSE)</f>
        <v>1</v>
      </c>
      <c r="V582" s="56" t="b">
        <f>IFERROR(OR('Upload Data Outputs'!O569 = "", IFERROR(MATCH('Upload Data Outputs'!O569, listCountryIsoCodes, FALSE), FALSE)), FALSE)</f>
        <v>1</v>
      </c>
      <c r="W582" s="57" t="s">
        <v>593</v>
      </c>
      <c r="X582" s="56"/>
      <c r="Y582" s="56"/>
      <c r="AA582" s="56">
        <f>IFERROR(COUNTIFS('Upload Data Outputs'!B:B, 'Upload Data Outputs'!B569), 0)</f>
        <v>0</v>
      </c>
    </row>
    <row r="583" spans="1:27">
      <c r="A583" s="55">
        <f t="shared" si="51"/>
        <v>570</v>
      </c>
      <c r="B583" s="54" t="b">
        <f>NOT(IFERROR('Upload Data Outputs'!A570 = "ERROR", TRUE))</f>
        <v>1</v>
      </c>
      <c r="C583" s="54">
        <f t="shared" si="52"/>
        <v>570</v>
      </c>
      <c r="D583" s="56" t="b">
        <f>IF(B583, ('Upload Data Outputs'!A570 &amp; 'Upload Data Outputs'!B570 &amp; 'Upload Data Outputs'!C570 &amp; 'Upload Data Outputs'!D570 &amp; 'Upload Data Outputs'!E570 &amp; 'Upload Data Outputs'!F570 &amp; 'Upload Data Outputs'!G570 &amp; 'Upload Data Outputs'!H570 &amp; 'Upload Data Outputs'!I570 &amp; 'Upload Data Outputs'!J570 &amp; 'Upload Data Outputs'!K570 &amp; 'Upload Data Outputs'!L570 &amp; 'Upload Data Outputs'!M570 &amp; 'Upload Data Outputs'!N570 &amp; 'Upload Data Outputs'!O570 &amp; 'Upload Data Outputs'!P570) &lt;&gt; "", FALSE)</f>
        <v>0</v>
      </c>
      <c r="E583" s="56" t="str">
        <f t="shared" si="53"/>
        <v/>
      </c>
      <c r="F583" s="56" t="str">
        <f t="shared" si="54"/>
        <v/>
      </c>
      <c r="G583" s="56" t="b">
        <f t="shared" si="50"/>
        <v>1</v>
      </c>
      <c r="H583" s="57" t="s">
        <v>593</v>
      </c>
      <c r="I583" s="56" t="b">
        <f t="shared" si="55"/>
        <v>1</v>
      </c>
      <c r="J583" s="56" t="b">
        <f>IFERROR(OR(NOT($D583), 'Upload Data Outputs'!C570 &lt;&gt; ""), FALSE)</f>
        <v>1</v>
      </c>
      <c r="K583" s="57" t="s">
        <v>593</v>
      </c>
      <c r="L583" s="56" t="b">
        <f>IFERROR(OR(AND(NOT(D583), 'Upload Data Outputs'!E570 = ""), IFERROR(_xlfn.NUMBERVALUE('Upload Data Outputs'!E570) &gt; 0, FALSE)), FALSE)</f>
        <v>1</v>
      </c>
      <c r="M583" s="56" t="b">
        <f>IFERROR(OR('Upload Data Outputs'!F570 = "", IFERROR(_xlfn.NUMBERVALUE('Upload Data Outputs'!F570) &gt; 0, FALSE)), FALSE)</f>
        <v>1</v>
      </c>
      <c r="N583" s="56" t="b">
        <f>IFERROR(OR('Upload Data Outputs'!F570 = "", IFERROR(MATCH('Upload Data Outputs'!G570, listVolumeUnits, 0), FALSE)), FALSE)</f>
        <v>1</v>
      </c>
      <c r="O583" s="56" t="b">
        <f>IFERROR(OR('Upload Data Outputs'!H570 = "", IFERROR(_xlfn.NUMBERVALUE('Upload Data Outputs'!H570) &gt; 0, FALSE)), FALSE)</f>
        <v>1</v>
      </c>
      <c r="P583" s="56" t="b">
        <f>IFERROR(OR('Upload Data Outputs'!H570 = "", IFERROR(MATCH('Upload Data Outputs'!I570, listWeightUnits, 0), FALSE)), FALSE)</f>
        <v>1</v>
      </c>
      <c r="Q583" s="56" t="b">
        <f>IFERROR(OR('Upload Data Outputs'!J570 = "", IFERROR(MATCH('Upload Data Outputs'!J570, listFscClaimTypes, 0), FALSE)), FALSE)</f>
        <v>1</v>
      </c>
      <c r="R583" s="56" t="b">
        <f>IFERROR(OR(AND('Upload Data Outputs'!J570 = refClaimFsc100, OR('Upload Data Outputs'!K570 = "", 'Upload Data Outputs'!K570 = 100)), AND('Upload Data Outputs'!J570 = refClaimFscCW, OR('Upload Data Outputs'!K570 = "", 'Upload Data Outputs'!K570 = 0)), AND('Upload Data Outputs'!J570 = refClaimFscMix, 'Upload Data Outputs'!K570 &lt;&gt; "", _xlfn.NUMBERVALUE('Upload Data Outputs'!K570) &gt;= 0, _xlfn.NUMBERVALUE('Upload Data Outputs'!K570) &lt;= 100), AND('Upload Data Outputs'!J570 = refClaimFscMixCredit, OR('Upload Data Outputs'!K570 = "", 'Upload Data Outputs'!K570 = 100)), AND('Upload Data Outputs'!J570 = refClaimFscRecycled, 'Upload Data Outputs'!K570 =""), 'Upload Data Outputs'!J570 = ""), FALSE)</f>
        <v>1</v>
      </c>
      <c r="S583" s="56" t="b">
        <f>IFERROR(OR('Upload Data Outputs'!L570 = "", IFERROR(MATCH('Upload Data Outputs'!L570, listMaterialsAccountingMethods, 0), FALSE)), FALSE)</f>
        <v>1</v>
      </c>
      <c r="T583" s="56" t="b">
        <f>IFERROR(OR('Upload Data Outputs'!M570 = "", ISNUMBER('Upload Data Outputs'!M570), IFERROR(DATEVALUE('Upload Data Outputs'!M570) &gt; 0, FALSE)), FALSE)</f>
        <v>1</v>
      </c>
      <c r="U583" s="56" t="b">
        <f>IFERROR(OR('Upload Data Outputs'!N570 = "", ISNUMBER('Upload Data Outputs'!N570), IFERROR(DATEVALUE('Upload Data Outputs'!N570) &gt; 0, FALSE)), FALSE)</f>
        <v>1</v>
      </c>
      <c r="V583" s="56" t="b">
        <f>IFERROR(OR('Upload Data Outputs'!O570 = "", IFERROR(MATCH('Upload Data Outputs'!O570, listCountryIsoCodes, FALSE), FALSE)), FALSE)</f>
        <v>1</v>
      </c>
      <c r="W583" s="57" t="s">
        <v>593</v>
      </c>
      <c r="X583" s="56"/>
      <c r="Y583" s="56"/>
      <c r="AA583" s="56">
        <f>IFERROR(COUNTIFS('Upload Data Outputs'!B:B, 'Upload Data Outputs'!B570), 0)</f>
        <v>0</v>
      </c>
    </row>
    <row r="584" spans="1:27">
      <c r="A584" s="55">
        <f t="shared" si="51"/>
        <v>571</v>
      </c>
      <c r="B584" s="54" t="b">
        <f>NOT(IFERROR('Upload Data Outputs'!A571 = "ERROR", TRUE))</f>
        <v>1</v>
      </c>
      <c r="C584" s="54">
        <f t="shared" si="52"/>
        <v>571</v>
      </c>
      <c r="D584" s="56" t="b">
        <f>IF(B584, ('Upload Data Outputs'!A571 &amp; 'Upload Data Outputs'!B571 &amp; 'Upload Data Outputs'!C571 &amp; 'Upload Data Outputs'!D571 &amp; 'Upload Data Outputs'!E571 &amp; 'Upload Data Outputs'!F571 &amp; 'Upload Data Outputs'!G571 &amp; 'Upload Data Outputs'!H571 &amp; 'Upload Data Outputs'!I571 &amp; 'Upload Data Outputs'!J571 &amp; 'Upload Data Outputs'!K571 &amp; 'Upload Data Outputs'!L571 &amp; 'Upload Data Outputs'!M571 &amp; 'Upload Data Outputs'!N571 &amp; 'Upload Data Outputs'!O571 &amp; 'Upload Data Outputs'!P571) &lt;&gt; "", FALSE)</f>
        <v>0</v>
      </c>
      <c r="E584" s="56" t="str">
        <f t="shared" si="53"/>
        <v/>
      </c>
      <c r="F584" s="56" t="str">
        <f t="shared" si="54"/>
        <v/>
      </c>
      <c r="G584" s="56" t="b">
        <f t="shared" si="50"/>
        <v>1</v>
      </c>
      <c r="H584" s="57" t="s">
        <v>593</v>
      </c>
      <c r="I584" s="56" t="b">
        <f t="shared" si="55"/>
        <v>1</v>
      </c>
      <c r="J584" s="56" t="b">
        <f>IFERROR(OR(NOT($D584), 'Upload Data Outputs'!C571 &lt;&gt; ""), FALSE)</f>
        <v>1</v>
      </c>
      <c r="K584" s="57" t="s">
        <v>593</v>
      </c>
      <c r="L584" s="56" t="b">
        <f>IFERROR(OR(AND(NOT(D584), 'Upload Data Outputs'!E571 = ""), IFERROR(_xlfn.NUMBERVALUE('Upload Data Outputs'!E571) &gt; 0, FALSE)), FALSE)</f>
        <v>1</v>
      </c>
      <c r="M584" s="56" t="b">
        <f>IFERROR(OR('Upload Data Outputs'!F571 = "", IFERROR(_xlfn.NUMBERVALUE('Upload Data Outputs'!F571) &gt; 0, FALSE)), FALSE)</f>
        <v>1</v>
      </c>
      <c r="N584" s="56" t="b">
        <f>IFERROR(OR('Upload Data Outputs'!F571 = "", IFERROR(MATCH('Upload Data Outputs'!G571, listVolumeUnits, 0), FALSE)), FALSE)</f>
        <v>1</v>
      </c>
      <c r="O584" s="56" t="b">
        <f>IFERROR(OR('Upload Data Outputs'!H571 = "", IFERROR(_xlfn.NUMBERVALUE('Upload Data Outputs'!H571) &gt; 0, FALSE)), FALSE)</f>
        <v>1</v>
      </c>
      <c r="P584" s="56" t="b">
        <f>IFERROR(OR('Upload Data Outputs'!H571 = "", IFERROR(MATCH('Upload Data Outputs'!I571, listWeightUnits, 0), FALSE)), FALSE)</f>
        <v>1</v>
      </c>
      <c r="Q584" s="56" t="b">
        <f>IFERROR(OR('Upload Data Outputs'!J571 = "", IFERROR(MATCH('Upload Data Outputs'!J571, listFscClaimTypes, 0), FALSE)), FALSE)</f>
        <v>1</v>
      </c>
      <c r="R584" s="56" t="b">
        <f>IFERROR(OR(AND('Upload Data Outputs'!J571 = refClaimFsc100, OR('Upload Data Outputs'!K571 = "", 'Upload Data Outputs'!K571 = 100)), AND('Upload Data Outputs'!J571 = refClaimFscCW, OR('Upload Data Outputs'!K571 = "", 'Upload Data Outputs'!K571 = 0)), AND('Upload Data Outputs'!J571 = refClaimFscMix, 'Upload Data Outputs'!K571 &lt;&gt; "", _xlfn.NUMBERVALUE('Upload Data Outputs'!K571) &gt;= 0, _xlfn.NUMBERVALUE('Upload Data Outputs'!K571) &lt;= 100), AND('Upload Data Outputs'!J571 = refClaimFscMixCredit, OR('Upload Data Outputs'!K571 = "", 'Upload Data Outputs'!K571 = 100)), AND('Upload Data Outputs'!J571 = refClaimFscRecycled, 'Upload Data Outputs'!K571 =""), 'Upload Data Outputs'!J571 = ""), FALSE)</f>
        <v>1</v>
      </c>
      <c r="S584" s="56" t="b">
        <f>IFERROR(OR('Upload Data Outputs'!L571 = "", IFERROR(MATCH('Upload Data Outputs'!L571, listMaterialsAccountingMethods, 0), FALSE)), FALSE)</f>
        <v>1</v>
      </c>
      <c r="T584" s="56" t="b">
        <f>IFERROR(OR('Upload Data Outputs'!M571 = "", ISNUMBER('Upload Data Outputs'!M571), IFERROR(DATEVALUE('Upload Data Outputs'!M571) &gt; 0, FALSE)), FALSE)</f>
        <v>1</v>
      </c>
      <c r="U584" s="56" t="b">
        <f>IFERROR(OR('Upload Data Outputs'!N571 = "", ISNUMBER('Upload Data Outputs'!N571), IFERROR(DATEVALUE('Upload Data Outputs'!N571) &gt; 0, FALSE)), FALSE)</f>
        <v>1</v>
      </c>
      <c r="V584" s="56" t="b">
        <f>IFERROR(OR('Upload Data Outputs'!O571 = "", IFERROR(MATCH('Upload Data Outputs'!O571, listCountryIsoCodes, FALSE), FALSE)), FALSE)</f>
        <v>1</v>
      </c>
      <c r="W584" s="57" t="s">
        <v>593</v>
      </c>
      <c r="X584" s="56"/>
      <c r="Y584" s="56"/>
      <c r="AA584" s="56">
        <f>IFERROR(COUNTIFS('Upload Data Outputs'!B:B, 'Upload Data Outputs'!B571), 0)</f>
        <v>0</v>
      </c>
    </row>
    <row r="585" spans="1:27">
      <c r="A585" s="55">
        <f t="shared" si="51"/>
        <v>572</v>
      </c>
      <c r="B585" s="54" t="b">
        <f>NOT(IFERROR('Upload Data Outputs'!A572 = "ERROR", TRUE))</f>
        <v>1</v>
      </c>
      <c r="C585" s="54">
        <f t="shared" si="52"/>
        <v>572</v>
      </c>
      <c r="D585" s="56" t="b">
        <f>IF(B585, ('Upload Data Outputs'!A572 &amp; 'Upload Data Outputs'!B572 &amp; 'Upload Data Outputs'!C572 &amp; 'Upload Data Outputs'!D572 &amp; 'Upload Data Outputs'!E572 &amp; 'Upload Data Outputs'!F572 &amp; 'Upload Data Outputs'!G572 &amp; 'Upload Data Outputs'!H572 &amp; 'Upload Data Outputs'!I572 &amp; 'Upload Data Outputs'!J572 &amp; 'Upload Data Outputs'!K572 &amp; 'Upload Data Outputs'!L572 &amp; 'Upload Data Outputs'!M572 &amp; 'Upload Data Outputs'!N572 &amp; 'Upload Data Outputs'!O572 &amp; 'Upload Data Outputs'!P572) &lt;&gt; "", FALSE)</f>
        <v>0</v>
      </c>
      <c r="E585" s="56" t="str">
        <f t="shared" si="53"/>
        <v/>
      </c>
      <c r="F585" s="56" t="str">
        <f t="shared" si="54"/>
        <v/>
      </c>
      <c r="G585" s="56" t="b">
        <f t="shared" si="50"/>
        <v>1</v>
      </c>
      <c r="H585" s="57" t="s">
        <v>593</v>
      </c>
      <c r="I585" s="56" t="b">
        <f t="shared" si="55"/>
        <v>1</v>
      </c>
      <c r="J585" s="56" t="b">
        <f>IFERROR(OR(NOT($D585), 'Upload Data Outputs'!C572 &lt;&gt; ""), FALSE)</f>
        <v>1</v>
      </c>
      <c r="K585" s="57" t="s">
        <v>593</v>
      </c>
      <c r="L585" s="56" t="b">
        <f>IFERROR(OR(AND(NOT(D585), 'Upload Data Outputs'!E572 = ""), IFERROR(_xlfn.NUMBERVALUE('Upload Data Outputs'!E572) &gt; 0, FALSE)), FALSE)</f>
        <v>1</v>
      </c>
      <c r="M585" s="56" t="b">
        <f>IFERROR(OR('Upload Data Outputs'!F572 = "", IFERROR(_xlfn.NUMBERVALUE('Upload Data Outputs'!F572) &gt; 0, FALSE)), FALSE)</f>
        <v>1</v>
      </c>
      <c r="N585" s="56" t="b">
        <f>IFERROR(OR('Upload Data Outputs'!F572 = "", IFERROR(MATCH('Upload Data Outputs'!G572, listVolumeUnits, 0), FALSE)), FALSE)</f>
        <v>1</v>
      </c>
      <c r="O585" s="56" t="b">
        <f>IFERROR(OR('Upload Data Outputs'!H572 = "", IFERROR(_xlfn.NUMBERVALUE('Upload Data Outputs'!H572) &gt; 0, FALSE)), FALSE)</f>
        <v>1</v>
      </c>
      <c r="P585" s="56" t="b">
        <f>IFERROR(OR('Upload Data Outputs'!H572 = "", IFERROR(MATCH('Upload Data Outputs'!I572, listWeightUnits, 0), FALSE)), FALSE)</f>
        <v>1</v>
      </c>
      <c r="Q585" s="56" t="b">
        <f>IFERROR(OR('Upload Data Outputs'!J572 = "", IFERROR(MATCH('Upload Data Outputs'!J572, listFscClaimTypes, 0), FALSE)), FALSE)</f>
        <v>1</v>
      </c>
      <c r="R585" s="56" t="b">
        <f>IFERROR(OR(AND('Upload Data Outputs'!J572 = refClaimFsc100, OR('Upload Data Outputs'!K572 = "", 'Upload Data Outputs'!K572 = 100)), AND('Upload Data Outputs'!J572 = refClaimFscCW, OR('Upload Data Outputs'!K572 = "", 'Upload Data Outputs'!K572 = 0)), AND('Upload Data Outputs'!J572 = refClaimFscMix, 'Upload Data Outputs'!K572 &lt;&gt; "", _xlfn.NUMBERVALUE('Upload Data Outputs'!K572) &gt;= 0, _xlfn.NUMBERVALUE('Upload Data Outputs'!K572) &lt;= 100), AND('Upload Data Outputs'!J572 = refClaimFscMixCredit, OR('Upload Data Outputs'!K572 = "", 'Upload Data Outputs'!K572 = 100)), AND('Upload Data Outputs'!J572 = refClaimFscRecycled, 'Upload Data Outputs'!K572 =""), 'Upload Data Outputs'!J572 = ""), FALSE)</f>
        <v>1</v>
      </c>
      <c r="S585" s="56" t="b">
        <f>IFERROR(OR('Upload Data Outputs'!L572 = "", IFERROR(MATCH('Upload Data Outputs'!L572, listMaterialsAccountingMethods, 0), FALSE)), FALSE)</f>
        <v>1</v>
      </c>
      <c r="T585" s="56" t="b">
        <f>IFERROR(OR('Upload Data Outputs'!M572 = "", ISNUMBER('Upload Data Outputs'!M572), IFERROR(DATEVALUE('Upload Data Outputs'!M572) &gt; 0, FALSE)), FALSE)</f>
        <v>1</v>
      </c>
      <c r="U585" s="56" t="b">
        <f>IFERROR(OR('Upload Data Outputs'!N572 = "", ISNUMBER('Upload Data Outputs'!N572), IFERROR(DATEVALUE('Upload Data Outputs'!N572) &gt; 0, FALSE)), FALSE)</f>
        <v>1</v>
      </c>
      <c r="V585" s="56" t="b">
        <f>IFERROR(OR('Upload Data Outputs'!O572 = "", IFERROR(MATCH('Upload Data Outputs'!O572, listCountryIsoCodes, FALSE), FALSE)), FALSE)</f>
        <v>1</v>
      </c>
      <c r="W585" s="57" t="s">
        <v>593</v>
      </c>
      <c r="X585" s="56"/>
      <c r="Y585" s="56"/>
      <c r="AA585" s="56">
        <f>IFERROR(COUNTIFS('Upload Data Outputs'!B:B, 'Upload Data Outputs'!B572), 0)</f>
        <v>0</v>
      </c>
    </row>
    <row r="586" spans="1:27">
      <c r="A586" s="55">
        <f t="shared" si="51"/>
        <v>573</v>
      </c>
      <c r="B586" s="54" t="b">
        <f>NOT(IFERROR('Upload Data Outputs'!A573 = "ERROR", TRUE))</f>
        <v>1</v>
      </c>
      <c r="C586" s="54">
        <f t="shared" si="52"/>
        <v>573</v>
      </c>
      <c r="D586" s="56" t="b">
        <f>IF(B586, ('Upload Data Outputs'!A573 &amp; 'Upload Data Outputs'!B573 &amp; 'Upload Data Outputs'!C573 &amp; 'Upload Data Outputs'!D573 &amp; 'Upload Data Outputs'!E573 &amp; 'Upload Data Outputs'!F573 &amp; 'Upload Data Outputs'!G573 &amp; 'Upload Data Outputs'!H573 &amp; 'Upload Data Outputs'!I573 &amp; 'Upload Data Outputs'!J573 &amp; 'Upload Data Outputs'!K573 &amp; 'Upload Data Outputs'!L573 &amp; 'Upload Data Outputs'!M573 &amp; 'Upload Data Outputs'!N573 &amp; 'Upload Data Outputs'!O573 &amp; 'Upload Data Outputs'!P573) &lt;&gt; "", FALSE)</f>
        <v>0</v>
      </c>
      <c r="E586" s="56" t="str">
        <f t="shared" si="53"/>
        <v/>
      </c>
      <c r="F586" s="56" t="str">
        <f t="shared" si="54"/>
        <v/>
      </c>
      <c r="G586" s="56" t="b">
        <f t="shared" si="50"/>
        <v>1</v>
      </c>
      <c r="H586" s="57" t="s">
        <v>593</v>
      </c>
      <c r="I586" s="56" t="b">
        <f t="shared" si="55"/>
        <v>1</v>
      </c>
      <c r="J586" s="56" t="b">
        <f>IFERROR(OR(NOT($D586), 'Upload Data Outputs'!C573 &lt;&gt; ""), FALSE)</f>
        <v>1</v>
      </c>
      <c r="K586" s="57" t="s">
        <v>593</v>
      </c>
      <c r="L586" s="56" t="b">
        <f>IFERROR(OR(AND(NOT(D586), 'Upload Data Outputs'!E573 = ""), IFERROR(_xlfn.NUMBERVALUE('Upload Data Outputs'!E573) &gt; 0, FALSE)), FALSE)</f>
        <v>1</v>
      </c>
      <c r="M586" s="56" t="b">
        <f>IFERROR(OR('Upload Data Outputs'!F573 = "", IFERROR(_xlfn.NUMBERVALUE('Upload Data Outputs'!F573) &gt; 0, FALSE)), FALSE)</f>
        <v>1</v>
      </c>
      <c r="N586" s="56" t="b">
        <f>IFERROR(OR('Upload Data Outputs'!F573 = "", IFERROR(MATCH('Upload Data Outputs'!G573, listVolumeUnits, 0), FALSE)), FALSE)</f>
        <v>1</v>
      </c>
      <c r="O586" s="56" t="b">
        <f>IFERROR(OR('Upload Data Outputs'!H573 = "", IFERROR(_xlfn.NUMBERVALUE('Upload Data Outputs'!H573) &gt; 0, FALSE)), FALSE)</f>
        <v>1</v>
      </c>
      <c r="P586" s="56" t="b">
        <f>IFERROR(OR('Upload Data Outputs'!H573 = "", IFERROR(MATCH('Upload Data Outputs'!I573, listWeightUnits, 0), FALSE)), FALSE)</f>
        <v>1</v>
      </c>
      <c r="Q586" s="56" t="b">
        <f>IFERROR(OR('Upload Data Outputs'!J573 = "", IFERROR(MATCH('Upload Data Outputs'!J573, listFscClaimTypes, 0), FALSE)), FALSE)</f>
        <v>1</v>
      </c>
      <c r="R586" s="56" t="b">
        <f>IFERROR(OR(AND('Upload Data Outputs'!J573 = refClaimFsc100, OR('Upload Data Outputs'!K573 = "", 'Upload Data Outputs'!K573 = 100)), AND('Upload Data Outputs'!J573 = refClaimFscCW, OR('Upload Data Outputs'!K573 = "", 'Upload Data Outputs'!K573 = 0)), AND('Upload Data Outputs'!J573 = refClaimFscMix, 'Upload Data Outputs'!K573 &lt;&gt; "", _xlfn.NUMBERVALUE('Upload Data Outputs'!K573) &gt;= 0, _xlfn.NUMBERVALUE('Upload Data Outputs'!K573) &lt;= 100), AND('Upload Data Outputs'!J573 = refClaimFscMixCredit, OR('Upload Data Outputs'!K573 = "", 'Upload Data Outputs'!K573 = 100)), AND('Upload Data Outputs'!J573 = refClaimFscRecycled, 'Upload Data Outputs'!K573 =""), 'Upload Data Outputs'!J573 = ""), FALSE)</f>
        <v>1</v>
      </c>
      <c r="S586" s="56" t="b">
        <f>IFERROR(OR('Upload Data Outputs'!L573 = "", IFERROR(MATCH('Upload Data Outputs'!L573, listMaterialsAccountingMethods, 0), FALSE)), FALSE)</f>
        <v>1</v>
      </c>
      <c r="T586" s="56" t="b">
        <f>IFERROR(OR('Upload Data Outputs'!M573 = "", ISNUMBER('Upload Data Outputs'!M573), IFERROR(DATEVALUE('Upload Data Outputs'!M573) &gt; 0, FALSE)), FALSE)</f>
        <v>1</v>
      </c>
      <c r="U586" s="56" t="b">
        <f>IFERROR(OR('Upload Data Outputs'!N573 = "", ISNUMBER('Upload Data Outputs'!N573), IFERROR(DATEVALUE('Upload Data Outputs'!N573) &gt; 0, FALSE)), FALSE)</f>
        <v>1</v>
      </c>
      <c r="V586" s="56" t="b">
        <f>IFERROR(OR('Upload Data Outputs'!O573 = "", IFERROR(MATCH('Upload Data Outputs'!O573, listCountryIsoCodes, FALSE), FALSE)), FALSE)</f>
        <v>1</v>
      </c>
      <c r="W586" s="57" t="s">
        <v>593</v>
      </c>
      <c r="X586" s="56"/>
      <c r="Y586" s="56"/>
      <c r="AA586" s="56">
        <f>IFERROR(COUNTIFS('Upload Data Outputs'!B:B, 'Upload Data Outputs'!B573), 0)</f>
        <v>0</v>
      </c>
    </row>
    <row r="587" spans="1:27">
      <c r="A587" s="55">
        <f t="shared" si="51"/>
        <v>574</v>
      </c>
      <c r="B587" s="54" t="b">
        <f>NOT(IFERROR('Upload Data Outputs'!A574 = "ERROR", TRUE))</f>
        <v>1</v>
      </c>
      <c r="C587" s="54">
        <f t="shared" si="52"/>
        <v>574</v>
      </c>
      <c r="D587" s="56" t="b">
        <f>IF(B587, ('Upload Data Outputs'!A574 &amp; 'Upload Data Outputs'!B574 &amp; 'Upload Data Outputs'!C574 &amp; 'Upload Data Outputs'!D574 &amp; 'Upload Data Outputs'!E574 &amp; 'Upload Data Outputs'!F574 &amp; 'Upload Data Outputs'!G574 &amp; 'Upload Data Outputs'!H574 &amp; 'Upload Data Outputs'!I574 &amp; 'Upload Data Outputs'!J574 &amp; 'Upload Data Outputs'!K574 &amp; 'Upload Data Outputs'!L574 &amp; 'Upload Data Outputs'!M574 &amp; 'Upload Data Outputs'!N574 &amp; 'Upload Data Outputs'!O574 &amp; 'Upload Data Outputs'!P574) &lt;&gt; "", FALSE)</f>
        <v>0</v>
      </c>
      <c r="E587" s="56" t="str">
        <f t="shared" si="53"/>
        <v/>
      </c>
      <c r="F587" s="56" t="str">
        <f t="shared" si="54"/>
        <v/>
      </c>
      <c r="G587" s="56" t="b">
        <f t="shared" si="50"/>
        <v>1</v>
      </c>
      <c r="H587" s="57" t="s">
        <v>593</v>
      </c>
      <c r="I587" s="56" t="b">
        <f t="shared" si="55"/>
        <v>1</v>
      </c>
      <c r="J587" s="56" t="b">
        <f>IFERROR(OR(NOT($D587), 'Upload Data Outputs'!C574 &lt;&gt; ""), FALSE)</f>
        <v>1</v>
      </c>
      <c r="K587" s="57" t="s">
        <v>593</v>
      </c>
      <c r="L587" s="56" t="b">
        <f>IFERROR(OR(AND(NOT(D587), 'Upload Data Outputs'!E574 = ""), IFERROR(_xlfn.NUMBERVALUE('Upload Data Outputs'!E574) &gt; 0, FALSE)), FALSE)</f>
        <v>1</v>
      </c>
      <c r="M587" s="56" t="b">
        <f>IFERROR(OR('Upload Data Outputs'!F574 = "", IFERROR(_xlfn.NUMBERVALUE('Upload Data Outputs'!F574) &gt; 0, FALSE)), FALSE)</f>
        <v>1</v>
      </c>
      <c r="N587" s="56" t="b">
        <f>IFERROR(OR('Upload Data Outputs'!F574 = "", IFERROR(MATCH('Upload Data Outputs'!G574, listVolumeUnits, 0), FALSE)), FALSE)</f>
        <v>1</v>
      </c>
      <c r="O587" s="56" t="b">
        <f>IFERROR(OR('Upload Data Outputs'!H574 = "", IFERROR(_xlfn.NUMBERVALUE('Upload Data Outputs'!H574) &gt; 0, FALSE)), FALSE)</f>
        <v>1</v>
      </c>
      <c r="P587" s="56" t="b">
        <f>IFERROR(OR('Upload Data Outputs'!H574 = "", IFERROR(MATCH('Upload Data Outputs'!I574, listWeightUnits, 0), FALSE)), FALSE)</f>
        <v>1</v>
      </c>
      <c r="Q587" s="56" t="b">
        <f>IFERROR(OR('Upload Data Outputs'!J574 = "", IFERROR(MATCH('Upload Data Outputs'!J574, listFscClaimTypes, 0), FALSE)), FALSE)</f>
        <v>1</v>
      </c>
      <c r="R587" s="56" t="b">
        <f>IFERROR(OR(AND('Upload Data Outputs'!J574 = refClaimFsc100, OR('Upload Data Outputs'!K574 = "", 'Upload Data Outputs'!K574 = 100)), AND('Upload Data Outputs'!J574 = refClaimFscCW, OR('Upload Data Outputs'!K574 = "", 'Upload Data Outputs'!K574 = 0)), AND('Upload Data Outputs'!J574 = refClaimFscMix, 'Upload Data Outputs'!K574 &lt;&gt; "", _xlfn.NUMBERVALUE('Upload Data Outputs'!K574) &gt;= 0, _xlfn.NUMBERVALUE('Upload Data Outputs'!K574) &lt;= 100), AND('Upload Data Outputs'!J574 = refClaimFscMixCredit, OR('Upload Data Outputs'!K574 = "", 'Upload Data Outputs'!K574 = 100)), AND('Upload Data Outputs'!J574 = refClaimFscRecycled, 'Upload Data Outputs'!K574 =""), 'Upload Data Outputs'!J574 = ""), FALSE)</f>
        <v>1</v>
      </c>
      <c r="S587" s="56" t="b">
        <f>IFERROR(OR('Upload Data Outputs'!L574 = "", IFERROR(MATCH('Upload Data Outputs'!L574, listMaterialsAccountingMethods, 0), FALSE)), FALSE)</f>
        <v>1</v>
      </c>
      <c r="T587" s="56" t="b">
        <f>IFERROR(OR('Upload Data Outputs'!M574 = "", ISNUMBER('Upload Data Outputs'!M574), IFERROR(DATEVALUE('Upload Data Outputs'!M574) &gt; 0, FALSE)), FALSE)</f>
        <v>1</v>
      </c>
      <c r="U587" s="56" t="b">
        <f>IFERROR(OR('Upload Data Outputs'!N574 = "", ISNUMBER('Upload Data Outputs'!N574), IFERROR(DATEVALUE('Upload Data Outputs'!N574) &gt; 0, FALSE)), FALSE)</f>
        <v>1</v>
      </c>
      <c r="V587" s="56" t="b">
        <f>IFERROR(OR('Upload Data Outputs'!O574 = "", IFERROR(MATCH('Upload Data Outputs'!O574, listCountryIsoCodes, FALSE), FALSE)), FALSE)</f>
        <v>1</v>
      </c>
      <c r="W587" s="57" t="s">
        <v>593</v>
      </c>
      <c r="X587" s="56"/>
      <c r="Y587" s="56"/>
      <c r="AA587" s="56">
        <f>IFERROR(COUNTIFS('Upload Data Outputs'!B:B, 'Upload Data Outputs'!B574), 0)</f>
        <v>0</v>
      </c>
    </row>
    <row r="588" spans="1:27">
      <c r="A588" s="55">
        <f t="shared" si="51"/>
        <v>575</v>
      </c>
      <c r="B588" s="54" t="b">
        <f>NOT(IFERROR('Upload Data Outputs'!A575 = "ERROR", TRUE))</f>
        <v>1</v>
      </c>
      <c r="C588" s="54">
        <f t="shared" si="52"/>
        <v>575</v>
      </c>
      <c r="D588" s="56" t="b">
        <f>IF(B588, ('Upload Data Outputs'!A575 &amp; 'Upload Data Outputs'!B575 &amp; 'Upload Data Outputs'!C575 &amp; 'Upload Data Outputs'!D575 &amp; 'Upload Data Outputs'!E575 &amp; 'Upload Data Outputs'!F575 &amp; 'Upload Data Outputs'!G575 &amp; 'Upload Data Outputs'!H575 &amp; 'Upload Data Outputs'!I575 &amp; 'Upload Data Outputs'!J575 &amp; 'Upload Data Outputs'!K575 &amp; 'Upload Data Outputs'!L575 &amp; 'Upload Data Outputs'!M575 &amp; 'Upload Data Outputs'!N575 &amp; 'Upload Data Outputs'!O575 &amp; 'Upload Data Outputs'!P575) &lt;&gt; "", FALSE)</f>
        <v>0</v>
      </c>
      <c r="E588" s="56" t="str">
        <f t="shared" si="53"/>
        <v/>
      </c>
      <c r="F588" s="56" t="str">
        <f t="shared" si="54"/>
        <v/>
      </c>
      <c r="G588" s="56" t="b">
        <f t="shared" si="50"/>
        <v>1</v>
      </c>
      <c r="H588" s="57" t="s">
        <v>593</v>
      </c>
      <c r="I588" s="56" t="b">
        <f t="shared" si="55"/>
        <v>1</v>
      </c>
      <c r="J588" s="56" t="b">
        <f>IFERROR(OR(NOT($D588), 'Upload Data Outputs'!C575 &lt;&gt; ""), FALSE)</f>
        <v>1</v>
      </c>
      <c r="K588" s="57" t="s">
        <v>593</v>
      </c>
      <c r="L588" s="56" t="b">
        <f>IFERROR(OR(AND(NOT(D588), 'Upload Data Outputs'!E575 = ""), IFERROR(_xlfn.NUMBERVALUE('Upload Data Outputs'!E575) &gt; 0, FALSE)), FALSE)</f>
        <v>1</v>
      </c>
      <c r="M588" s="56" t="b">
        <f>IFERROR(OR('Upload Data Outputs'!F575 = "", IFERROR(_xlfn.NUMBERVALUE('Upload Data Outputs'!F575) &gt; 0, FALSE)), FALSE)</f>
        <v>1</v>
      </c>
      <c r="N588" s="56" t="b">
        <f>IFERROR(OR('Upload Data Outputs'!F575 = "", IFERROR(MATCH('Upload Data Outputs'!G575, listVolumeUnits, 0), FALSE)), FALSE)</f>
        <v>1</v>
      </c>
      <c r="O588" s="56" t="b">
        <f>IFERROR(OR('Upload Data Outputs'!H575 = "", IFERROR(_xlfn.NUMBERVALUE('Upload Data Outputs'!H575) &gt; 0, FALSE)), FALSE)</f>
        <v>1</v>
      </c>
      <c r="P588" s="56" t="b">
        <f>IFERROR(OR('Upload Data Outputs'!H575 = "", IFERROR(MATCH('Upload Data Outputs'!I575, listWeightUnits, 0), FALSE)), FALSE)</f>
        <v>1</v>
      </c>
      <c r="Q588" s="56" t="b">
        <f>IFERROR(OR('Upload Data Outputs'!J575 = "", IFERROR(MATCH('Upload Data Outputs'!J575, listFscClaimTypes, 0), FALSE)), FALSE)</f>
        <v>1</v>
      </c>
      <c r="R588" s="56" t="b">
        <f>IFERROR(OR(AND('Upload Data Outputs'!J575 = refClaimFsc100, OR('Upload Data Outputs'!K575 = "", 'Upload Data Outputs'!K575 = 100)), AND('Upload Data Outputs'!J575 = refClaimFscCW, OR('Upload Data Outputs'!K575 = "", 'Upload Data Outputs'!K575 = 0)), AND('Upload Data Outputs'!J575 = refClaimFscMix, 'Upload Data Outputs'!K575 &lt;&gt; "", _xlfn.NUMBERVALUE('Upload Data Outputs'!K575) &gt;= 0, _xlfn.NUMBERVALUE('Upload Data Outputs'!K575) &lt;= 100), AND('Upload Data Outputs'!J575 = refClaimFscMixCredit, OR('Upload Data Outputs'!K575 = "", 'Upload Data Outputs'!K575 = 100)), AND('Upload Data Outputs'!J575 = refClaimFscRecycled, 'Upload Data Outputs'!K575 =""), 'Upload Data Outputs'!J575 = ""), FALSE)</f>
        <v>1</v>
      </c>
      <c r="S588" s="56" t="b">
        <f>IFERROR(OR('Upload Data Outputs'!L575 = "", IFERROR(MATCH('Upload Data Outputs'!L575, listMaterialsAccountingMethods, 0), FALSE)), FALSE)</f>
        <v>1</v>
      </c>
      <c r="T588" s="56" t="b">
        <f>IFERROR(OR('Upload Data Outputs'!M575 = "", ISNUMBER('Upload Data Outputs'!M575), IFERROR(DATEVALUE('Upload Data Outputs'!M575) &gt; 0, FALSE)), FALSE)</f>
        <v>1</v>
      </c>
      <c r="U588" s="56" t="b">
        <f>IFERROR(OR('Upload Data Outputs'!N575 = "", ISNUMBER('Upload Data Outputs'!N575), IFERROR(DATEVALUE('Upload Data Outputs'!N575) &gt; 0, FALSE)), FALSE)</f>
        <v>1</v>
      </c>
      <c r="V588" s="56" t="b">
        <f>IFERROR(OR('Upload Data Outputs'!O575 = "", IFERROR(MATCH('Upload Data Outputs'!O575, listCountryIsoCodes, FALSE), FALSE)), FALSE)</f>
        <v>1</v>
      </c>
      <c r="W588" s="57" t="s">
        <v>593</v>
      </c>
      <c r="X588" s="56"/>
      <c r="Y588" s="56"/>
      <c r="AA588" s="56">
        <f>IFERROR(COUNTIFS('Upload Data Outputs'!B:B, 'Upload Data Outputs'!B575), 0)</f>
        <v>0</v>
      </c>
    </row>
    <row r="589" spans="1:27">
      <c r="A589" s="55">
        <f t="shared" si="51"/>
        <v>576</v>
      </c>
      <c r="B589" s="54" t="b">
        <f>NOT(IFERROR('Upload Data Outputs'!A576 = "ERROR", TRUE))</f>
        <v>1</v>
      </c>
      <c r="C589" s="54">
        <f t="shared" si="52"/>
        <v>576</v>
      </c>
      <c r="D589" s="56" t="b">
        <f>IF(B589, ('Upload Data Outputs'!A576 &amp; 'Upload Data Outputs'!B576 &amp; 'Upload Data Outputs'!C576 &amp; 'Upload Data Outputs'!D576 &amp; 'Upload Data Outputs'!E576 &amp; 'Upload Data Outputs'!F576 &amp; 'Upload Data Outputs'!G576 &amp; 'Upload Data Outputs'!H576 &amp; 'Upload Data Outputs'!I576 &amp; 'Upload Data Outputs'!J576 &amp; 'Upload Data Outputs'!K576 &amp; 'Upload Data Outputs'!L576 &amp; 'Upload Data Outputs'!M576 &amp; 'Upload Data Outputs'!N576 &amp; 'Upload Data Outputs'!O576 &amp; 'Upload Data Outputs'!P576) &lt;&gt; "", FALSE)</f>
        <v>0</v>
      </c>
      <c r="E589" s="56" t="str">
        <f t="shared" si="53"/>
        <v/>
      </c>
      <c r="F589" s="56" t="str">
        <f t="shared" si="54"/>
        <v/>
      </c>
      <c r="G589" s="56" t="b">
        <f t="shared" si="50"/>
        <v>1</v>
      </c>
      <c r="H589" s="57" t="s">
        <v>593</v>
      </c>
      <c r="I589" s="56" t="b">
        <f t="shared" si="55"/>
        <v>1</v>
      </c>
      <c r="J589" s="56" t="b">
        <f>IFERROR(OR(NOT($D589), 'Upload Data Outputs'!C576 &lt;&gt; ""), FALSE)</f>
        <v>1</v>
      </c>
      <c r="K589" s="57" t="s">
        <v>593</v>
      </c>
      <c r="L589" s="56" t="b">
        <f>IFERROR(OR(AND(NOT(D589), 'Upload Data Outputs'!E576 = ""), IFERROR(_xlfn.NUMBERVALUE('Upload Data Outputs'!E576) &gt; 0, FALSE)), FALSE)</f>
        <v>1</v>
      </c>
      <c r="M589" s="56" t="b">
        <f>IFERROR(OR('Upload Data Outputs'!F576 = "", IFERROR(_xlfn.NUMBERVALUE('Upload Data Outputs'!F576) &gt; 0, FALSE)), FALSE)</f>
        <v>1</v>
      </c>
      <c r="N589" s="56" t="b">
        <f>IFERROR(OR('Upload Data Outputs'!F576 = "", IFERROR(MATCH('Upload Data Outputs'!G576, listVolumeUnits, 0), FALSE)), FALSE)</f>
        <v>1</v>
      </c>
      <c r="O589" s="56" t="b">
        <f>IFERROR(OR('Upload Data Outputs'!H576 = "", IFERROR(_xlfn.NUMBERVALUE('Upload Data Outputs'!H576) &gt; 0, FALSE)), FALSE)</f>
        <v>1</v>
      </c>
      <c r="P589" s="56" t="b">
        <f>IFERROR(OR('Upload Data Outputs'!H576 = "", IFERROR(MATCH('Upload Data Outputs'!I576, listWeightUnits, 0), FALSE)), FALSE)</f>
        <v>1</v>
      </c>
      <c r="Q589" s="56" t="b">
        <f>IFERROR(OR('Upload Data Outputs'!J576 = "", IFERROR(MATCH('Upload Data Outputs'!J576, listFscClaimTypes, 0), FALSE)), FALSE)</f>
        <v>1</v>
      </c>
      <c r="R589" s="56" t="b">
        <f>IFERROR(OR(AND('Upload Data Outputs'!J576 = refClaimFsc100, OR('Upload Data Outputs'!K576 = "", 'Upload Data Outputs'!K576 = 100)), AND('Upload Data Outputs'!J576 = refClaimFscCW, OR('Upload Data Outputs'!K576 = "", 'Upload Data Outputs'!K576 = 0)), AND('Upload Data Outputs'!J576 = refClaimFscMix, 'Upload Data Outputs'!K576 &lt;&gt; "", _xlfn.NUMBERVALUE('Upload Data Outputs'!K576) &gt;= 0, _xlfn.NUMBERVALUE('Upload Data Outputs'!K576) &lt;= 100), AND('Upload Data Outputs'!J576 = refClaimFscMixCredit, OR('Upload Data Outputs'!K576 = "", 'Upload Data Outputs'!K576 = 100)), AND('Upload Data Outputs'!J576 = refClaimFscRecycled, 'Upload Data Outputs'!K576 =""), 'Upload Data Outputs'!J576 = ""), FALSE)</f>
        <v>1</v>
      </c>
      <c r="S589" s="56" t="b">
        <f>IFERROR(OR('Upload Data Outputs'!L576 = "", IFERROR(MATCH('Upload Data Outputs'!L576, listMaterialsAccountingMethods, 0), FALSE)), FALSE)</f>
        <v>1</v>
      </c>
      <c r="T589" s="56" t="b">
        <f>IFERROR(OR('Upload Data Outputs'!M576 = "", ISNUMBER('Upload Data Outputs'!M576), IFERROR(DATEVALUE('Upload Data Outputs'!M576) &gt; 0, FALSE)), FALSE)</f>
        <v>1</v>
      </c>
      <c r="U589" s="56" t="b">
        <f>IFERROR(OR('Upload Data Outputs'!N576 = "", ISNUMBER('Upload Data Outputs'!N576), IFERROR(DATEVALUE('Upload Data Outputs'!N576) &gt; 0, FALSE)), FALSE)</f>
        <v>1</v>
      </c>
      <c r="V589" s="56" t="b">
        <f>IFERROR(OR('Upload Data Outputs'!O576 = "", IFERROR(MATCH('Upload Data Outputs'!O576, listCountryIsoCodes, FALSE), FALSE)), FALSE)</f>
        <v>1</v>
      </c>
      <c r="W589" s="57" t="s">
        <v>593</v>
      </c>
      <c r="X589" s="56"/>
      <c r="Y589" s="56"/>
      <c r="AA589" s="56">
        <f>IFERROR(COUNTIFS('Upload Data Outputs'!B:B, 'Upload Data Outputs'!B576), 0)</f>
        <v>0</v>
      </c>
    </row>
    <row r="590" spans="1:27">
      <c r="A590" s="55">
        <f t="shared" si="51"/>
        <v>577</v>
      </c>
      <c r="B590" s="54" t="b">
        <f>NOT(IFERROR('Upload Data Outputs'!A577 = "ERROR", TRUE))</f>
        <v>1</v>
      </c>
      <c r="C590" s="54">
        <f t="shared" si="52"/>
        <v>577</v>
      </c>
      <c r="D590" s="56" t="b">
        <f>IF(B590, ('Upload Data Outputs'!A577 &amp; 'Upload Data Outputs'!B577 &amp; 'Upload Data Outputs'!C577 &amp; 'Upload Data Outputs'!D577 &amp; 'Upload Data Outputs'!E577 &amp; 'Upload Data Outputs'!F577 &amp; 'Upload Data Outputs'!G577 &amp; 'Upload Data Outputs'!H577 &amp; 'Upload Data Outputs'!I577 &amp; 'Upload Data Outputs'!J577 &amp; 'Upload Data Outputs'!K577 &amp; 'Upload Data Outputs'!L577 &amp; 'Upload Data Outputs'!M577 &amp; 'Upload Data Outputs'!N577 &amp; 'Upload Data Outputs'!O577 &amp; 'Upload Data Outputs'!P577) &lt;&gt; "", FALSE)</f>
        <v>0</v>
      </c>
      <c r="E590" s="56" t="str">
        <f t="shared" si="53"/>
        <v/>
      </c>
      <c r="F590" s="56" t="str">
        <f t="shared" si="54"/>
        <v/>
      </c>
      <c r="G590" s="56" t="b">
        <f t="shared" si="50"/>
        <v>1</v>
      </c>
      <c r="H590" s="57" t="s">
        <v>593</v>
      </c>
      <c r="I590" s="56" t="b">
        <f t="shared" si="55"/>
        <v>1</v>
      </c>
      <c r="J590" s="56" t="b">
        <f>IFERROR(OR(NOT($D590), 'Upload Data Outputs'!C577 &lt;&gt; ""), FALSE)</f>
        <v>1</v>
      </c>
      <c r="K590" s="57" t="s">
        <v>593</v>
      </c>
      <c r="L590" s="56" t="b">
        <f>IFERROR(OR(AND(NOT(D590), 'Upload Data Outputs'!E577 = ""), IFERROR(_xlfn.NUMBERVALUE('Upload Data Outputs'!E577) &gt; 0, FALSE)), FALSE)</f>
        <v>1</v>
      </c>
      <c r="M590" s="56" t="b">
        <f>IFERROR(OR('Upload Data Outputs'!F577 = "", IFERROR(_xlfn.NUMBERVALUE('Upload Data Outputs'!F577) &gt; 0, FALSE)), FALSE)</f>
        <v>1</v>
      </c>
      <c r="N590" s="56" t="b">
        <f>IFERROR(OR('Upload Data Outputs'!F577 = "", IFERROR(MATCH('Upload Data Outputs'!G577, listVolumeUnits, 0), FALSE)), FALSE)</f>
        <v>1</v>
      </c>
      <c r="O590" s="56" t="b">
        <f>IFERROR(OR('Upload Data Outputs'!H577 = "", IFERROR(_xlfn.NUMBERVALUE('Upload Data Outputs'!H577) &gt; 0, FALSE)), FALSE)</f>
        <v>1</v>
      </c>
      <c r="P590" s="56" t="b">
        <f>IFERROR(OR('Upload Data Outputs'!H577 = "", IFERROR(MATCH('Upload Data Outputs'!I577, listWeightUnits, 0), FALSE)), FALSE)</f>
        <v>1</v>
      </c>
      <c r="Q590" s="56" t="b">
        <f>IFERROR(OR('Upload Data Outputs'!J577 = "", IFERROR(MATCH('Upload Data Outputs'!J577, listFscClaimTypes, 0), FALSE)), FALSE)</f>
        <v>1</v>
      </c>
      <c r="R590" s="56" t="b">
        <f>IFERROR(OR(AND('Upload Data Outputs'!J577 = refClaimFsc100, OR('Upload Data Outputs'!K577 = "", 'Upload Data Outputs'!K577 = 100)), AND('Upload Data Outputs'!J577 = refClaimFscCW, OR('Upload Data Outputs'!K577 = "", 'Upload Data Outputs'!K577 = 0)), AND('Upload Data Outputs'!J577 = refClaimFscMix, 'Upload Data Outputs'!K577 &lt;&gt; "", _xlfn.NUMBERVALUE('Upload Data Outputs'!K577) &gt;= 0, _xlfn.NUMBERVALUE('Upload Data Outputs'!K577) &lt;= 100), AND('Upload Data Outputs'!J577 = refClaimFscMixCredit, OR('Upload Data Outputs'!K577 = "", 'Upload Data Outputs'!K577 = 100)), AND('Upload Data Outputs'!J577 = refClaimFscRecycled, 'Upload Data Outputs'!K577 =""), 'Upload Data Outputs'!J577 = ""), FALSE)</f>
        <v>1</v>
      </c>
      <c r="S590" s="56" t="b">
        <f>IFERROR(OR('Upload Data Outputs'!L577 = "", IFERROR(MATCH('Upload Data Outputs'!L577, listMaterialsAccountingMethods, 0), FALSE)), FALSE)</f>
        <v>1</v>
      </c>
      <c r="T590" s="56" t="b">
        <f>IFERROR(OR('Upload Data Outputs'!M577 = "", ISNUMBER('Upload Data Outputs'!M577), IFERROR(DATEVALUE('Upload Data Outputs'!M577) &gt; 0, FALSE)), FALSE)</f>
        <v>1</v>
      </c>
      <c r="U590" s="56" t="b">
        <f>IFERROR(OR('Upload Data Outputs'!N577 = "", ISNUMBER('Upload Data Outputs'!N577), IFERROR(DATEVALUE('Upload Data Outputs'!N577) &gt; 0, FALSE)), FALSE)</f>
        <v>1</v>
      </c>
      <c r="V590" s="56" t="b">
        <f>IFERROR(OR('Upload Data Outputs'!O577 = "", IFERROR(MATCH('Upload Data Outputs'!O577, listCountryIsoCodes, FALSE), FALSE)), FALSE)</f>
        <v>1</v>
      </c>
      <c r="W590" s="57" t="s">
        <v>593</v>
      </c>
      <c r="X590" s="56"/>
      <c r="Y590" s="56"/>
      <c r="AA590" s="56">
        <f>IFERROR(COUNTIFS('Upload Data Outputs'!B:B, 'Upload Data Outputs'!B577), 0)</f>
        <v>0</v>
      </c>
    </row>
    <row r="591" spans="1:27">
      <c r="A591" s="55">
        <f t="shared" si="51"/>
        <v>578</v>
      </c>
      <c r="B591" s="54" t="b">
        <f>NOT(IFERROR('Upload Data Outputs'!A578 = "ERROR", TRUE))</f>
        <v>1</v>
      </c>
      <c r="C591" s="54">
        <f t="shared" si="52"/>
        <v>578</v>
      </c>
      <c r="D591" s="56" t="b">
        <f>IF(B591, ('Upload Data Outputs'!A578 &amp; 'Upload Data Outputs'!B578 &amp; 'Upload Data Outputs'!C578 &amp; 'Upload Data Outputs'!D578 &amp; 'Upload Data Outputs'!E578 &amp; 'Upload Data Outputs'!F578 &amp; 'Upload Data Outputs'!G578 &amp; 'Upload Data Outputs'!H578 &amp; 'Upload Data Outputs'!I578 &amp; 'Upload Data Outputs'!J578 &amp; 'Upload Data Outputs'!K578 &amp; 'Upload Data Outputs'!L578 &amp; 'Upload Data Outputs'!M578 &amp; 'Upload Data Outputs'!N578 &amp; 'Upload Data Outputs'!O578 &amp; 'Upload Data Outputs'!P578) &lt;&gt; "", FALSE)</f>
        <v>0</v>
      </c>
      <c r="E591" s="56" t="str">
        <f t="shared" si="53"/>
        <v/>
      </c>
      <c r="F591" s="56" t="str">
        <f t="shared" si="54"/>
        <v/>
      </c>
      <c r="G591" s="56" t="b">
        <f t="shared" ref="G591:G654" si="56">AND(H591:W591)</f>
        <v>1</v>
      </c>
      <c r="H591" s="57" t="s">
        <v>593</v>
      </c>
      <c r="I591" s="56" t="b">
        <f t="shared" si="55"/>
        <v>1</v>
      </c>
      <c r="J591" s="56" t="b">
        <f>IFERROR(OR(NOT($D591), 'Upload Data Outputs'!C578 &lt;&gt; ""), FALSE)</f>
        <v>1</v>
      </c>
      <c r="K591" s="57" t="s">
        <v>593</v>
      </c>
      <c r="L591" s="56" t="b">
        <f>IFERROR(OR(AND(NOT(D591), 'Upload Data Outputs'!E578 = ""), IFERROR(_xlfn.NUMBERVALUE('Upload Data Outputs'!E578) &gt; 0, FALSE)), FALSE)</f>
        <v>1</v>
      </c>
      <c r="M591" s="56" t="b">
        <f>IFERROR(OR('Upload Data Outputs'!F578 = "", IFERROR(_xlfn.NUMBERVALUE('Upload Data Outputs'!F578) &gt; 0, FALSE)), FALSE)</f>
        <v>1</v>
      </c>
      <c r="N591" s="56" t="b">
        <f>IFERROR(OR('Upload Data Outputs'!F578 = "", IFERROR(MATCH('Upload Data Outputs'!G578, listVolumeUnits, 0), FALSE)), FALSE)</f>
        <v>1</v>
      </c>
      <c r="O591" s="56" t="b">
        <f>IFERROR(OR('Upload Data Outputs'!H578 = "", IFERROR(_xlfn.NUMBERVALUE('Upload Data Outputs'!H578) &gt; 0, FALSE)), FALSE)</f>
        <v>1</v>
      </c>
      <c r="P591" s="56" t="b">
        <f>IFERROR(OR('Upload Data Outputs'!H578 = "", IFERROR(MATCH('Upload Data Outputs'!I578, listWeightUnits, 0), FALSE)), FALSE)</f>
        <v>1</v>
      </c>
      <c r="Q591" s="56" t="b">
        <f>IFERROR(OR('Upload Data Outputs'!J578 = "", IFERROR(MATCH('Upload Data Outputs'!J578, listFscClaimTypes, 0), FALSE)), FALSE)</f>
        <v>1</v>
      </c>
      <c r="R591" s="56" t="b">
        <f>IFERROR(OR(AND('Upload Data Outputs'!J578 = refClaimFsc100, OR('Upload Data Outputs'!K578 = "", 'Upload Data Outputs'!K578 = 100)), AND('Upload Data Outputs'!J578 = refClaimFscCW, OR('Upload Data Outputs'!K578 = "", 'Upload Data Outputs'!K578 = 0)), AND('Upload Data Outputs'!J578 = refClaimFscMix, 'Upload Data Outputs'!K578 &lt;&gt; "", _xlfn.NUMBERVALUE('Upload Data Outputs'!K578) &gt;= 0, _xlfn.NUMBERVALUE('Upload Data Outputs'!K578) &lt;= 100), AND('Upload Data Outputs'!J578 = refClaimFscMixCredit, OR('Upload Data Outputs'!K578 = "", 'Upload Data Outputs'!K578 = 100)), AND('Upload Data Outputs'!J578 = refClaimFscRecycled, 'Upload Data Outputs'!K578 =""), 'Upload Data Outputs'!J578 = ""), FALSE)</f>
        <v>1</v>
      </c>
      <c r="S591" s="56" t="b">
        <f>IFERROR(OR('Upload Data Outputs'!L578 = "", IFERROR(MATCH('Upload Data Outputs'!L578, listMaterialsAccountingMethods, 0), FALSE)), FALSE)</f>
        <v>1</v>
      </c>
      <c r="T591" s="56" t="b">
        <f>IFERROR(OR('Upload Data Outputs'!M578 = "", ISNUMBER('Upload Data Outputs'!M578), IFERROR(DATEVALUE('Upload Data Outputs'!M578) &gt; 0, FALSE)), FALSE)</f>
        <v>1</v>
      </c>
      <c r="U591" s="56" t="b">
        <f>IFERROR(OR('Upload Data Outputs'!N578 = "", ISNUMBER('Upload Data Outputs'!N578), IFERROR(DATEVALUE('Upload Data Outputs'!N578) &gt; 0, FALSE)), FALSE)</f>
        <v>1</v>
      </c>
      <c r="V591" s="56" t="b">
        <f>IFERROR(OR('Upload Data Outputs'!O578 = "", IFERROR(MATCH('Upload Data Outputs'!O578, listCountryIsoCodes, FALSE), FALSE)), FALSE)</f>
        <v>1</v>
      </c>
      <c r="W591" s="57" t="s">
        <v>593</v>
      </c>
      <c r="X591" s="56"/>
      <c r="Y591" s="56"/>
      <c r="AA591" s="56">
        <f>IFERROR(COUNTIFS('Upload Data Outputs'!B:B, 'Upload Data Outputs'!B578), 0)</f>
        <v>0</v>
      </c>
    </row>
    <row r="592" spans="1:27">
      <c r="A592" s="55">
        <f t="shared" ref="A592:A655" si="57">IF(B592, C592, 0)</f>
        <v>579</v>
      </c>
      <c r="B592" s="54" t="b">
        <f>NOT(IFERROR('Upload Data Outputs'!A579 = "ERROR", TRUE))</f>
        <v>1</v>
      </c>
      <c r="C592" s="54">
        <f t="shared" ref="C592:C655" si="58">IF(B592, C591 + 1, C591)</f>
        <v>579</v>
      </c>
      <c r="D592" s="56" t="b">
        <f>IF(B592, ('Upload Data Outputs'!A579 &amp; 'Upload Data Outputs'!B579 &amp; 'Upload Data Outputs'!C579 &amp; 'Upload Data Outputs'!D579 &amp; 'Upload Data Outputs'!E579 &amp; 'Upload Data Outputs'!F579 &amp; 'Upload Data Outputs'!G579 &amp; 'Upload Data Outputs'!H579 &amp; 'Upload Data Outputs'!I579 &amp; 'Upload Data Outputs'!J579 &amp; 'Upload Data Outputs'!K579 &amp; 'Upload Data Outputs'!L579 &amp; 'Upload Data Outputs'!M579 &amp; 'Upload Data Outputs'!N579 &amp; 'Upload Data Outputs'!O579 &amp; 'Upload Data Outputs'!P579) &lt;&gt; "", FALSE)</f>
        <v>0</v>
      </c>
      <c r="E592" s="56" t="str">
        <f t="shared" ref="E592:E655" si="59">IF(AND(D592, G592), A592, "")</f>
        <v/>
      </c>
      <c r="F592" s="56" t="str">
        <f t="shared" ref="F592:F655" si="60">IF(AND(D592, NOT(G592)), A592, "")</f>
        <v/>
      </c>
      <c r="G592" s="56" t="b">
        <f t="shared" si="56"/>
        <v>1</v>
      </c>
      <c r="H592" s="57" t="s">
        <v>593</v>
      </c>
      <c r="I592" s="56" t="b">
        <f t="shared" ref="I592:I655" si="61">OR(NOT($D592), AA592 = 1)</f>
        <v>1</v>
      </c>
      <c r="J592" s="56" t="b">
        <f>IFERROR(OR(NOT($D592), 'Upload Data Outputs'!C579 &lt;&gt; ""), FALSE)</f>
        <v>1</v>
      </c>
      <c r="K592" s="57" t="s">
        <v>593</v>
      </c>
      <c r="L592" s="56" t="b">
        <f>IFERROR(OR(AND(NOT(D592), 'Upload Data Outputs'!E579 = ""), IFERROR(_xlfn.NUMBERVALUE('Upload Data Outputs'!E579) &gt; 0, FALSE)), FALSE)</f>
        <v>1</v>
      </c>
      <c r="M592" s="56" t="b">
        <f>IFERROR(OR('Upload Data Outputs'!F579 = "", IFERROR(_xlfn.NUMBERVALUE('Upload Data Outputs'!F579) &gt; 0, FALSE)), FALSE)</f>
        <v>1</v>
      </c>
      <c r="N592" s="56" t="b">
        <f>IFERROR(OR('Upload Data Outputs'!F579 = "", IFERROR(MATCH('Upload Data Outputs'!G579, listVolumeUnits, 0), FALSE)), FALSE)</f>
        <v>1</v>
      </c>
      <c r="O592" s="56" t="b">
        <f>IFERROR(OR('Upload Data Outputs'!H579 = "", IFERROR(_xlfn.NUMBERVALUE('Upload Data Outputs'!H579) &gt; 0, FALSE)), FALSE)</f>
        <v>1</v>
      </c>
      <c r="P592" s="56" t="b">
        <f>IFERROR(OR('Upload Data Outputs'!H579 = "", IFERROR(MATCH('Upload Data Outputs'!I579, listWeightUnits, 0), FALSE)), FALSE)</f>
        <v>1</v>
      </c>
      <c r="Q592" s="56" t="b">
        <f>IFERROR(OR('Upload Data Outputs'!J579 = "", IFERROR(MATCH('Upload Data Outputs'!J579, listFscClaimTypes, 0), FALSE)), FALSE)</f>
        <v>1</v>
      </c>
      <c r="R592" s="56" t="b">
        <f>IFERROR(OR(AND('Upload Data Outputs'!J579 = refClaimFsc100, OR('Upload Data Outputs'!K579 = "", 'Upload Data Outputs'!K579 = 100)), AND('Upload Data Outputs'!J579 = refClaimFscCW, OR('Upload Data Outputs'!K579 = "", 'Upload Data Outputs'!K579 = 0)), AND('Upload Data Outputs'!J579 = refClaimFscMix, 'Upload Data Outputs'!K579 &lt;&gt; "", _xlfn.NUMBERVALUE('Upload Data Outputs'!K579) &gt;= 0, _xlfn.NUMBERVALUE('Upload Data Outputs'!K579) &lt;= 100), AND('Upload Data Outputs'!J579 = refClaimFscMixCredit, OR('Upload Data Outputs'!K579 = "", 'Upload Data Outputs'!K579 = 100)), AND('Upload Data Outputs'!J579 = refClaimFscRecycled, 'Upload Data Outputs'!K579 =""), 'Upload Data Outputs'!J579 = ""), FALSE)</f>
        <v>1</v>
      </c>
      <c r="S592" s="56" t="b">
        <f>IFERROR(OR('Upload Data Outputs'!L579 = "", IFERROR(MATCH('Upload Data Outputs'!L579, listMaterialsAccountingMethods, 0), FALSE)), FALSE)</f>
        <v>1</v>
      </c>
      <c r="T592" s="56" t="b">
        <f>IFERROR(OR('Upload Data Outputs'!M579 = "", ISNUMBER('Upload Data Outputs'!M579), IFERROR(DATEVALUE('Upload Data Outputs'!M579) &gt; 0, FALSE)), FALSE)</f>
        <v>1</v>
      </c>
      <c r="U592" s="56" t="b">
        <f>IFERROR(OR('Upload Data Outputs'!N579 = "", ISNUMBER('Upload Data Outputs'!N579), IFERROR(DATEVALUE('Upload Data Outputs'!N579) &gt; 0, FALSE)), FALSE)</f>
        <v>1</v>
      </c>
      <c r="V592" s="56" t="b">
        <f>IFERROR(OR('Upload Data Outputs'!O579 = "", IFERROR(MATCH('Upload Data Outputs'!O579, listCountryIsoCodes, FALSE), FALSE)), FALSE)</f>
        <v>1</v>
      </c>
      <c r="W592" s="57" t="s">
        <v>593</v>
      </c>
      <c r="X592" s="56"/>
      <c r="Y592" s="56"/>
      <c r="AA592" s="56">
        <f>IFERROR(COUNTIFS('Upload Data Outputs'!B:B, 'Upload Data Outputs'!B579), 0)</f>
        <v>0</v>
      </c>
    </row>
    <row r="593" spans="1:27">
      <c r="A593" s="55">
        <f t="shared" si="57"/>
        <v>580</v>
      </c>
      <c r="B593" s="54" t="b">
        <f>NOT(IFERROR('Upload Data Outputs'!A580 = "ERROR", TRUE))</f>
        <v>1</v>
      </c>
      <c r="C593" s="54">
        <f t="shared" si="58"/>
        <v>580</v>
      </c>
      <c r="D593" s="56" t="b">
        <f>IF(B593, ('Upload Data Outputs'!A580 &amp; 'Upload Data Outputs'!B580 &amp; 'Upload Data Outputs'!C580 &amp; 'Upload Data Outputs'!D580 &amp; 'Upload Data Outputs'!E580 &amp; 'Upload Data Outputs'!F580 &amp; 'Upload Data Outputs'!G580 &amp; 'Upload Data Outputs'!H580 &amp; 'Upload Data Outputs'!I580 &amp; 'Upload Data Outputs'!J580 &amp; 'Upload Data Outputs'!K580 &amp; 'Upload Data Outputs'!L580 &amp; 'Upload Data Outputs'!M580 &amp; 'Upload Data Outputs'!N580 &amp; 'Upload Data Outputs'!O580 &amp; 'Upload Data Outputs'!P580) &lt;&gt; "", FALSE)</f>
        <v>0</v>
      </c>
      <c r="E593" s="56" t="str">
        <f t="shared" si="59"/>
        <v/>
      </c>
      <c r="F593" s="56" t="str">
        <f t="shared" si="60"/>
        <v/>
      </c>
      <c r="G593" s="56" t="b">
        <f t="shared" si="56"/>
        <v>1</v>
      </c>
      <c r="H593" s="57" t="s">
        <v>593</v>
      </c>
      <c r="I593" s="56" t="b">
        <f t="shared" si="61"/>
        <v>1</v>
      </c>
      <c r="J593" s="56" t="b">
        <f>IFERROR(OR(NOT($D593), 'Upload Data Outputs'!C580 &lt;&gt; ""), FALSE)</f>
        <v>1</v>
      </c>
      <c r="K593" s="57" t="s">
        <v>593</v>
      </c>
      <c r="L593" s="56" t="b">
        <f>IFERROR(OR(AND(NOT(D593), 'Upload Data Outputs'!E580 = ""), IFERROR(_xlfn.NUMBERVALUE('Upload Data Outputs'!E580) &gt; 0, FALSE)), FALSE)</f>
        <v>1</v>
      </c>
      <c r="M593" s="56" t="b">
        <f>IFERROR(OR('Upload Data Outputs'!F580 = "", IFERROR(_xlfn.NUMBERVALUE('Upload Data Outputs'!F580) &gt; 0, FALSE)), FALSE)</f>
        <v>1</v>
      </c>
      <c r="N593" s="56" t="b">
        <f>IFERROR(OR('Upload Data Outputs'!F580 = "", IFERROR(MATCH('Upload Data Outputs'!G580, listVolumeUnits, 0), FALSE)), FALSE)</f>
        <v>1</v>
      </c>
      <c r="O593" s="56" t="b">
        <f>IFERROR(OR('Upload Data Outputs'!H580 = "", IFERROR(_xlfn.NUMBERVALUE('Upload Data Outputs'!H580) &gt; 0, FALSE)), FALSE)</f>
        <v>1</v>
      </c>
      <c r="P593" s="56" t="b">
        <f>IFERROR(OR('Upload Data Outputs'!H580 = "", IFERROR(MATCH('Upload Data Outputs'!I580, listWeightUnits, 0), FALSE)), FALSE)</f>
        <v>1</v>
      </c>
      <c r="Q593" s="56" t="b">
        <f>IFERROR(OR('Upload Data Outputs'!J580 = "", IFERROR(MATCH('Upload Data Outputs'!J580, listFscClaimTypes, 0), FALSE)), FALSE)</f>
        <v>1</v>
      </c>
      <c r="R593" s="56" t="b">
        <f>IFERROR(OR(AND('Upload Data Outputs'!J580 = refClaimFsc100, OR('Upload Data Outputs'!K580 = "", 'Upload Data Outputs'!K580 = 100)), AND('Upload Data Outputs'!J580 = refClaimFscCW, OR('Upload Data Outputs'!K580 = "", 'Upload Data Outputs'!K580 = 0)), AND('Upload Data Outputs'!J580 = refClaimFscMix, 'Upload Data Outputs'!K580 &lt;&gt; "", _xlfn.NUMBERVALUE('Upload Data Outputs'!K580) &gt;= 0, _xlfn.NUMBERVALUE('Upload Data Outputs'!K580) &lt;= 100), AND('Upload Data Outputs'!J580 = refClaimFscMixCredit, OR('Upload Data Outputs'!K580 = "", 'Upload Data Outputs'!K580 = 100)), AND('Upload Data Outputs'!J580 = refClaimFscRecycled, 'Upload Data Outputs'!K580 =""), 'Upload Data Outputs'!J580 = ""), FALSE)</f>
        <v>1</v>
      </c>
      <c r="S593" s="56" t="b">
        <f>IFERROR(OR('Upload Data Outputs'!L580 = "", IFERROR(MATCH('Upload Data Outputs'!L580, listMaterialsAccountingMethods, 0), FALSE)), FALSE)</f>
        <v>1</v>
      </c>
      <c r="T593" s="56" t="b">
        <f>IFERROR(OR('Upload Data Outputs'!M580 = "", ISNUMBER('Upload Data Outputs'!M580), IFERROR(DATEVALUE('Upload Data Outputs'!M580) &gt; 0, FALSE)), FALSE)</f>
        <v>1</v>
      </c>
      <c r="U593" s="56" t="b">
        <f>IFERROR(OR('Upload Data Outputs'!N580 = "", ISNUMBER('Upload Data Outputs'!N580), IFERROR(DATEVALUE('Upload Data Outputs'!N580) &gt; 0, FALSE)), FALSE)</f>
        <v>1</v>
      </c>
      <c r="V593" s="56" t="b">
        <f>IFERROR(OR('Upload Data Outputs'!O580 = "", IFERROR(MATCH('Upload Data Outputs'!O580, listCountryIsoCodes, FALSE), FALSE)), FALSE)</f>
        <v>1</v>
      </c>
      <c r="W593" s="57" t="s">
        <v>593</v>
      </c>
      <c r="X593" s="56"/>
      <c r="Y593" s="56"/>
      <c r="AA593" s="56">
        <f>IFERROR(COUNTIFS('Upload Data Outputs'!B:B, 'Upload Data Outputs'!B580), 0)</f>
        <v>0</v>
      </c>
    </row>
    <row r="594" spans="1:27">
      <c r="A594" s="55">
        <f t="shared" si="57"/>
        <v>581</v>
      </c>
      <c r="B594" s="54" t="b">
        <f>NOT(IFERROR('Upload Data Outputs'!A581 = "ERROR", TRUE))</f>
        <v>1</v>
      </c>
      <c r="C594" s="54">
        <f t="shared" si="58"/>
        <v>581</v>
      </c>
      <c r="D594" s="56" t="b">
        <f>IF(B594, ('Upload Data Outputs'!A581 &amp; 'Upload Data Outputs'!B581 &amp; 'Upload Data Outputs'!C581 &amp; 'Upload Data Outputs'!D581 &amp; 'Upload Data Outputs'!E581 &amp; 'Upload Data Outputs'!F581 &amp; 'Upload Data Outputs'!G581 &amp; 'Upload Data Outputs'!H581 &amp; 'Upload Data Outputs'!I581 &amp; 'Upload Data Outputs'!J581 &amp; 'Upload Data Outputs'!K581 &amp; 'Upload Data Outputs'!L581 &amp; 'Upload Data Outputs'!M581 &amp; 'Upload Data Outputs'!N581 &amp; 'Upload Data Outputs'!O581 &amp; 'Upload Data Outputs'!P581) &lt;&gt; "", FALSE)</f>
        <v>0</v>
      </c>
      <c r="E594" s="56" t="str">
        <f t="shared" si="59"/>
        <v/>
      </c>
      <c r="F594" s="56" t="str">
        <f t="shared" si="60"/>
        <v/>
      </c>
      <c r="G594" s="56" t="b">
        <f t="shared" si="56"/>
        <v>1</v>
      </c>
      <c r="H594" s="57" t="s">
        <v>593</v>
      </c>
      <c r="I594" s="56" t="b">
        <f t="shared" si="61"/>
        <v>1</v>
      </c>
      <c r="J594" s="56" t="b">
        <f>IFERROR(OR(NOT($D594), 'Upload Data Outputs'!C581 &lt;&gt; ""), FALSE)</f>
        <v>1</v>
      </c>
      <c r="K594" s="57" t="s">
        <v>593</v>
      </c>
      <c r="L594" s="56" t="b">
        <f>IFERROR(OR(AND(NOT(D594), 'Upload Data Outputs'!E581 = ""), IFERROR(_xlfn.NUMBERVALUE('Upload Data Outputs'!E581) &gt; 0, FALSE)), FALSE)</f>
        <v>1</v>
      </c>
      <c r="M594" s="56" t="b">
        <f>IFERROR(OR('Upload Data Outputs'!F581 = "", IFERROR(_xlfn.NUMBERVALUE('Upload Data Outputs'!F581) &gt; 0, FALSE)), FALSE)</f>
        <v>1</v>
      </c>
      <c r="N594" s="56" t="b">
        <f>IFERROR(OR('Upload Data Outputs'!F581 = "", IFERROR(MATCH('Upload Data Outputs'!G581, listVolumeUnits, 0), FALSE)), FALSE)</f>
        <v>1</v>
      </c>
      <c r="O594" s="56" t="b">
        <f>IFERROR(OR('Upload Data Outputs'!H581 = "", IFERROR(_xlfn.NUMBERVALUE('Upload Data Outputs'!H581) &gt; 0, FALSE)), FALSE)</f>
        <v>1</v>
      </c>
      <c r="P594" s="56" t="b">
        <f>IFERROR(OR('Upload Data Outputs'!H581 = "", IFERROR(MATCH('Upload Data Outputs'!I581, listWeightUnits, 0), FALSE)), FALSE)</f>
        <v>1</v>
      </c>
      <c r="Q594" s="56" t="b">
        <f>IFERROR(OR('Upload Data Outputs'!J581 = "", IFERROR(MATCH('Upload Data Outputs'!J581, listFscClaimTypes, 0), FALSE)), FALSE)</f>
        <v>1</v>
      </c>
      <c r="R594" s="56" t="b">
        <f>IFERROR(OR(AND('Upload Data Outputs'!J581 = refClaimFsc100, OR('Upload Data Outputs'!K581 = "", 'Upload Data Outputs'!K581 = 100)), AND('Upload Data Outputs'!J581 = refClaimFscCW, OR('Upload Data Outputs'!K581 = "", 'Upload Data Outputs'!K581 = 0)), AND('Upload Data Outputs'!J581 = refClaimFscMix, 'Upload Data Outputs'!K581 &lt;&gt; "", _xlfn.NUMBERVALUE('Upload Data Outputs'!K581) &gt;= 0, _xlfn.NUMBERVALUE('Upload Data Outputs'!K581) &lt;= 100), AND('Upload Data Outputs'!J581 = refClaimFscMixCredit, OR('Upload Data Outputs'!K581 = "", 'Upload Data Outputs'!K581 = 100)), AND('Upload Data Outputs'!J581 = refClaimFscRecycled, 'Upload Data Outputs'!K581 =""), 'Upload Data Outputs'!J581 = ""), FALSE)</f>
        <v>1</v>
      </c>
      <c r="S594" s="56" t="b">
        <f>IFERROR(OR('Upload Data Outputs'!L581 = "", IFERROR(MATCH('Upload Data Outputs'!L581, listMaterialsAccountingMethods, 0), FALSE)), FALSE)</f>
        <v>1</v>
      </c>
      <c r="T594" s="56" t="b">
        <f>IFERROR(OR('Upload Data Outputs'!M581 = "", ISNUMBER('Upload Data Outputs'!M581), IFERROR(DATEVALUE('Upload Data Outputs'!M581) &gt; 0, FALSE)), FALSE)</f>
        <v>1</v>
      </c>
      <c r="U594" s="56" t="b">
        <f>IFERROR(OR('Upload Data Outputs'!N581 = "", ISNUMBER('Upload Data Outputs'!N581), IFERROR(DATEVALUE('Upload Data Outputs'!N581) &gt; 0, FALSE)), FALSE)</f>
        <v>1</v>
      </c>
      <c r="V594" s="56" t="b">
        <f>IFERROR(OR('Upload Data Outputs'!O581 = "", IFERROR(MATCH('Upload Data Outputs'!O581, listCountryIsoCodes, FALSE), FALSE)), FALSE)</f>
        <v>1</v>
      </c>
      <c r="W594" s="57" t="s">
        <v>593</v>
      </c>
      <c r="X594" s="56"/>
      <c r="Y594" s="56"/>
      <c r="AA594" s="56">
        <f>IFERROR(COUNTIFS('Upload Data Outputs'!B:B, 'Upload Data Outputs'!B581), 0)</f>
        <v>0</v>
      </c>
    </row>
    <row r="595" spans="1:27">
      <c r="A595" s="55">
        <f t="shared" si="57"/>
        <v>582</v>
      </c>
      <c r="B595" s="54" t="b">
        <f>NOT(IFERROR('Upload Data Outputs'!A582 = "ERROR", TRUE))</f>
        <v>1</v>
      </c>
      <c r="C595" s="54">
        <f t="shared" si="58"/>
        <v>582</v>
      </c>
      <c r="D595" s="56" t="b">
        <f>IF(B595, ('Upload Data Outputs'!A582 &amp; 'Upload Data Outputs'!B582 &amp; 'Upload Data Outputs'!C582 &amp; 'Upload Data Outputs'!D582 &amp; 'Upload Data Outputs'!E582 &amp; 'Upload Data Outputs'!F582 &amp; 'Upload Data Outputs'!G582 &amp; 'Upload Data Outputs'!H582 &amp; 'Upload Data Outputs'!I582 &amp; 'Upload Data Outputs'!J582 &amp; 'Upload Data Outputs'!K582 &amp; 'Upload Data Outputs'!L582 &amp; 'Upload Data Outputs'!M582 &amp; 'Upload Data Outputs'!N582 &amp; 'Upload Data Outputs'!O582 &amp; 'Upload Data Outputs'!P582) &lt;&gt; "", FALSE)</f>
        <v>0</v>
      </c>
      <c r="E595" s="56" t="str">
        <f t="shared" si="59"/>
        <v/>
      </c>
      <c r="F595" s="56" t="str">
        <f t="shared" si="60"/>
        <v/>
      </c>
      <c r="G595" s="56" t="b">
        <f t="shared" si="56"/>
        <v>1</v>
      </c>
      <c r="H595" s="57" t="s">
        <v>593</v>
      </c>
      <c r="I595" s="56" t="b">
        <f t="shared" si="61"/>
        <v>1</v>
      </c>
      <c r="J595" s="56" t="b">
        <f>IFERROR(OR(NOT($D595), 'Upload Data Outputs'!C582 &lt;&gt; ""), FALSE)</f>
        <v>1</v>
      </c>
      <c r="K595" s="57" t="s">
        <v>593</v>
      </c>
      <c r="L595" s="56" t="b">
        <f>IFERROR(OR(AND(NOT(D595), 'Upload Data Outputs'!E582 = ""), IFERROR(_xlfn.NUMBERVALUE('Upload Data Outputs'!E582) &gt; 0, FALSE)), FALSE)</f>
        <v>1</v>
      </c>
      <c r="M595" s="56" t="b">
        <f>IFERROR(OR('Upload Data Outputs'!F582 = "", IFERROR(_xlfn.NUMBERVALUE('Upload Data Outputs'!F582) &gt; 0, FALSE)), FALSE)</f>
        <v>1</v>
      </c>
      <c r="N595" s="56" t="b">
        <f>IFERROR(OR('Upload Data Outputs'!F582 = "", IFERROR(MATCH('Upload Data Outputs'!G582, listVolumeUnits, 0), FALSE)), FALSE)</f>
        <v>1</v>
      </c>
      <c r="O595" s="56" t="b">
        <f>IFERROR(OR('Upload Data Outputs'!H582 = "", IFERROR(_xlfn.NUMBERVALUE('Upload Data Outputs'!H582) &gt; 0, FALSE)), FALSE)</f>
        <v>1</v>
      </c>
      <c r="P595" s="56" t="b">
        <f>IFERROR(OR('Upload Data Outputs'!H582 = "", IFERROR(MATCH('Upload Data Outputs'!I582, listWeightUnits, 0), FALSE)), FALSE)</f>
        <v>1</v>
      </c>
      <c r="Q595" s="56" t="b">
        <f>IFERROR(OR('Upload Data Outputs'!J582 = "", IFERROR(MATCH('Upload Data Outputs'!J582, listFscClaimTypes, 0), FALSE)), FALSE)</f>
        <v>1</v>
      </c>
      <c r="R595" s="56" t="b">
        <f>IFERROR(OR(AND('Upload Data Outputs'!J582 = refClaimFsc100, OR('Upload Data Outputs'!K582 = "", 'Upload Data Outputs'!K582 = 100)), AND('Upload Data Outputs'!J582 = refClaimFscCW, OR('Upload Data Outputs'!K582 = "", 'Upload Data Outputs'!K582 = 0)), AND('Upload Data Outputs'!J582 = refClaimFscMix, 'Upload Data Outputs'!K582 &lt;&gt; "", _xlfn.NUMBERVALUE('Upload Data Outputs'!K582) &gt;= 0, _xlfn.NUMBERVALUE('Upload Data Outputs'!K582) &lt;= 100), AND('Upload Data Outputs'!J582 = refClaimFscMixCredit, OR('Upload Data Outputs'!K582 = "", 'Upload Data Outputs'!K582 = 100)), AND('Upload Data Outputs'!J582 = refClaimFscRecycled, 'Upload Data Outputs'!K582 =""), 'Upload Data Outputs'!J582 = ""), FALSE)</f>
        <v>1</v>
      </c>
      <c r="S595" s="56" t="b">
        <f>IFERROR(OR('Upload Data Outputs'!L582 = "", IFERROR(MATCH('Upload Data Outputs'!L582, listMaterialsAccountingMethods, 0), FALSE)), FALSE)</f>
        <v>1</v>
      </c>
      <c r="T595" s="56" t="b">
        <f>IFERROR(OR('Upload Data Outputs'!M582 = "", ISNUMBER('Upload Data Outputs'!M582), IFERROR(DATEVALUE('Upload Data Outputs'!M582) &gt; 0, FALSE)), FALSE)</f>
        <v>1</v>
      </c>
      <c r="U595" s="56" t="b">
        <f>IFERROR(OR('Upload Data Outputs'!N582 = "", ISNUMBER('Upload Data Outputs'!N582), IFERROR(DATEVALUE('Upload Data Outputs'!N582) &gt; 0, FALSE)), FALSE)</f>
        <v>1</v>
      </c>
      <c r="V595" s="56" t="b">
        <f>IFERROR(OR('Upload Data Outputs'!O582 = "", IFERROR(MATCH('Upload Data Outputs'!O582, listCountryIsoCodes, FALSE), FALSE)), FALSE)</f>
        <v>1</v>
      </c>
      <c r="W595" s="57" t="s">
        <v>593</v>
      </c>
      <c r="X595" s="56"/>
      <c r="Y595" s="56"/>
      <c r="AA595" s="56">
        <f>IFERROR(COUNTIFS('Upload Data Outputs'!B:B, 'Upload Data Outputs'!B582), 0)</f>
        <v>0</v>
      </c>
    </row>
    <row r="596" spans="1:27">
      <c r="A596" s="55">
        <f t="shared" si="57"/>
        <v>583</v>
      </c>
      <c r="B596" s="54" t="b">
        <f>NOT(IFERROR('Upload Data Outputs'!A583 = "ERROR", TRUE))</f>
        <v>1</v>
      </c>
      <c r="C596" s="54">
        <f t="shared" si="58"/>
        <v>583</v>
      </c>
      <c r="D596" s="56" t="b">
        <f>IF(B596, ('Upload Data Outputs'!A583 &amp; 'Upload Data Outputs'!B583 &amp; 'Upload Data Outputs'!C583 &amp; 'Upload Data Outputs'!D583 &amp; 'Upload Data Outputs'!E583 &amp; 'Upload Data Outputs'!F583 &amp; 'Upload Data Outputs'!G583 &amp; 'Upload Data Outputs'!H583 &amp; 'Upload Data Outputs'!I583 &amp; 'Upload Data Outputs'!J583 &amp; 'Upload Data Outputs'!K583 &amp; 'Upload Data Outputs'!L583 &amp; 'Upload Data Outputs'!M583 &amp; 'Upload Data Outputs'!N583 &amp; 'Upload Data Outputs'!O583 &amp; 'Upload Data Outputs'!P583) &lt;&gt; "", FALSE)</f>
        <v>0</v>
      </c>
      <c r="E596" s="56" t="str">
        <f t="shared" si="59"/>
        <v/>
      </c>
      <c r="F596" s="56" t="str">
        <f t="shared" si="60"/>
        <v/>
      </c>
      <c r="G596" s="56" t="b">
        <f t="shared" si="56"/>
        <v>1</v>
      </c>
      <c r="H596" s="57" t="s">
        <v>593</v>
      </c>
      <c r="I596" s="56" t="b">
        <f t="shared" si="61"/>
        <v>1</v>
      </c>
      <c r="J596" s="56" t="b">
        <f>IFERROR(OR(NOT($D596), 'Upload Data Outputs'!C583 &lt;&gt; ""), FALSE)</f>
        <v>1</v>
      </c>
      <c r="K596" s="57" t="s">
        <v>593</v>
      </c>
      <c r="L596" s="56" t="b">
        <f>IFERROR(OR(AND(NOT(D596), 'Upload Data Outputs'!E583 = ""), IFERROR(_xlfn.NUMBERVALUE('Upload Data Outputs'!E583) &gt; 0, FALSE)), FALSE)</f>
        <v>1</v>
      </c>
      <c r="M596" s="56" t="b">
        <f>IFERROR(OR('Upload Data Outputs'!F583 = "", IFERROR(_xlfn.NUMBERVALUE('Upload Data Outputs'!F583) &gt; 0, FALSE)), FALSE)</f>
        <v>1</v>
      </c>
      <c r="N596" s="56" t="b">
        <f>IFERROR(OR('Upload Data Outputs'!F583 = "", IFERROR(MATCH('Upload Data Outputs'!G583, listVolumeUnits, 0), FALSE)), FALSE)</f>
        <v>1</v>
      </c>
      <c r="O596" s="56" t="b">
        <f>IFERROR(OR('Upload Data Outputs'!H583 = "", IFERROR(_xlfn.NUMBERVALUE('Upload Data Outputs'!H583) &gt; 0, FALSE)), FALSE)</f>
        <v>1</v>
      </c>
      <c r="P596" s="56" t="b">
        <f>IFERROR(OR('Upload Data Outputs'!H583 = "", IFERROR(MATCH('Upload Data Outputs'!I583, listWeightUnits, 0), FALSE)), FALSE)</f>
        <v>1</v>
      </c>
      <c r="Q596" s="56" t="b">
        <f>IFERROR(OR('Upload Data Outputs'!J583 = "", IFERROR(MATCH('Upload Data Outputs'!J583, listFscClaimTypes, 0), FALSE)), FALSE)</f>
        <v>1</v>
      </c>
      <c r="R596" s="56" t="b">
        <f>IFERROR(OR(AND('Upload Data Outputs'!J583 = refClaimFsc100, OR('Upload Data Outputs'!K583 = "", 'Upload Data Outputs'!K583 = 100)), AND('Upload Data Outputs'!J583 = refClaimFscCW, OR('Upload Data Outputs'!K583 = "", 'Upload Data Outputs'!K583 = 0)), AND('Upload Data Outputs'!J583 = refClaimFscMix, 'Upload Data Outputs'!K583 &lt;&gt; "", _xlfn.NUMBERVALUE('Upload Data Outputs'!K583) &gt;= 0, _xlfn.NUMBERVALUE('Upload Data Outputs'!K583) &lt;= 100), AND('Upload Data Outputs'!J583 = refClaimFscMixCredit, OR('Upload Data Outputs'!K583 = "", 'Upload Data Outputs'!K583 = 100)), AND('Upload Data Outputs'!J583 = refClaimFscRecycled, 'Upload Data Outputs'!K583 =""), 'Upload Data Outputs'!J583 = ""), FALSE)</f>
        <v>1</v>
      </c>
      <c r="S596" s="56" t="b">
        <f>IFERROR(OR('Upload Data Outputs'!L583 = "", IFERROR(MATCH('Upload Data Outputs'!L583, listMaterialsAccountingMethods, 0), FALSE)), FALSE)</f>
        <v>1</v>
      </c>
      <c r="T596" s="56" t="b">
        <f>IFERROR(OR('Upload Data Outputs'!M583 = "", ISNUMBER('Upload Data Outputs'!M583), IFERROR(DATEVALUE('Upload Data Outputs'!M583) &gt; 0, FALSE)), FALSE)</f>
        <v>1</v>
      </c>
      <c r="U596" s="56" t="b">
        <f>IFERROR(OR('Upload Data Outputs'!N583 = "", ISNUMBER('Upload Data Outputs'!N583), IFERROR(DATEVALUE('Upload Data Outputs'!N583) &gt; 0, FALSE)), FALSE)</f>
        <v>1</v>
      </c>
      <c r="V596" s="56" t="b">
        <f>IFERROR(OR('Upload Data Outputs'!O583 = "", IFERROR(MATCH('Upload Data Outputs'!O583, listCountryIsoCodes, FALSE), FALSE)), FALSE)</f>
        <v>1</v>
      </c>
      <c r="W596" s="57" t="s">
        <v>593</v>
      </c>
      <c r="X596" s="56"/>
      <c r="Y596" s="56"/>
      <c r="AA596" s="56">
        <f>IFERROR(COUNTIFS('Upload Data Outputs'!B:B, 'Upload Data Outputs'!B583), 0)</f>
        <v>0</v>
      </c>
    </row>
    <row r="597" spans="1:27">
      <c r="A597" s="55">
        <f t="shared" si="57"/>
        <v>584</v>
      </c>
      <c r="B597" s="54" t="b">
        <f>NOT(IFERROR('Upload Data Outputs'!A584 = "ERROR", TRUE))</f>
        <v>1</v>
      </c>
      <c r="C597" s="54">
        <f t="shared" si="58"/>
        <v>584</v>
      </c>
      <c r="D597" s="56" t="b">
        <f>IF(B597, ('Upload Data Outputs'!A584 &amp; 'Upload Data Outputs'!B584 &amp; 'Upload Data Outputs'!C584 &amp; 'Upload Data Outputs'!D584 &amp; 'Upload Data Outputs'!E584 &amp; 'Upload Data Outputs'!F584 &amp; 'Upload Data Outputs'!G584 &amp; 'Upload Data Outputs'!H584 &amp; 'Upload Data Outputs'!I584 &amp; 'Upload Data Outputs'!J584 &amp; 'Upload Data Outputs'!K584 &amp; 'Upload Data Outputs'!L584 &amp; 'Upload Data Outputs'!M584 &amp; 'Upload Data Outputs'!N584 &amp; 'Upload Data Outputs'!O584 &amp; 'Upload Data Outputs'!P584) &lt;&gt; "", FALSE)</f>
        <v>0</v>
      </c>
      <c r="E597" s="56" t="str">
        <f t="shared" si="59"/>
        <v/>
      </c>
      <c r="F597" s="56" t="str">
        <f t="shared" si="60"/>
        <v/>
      </c>
      <c r="G597" s="56" t="b">
        <f t="shared" si="56"/>
        <v>1</v>
      </c>
      <c r="H597" s="57" t="s">
        <v>593</v>
      </c>
      <c r="I597" s="56" t="b">
        <f t="shared" si="61"/>
        <v>1</v>
      </c>
      <c r="J597" s="56" t="b">
        <f>IFERROR(OR(NOT($D597), 'Upload Data Outputs'!C584 &lt;&gt; ""), FALSE)</f>
        <v>1</v>
      </c>
      <c r="K597" s="57" t="s">
        <v>593</v>
      </c>
      <c r="L597" s="56" t="b">
        <f>IFERROR(OR(AND(NOT(D597), 'Upload Data Outputs'!E584 = ""), IFERROR(_xlfn.NUMBERVALUE('Upload Data Outputs'!E584) &gt; 0, FALSE)), FALSE)</f>
        <v>1</v>
      </c>
      <c r="M597" s="56" t="b">
        <f>IFERROR(OR('Upload Data Outputs'!F584 = "", IFERROR(_xlfn.NUMBERVALUE('Upload Data Outputs'!F584) &gt; 0, FALSE)), FALSE)</f>
        <v>1</v>
      </c>
      <c r="N597" s="56" t="b">
        <f>IFERROR(OR('Upload Data Outputs'!F584 = "", IFERROR(MATCH('Upload Data Outputs'!G584, listVolumeUnits, 0), FALSE)), FALSE)</f>
        <v>1</v>
      </c>
      <c r="O597" s="56" t="b">
        <f>IFERROR(OR('Upload Data Outputs'!H584 = "", IFERROR(_xlfn.NUMBERVALUE('Upload Data Outputs'!H584) &gt; 0, FALSE)), FALSE)</f>
        <v>1</v>
      </c>
      <c r="P597" s="56" t="b">
        <f>IFERROR(OR('Upload Data Outputs'!H584 = "", IFERROR(MATCH('Upload Data Outputs'!I584, listWeightUnits, 0), FALSE)), FALSE)</f>
        <v>1</v>
      </c>
      <c r="Q597" s="56" t="b">
        <f>IFERROR(OR('Upload Data Outputs'!J584 = "", IFERROR(MATCH('Upload Data Outputs'!J584, listFscClaimTypes, 0), FALSE)), FALSE)</f>
        <v>1</v>
      </c>
      <c r="R597" s="56" t="b">
        <f>IFERROR(OR(AND('Upload Data Outputs'!J584 = refClaimFsc100, OR('Upload Data Outputs'!K584 = "", 'Upload Data Outputs'!K584 = 100)), AND('Upload Data Outputs'!J584 = refClaimFscCW, OR('Upload Data Outputs'!K584 = "", 'Upload Data Outputs'!K584 = 0)), AND('Upload Data Outputs'!J584 = refClaimFscMix, 'Upload Data Outputs'!K584 &lt;&gt; "", _xlfn.NUMBERVALUE('Upload Data Outputs'!K584) &gt;= 0, _xlfn.NUMBERVALUE('Upload Data Outputs'!K584) &lt;= 100), AND('Upload Data Outputs'!J584 = refClaimFscMixCredit, OR('Upload Data Outputs'!K584 = "", 'Upload Data Outputs'!K584 = 100)), AND('Upload Data Outputs'!J584 = refClaimFscRecycled, 'Upload Data Outputs'!K584 =""), 'Upload Data Outputs'!J584 = ""), FALSE)</f>
        <v>1</v>
      </c>
      <c r="S597" s="56" t="b">
        <f>IFERROR(OR('Upload Data Outputs'!L584 = "", IFERROR(MATCH('Upload Data Outputs'!L584, listMaterialsAccountingMethods, 0), FALSE)), FALSE)</f>
        <v>1</v>
      </c>
      <c r="T597" s="56" t="b">
        <f>IFERROR(OR('Upload Data Outputs'!M584 = "", ISNUMBER('Upload Data Outputs'!M584), IFERROR(DATEVALUE('Upload Data Outputs'!M584) &gt; 0, FALSE)), FALSE)</f>
        <v>1</v>
      </c>
      <c r="U597" s="56" t="b">
        <f>IFERROR(OR('Upload Data Outputs'!N584 = "", ISNUMBER('Upload Data Outputs'!N584), IFERROR(DATEVALUE('Upload Data Outputs'!N584) &gt; 0, FALSE)), FALSE)</f>
        <v>1</v>
      </c>
      <c r="V597" s="56" t="b">
        <f>IFERROR(OR('Upload Data Outputs'!O584 = "", IFERROR(MATCH('Upload Data Outputs'!O584, listCountryIsoCodes, FALSE), FALSE)), FALSE)</f>
        <v>1</v>
      </c>
      <c r="W597" s="57" t="s">
        <v>593</v>
      </c>
      <c r="X597" s="56"/>
      <c r="Y597" s="56"/>
      <c r="AA597" s="56">
        <f>IFERROR(COUNTIFS('Upload Data Outputs'!B:B, 'Upload Data Outputs'!B584), 0)</f>
        <v>0</v>
      </c>
    </row>
    <row r="598" spans="1:27">
      <c r="A598" s="55">
        <f t="shared" si="57"/>
        <v>585</v>
      </c>
      <c r="B598" s="54" t="b">
        <f>NOT(IFERROR('Upload Data Outputs'!A585 = "ERROR", TRUE))</f>
        <v>1</v>
      </c>
      <c r="C598" s="54">
        <f t="shared" si="58"/>
        <v>585</v>
      </c>
      <c r="D598" s="56" t="b">
        <f>IF(B598, ('Upload Data Outputs'!A585 &amp; 'Upload Data Outputs'!B585 &amp; 'Upload Data Outputs'!C585 &amp; 'Upload Data Outputs'!D585 &amp; 'Upload Data Outputs'!E585 &amp; 'Upload Data Outputs'!F585 &amp; 'Upload Data Outputs'!G585 &amp; 'Upload Data Outputs'!H585 &amp; 'Upload Data Outputs'!I585 &amp; 'Upload Data Outputs'!J585 &amp; 'Upload Data Outputs'!K585 &amp; 'Upload Data Outputs'!L585 &amp; 'Upload Data Outputs'!M585 &amp; 'Upload Data Outputs'!N585 &amp; 'Upload Data Outputs'!O585 &amp; 'Upload Data Outputs'!P585) &lt;&gt; "", FALSE)</f>
        <v>0</v>
      </c>
      <c r="E598" s="56" t="str">
        <f t="shared" si="59"/>
        <v/>
      </c>
      <c r="F598" s="56" t="str">
        <f t="shared" si="60"/>
        <v/>
      </c>
      <c r="G598" s="56" t="b">
        <f t="shared" si="56"/>
        <v>1</v>
      </c>
      <c r="H598" s="57" t="s">
        <v>593</v>
      </c>
      <c r="I598" s="56" t="b">
        <f t="shared" si="61"/>
        <v>1</v>
      </c>
      <c r="J598" s="56" t="b">
        <f>IFERROR(OR(NOT($D598), 'Upload Data Outputs'!C585 &lt;&gt; ""), FALSE)</f>
        <v>1</v>
      </c>
      <c r="K598" s="57" t="s">
        <v>593</v>
      </c>
      <c r="L598" s="56" t="b">
        <f>IFERROR(OR(AND(NOT(D598), 'Upload Data Outputs'!E585 = ""), IFERROR(_xlfn.NUMBERVALUE('Upload Data Outputs'!E585) &gt; 0, FALSE)), FALSE)</f>
        <v>1</v>
      </c>
      <c r="M598" s="56" t="b">
        <f>IFERROR(OR('Upload Data Outputs'!F585 = "", IFERROR(_xlfn.NUMBERVALUE('Upload Data Outputs'!F585) &gt; 0, FALSE)), FALSE)</f>
        <v>1</v>
      </c>
      <c r="N598" s="56" t="b">
        <f>IFERROR(OR('Upload Data Outputs'!F585 = "", IFERROR(MATCH('Upload Data Outputs'!G585, listVolumeUnits, 0), FALSE)), FALSE)</f>
        <v>1</v>
      </c>
      <c r="O598" s="56" t="b">
        <f>IFERROR(OR('Upload Data Outputs'!H585 = "", IFERROR(_xlfn.NUMBERVALUE('Upload Data Outputs'!H585) &gt; 0, FALSE)), FALSE)</f>
        <v>1</v>
      </c>
      <c r="P598" s="56" t="b">
        <f>IFERROR(OR('Upload Data Outputs'!H585 = "", IFERROR(MATCH('Upload Data Outputs'!I585, listWeightUnits, 0), FALSE)), FALSE)</f>
        <v>1</v>
      </c>
      <c r="Q598" s="56" t="b">
        <f>IFERROR(OR('Upload Data Outputs'!J585 = "", IFERROR(MATCH('Upload Data Outputs'!J585, listFscClaimTypes, 0), FALSE)), FALSE)</f>
        <v>1</v>
      </c>
      <c r="R598" s="56" t="b">
        <f>IFERROR(OR(AND('Upload Data Outputs'!J585 = refClaimFsc100, OR('Upload Data Outputs'!K585 = "", 'Upload Data Outputs'!K585 = 100)), AND('Upload Data Outputs'!J585 = refClaimFscCW, OR('Upload Data Outputs'!K585 = "", 'Upload Data Outputs'!K585 = 0)), AND('Upload Data Outputs'!J585 = refClaimFscMix, 'Upload Data Outputs'!K585 &lt;&gt; "", _xlfn.NUMBERVALUE('Upload Data Outputs'!K585) &gt;= 0, _xlfn.NUMBERVALUE('Upload Data Outputs'!K585) &lt;= 100), AND('Upload Data Outputs'!J585 = refClaimFscMixCredit, OR('Upload Data Outputs'!K585 = "", 'Upload Data Outputs'!K585 = 100)), AND('Upload Data Outputs'!J585 = refClaimFscRecycled, 'Upload Data Outputs'!K585 =""), 'Upload Data Outputs'!J585 = ""), FALSE)</f>
        <v>1</v>
      </c>
      <c r="S598" s="56" t="b">
        <f>IFERROR(OR('Upload Data Outputs'!L585 = "", IFERROR(MATCH('Upload Data Outputs'!L585, listMaterialsAccountingMethods, 0), FALSE)), FALSE)</f>
        <v>1</v>
      </c>
      <c r="T598" s="56" t="b">
        <f>IFERROR(OR('Upload Data Outputs'!M585 = "", ISNUMBER('Upload Data Outputs'!M585), IFERROR(DATEVALUE('Upload Data Outputs'!M585) &gt; 0, FALSE)), FALSE)</f>
        <v>1</v>
      </c>
      <c r="U598" s="56" t="b">
        <f>IFERROR(OR('Upload Data Outputs'!N585 = "", ISNUMBER('Upload Data Outputs'!N585), IFERROR(DATEVALUE('Upload Data Outputs'!N585) &gt; 0, FALSE)), FALSE)</f>
        <v>1</v>
      </c>
      <c r="V598" s="56" t="b">
        <f>IFERROR(OR('Upload Data Outputs'!O585 = "", IFERROR(MATCH('Upload Data Outputs'!O585, listCountryIsoCodes, FALSE), FALSE)), FALSE)</f>
        <v>1</v>
      </c>
      <c r="W598" s="57" t="s">
        <v>593</v>
      </c>
      <c r="X598" s="56"/>
      <c r="Y598" s="56"/>
      <c r="AA598" s="56">
        <f>IFERROR(COUNTIFS('Upload Data Outputs'!B:B, 'Upload Data Outputs'!B585), 0)</f>
        <v>0</v>
      </c>
    </row>
    <row r="599" spans="1:27">
      <c r="A599" s="55">
        <f t="shared" si="57"/>
        <v>586</v>
      </c>
      <c r="B599" s="54" t="b">
        <f>NOT(IFERROR('Upload Data Outputs'!A586 = "ERROR", TRUE))</f>
        <v>1</v>
      </c>
      <c r="C599" s="54">
        <f t="shared" si="58"/>
        <v>586</v>
      </c>
      <c r="D599" s="56" t="b">
        <f>IF(B599, ('Upload Data Outputs'!A586 &amp; 'Upload Data Outputs'!B586 &amp; 'Upload Data Outputs'!C586 &amp; 'Upload Data Outputs'!D586 &amp; 'Upload Data Outputs'!E586 &amp; 'Upload Data Outputs'!F586 &amp; 'Upload Data Outputs'!G586 &amp; 'Upload Data Outputs'!H586 &amp; 'Upload Data Outputs'!I586 &amp; 'Upload Data Outputs'!J586 &amp; 'Upload Data Outputs'!K586 &amp; 'Upload Data Outputs'!L586 &amp; 'Upload Data Outputs'!M586 &amp; 'Upload Data Outputs'!N586 &amp; 'Upload Data Outputs'!O586 &amp; 'Upload Data Outputs'!P586) &lt;&gt; "", FALSE)</f>
        <v>0</v>
      </c>
      <c r="E599" s="56" t="str">
        <f t="shared" si="59"/>
        <v/>
      </c>
      <c r="F599" s="56" t="str">
        <f t="shared" si="60"/>
        <v/>
      </c>
      <c r="G599" s="56" t="b">
        <f t="shared" si="56"/>
        <v>1</v>
      </c>
      <c r="H599" s="57" t="s">
        <v>593</v>
      </c>
      <c r="I599" s="56" t="b">
        <f t="shared" si="61"/>
        <v>1</v>
      </c>
      <c r="J599" s="56" t="b">
        <f>IFERROR(OR(NOT($D599), 'Upload Data Outputs'!C586 &lt;&gt; ""), FALSE)</f>
        <v>1</v>
      </c>
      <c r="K599" s="57" t="s">
        <v>593</v>
      </c>
      <c r="L599" s="56" t="b">
        <f>IFERROR(OR(AND(NOT(D599), 'Upload Data Outputs'!E586 = ""), IFERROR(_xlfn.NUMBERVALUE('Upload Data Outputs'!E586) &gt; 0, FALSE)), FALSE)</f>
        <v>1</v>
      </c>
      <c r="M599" s="56" t="b">
        <f>IFERROR(OR('Upload Data Outputs'!F586 = "", IFERROR(_xlfn.NUMBERVALUE('Upload Data Outputs'!F586) &gt; 0, FALSE)), FALSE)</f>
        <v>1</v>
      </c>
      <c r="N599" s="56" t="b">
        <f>IFERROR(OR('Upload Data Outputs'!F586 = "", IFERROR(MATCH('Upload Data Outputs'!G586, listVolumeUnits, 0), FALSE)), FALSE)</f>
        <v>1</v>
      </c>
      <c r="O599" s="56" t="b">
        <f>IFERROR(OR('Upload Data Outputs'!H586 = "", IFERROR(_xlfn.NUMBERVALUE('Upload Data Outputs'!H586) &gt; 0, FALSE)), FALSE)</f>
        <v>1</v>
      </c>
      <c r="P599" s="56" t="b">
        <f>IFERROR(OR('Upload Data Outputs'!H586 = "", IFERROR(MATCH('Upload Data Outputs'!I586, listWeightUnits, 0), FALSE)), FALSE)</f>
        <v>1</v>
      </c>
      <c r="Q599" s="56" t="b">
        <f>IFERROR(OR('Upload Data Outputs'!J586 = "", IFERROR(MATCH('Upload Data Outputs'!J586, listFscClaimTypes, 0), FALSE)), FALSE)</f>
        <v>1</v>
      </c>
      <c r="R599" s="56" t="b">
        <f>IFERROR(OR(AND('Upload Data Outputs'!J586 = refClaimFsc100, OR('Upload Data Outputs'!K586 = "", 'Upload Data Outputs'!K586 = 100)), AND('Upload Data Outputs'!J586 = refClaimFscCW, OR('Upload Data Outputs'!K586 = "", 'Upload Data Outputs'!K586 = 0)), AND('Upload Data Outputs'!J586 = refClaimFscMix, 'Upload Data Outputs'!K586 &lt;&gt; "", _xlfn.NUMBERVALUE('Upload Data Outputs'!K586) &gt;= 0, _xlfn.NUMBERVALUE('Upload Data Outputs'!K586) &lt;= 100), AND('Upload Data Outputs'!J586 = refClaimFscMixCredit, OR('Upload Data Outputs'!K586 = "", 'Upload Data Outputs'!K586 = 100)), AND('Upload Data Outputs'!J586 = refClaimFscRecycled, 'Upload Data Outputs'!K586 =""), 'Upload Data Outputs'!J586 = ""), FALSE)</f>
        <v>1</v>
      </c>
      <c r="S599" s="56" t="b">
        <f>IFERROR(OR('Upload Data Outputs'!L586 = "", IFERROR(MATCH('Upload Data Outputs'!L586, listMaterialsAccountingMethods, 0), FALSE)), FALSE)</f>
        <v>1</v>
      </c>
      <c r="T599" s="56" t="b">
        <f>IFERROR(OR('Upload Data Outputs'!M586 = "", ISNUMBER('Upload Data Outputs'!M586), IFERROR(DATEVALUE('Upload Data Outputs'!M586) &gt; 0, FALSE)), FALSE)</f>
        <v>1</v>
      </c>
      <c r="U599" s="56" t="b">
        <f>IFERROR(OR('Upload Data Outputs'!N586 = "", ISNUMBER('Upload Data Outputs'!N586), IFERROR(DATEVALUE('Upload Data Outputs'!N586) &gt; 0, FALSE)), FALSE)</f>
        <v>1</v>
      </c>
      <c r="V599" s="56" t="b">
        <f>IFERROR(OR('Upload Data Outputs'!O586 = "", IFERROR(MATCH('Upload Data Outputs'!O586, listCountryIsoCodes, FALSE), FALSE)), FALSE)</f>
        <v>1</v>
      </c>
      <c r="W599" s="57" t="s">
        <v>593</v>
      </c>
      <c r="X599" s="56"/>
      <c r="Y599" s="56"/>
      <c r="AA599" s="56">
        <f>IFERROR(COUNTIFS('Upload Data Outputs'!B:B, 'Upload Data Outputs'!B586), 0)</f>
        <v>0</v>
      </c>
    </row>
    <row r="600" spans="1:27">
      <c r="A600" s="55">
        <f t="shared" si="57"/>
        <v>587</v>
      </c>
      <c r="B600" s="54" t="b">
        <f>NOT(IFERROR('Upload Data Outputs'!A587 = "ERROR", TRUE))</f>
        <v>1</v>
      </c>
      <c r="C600" s="54">
        <f t="shared" si="58"/>
        <v>587</v>
      </c>
      <c r="D600" s="56" t="b">
        <f>IF(B600, ('Upload Data Outputs'!A587 &amp; 'Upload Data Outputs'!B587 &amp; 'Upload Data Outputs'!C587 &amp; 'Upload Data Outputs'!D587 &amp; 'Upload Data Outputs'!E587 &amp; 'Upload Data Outputs'!F587 &amp; 'Upload Data Outputs'!G587 &amp; 'Upload Data Outputs'!H587 &amp; 'Upload Data Outputs'!I587 &amp; 'Upload Data Outputs'!J587 &amp; 'Upload Data Outputs'!K587 &amp; 'Upload Data Outputs'!L587 &amp; 'Upload Data Outputs'!M587 &amp; 'Upload Data Outputs'!N587 &amp; 'Upload Data Outputs'!O587 &amp; 'Upload Data Outputs'!P587) &lt;&gt; "", FALSE)</f>
        <v>0</v>
      </c>
      <c r="E600" s="56" t="str">
        <f t="shared" si="59"/>
        <v/>
      </c>
      <c r="F600" s="56" t="str">
        <f t="shared" si="60"/>
        <v/>
      </c>
      <c r="G600" s="56" t="b">
        <f t="shared" si="56"/>
        <v>1</v>
      </c>
      <c r="H600" s="57" t="s">
        <v>593</v>
      </c>
      <c r="I600" s="56" t="b">
        <f t="shared" si="61"/>
        <v>1</v>
      </c>
      <c r="J600" s="56" t="b">
        <f>IFERROR(OR(NOT($D600), 'Upload Data Outputs'!C587 &lt;&gt; ""), FALSE)</f>
        <v>1</v>
      </c>
      <c r="K600" s="57" t="s">
        <v>593</v>
      </c>
      <c r="L600" s="56" t="b">
        <f>IFERROR(OR(AND(NOT(D600), 'Upload Data Outputs'!E587 = ""), IFERROR(_xlfn.NUMBERVALUE('Upload Data Outputs'!E587) &gt; 0, FALSE)), FALSE)</f>
        <v>1</v>
      </c>
      <c r="M600" s="56" t="b">
        <f>IFERROR(OR('Upload Data Outputs'!F587 = "", IFERROR(_xlfn.NUMBERVALUE('Upload Data Outputs'!F587) &gt; 0, FALSE)), FALSE)</f>
        <v>1</v>
      </c>
      <c r="N600" s="56" t="b">
        <f>IFERROR(OR('Upload Data Outputs'!F587 = "", IFERROR(MATCH('Upload Data Outputs'!G587, listVolumeUnits, 0), FALSE)), FALSE)</f>
        <v>1</v>
      </c>
      <c r="O600" s="56" t="b">
        <f>IFERROR(OR('Upload Data Outputs'!H587 = "", IFERROR(_xlfn.NUMBERVALUE('Upload Data Outputs'!H587) &gt; 0, FALSE)), FALSE)</f>
        <v>1</v>
      </c>
      <c r="P600" s="56" t="b">
        <f>IFERROR(OR('Upload Data Outputs'!H587 = "", IFERROR(MATCH('Upload Data Outputs'!I587, listWeightUnits, 0), FALSE)), FALSE)</f>
        <v>1</v>
      </c>
      <c r="Q600" s="56" t="b">
        <f>IFERROR(OR('Upload Data Outputs'!J587 = "", IFERROR(MATCH('Upload Data Outputs'!J587, listFscClaimTypes, 0), FALSE)), FALSE)</f>
        <v>1</v>
      </c>
      <c r="R600" s="56" t="b">
        <f>IFERROR(OR(AND('Upload Data Outputs'!J587 = refClaimFsc100, OR('Upload Data Outputs'!K587 = "", 'Upload Data Outputs'!K587 = 100)), AND('Upload Data Outputs'!J587 = refClaimFscCW, OR('Upload Data Outputs'!K587 = "", 'Upload Data Outputs'!K587 = 0)), AND('Upload Data Outputs'!J587 = refClaimFscMix, 'Upload Data Outputs'!K587 &lt;&gt; "", _xlfn.NUMBERVALUE('Upload Data Outputs'!K587) &gt;= 0, _xlfn.NUMBERVALUE('Upload Data Outputs'!K587) &lt;= 100), AND('Upload Data Outputs'!J587 = refClaimFscMixCredit, OR('Upload Data Outputs'!K587 = "", 'Upload Data Outputs'!K587 = 100)), AND('Upload Data Outputs'!J587 = refClaimFscRecycled, 'Upload Data Outputs'!K587 =""), 'Upload Data Outputs'!J587 = ""), FALSE)</f>
        <v>1</v>
      </c>
      <c r="S600" s="56" t="b">
        <f>IFERROR(OR('Upload Data Outputs'!L587 = "", IFERROR(MATCH('Upload Data Outputs'!L587, listMaterialsAccountingMethods, 0), FALSE)), FALSE)</f>
        <v>1</v>
      </c>
      <c r="T600" s="56" t="b">
        <f>IFERROR(OR('Upload Data Outputs'!M587 = "", ISNUMBER('Upload Data Outputs'!M587), IFERROR(DATEVALUE('Upload Data Outputs'!M587) &gt; 0, FALSE)), FALSE)</f>
        <v>1</v>
      </c>
      <c r="U600" s="56" t="b">
        <f>IFERROR(OR('Upload Data Outputs'!N587 = "", ISNUMBER('Upload Data Outputs'!N587), IFERROR(DATEVALUE('Upload Data Outputs'!N587) &gt; 0, FALSE)), FALSE)</f>
        <v>1</v>
      </c>
      <c r="V600" s="56" t="b">
        <f>IFERROR(OR('Upload Data Outputs'!O587 = "", IFERROR(MATCH('Upload Data Outputs'!O587, listCountryIsoCodes, FALSE), FALSE)), FALSE)</f>
        <v>1</v>
      </c>
      <c r="W600" s="57" t="s">
        <v>593</v>
      </c>
      <c r="X600" s="56"/>
      <c r="Y600" s="56"/>
      <c r="AA600" s="56">
        <f>IFERROR(COUNTIFS('Upload Data Outputs'!B:B, 'Upload Data Outputs'!B587), 0)</f>
        <v>0</v>
      </c>
    </row>
    <row r="601" spans="1:27">
      <c r="A601" s="55">
        <f t="shared" si="57"/>
        <v>588</v>
      </c>
      <c r="B601" s="54" t="b">
        <f>NOT(IFERROR('Upload Data Outputs'!A588 = "ERROR", TRUE))</f>
        <v>1</v>
      </c>
      <c r="C601" s="54">
        <f t="shared" si="58"/>
        <v>588</v>
      </c>
      <c r="D601" s="56" t="b">
        <f>IF(B601, ('Upload Data Outputs'!A588 &amp; 'Upload Data Outputs'!B588 &amp; 'Upload Data Outputs'!C588 &amp; 'Upload Data Outputs'!D588 &amp; 'Upload Data Outputs'!E588 &amp; 'Upload Data Outputs'!F588 &amp; 'Upload Data Outputs'!G588 &amp; 'Upload Data Outputs'!H588 &amp; 'Upload Data Outputs'!I588 &amp; 'Upload Data Outputs'!J588 &amp; 'Upload Data Outputs'!K588 &amp; 'Upload Data Outputs'!L588 &amp; 'Upload Data Outputs'!M588 &amp; 'Upload Data Outputs'!N588 &amp; 'Upload Data Outputs'!O588 &amp; 'Upload Data Outputs'!P588) &lt;&gt; "", FALSE)</f>
        <v>0</v>
      </c>
      <c r="E601" s="56" t="str">
        <f t="shared" si="59"/>
        <v/>
      </c>
      <c r="F601" s="56" t="str">
        <f t="shared" si="60"/>
        <v/>
      </c>
      <c r="G601" s="56" t="b">
        <f t="shared" si="56"/>
        <v>1</v>
      </c>
      <c r="H601" s="57" t="s">
        <v>593</v>
      </c>
      <c r="I601" s="56" t="b">
        <f t="shared" si="61"/>
        <v>1</v>
      </c>
      <c r="J601" s="56" t="b">
        <f>IFERROR(OR(NOT($D601), 'Upload Data Outputs'!C588 &lt;&gt; ""), FALSE)</f>
        <v>1</v>
      </c>
      <c r="K601" s="57" t="s">
        <v>593</v>
      </c>
      <c r="L601" s="56" t="b">
        <f>IFERROR(OR(AND(NOT(D601), 'Upload Data Outputs'!E588 = ""), IFERROR(_xlfn.NUMBERVALUE('Upload Data Outputs'!E588) &gt; 0, FALSE)), FALSE)</f>
        <v>1</v>
      </c>
      <c r="M601" s="56" t="b">
        <f>IFERROR(OR('Upload Data Outputs'!F588 = "", IFERROR(_xlfn.NUMBERVALUE('Upload Data Outputs'!F588) &gt; 0, FALSE)), FALSE)</f>
        <v>1</v>
      </c>
      <c r="N601" s="56" t="b">
        <f>IFERROR(OR('Upload Data Outputs'!F588 = "", IFERROR(MATCH('Upload Data Outputs'!G588, listVolumeUnits, 0), FALSE)), FALSE)</f>
        <v>1</v>
      </c>
      <c r="O601" s="56" t="b">
        <f>IFERROR(OR('Upload Data Outputs'!H588 = "", IFERROR(_xlfn.NUMBERVALUE('Upload Data Outputs'!H588) &gt; 0, FALSE)), FALSE)</f>
        <v>1</v>
      </c>
      <c r="P601" s="56" t="b">
        <f>IFERROR(OR('Upload Data Outputs'!H588 = "", IFERROR(MATCH('Upload Data Outputs'!I588, listWeightUnits, 0), FALSE)), FALSE)</f>
        <v>1</v>
      </c>
      <c r="Q601" s="56" t="b">
        <f>IFERROR(OR('Upload Data Outputs'!J588 = "", IFERROR(MATCH('Upload Data Outputs'!J588, listFscClaimTypes, 0), FALSE)), FALSE)</f>
        <v>1</v>
      </c>
      <c r="R601" s="56" t="b">
        <f>IFERROR(OR(AND('Upload Data Outputs'!J588 = refClaimFsc100, OR('Upload Data Outputs'!K588 = "", 'Upload Data Outputs'!K588 = 100)), AND('Upload Data Outputs'!J588 = refClaimFscCW, OR('Upload Data Outputs'!K588 = "", 'Upload Data Outputs'!K588 = 0)), AND('Upload Data Outputs'!J588 = refClaimFscMix, 'Upload Data Outputs'!K588 &lt;&gt; "", _xlfn.NUMBERVALUE('Upload Data Outputs'!K588) &gt;= 0, _xlfn.NUMBERVALUE('Upload Data Outputs'!K588) &lt;= 100), AND('Upload Data Outputs'!J588 = refClaimFscMixCredit, OR('Upload Data Outputs'!K588 = "", 'Upload Data Outputs'!K588 = 100)), AND('Upload Data Outputs'!J588 = refClaimFscRecycled, 'Upload Data Outputs'!K588 =""), 'Upload Data Outputs'!J588 = ""), FALSE)</f>
        <v>1</v>
      </c>
      <c r="S601" s="56" t="b">
        <f>IFERROR(OR('Upload Data Outputs'!L588 = "", IFERROR(MATCH('Upload Data Outputs'!L588, listMaterialsAccountingMethods, 0), FALSE)), FALSE)</f>
        <v>1</v>
      </c>
      <c r="T601" s="56" t="b">
        <f>IFERROR(OR('Upload Data Outputs'!M588 = "", ISNUMBER('Upload Data Outputs'!M588), IFERROR(DATEVALUE('Upload Data Outputs'!M588) &gt; 0, FALSE)), FALSE)</f>
        <v>1</v>
      </c>
      <c r="U601" s="56" t="b">
        <f>IFERROR(OR('Upload Data Outputs'!N588 = "", ISNUMBER('Upload Data Outputs'!N588), IFERROR(DATEVALUE('Upload Data Outputs'!N588) &gt; 0, FALSE)), FALSE)</f>
        <v>1</v>
      </c>
      <c r="V601" s="56" t="b">
        <f>IFERROR(OR('Upload Data Outputs'!O588 = "", IFERROR(MATCH('Upload Data Outputs'!O588, listCountryIsoCodes, FALSE), FALSE)), FALSE)</f>
        <v>1</v>
      </c>
      <c r="W601" s="57" t="s">
        <v>593</v>
      </c>
      <c r="X601" s="56"/>
      <c r="Y601" s="56"/>
      <c r="AA601" s="56">
        <f>IFERROR(COUNTIFS('Upload Data Outputs'!B:B, 'Upload Data Outputs'!B588), 0)</f>
        <v>0</v>
      </c>
    </row>
    <row r="602" spans="1:27">
      <c r="A602" s="55">
        <f t="shared" si="57"/>
        <v>589</v>
      </c>
      <c r="B602" s="54" t="b">
        <f>NOT(IFERROR('Upload Data Outputs'!A589 = "ERROR", TRUE))</f>
        <v>1</v>
      </c>
      <c r="C602" s="54">
        <f t="shared" si="58"/>
        <v>589</v>
      </c>
      <c r="D602" s="56" t="b">
        <f>IF(B602, ('Upload Data Outputs'!A589 &amp; 'Upload Data Outputs'!B589 &amp; 'Upload Data Outputs'!C589 &amp; 'Upload Data Outputs'!D589 &amp; 'Upload Data Outputs'!E589 &amp; 'Upload Data Outputs'!F589 &amp; 'Upload Data Outputs'!G589 &amp; 'Upload Data Outputs'!H589 &amp; 'Upload Data Outputs'!I589 &amp; 'Upload Data Outputs'!J589 &amp; 'Upload Data Outputs'!K589 &amp; 'Upload Data Outputs'!L589 &amp; 'Upload Data Outputs'!M589 &amp; 'Upload Data Outputs'!N589 &amp; 'Upload Data Outputs'!O589 &amp; 'Upload Data Outputs'!P589) &lt;&gt; "", FALSE)</f>
        <v>0</v>
      </c>
      <c r="E602" s="56" t="str">
        <f t="shared" si="59"/>
        <v/>
      </c>
      <c r="F602" s="56" t="str">
        <f t="shared" si="60"/>
        <v/>
      </c>
      <c r="G602" s="56" t="b">
        <f t="shared" si="56"/>
        <v>1</v>
      </c>
      <c r="H602" s="57" t="s">
        <v>593</v>
      </c>
      <c r="I602" s="56" t="b">
        <f t="shared" si="61"/>
        <v>1</v>
      </c>
      <c r="J602" s="56" t="b">
        <f>IFERROR(OR(NOT($D602), 'Upload Data Outputs'!C589 &lt;&gt; ""), FALSE)</f>
        <v>1</v>
      </c>
      <c r="K602" s="57" t="s">
        <v>593</v>
      </c>
      <c r="L602" s="56" t="b">
        <f>IFERROR(OR(AND(NOT(D602), 'Upload Data Outputs'!E589 = ""), IFERROR(_xlfn.NUMBERVALUE('Upload Data Outputs'!E589) &gt; 0, FALSE)), FALSE)</f>
        <v>1</v>
      </c>
      <c r="M602" s="56" t="b">
        <f>IFERROR(OR('Upload Data Outputs'!F589 = "", IFERROR(_xlfn.NUMBERVALUE('Upload Data Outputs'!F589) &gt; 0, FALSE)), FALSE)</f>
        <v>1</v>
      </c>
      <c r="N602" s="56" t="b">
        <f>IFERROR(OR('Upload Data Outputs'!F589 = "", IFERROR(MATCH('Upload Data Outputs'!G589, listVolumeUnits, 0), FALSE)), FALSE)</f>
        <v>1</v>
      </c>
      <c r="O602" s="56" t="b">
        <f>IFERROR(OR('Upload Data Outputs'!H589 = "", IFERROR(_xlfn.NUMBERVALUE('Upload Data Outputs'!H589) &gt; 0, FALSE)), FALSE)</f>
        <v>1</v>
      </c>
      <c r="P602" s="56" t="b">
        <f>IFERROR(OR('Upload Data Outputs'!H589 = "", IFERROR(MATCH('Upload Data Outputs'!I589, listWeightUnits, 0), FALSE)), FALSE)</f>
        <v>1</v>
      </c>
      <c r="Q602" s="56" t="b">
        <f>IFERROR(OR('Upload Data Outputs'!J589 = "", IFERROR(MATCH('Upload Data Outputs'!J589, listFscClaimTypes, 0), FALSE)), FALSE)</f>
        <v>1</v>
      </c>
      <c r="R602" s="56" t="b">
        <f>IFERROR(OR(AND('Upload Data Outputs'!J589 = refClaimFsc100, OR('Upload Data Outputs'!K589 = "", 'Upload Data Outputs'!K589 = 100)), AND('Upload Data Outputs'!J589 = refClaimFscCW, OR('Upload Data Outputs'!K589 = "", 'Upload Data Outputs'!K589 = 0)), AND('Upload Data Outputs'!J589 = refClaimFscMix, 'Upload Data Outputs'!K589 &lt;&gt; "", _xlfn.NUMBERVALUE('Upload Data Outputs'!K589) &gt;= 0, _xlfn.NUMBERVALUE('Upload Data Outputs'!K589) &lt;= 100), AND('Upload Data Outputs'!J589 = refClaimFscMixCredit, OR('Upload Data Outputs'!K589 = "", 'Upload Data Outputs'!K589 = 100)), AND('Upload Data Outputs'!J589 = refClaimFscRecycled, 'Upload Data Outputs'!K589 =""), 'Upload Data Outputs'!J589 = ""), FALSE)</f>
        <v>1</v>
      </c>
      <c r="S602" s="56" t="b">
        <f>IFERROR(OR('Upload Data Outputs'!L589 = "", IFERROR(MATCH('Upload Data Outputs'!L589, listMaterialsAccountingMethods, 0), FALSE)), FALSE)</f>
        <v>1</v>
      </c>
      <c r="T602" s="56" t="b">
        <f>IFERROR(OR('Upload Data Outputs'!M589 = "", ISNUMBER('Upload Data Outputs'!M589), IFERROR(DATEVALUE('Upload Data Outputs'!M589) &gt; 0, FALSE)), FALSE)</f>
        <v>1</v>
      </c>
      <c r="U602" s="56" t="b">
        <f>IFERROR(OR('Upload Data Outputs'!N589 = "", ISNUMBER('Upload Data Outputs'!N589), IFERROR(DATEVALUE('Upload Data Outputs'!N589) &gt; 0, FALSE)), FALSE)</f>
        <v>1</v>
      </c>
      <c r="V602" s="56" t="b">
        <f>IFERROR(OR('Upload Data Outputs'!O589 = "", IFERROR(MATCH('Upload Data Outputs'!O589, listCountryIsoCodes, FALSE), FALSE)), FALSE)</f>
        <v>1</v>
      </c>
      <c r="W602" s="57" t="s">
        <v>593</v>
      </c>
      <c r="X602" s="56"/>
      <c r="Y602" s="56"/>
      <c r="AA602" s="56">
        <f>IFERROR(COUNTIFS('Upload Data Outputs'!B:B, 'Upload Data Outputs'!B589), 0)</f>
        <v>0</v>
      </c>
    </row>
    <row r="603" spans="1:27">
      <c r="A603" s="55">
        <f t="shared" si="57"/>
        <v>590</v>
      </c>
      <c r="B603" s="54" t="b">
        <f>NOT(IFERROR('Upload Data Outputs'!A590 = "ERROR", TRUE))</f>
        <v>1</v>
      </c>
      <c r="C603" s="54">
        <f t="shared" si="58"/>
        <v>590</v>
      </c>
      <c r="D603" s="56" t="b">
        <f>IF(B603, ('Upload Data Outputs'!A590 &amp; 'Upload Data Outputs'!B590 &amp; 'Upload Data Outputs'!C590 &amp; 'Upload Data Outputs'!D590 &amp; 'Upload Data Outputs'!E590 &amp; 'Upload Data Outputs'!F590 &amp; 'Upload Data Outputs'!G590 &amp; 'Upload Data Outputs'!H590 &amp; 'Upload Data Outputs'!I590 &amp; 'Upload Data Outputs'!J590 &amp; 'Upload Data Outputs'!K590 &amp; 'Upload Data Outputs'!L590 &amp; 'Upload Data Outputs'!M590 &amp; 'Upload Data Outputs'!N590 &amp; 'Upload Data Outputs'!O590 &amp; 'Upload Data Outputs'!P590) &lt;&gt; "", FALSE)</f>
        <v>0</v>
      </c>
      <c r="E603" s="56" t="str">
        <f t="shared" si="59"/>
        <v/>
      </c>
      <c r="F603" s="56" t="str">
        <f t="shared" si="60"/>
        <v/>
      </c>
      <c r="G603" s="56" t="b">
        <f t="shared" si="56"/>
        <v>1</v>
      </c>
      <c r="H603" s="57" t="s">
        <v>593</v>
      </c>
      <c r="I603" s="56" t="b">
        <f t="shared" si="61"/>
        <v>1</v>
      </c>
      <c r="J603" s="56" t="b">
        <f>IFERROR(OR(NOT($D603), 'Upload Data Outputs'!C590 &lt;&gt; ""), FALSE)</f>
        <v>1</v>
      </c>
      <c r="K603" s="57" t="s">
        <v>593</v>
      </c>
      <c r="L603" s="56" t="b">
        <f>IFERROR(OR(AND(NOT(D603), 'Upload Data Outputs'!E590 = ""), IFERROR(_xlfn.NUMBERVALUE('Upload Data Outputs'!E590) &gt; 0, FALSE)), FALSE)</f>
        <v>1</v>
      </c>
      <c r="M603" s="56" t="b">
        <f>IFERROR(OR('Upload Data Outputs'!F590 = "", IFERROR(_xlfn.NUMBERVALUE('Upload Data Outputs'!F590) &gt; 0, FALSE)), FALSE)</f>
        <v>1</v>
      </c>
      <c r="N603" s="56" t="b">
        <f>IFERROR(OR('Upload Data Outputs'!F590 = "", IFERROR(MATCH('Upload Data Outputs'!G590, listVolumeUnits, 0), FALSE)), FALSE)</f>
        <v>1</v>
      </c>
      <c r="O603" s="56" t="b">
        <f>IFERROR(OR('Upload Data Outputs'!H590 = "", IFERROR(_xlfn.NUMBERVALUE('Upload Data Outputs'!H590) &gt; 0, FALSE)), FALSE)</f>
        <v>1</v>
      </c>
      <c r="P603" s="56" t="b">
        <f>IFERROR(OR('Upload Data Outputs'!H590 = "", IFERROR(MATCH('Upload Data Outputs'!I590, listWeightUnits, 0), FALSE)), FALSE)</f>
        <v>1</v>
      </c>
      <c r="Q603" s="56" t="b">
        <f>IFERROR(OR('Upload Data Outputs'!J590 = "", IFERROR(MATCH('Upload Data Outputs'!J590, listFscClaimTypes, 0), FALSE)), FALSE)</f>
        <v>1</v>
      </c>
      <c r="R603" s="56" t="b">
        <f>IFERROR(OR(AND('Upload Data Outputs'!J590 = refClaimFsc100, OR('Upload Data Outputs'!K590 = "", 'Upload Data Outputs'!K590 = 100)), AND('Upload Data Outputs'!J590 = refClaimFscCW, OR('Upload Data Outputs'!K590 = "", 'Upload Data Outputs'!K590 = 0)), AND('Upload Data Outputs'!J590 = refClaimFscMix, 'Upload Data Outputs'!K590 &lt;&gt; "", _xlfn.NUMBERVALUE('Upload Data Outputs'!K590) &gt;= 0, _xlfn.NUMBERVALUE('Upload Data Outputs'!K590) &lt;= 100), AND('Upload Data Outputs'!J590 = refClaimFscMixCredit, OR('Upload Data Outputs'!K590 = "", 'Upload Data Outputs'!K590 = 100)), AND('Upload Data Outputs'!J590 = refClaimFscRecycled, 'Upload Data Outputs'!K590 =""), 'Upload Data Outputs'!J590 = ""), FALSE)</f>
        <v>1</v>
      </c>
      <c r="S603" s="56" t="b">
        <f>IFERROR(OR('Upload Data Outputs'!L590 = "", IFERROR(MATCH('Upload Data Outputs'!L590, listMaterialsAccountingMethods, 0), FALSE)), FALSE)</f>
        <v>1</v>
      </c>
      <c r="T603" s="56" t="b">
        <f>IFERROR(OR('Upload Data Outputs'!M590 = "", ISNUMBER('Upload Data Outputs'!M590), IFERROR(DATEVALUE('Upload Data Outputs'!M590) &gt; 0, FALSE)), FALSE)</f>
        <v>1</v>
      </c>
      <c r="U603" s="56" t="b">
        <f>IFERROR(OR('Upload Data Outputs'!N590 = "", ISNUMBER('Upload Data Outputs'!N590), IFERROR(DATEVALUE('Upload Data Outputs'!N590) &gt; 0, FALSE)), FALSE)</f>
        <v>1</v>
      </c>
      <c r="V603" s="56" t="b">
        <f>IFERROR(OR('Upload Data Outputs'!O590 = "", IFERROR(MATCH('Upload Data Outputs'!O590, listCountryIsoCodes, FALSE), FALSE)), FALSE)</f>
        <v>1</v>
      </c>
      <c r="W603" s="57" t="s">
        <v>593</v>
      </c>
      <c r="X603" s="56"/>
      <c r="Y603" s="56"/>
      <c r="AA603" s="56">
        <f>IFERROR(COUNTIFS('Upload Data Outputs'!B:B, 'Upload Data Outputs'!B590), 0)</f>
        <v>0</v>
      </c>
    </row>
    <row r="604" spans="1:27">
      <c r="A604" s="55">
        <f t="shared" si="57"/>
        <v>591</v>
      </c>
      <c r="B604" s="54" t="b">
        <f>NOT(IFERROR('Upload Data Outputs'!A591 = "ERROR", TRUE))</f>
        <v>1</v>
      </c>
      <c r="C604" s="54">
        <f t="shared" si="58"/>
        <v>591</v>
      </c>
      <c r="D604" s="56" t="b">
        <f>IF(B604, ('Upload Data Outputs'!A591 &amp; 'Upload Data Outputs'!B591 &amp; 'Upload Data Outputs'!C591 &amp; 'Upload Data Outputs'!D591 &amp; 'Upload Data Outputs'!E591 &amp; 'Upload Data Outputs'!F591 &amp; 'Upload Data Outputs'!G591 &amp; 'Upload Data Outputs'!H591 &amp; 'Upload Data Outputs'!I591 &amp; 'Upload Data Outputs'!J591 &amp; 'Upload Data Outputs'!K591 &amp; 'Upload Data Outputs'!L591 &amp; 'Upload Data Outputs'!M591 &amp; 'Upload Data Outputs'!N591 &amp; 'Upload Data Outputs'!O591 &amp; 'Upload Data Outputs'!P591) &lt;&gt; "", FALSE)</f>
        <v>0</v>
      </c>
      <c r="E604" s="56" t="str">
        <f t="shared" si="59"/>
        <v/>
      </c>
      <c r="F604" s="56" t="str">
        <f t="shared" si="60"/>
        <v/>
      </c>
      <c r="G604" s="56" t="b">
        <f t="shared" si="56"/>
        <v>1</v>
      </c>
      <c r="H604" s="57" t="s">
        <v>593</v>
      </c>
      <c r="I604" s="56" t="b">
        <f t="shared" si="61"/>
        <v>1</v>
      </c>
      <c r="J604" s="56" t="b">
        <f>IFERROR(OR(NOT($D604), 'Upload Data Outputs'!C591 &lt;&gt; ""), FALSE)</f>
        <v>1</v>
      </c>
      <c r="K604" s="57" t="s">
        <v>593</v>
      </c>
      <c r="L604" s="56" t="b">
        <f>IFERROR(OR(AND(NOT(D604), 'Upload Data Outputs'!E591 = ""), IFERROR(_xlfn.NUMBERVALUE('Upload Data Outputs'!E591) &gt; 0, FALSE)), FALSE)</f>
        <v>1</v>
      </c>
      <c r="M604" s="56" t="b">
        <f>IFERROR(OR('Upload Data Outputs'!F591 = "", IFERROR(_xlfn.NUMBERVALUE('Upload Data Outputs'!F591) &gt; 0, FALSE)), FALSE)</f>
        <v>1</v>
      </c>
      <c r="N604" s="56" t="b">
        <f>IFERROR(OR('Upload Data Outputs'!F591 = "", IFERROR(MATCH('Upload Data Outputs'!G591, listVolumeUnits, 0), FALSE)), FALSE)</f>
        <v>1</v>
      </c>
      <c r="O604" s="56" t="b">
        <f>IFERROR(OR('Upload Data Outputs'!H591 = "", IFERROR(_xlfn.NUMBERVALUE('Upload Data Outputs'!H591) &gt; 0, FALSE)), FALSE)</f>
        <v>1</v>
      </c>
      <c r="P604" s="56" t="b">
        <f>IFERROR(OR('Upload Data Outputs'!H591 = "", IFERROR(MATCH('Upload Data Outputs'!I591, listWeightUnits, 0), FALSE)), FALSE)</f>
        <v>1</v>
      </c>
      <c r="Q604" s="56" t="b">
        <f>IFERROR(OR('Upload Data Outputs'!J591 = "", IFERROR(MATCH('Upload Data Outputs'!J591, listFscClaimTypes, 0), FALSE)), FALSE)</f>
        <v>1</v>
      </c>
      <c r="R604" s="56" t="b">
        <f>IFERROR(OR(AND('Upload Data Outputs'!J591 = refClaimFsc100, OR('Upload Data Outputs'!K591 = "", 'Upload Data Outputs'!K591 = 100)), AND('Upload Data Outputs'!J591 = refClaimFscCW, OR('Upload Data Outputs'!K591 = "", 'Upload Data Outputs'!K591 = 0)), AND('Upload Data Outputs'!J591 = refClaimFscMix, 'Upload Data Outputs'!K591 &lt;&gt; "", _xlfn.NUMBERVALUE('Upload Data Outputs'!K591) &gt;= 0, _xlfn.NUMBERVALUE('Upload Data Outputs'!K591) &lt;= 100), AND('Upload Data Outputs'!J591 = refClaimFscMixCredit, OR('Upload Data Outputs'!K591 = "", 'Upload Data Outputs'!K591 = 100)), AND('Upload Data Outputs'!J591 = refClaimFscRecycled, 'Upload Data Outputs'!K591 =""), 'Upload Data Outputs'!J591 = ""), FALSE)</f>
        <v>1</v>
      </c>
      <c r="S604" s="56" t="b">
        <f>IFERROR(OR('Upload Data Outputs'!L591 = "", IFERROR(MATCH('Upload Data Outputs'!L591, listMaterialsAccountingMethods, 0), FALSE)), FALSE)</f>
        <v>1</v>
      </c>
      <c r="T604" s="56" t="b">
        <f>IFERROR(OR('Upload Data Outputs'!M591 = "", ISNUMBER('Upload Data Outputs'!M591), IFERROR(DATEVALUE('Upload Data Outputs'!M591) &gt; 0, FALSE)), FALSE)</f>
        <v>1</v>
      </c>
      <c r="U604" s="56" t="b">
        <f>IFERROR(OR('Upload Data Outputs'!N591 = "", ISNUMBER('Upload Data Outputs'!N591), IFERROR(DATEVALUE('Upload Data Outputs'!N591) &gt; 0, FALSE)), FALSE)</f>
        <v>1</v>
      </c>
      <c r="V604" s="56" t="b">
        <f>IFERROR(OR('Upload Data Outputs'!O591 = "", IFERROR(MATCH('Upload Data Outputs'!O591, listCountryIsoCodes, FALSE), FALSE)), FALSE)</f>
        <v>1</v>
      </c>
      <c r="W604" s="57" t="s">
        <v>593</v>
      </c>
      <c r="X604" s="56"/>
      <c r="Y604" s="56"/>
      <c r="AA604" s="56">
        <f>IFERROR(COUNTIFS('Upload Data Outputs'!B:B, 'Upload Data Outputs'!B591), 0)</f>
        <v>0</v>
      </c>
    </row>
    <row r="605" spans="1:27">
      <c r="A605" s="55">
        <f t="shared" si="57"/>
        <v>592</v>
      </c>
      <c r="B605" s="54" t="b">
        <f>NOT(IFERROR('Upload Data Outputs'!A592 = "ERROR", TRUE))</f>
        <v>1</v>
      </c>
      <c r="C605" s="54">
        <f t="shared" si="58"/>
        <v>592</v>
      </c>
      <c r="D605" s="56" t="b">
        <f>IF(B605, ('Upload Data Outputs'!A592 &amp; 'Upload Data Outputs'!B592 &amp; 'Upload Data Outputs'!C592 &amp; 'Upload Data Outputs'!D592 &amp; 'Upload Data Outputs'!E592 &amp; 'Upload Data Outputs'!F592 &amp; 'Upload Data Outputs'!G592 &amp; 'Upload Data Outputs'!H592 &amp; 'Upload Data Outputs'!I592 &amp; 'Upload Data Outputs'!J592 &amp; 'Upload Data Outputs'!K592 &amp; 'Upload Data Outputs'!L592 &amp; 'Upload Data Outputs'!M592 &amp; 'Upload Data Outputs'!N592 &amp; 'Upload Data Outputs'!O592 &amp; 'Upload Data Outputs'!P592) &lt;&gt; "", FALSE)</f>
        <v>0</v>
      </c>
      <c r="E605" s="56" t="str">
        <f t="shared" si="59"/>
        <v/>
      </c>
      <c r="F605" s="56" t="str">
        <f t="shared" si="60"/>
        <v/>
      </c>
      <c r="G605" s="56" t="b">
        <f t="shared" si="56"/>
        <v>1</v>
      </c>
      <c r="H605" s="57" t="s">
        <v>593</v>
      </c>
      <c r="I605" s="56" t="b">
        <f t="shared" si="61"/>
        <v>1</v>
      </c>
      <c r="J605" s="56" t="b">
        <f>IFERROR(OR(NOT($D605), 'Upload Data Outputs'!C592 &lt;&gt; ""), FALSE)</f>
        <v>1</v>
      </c>
      <c r="K605" s="57" t="s">
        <v>593</v>
      </c>
      <c r="L605" s="56" t="b">
        <f>IFERROR(OR(AND(NOT(D605), 'Upload Data Outputs'!E592 = ""), IFERROR(_xlfn.NUMBERVALUE('Upload Data Outputs'!E592) &gt; 0, FALSE)), FALSE)</f>
        <v>1</v>
      </c>
      <c r="M605" s="56" t="b">
        <f>IFERROR(OR('Upload Data Outputs'!F592 = "", IFERROR(_xlfn.NUMBERVALUE('Upload Data Outputs'!F592) &gt; 0, FALSE)), FALSE)</f>
        <v>1</v>
      </c>
      <c r="N605" s="56" t="b">
        <f>IFERROR(OR('Upload Data Outputs'!F592 = "", IFERROR(MATCH('Upload Data Outputs'!G592, listVolumeUnits, 0), FALSE)), FALSE)</f>
        <v>1</v>
      </c>
      <c r="O605" s="56" t="b">
        <f>IFERROR(OR('Upload Data Outputs'!H592 = "", IFERROR(_xlfn.NUMBERVALUE('Upload Data Outputs'!H592) &gt; 0, FALSE)), FALSE)</f>
        <v>1</v>
      </c>
      <c r="P605" s="56" t="b">
        <f>IFERROR(OR('Upload Data Outputs'!H592 = "", IFERROR(MATCH('Upload Data Outputs'!I592, listWeightUnits, 0), FALSE)), FALSE)</f>
        <v>1</v>
      </c>
      <c r="Q605" s="56" t="b">
        <f>IFERROR(OR('Upload Data Outputs'!J592 = "", IFERROR(MATCH('Upload Data Outputs'!J592, listFscClaimTypes, 0), FALSE)), FALSE)</f>
        <v>1</v>
      </c>
      <c r="R605" s="56" t="b">
        <f>IFERROR(OR(AND('Upload Data Outputs'!J592 = refClaimFsc100, OR('Upload Data Outputs'!K592 = "", 'Upload Data Outputs'!K592 = 100)), AND('Upload Data Outputs'!J592 = refClaimFscCW, OR('Upload Data Outputs'!K592 = "", 'Upload Data Outputs'!K592 = 0)), AND('Upload Data Outputs'!J592 = refClaimFscMix, 'Upload Data Outputs'!K592 &lt;&gt; "", _xlfn.NUMBERVALUE('Upload Data Outputs'!K592) &gt;= 0, _xlfn.NUMBERVALUE('Upload Data Outputs'!K592) &lt;= 100), AND('Upload Data Outputs'!J592 = refClaimFscMixCredit, OR('Upload Data Outputs'!K592 = "", 'Upload Data Outputs'!K592 = 100)), AND('Upload Data Outputs'!J592 = refClaimFscRecycled, 'Upload Data Outputs'!K592 =""), 'Upload Data Outputs'!J592 = ""), FALSE)</f>
        <v>1</v>
      </c>
      <c r="S605" s="56" t="b">
        <f>IFERROR(OR('Upload Data Outputs'!L592 = "", IFERROR(MATCH('Upload Data Outputs'!L592, listMaterialsAccountingMethods, 0), FALSE)), FALSE)</f>
        <v>1</v>
      </c>
      <c r="T605" s="56" t="b">
        <f>IFERROR(OR('Upload Data Outputs'!M592 = "", ISNUMBER('Upload Data Outputs'!M592), IFERROR(DATEVALUE('Upload Data Outputs'!M592) &gt; 0, FALSE)), FALSE)</f>
        <v>1</v>
      </c>
      <c r="U605" s="56" t="b">
        <f>IFERROR(OR('Upload Data Outputs'!N592 = "", ISNUMBER('Upload Data Outputs'!N592), IFERROR(DATEVALUE('Upload Data Outputs'!N592) &gt; 0, FALSE)), FALSE)</f>
        <v>1</v>
      </c>
      <c r="V605" s="56" t="b">
        <f>IFERROR(OR('Upload Data Outputs'!O592 = "", IFERROR(MATCH('Upload Data Outputs'!O592, listCountryIsoCodes, FALSE), FALSE)), FALSE)</f>
        <v>1</v>
      </c>
      <c r="W605" s="57" t="s">
        <v>593</v>
      </c>
      <c r="X605" s="56"/>
      <c r="Y605" s="56"/>
      <c r="AA605" s="56">
        <f>IFERROR(COUNTIFS('Upload Data Outputs'!B:B, 'Upload Data Outputs'!B592), 0)</f>
        <v>0</v>
      </c>
    </row>
    <row r="606" spans="1:27">
      <c r="A606" s="55">
        <f t="shared" si="57"/>
        <v>593</v>
      </c>
      <c r="B606" s="54" t="b">
        <f>NOT(IFERROR('Upload Data Outputs'!A593 = "ERROR", TRUE))</f>
        <v>1</v>
      </c>
      <c r="C606" s="54">
        <f t="shared" si="58"/>
        <v>593</v>
      </c>
      <c r="D606" s="56" t="b">
        <f>IF(B606, ('Upload Data Outputs'!A593 &amp; 'Upload Data Outputs'!B593 &amp; 'Upload Data Outputs'!C593 &amp; 'Upload Data Outputs'!D593 &amp; 'Upload Data Outputs'!E593 &amp; 'Upload Data Outputs'!F593 &amp; 'Upload Data Outputs'!G593 &amp; 'Upload Data Outputs'!H593 &amp; 'Upload Data Outputs'!I593 &amp; 'Upload Data Outputs'!J593 &amp; 'Upload Data Outputs'!K593 &amp; 'Upload Data Outputs'!L593 &amp; 'Upload Data Outputs'!M593 &amp; 'Upload Data Outputs'!N593 &amp; 'Upload Data Outputs'!O593 &amp; 'Upload Data Outputs'!P593) &lt;&gt; "", FALSE)</f>
        <v>0</v>
      </c>
      <c r="E606" s="56" t="str">
        <f t="shared" si="59"/>
        <v/>
      </c>
      <c r="F606" s="56" t="str">
        <f t="shared" si="60"/>
        <v/>
      </c>
      <c r="G606" s="56" t="b">
        <f t="shared" si="56"/>
        <v>1</v>
      </c>
      <c r="H606" s="57" t="s">
        <v>593</v>
      </c>
      <c r="I606" s="56" t="b">
        <f t="shared" si="61"/>
        <v>1</v>
      </c>
      <c r="J606" s="56" t="b">
        <f>IFERROR(OR(NOT($D606), 'Upload Data Outputs'!C593 &lt;&gt; ""), FALSE)</f>
        <v>1</v>
      </c>
      <c r="K606" s="57" t="s">
        <v>593</v>
      </c>
      <c r="L606" s="56" t="b">
        <f>IFERROR(OR(AND(NOT(D606), 'Upload Data Outputs'!E593 = ""), IFERROR(_xlfn.NUMBERVALUE('Upload Data Outputs'!E593) &gt; 0, FALSE)), FALSE)</f>
        <v>1</v>
      </c>
      <c r="M606" s="56" t="b">
        <f>IFERROR(OR('Upload Data Outputs'!F593 = "", IFERROR(_xlfn.NUMBERVALUE('Upload Data Outputs'!F593) &gt; 0, FALSE)), FALSE)</f>
        <v>1</v>
      </c>
      <c r="N606" s="56" t="b">
        <f>IFERROR(OR('Upload Data Outputs'!F593 = "", IFERROR(MATCH('Upload Data Outputs'!G593, listVolumeUnits, 0), FALSE)), FALSE)</f>
        <v>1</v>
      </c>
      <c r="O606" s="56" t="b">
        <f>IFERROR(OR('Upload Data Outputs'!H593 = "", IFERROR(_xlfn.NUMBERVALUE('Upload Data Outputs'!H593) &gt; 0, FALSE)), FALSE)</f>
        <v>1</v>
      </c>
      <c r="P606" s="56" t="b">
        <f>IFERROR(OR('Upload Data Outputs'!H593 = "", IFERROR(MATCH('Upload Data Outputs'!I593, listWeightUnits, 0), FALSE)), FALSE)</f>
        <v>1</v>
      </c>
      <c r="Q606" s="56" t="b">
        <f>IFERROR(OR('Upload Data Outputs'!J593 = "", IFERROR(MATCH('Upload Data Outputs'!J593, listFscClaimTypes, 0), FALSE)), FALSE)</f>
        <v>1</v>
      </c>
      <c r="R606" s="56" t="b">
        <f>IFERROR(OR(AND('Upload Data Outputs'!J593 = refClaimFsc100, OR('Upload Data Outputs'!K593 = "", 'Upload Data Outputs'!K593 = 100)), AND('Upload Data Outputs'!J593 = refClaimFscCW, OR('Upload Data Outputs'!K593 = "", 'Upload Data Outputs'!K593 = 0)), AND('Upload Data Outputs'!J593 = refClaimFscMix, 'Upload Data Outputs'!K593 &lt;&gt; "", _xlfn.NUMBERVALUE('Upload Data Outputs'!K593) &gt;= 0, _xlfn.NUMBERVALUE('Upload Data Outputs'!K593) &lt;= 100), AND('Upload Data Outputs'!J593 = refClaimFscMixCredit, OR('Upload Data Outputs'!K593 = "", 'Upload Data Outputs'!K593 = 100)), AND('Upload Data Outputs'!J593 = refClaimFscRecycled, 'Upload Data Outputs'!K593 =""), 'Upload Data Outputs'!J593 = ""), FALSE)</f>
        <v>1</v>
      </c>
      <c r="S606" s="56" t="b">
        <f>IFERROR(OR('Upload Data Outputs'!L593 = "", IFERROR(MATCH('Upload Data Outputs'!L593, listMaterialsAccountingMethods, 0), FALSE)), FALSE)</f>
        <v>1</v>
      </c>
      <c r="T606" s="56" t="b">
        <f>IFERROR(OR('Upload Data Outputs'!M593 = "", ISNUMBER('Upload Data Outputs'!M593), IFERROR(DATEVALUE('Upload Data Outputs'!M593) &gt; 0, FALSE)), FALSE)</f>
        <v>1</v>
      </c>
      <c r="U606" s="56" t="b">
        <f>IFERROR(OR('Upload Data Outputs'!N593 = "", ISNUMBER('Upload Data Outputs'!N593), IFERROR(DATEVALUE('Upload Data Outputs'!N593) &gt; 0, FALSE)), FALSE)</f>
        <v>1</v>
      </c>
      <c r="V606" s="56" t="b">
        <f>IFERROR(OR('Upload Data Outputs'!O593 = "", IFERROR(MATCH('Upload Data Outputs'!O593, listCountryIsoCodes, FALSE), FALSE)), FALSE)</f>
        <v>1</v>
      </c>
      <c r="W606" s="57" t="s">
        <v>593</v>
      </c>
      <c r="X606" s="56"/>
      <c r="Y606" s="56"/>
      <c r="AA606" s="56">
        <f>IFERROR(COUNTIFS('Upload Data Outputs'!B:B, 'Upload Data Outputs'!B593), 0)</f>
        <v>0</v>
      </c>
    </row>
    <row r="607" spans="1:27">
      <c r="A607" s="55">
        <f t="shared" si="57"/>
        <v>594</v>
      </c>
      <c r="B607" s="54" t="b">
        <f>NOT(IFERROR('Upload Data Outputs'!A594 = "ERROR", TRUE))</f>
        <v>1</v>
      </c>
      <c r="C607" s="54">
        <f t="shared" si="58"/>
        <v>594</v>
      </c>
      <c r="D607" s="56" t="b">
        <f>IF(B607, ('Upload Data Outputs'!A594 &amp; 'Upload Data Outputs'!B594 &amp; 'Upload Data Outputs'!C594 &amp; 'Upload Data Outputs'!D594 &amp; 'Upload Data Outputs'!E594 &amp; 'Upload Data Outputs'!F594 &amp; 'Upload Data Outputs'!G594 &amp; 'Upload Data Outputs'!H594 &amp; 'Upload Data Outputs'!I594 &amp; 'Upload Data Outputs'!J594 &amp; 'Upload Data Outputs'!K594 &amp; 'Upload Data Outputs'!L594 &amp; 'Upload Data Outputs'!M594 &amp; 'Upload Data Outputs'!N594 &amp; 'Upload Data Outputs'!O594 &amp; 'Upload Data Outputs'!P594) &lt;&gt; "", FALSE)</f>
        <v>0</v>
      </c>
      <c r="E607" s="56" t="str">
        <f t="shared" si="59"/>
        <v/>
      </c>
      <c r="F607" s="56" t="str">
        <f t="shared" si="60"/>
        <v/>
      </c>
      <c r="G607" s="56" t="b">
        <f t="shared" si="56"/>
        <v>1</v>
      </c>
      <c r="H607" s="57" t="s">
        <v>593</v>
      </c>
      <c r="I607" s="56" t="b">
        <f t="shared" si="61"/>
        <v>1</v>
      </c>
      <c r="J607" s="56" t="b">
        <f>IFERROR(OR(NOT($D607), 'Upload Data Outputs'!C594 &lt;&gt; ""), FALSE)</f>
        <v>1</v>
      </c>
      <c r="K607" s="57" t="s">
        <v>593</v>
      </c>
      <c r="L607" s="56" t="b">
        <f>IFERROR(OR(AND(NOT(D607), 'Upload Data Outputs'!E594 = ""), IFERROR(_xlfn.NUMBERVALUE('Upload Data Outputs'!E594) &gt; 0, FALSE)), FALSE)</f>
        <v>1</v>
      </c>
      <c r="M607" s="56" t="b">
        <f>IFERROR(OR('Upload Data Outputs'!F594 = "", IFERROR(_xlfn.NUMBERVALUE('Upload Data Outputs'!F594) &gt; 0, FALSE)), FALSE)</f>
        <v>1</v>
      </c>
      <c r="N607" s="56" t="b">
        <f>IFERROR(OR('Upload Data Outputs'!F594 = "", IFERROR(MATCH('Upload Data Outputs'!G594, listVolumeUnits, 0), FALSE)), FALSE)</f>
        <v>1</v>
      </c>
      <c r="O607" s="56" t="b">
        <f>IFERROR(OR('Upload Data Outputs'!H594 = "", IFERROR(_xlfn.NUMBERVALUE('Upload Data Outputs'!H594) &gt; 0, FALSE)), FALSE)</f>
        <v>1</v>
      </c>
      <c r="P607" s="56" t="b">
        <f>IFERROR(OR('Upload Data Outputs'!H594 = "", IFERROR(MATCH('Upload Data Outputs'!I594, listWeightUnits, 0), FALSE)), FALSE)</f>
        <v>1</v>
      </c>
      <c r="Q607" s="56" t="b">
        <f>IFERROR(OR('Upload Data Outputs'!J594 = "", IFERROR(MATCH('Upload Data Outputs'!J594, listFscClaimTypes, 0), FALSE)), FALSE)</f>
        <v>1</v>
      </c>
      <c r="R607" s="56" t="b">
        <f>IFERROR(OR(AND('Upload Data Outputs'!J594 = refClaimFsc100, OR('Upload Data Outputs'!K594 = "", 'Upload Data Outputs'!K594 = 100)), AND('Upload Data Outputs'!J594 = refClaimFscCW, OR('Upload Data Outputs'!K594 = "", 'Upload Data Outputs'!K594 = 0)), AND('Upload Data Outputs'!J594 = refClaimFscMix, 'Upload Data Outputs'!K594 &lt;&gt; "", _xlfn.NUMBERVALUE('Upload Data Outputs'!K594) &gt;= 0, _xlfn.NUMBERVALUE('Upload Data Outputs'!K594) &lt;= 100), AND('Upload Data Outputs'!J594 = refClaimFscMixCredit, OR('Upload Data Outputs'!K594 = "", 'Upload Data Outputs'!K594 = 100)), AND('Upload Data Outputs'!J594 = refClaimFscRecycled, 'Upload Data Outputs'!K594 =""), 'Upload Data Outputs'!J594 = ""), FALSE)</f>
        <v>1</v>
      </c>
      <c r="S607" s="56" t="b">
        <f>IFERROR(OR('Upload Data Outputs'!L594 = "", IFERROR(MATCH('Upload Data Outputs'!L594, listMaterialsAccountingMethods, 0), FALSE)), FALSE)</f>
        <v>1</v>
      </c>
      <c r="T607" s="56" t="b">
        <f>IFERROR(OR('Upload Data Outputs'!M594 = "", ISNUMBER('Upload Data Outputs'!M594), IFERROR(DATEVALUE('Upload Data Outputs'!M594) &gt; 0, FALSE)), FALSE)</f>
        <v>1</v>
      </c>
      <c r="U607" s="56" t="b">
        <f>IFERROR(OR('Upload Data Outputs'!N594 = "", ISNUMBER('Upload Data Outputs'!N594), IFERROR(DATEVALUE('Upload Data Outputs'!N594) &gt; 0, FALSE)), FALSE)</f>
        <v>1</v>
      </c>
      <c r="V607" s="56" t="b">
        <f>IFERROR(OR('Upload Data Outputs'!O594 = "", IFERROR(MATCH('Upload Data Outputs'!O594, listCountryIsoCodes, FALSE), FALSE)), FALSE)</f>
        <v>1</v>
      </c>
      <c r="W607" s="57" t="s">
        <v>593</v>
      </c>
      <c r="X607" s="56"/>
      <c r="Y607" s="56"/>
      <c r="AA607" s="56">
        <f>IFERROR(COUNTIFS('Upload Data Outputs'!B:B, 'Upload Data Outputs'!B594), 0)</f>
        <v>0</v>
      </c>
    </row>
    <row r="608" spans="1:27">
      <c r="A608" s="55">
        <f t="shared" si="57"/>
        <v>595</v>
      </c>
      <c r="B608" s="54" t="b">
        <f>NOT(IFERROR('Upload Data Outputs'!A595 = "ERROR", TRUE))</f>
        <v>1</v>
      </c>
      <c r="C608" s="54">
        <f t="shared" si="58"/>
        <v>595</v>
      </c>
      <c r="D608" s="56" t="b">
        <f>IF(B608, ('Upload Data Outputs'!A595 &amp; 'Upload Data Outputs'!B595 &amp; 'Upload Data Outputs'!C595 &amp; 'Upload Data Outputs'!D595 &amp; 'Upload Data Outputs'!E595 &amp; 'Upload Data Outputs'!F595 &amp; 'Upload Data Outputs'!G595 &amp; 'Upload Data Outputs'!H595 &amp; 'Upload Data Outputs'!I595 &amp; 'Upload Data Outputs'!J595 &amp; 'Upload Data Outputs'!K595 &amp; 'Upload Data Outputs'!L595 &amp; 'Upload Data Outputs'!M595 &amp; 'Upload Data Outputs'!N595 &amp; 'Upload Data Outputs'!O595 &amp; 'Upload Data Outputs'!P595) &lt;&gt; "", FALSE)</f>
        <v>0</v>
      </c>
      <c r="E608" s="56" t="str">
        <f t="shared" si="59"/>
        <v/>
      </c>
      <c r="F608" s="56" t="str">
        <f t="shared" si="60"/>
        <v/>
      </c>
      <c r="G608" s="56" t="b">
        <f t="shared" si="56"/>
        <v>1</v>
      </c>
      <c r="H608" s="57" t="s">
        <v>593</v>
      </c>
      <c r="I608" s="56" t="b">
        <f t="shared" si="61"/>
        <v>1</v>
      </c>
      <c r="J608" s="56" t="b">
        <f>IFERROR(OR(NOT($D608), 'Upload Data Outputs'!C595 &lt;&gt; ""), FALSE)</f>
        <v>1</v>
      </c>
      <c r="K608" s="57" t="s">
        <v>593</v>
      </c>
      <c r="L608" s="56" t="b">
        <f>IFERROR(OR(AND(NOT(D608), 'Upload Data Outputs'!E595 = ""), IFERROR(_xlfn.NUMBERVALUE('Upload Data Outputs'!E595) &gt; 0, FALSE)), FALSE)</f>
        <v>1</v>
      </c>
      <c r="M608" s="56" t="b">
        <f>IFERROR(OR('Upload Data Outputs'!F595 = "", IFERROR(_xlfn.NUMBERVALUE('Upload Data Outputs'!F595) &gt; 0, FALSE)), FALSE)</f>
        <v>1</v>
      </c>
      <c r="N608" s="56" t="b">
        <f>IFERROR(OR('Upload Data Outputs'!F595 = "", IFERROR(MATCH('Upload Data Outputs'!G595, listVolumeUnits, 0), FALSE)), FALSE)</f>
        <v>1</v>
      </c>
      <c r="O608" s="56" t="b">
        <f>IFERROR(OR('Upload Data Outputs'!H595 = "", IFERROR(_xlfn.NUMBERVALUE('Upload Data Outputs'!H595) &gt; 0, FALSE)), FALSE)</f>
        <v>1</v>
      </c>
      <c r="P608" s="56" t="b">
        <f>IFERROR(OR('Upload Data Outputs'!H595 = "", IFERROR(MATCH('Upload Data Outputs'!I595, listWeightUnits, 0), FALSE)), FALSE)</f>
        <v>1</v>
      </c>
      <c r="Q608" s="56" t="b">
        <f>IFERROR(OR('Upload Data Outputs'!J595 = "", IFERROR(MATCH('Upload Data Outputs'!J595, listFscClaimTypes, 0), FALSE)), FALSE)</f>
        <v>1</v>
      </c>
      <c r="R608" s="56" t="b">
        <f>IFERROR(OR(AND('Upload Data Outputs'!J595 = refClaimFsc100, OR('Upload Data Outputs'!K595 = "", 'Upload Data Outputs'!K595 = 100)), AND('Upload Data Outputs'!J595 = refClaimFscCW, OR('Upload Data Outputs'!K595 = "", 'Upload Data Outputs'!K595 = 0)), AND('Upload Data Outputs'!J595 = refClaimFscMix, 'Upload Data Outputs'!K595 &lt;&gt; "", _xlfn.NUMBERVALUE('Upload Data Outputs'!K595) &gt;= 0, _xlfn.NUMBERVALUE('Upload Data Outputs'!K595) &lt;= 100), AND('Upload Data Outputs'!J595 = refClaimFscMixCredit, OR('Upload Data Outputs'!K595 = "", 'Upload Data Outputs'!K595 = 100)), AND('Upload Data Outputs'!J595 = refClaimFscRecycled, 'Upload Data Outputs'!K595 =""), 'Upload Data Outputs'!J595 = ""), FALSE)</f>
        <v>1</v>
      </c>
      <c r="S608" s="56" t="b">
        <f>IFERROR(OR('Upload Data Outputs'!L595 = "", IFERROR(MATCH('Upload Data Outputs'!L595, listMaterialsAccountingMethods, 0), FALSE)), FALSE)</f>
        <v>1</v>
      </c>
      <c r="T608" s="56" t="b">
        <f>IFERROR(OR('Upload Data Outputs'!M595 = "", ISNUMBER('Upload Data Outputs'!M595), IFERROR(DATEVALUE('Upload Data Outputs'!M595) &gt; 0, FALSE)), FALSE)</f>
        <v>1</v>
      </c>
      <c r="U608" s="56" t="b">
        <f>IFERROR(OR('Upload Data Outputs'!N595 = "", ISNUMBER('Upload Data Outputs'!N595), IFERROR(DATEVALUE('Upload Data Outputs'!N595) &gt; 0, FALSE)), FALSE)</f>
        <v>1</v>
      </c>
      <c r="V608" s="56" t="b">
        <f>IFERROR(OR('Upload Data Outputs'!O595 = "", IFERROR(MATCH('Upload Data Outputs'!O595, listCountryIsoCodes, FALSE), FALSE)), FALSE)</f>
        <v>1</v>
      </c>
      <c r="W608" s="57" t="s">
        <v>593</v>
      </c>
      <c r="X608" s="56"/>
      <c r="Y608" s="56"/>
      <c r="AA608" s="56">
        <f>IFERROR(COUNTIFS('Upload Data Outputs'!B:B, 'Upload Data Outputs'!B595), 0)</f>
        <v>0</v>
      </c>
    </row>
    <row r="609" spans="1:27">
      <c r="A609" s="55">
        <f t="shared" si="57"/>
        <v>596</v>
      </c>
      <c r="B609" s="54" t="b">
        <f>NOT(IFERROR('Upload Data Outputs'!A596 = "ERROR", TRUE))</f>
        <v>1</v>
      </c>
      <c r="C609" s="54">
        <f t="shared" si="58"/>
        <v>596</v>
      </c>
      <c r="D609" s="56" t="b">
        <f>IF(B609, ('Upload Data Outputs'!A596 &amp; 'Upload Data Outputs'!B596 &amp; 'Upload Data Outputs'!C596 &amp; 'Upload Data Outputs'!D596 &amp; 'Upload Data Outputs'!E596 &amp; 'Upload Data Outputs'!F596 &amp; 'Upload Data Outputs'!G596 &amp; 'Upload Data Outputs'!H596 &amp; 'Upload Data Outputs'!I596 &amp; 'Upload Data Outputs'!J596 &amp; 'Upload Data Outputs'!K596 &amp; 'Upload Data Outputs'!L596 &amp; 'Upload Data Outputs'!M596 &amp; 'Upload Data Outputs'!N596 &amp; 'Upload Data Outputs'!O596 &amp; 'Upload Data Outputs'!P596) &lt;&gt; "", FALSE)</f>
        <v>0</v>
      </c>
      <c r="E609" s="56" t="str">
        <f t="shared" si="59"/>
        <v/>
      </c>
      <c r="F609" s="56" t="str">
        <f t="shared" si="60"/>
        <v/>
      </c>
      <c r="G609" s="56" t="b">
        <f t="shared" si="56"/>
        <v>1</v>
      </c>
      <c r="H609" s="57" t="s">
        <v>593</v>
      </c>
      <c r="I609" s="56" t="b">
        <f t="shared" si="61"/>
        <v>1</v>
      </c>
      <c r="J609" s="56" t="b">
        <f>IFERROR(OR(NOT($D609), 'Upload Data Outputs'!C596 &lt;&gt; ""), FALSE)</f>
        <v>1</v>
      </c>
      <c r="K609" s="57" t="s">
        <v>593</v>
      </c>
      <c r="L609" s="56" t="b">
        <f>IFERROR(OR(AND(NOT(D609), 'Upload Data Outputs'!E596 = ""), IFERROR(_xlfn.NUMBERVALUE('Upload Data Outputs'!E596) &gt; 0, FALSE)), FALSE)</f>
        <v>1</v>
      </c>
      <c r="M609" s="56" t="b">
        <f>IFERROR(OR('Upload Data Outputs'!F596 = "", IFERROR(_xlfn.NUMBERVALUE('Upload Data Outputs'!F596) &gt; 0, FALSE)), FALSE)</f>
        <v>1</v>
      </c>
      <c r="N609" s="56" t="b">
        <f>IFERROR(OR('Upload Data Outputs'!F596 = "", IFERROR(MATCH('Upload Data Outputs'!G596, listVolumeUnits, 0), FALSE)), FALSE)</f>
        <v>1</v>
      </c>
      <c r="O609" s="56" t="b">
        <f>IFERROR(OR('Upload Data Outputs'!H596 = "", IFERROR(_xlfn.NUMBERVALUE('Upload Data Outputs'!H596) &gt; 0, FALSE)), FALSE)</f>
        <v>1</v>
      </c>
      <c r="P609" s="56" t="b">
        <f>IFERROR(OR('Upload Data Outputs'!H596 = "", IFERROR(MATCH('Upload Data Outputs'!I596, listWeightUnits, 0), FALSE)), FALSE)</f>
        <v>1</v>
      </c>
      <c r="Q609" s="56" t="b">
        <f>IFERROR(OR('Upload Data Outputs'!J596 = "", IFERROR(MATCH('Upload Data Outputs'!J596, listFscClaimTypes, 0), FALSE)), FALSE)</f>
        <v>1</v>
      </c>
      <c r="R609" s="56" t="b">
        <f>IFERROR(OR(AND('Upload Data Outputs'!J596 = refClaimFsc100, OR('Upload Data Outputs'!K596 = "", 'Upload Data Outputs'!K596 = 100)), AND('Upload Data Outputs'!J596 = refClaimFscCW, OR('Upload Data Outputs'!K596 = "", 'Upload Data Outputs'!K596 = 0)), AND('Upload Data Outputs'!J596 = refClaimFscMix, 'Upload Data Outputs'!K596 &lt;&gt; "", _xlfn.NUMBERVALUE('Upload Data Outputs'!K596) &gt;= 0, _xlfn.NUMBERVALUE('Upload Data Outputs'!K596) &lt;= 100), AND('Upload Data Outputs'!J596 = refClaimFscMixCredit, OR('Upload Data Outputs'!K596 = "", 'Upload Data Outputs'!K596 = 100)), AND('Upload Data Outputs'!J596 = refClaimFscRecycled, 'Upload Data Outputs'!K596 =""), 'Upload Data Outputs'!J596 = ""), FALSE)</f>
        <v>1</v>
      </c>
      <c r="S609" s="56" t="b">
        <f>IFERROR(OR('Upload Data Outputs'!L596 = "", IFERROR(MATCH('Upload Data Outputs'!L596, listMaterialsAccountingMethods, 0), FALSE)), FALSE)</f>
        <v>1</v>
      </c>
      <c r="T609" s="56" t="b">
        <f>IFERROR(OR('Upload Data Outputs'!M596 = "", ISNUMBER('Upload Data Outputs'!M596), IFERROR(DATEVALUE('Upload Data Outputs'!M596) &gt; 0, FALSE)), FALSE)</f>
        <v>1</v>
      </c>
      <c r="U609" s="56" t="b">
        <f>IFERROR(OR('Upload Data Outputs'!N596 = "", ISNUMBER('Upload Data Outputs'!N596), IFERROR(DATEVALUE('Upload Data Outputs'!N596) &gt; 0, FALSE)), FALSE)</f>
        <v>1</v>
      </c>
      <c r="V609" s="56" t="b">
        <f>IFERROR(OR('Upload Data Outputs'!O596 = "", IFERROR(MATCH('Upload Data Outputs'!O596, listCountryIsoCodes, FALSE), FALSE)), FALSE)</f>
        <v>1</v>
      </c>
      <c r="W609" s="57" t="s">
        <v>593</v>
      </c>
      <c r="X609" s="56"/>
      <c r="Y609" s="56"/>
      <c r="AA609" s="56">
        <f>IFERROR(COUNTIFS('Upload Data Outputs'!B:B, 'Upload Data Outputs'!B596), 0)</f>
        <v>0</v>
      </c>
    </row>
    <row r="610" spans="1:27">
      <c r="A610" s="55">
        <f t="shared" si="57"/>
        <v>597</v>
      </c>
      <c r="B610" s="54" t="b">
        <f>NOT(IFERROR('Upload Data Outputs'!A597 = "ERROR", TRUE))</f>
        <v>1</v>
      </c>
      <c r="C610" s="54">
        <f t="shared" si="58"/>
        <v>597</v>
      </c>
      <c r="D610" s="56" t="b">
        <f>IF(B610, ('Upload Data Outputs'!A597 &amp; 'Upload Data Outputs'!B597 &amp; 'Upload Data Outputs'!C597 &amp; 'Upload Data Outputs'!D597 &amp; 'Upload Data Outputs'!E597 &amp; 'Upload Data Outputs'!F597 &amp; 'Upload Data Outputs'!G597 &amp; 'Upload Data Outputs'!H597 &amp; 'Upload Data Outputs'!I597 &amp; 'Upload Data Outputs'!J597 &amp; 'Upload Data Outputs'!K597 &amp; 'Upload Data Outputs'!L597 &amp; 'Upload Data Outputs'!M597 &amp; 'Upload Data Outputs'!N597 &amp; 'Upload Data Outputs'!O597 &amp; 'Upload Data Outputs'!P597) &lt;&gt; "", FALSE)</f>
        <v>0</v>
      </c>
      <c r="E610" s="56" t="str">
        <f t="shared" si="59"/>
        <v/>
      </c>
      <c r="F610" s="56" t="str">
        <f t="shared" si="60"/>
        <v/>
      </c>
      <c r="G610" s="56" t="b">
        <f t="shared" si="56"/>
        <v>1</v>
      </c>
      <c r="H610" s="57" t="s">
        <v>593</v>
      </c>
      <c r="I610" s="56" t="b">
        <f t="shared" si="61"/>
        <v>1</v>
      </c>
      <c r="J610" s="56" t="b">
        <f>IFERROR(OR(NOT($D610), 'Upload Data Outputs'!C597 &lt;&gt; ""), FALSE)</f>
        <v>1</v>
      </c>
      <c r="K610" s="57" t="s">
        <v>593</v>
      </c>
      <c r="L610" s="56" t="b">
        <f>IFERROR(OR(AND(NOT(D610), 'Upload Data Outputs'!E597 = ""), IFERROR(_xlfn.NUMBERVALUE('Upload Data Outputs'!E597) &gt; 0, FALSE)), FALSE)</f>
        <v>1</v>
      </c>
      <c r="M610" s="56" t="b">
        <f>IFERROR(OR('Upload Data Outputs'!F597 = "", IFERROR(_xlfn.NUMBERVALUE('Upload Data Outputs'!F597) &gt; 0, FALSE)), FALSE)</f>
        <v>1</v>
      </c>
      <c r="N610" s="56" t="b">
        <f>IFERROR(OR('Upload Data Outputs'!F597 = "", IFERROR(MATCH('Upload Data Outputs'!G597, listVolumeUnits, 0), FALSE)), FALSE)</f>
        <v>1</v>
      </c>
      <c r="O610" s="56" t="b">
        <f>IFERROR(OR('Upload Data Outputs'!H597 = "", IFERROR(_xlfn.NUMBERVALUE('Upload Data Outputs'!H597) &gt; 0, FALSE)), FALSE)</f>
        <v>1</v>
      </c>
      <c r="P610" s="56" t="b">
        <f>IFERROR(OR('Upload Data Outputs'!H597 = "", IFERROR(MATCH('Upload Data Outputs'!I597, listWeightUnits, 0), FALSE)), FALSE)</f>
        <v>1</v>
      </c>
      <c r="Q610" s="56" t="b">
        <f>IFERROR(OR('Upload Data Outputs'!J597 = "", IFERROR(MATCH('Upload Data Outputs'!J597, listFscClaimTypes, 0), FALSE)), FALSE)</f>
        <v>1</v>
      </c>
      <c r="R610" s="56" t="b">
        <f>IFERROR(OR(AND('Upload Data Outputs'!J597 = refClaimFsc100, OR('Upload Data Outputs'!K597 = "", 'Upload Data Outputs'!K597 = 100)), AND('Upload Data Outputs'!J597 = refClaimFscCW, OR('Upload Data Outputs'!K597 = "", 'Upload Data Outputs'!K597 = 0)), AND('Upload Data Outputs'!J597 = refClaimFscMix, 'Upload Data Outputs'!K597 &lt;&gt; "", _xlfn.NUMBERVALUE('Upload Data Outputs'!K597) &gt;= 0, _xlfn.NUMBERVALUE('Upload Data Outputs'!K597) &lt;= 100), AND('Upload Data Outputs'!J597 = refClaimFscMixCredit, OR('Upload Data Outputs'!K597 = "", 'Upload Data Outputs'!K597 = 100)), AND('Upload Data Outputs'!J597 = refClaimFscRecycled, 'Upload Data Outputs'!K597 =""), 'Upload Data Outputs'!J597 = ""), FALSE)</f>
        <v>1</v>
      </c>
      <c r="S610" s="56" t="b">
        <f>IFERROR(OR('Upload Data Outputs'!L597 = "", IFERROR(MATCH('Upload Data Outputs'!L597, listMaterialsAccountingMethods, 0), FALSE)), FALSE)</f>
        <v>1</v>
      </c>
      <c r="T610" s="56" t="b">
        <f>IFERROR(OR('Upload Data Outputs'!M597 = "", ISNUMBER('Upload Data Outputs'!M597), IFERROR(DATEVALUE('Upload Data Outputs'!M597) &gt; 0, FALSE)), FALSE)</f>
        <v>1</v>
      </c>
      <c r="U610" s="56" t="b">
        <f>IFERROR(OR('Upload Data Outputs'!N597 = "", ISNUMBER('Upload Data Outputs'!N597), IFERROR(DATEVALUE('Upload Data Outputs'!N597) &gt; 0, FALSE)), FALSE)</f>
        <v>1</v>
      </c>
      <c r="V610" s="56" t="b">
        <f>IFERROR(OR('Upload Data Outputs'!O597 = "", IFERROR(MATCH('Upload Data Outputs'!O597, listCountryIsoCodes, FALSE), FALSE)), FALSE)</f>
        <v>1</v>
      </c>
      <c r="W610" s="57" t="s">
        <v>593</v>
      </c>
      <c r="X610" s="56"/>
      <c r="Y610" s="56"/>
      <c r="AA610" s="56">
        <f>IFERROR(COUNTIFS('Upload Data Outputs'!B:B, 'Upload Data Outputs'!B597), 0)</f>
        <v>0</v>
      </c>
    </row>
    <row r="611" spans="1:27">
      <c r="A611" s="55">
        <f t="shared" si="57"/>
        <v>598</v>
      </c>
      <c r="B611" s="54" t="b">
        <f>NOT(IFERROR('Upload Data Outputs'!A598 = "ERROR", TRUE))</f>
        <v>1</v>
      </c>
      <c r="C611" s="54">
        <f t="shared" si="58"/>
        <v>598</v>
      </c>
      <c r="D611" s="56" t="b">
        <f>IF(B611, ('Upload Data Outputs'!A598 &amp; 'Upload Data Outputs'!B598 &amp; 'Upload Data Outputs'!C598 &amp; 'Upload Data Outputs'!D598 &amp; 'Upload Data Outputs'!E598 &amp; 'Upload Data Outputs'!F598 &amp; 'Upload Data Outputs'!G598 &amp; 'Upload Data Outputs'!H598 &amp; 'Upload Data Outputs'!I598 &amp; 'Upload Data Outputs'!J598 &amp; 'Upload Data Outputs'!K598 &amp; 'Upload Data Outputs'!L598 &amp; 'Upload Data Outputs'!M598 &amp; 'Upload Data Outputs'!N598 &amp; 'Upload Data Outputs'!O598 &amp; 'Upload Data Outputs'!P598) &lt;&gt; "", FALSE)</f>
        <v>0</v>
      </c>
      <c r="E611" s="56" t="str">
        <f t="shared" si="59"/>
        <v/>
      </c>
      <c r="F611" s="56" t="str">
        <f t="shared" si="60"/>
        <v/>
      </c>
      <c r="G611" s="56" t="b">
        <f t="shared" si="56"/>
        <v>1</v>
      </c>
      <c r="H611" s="57" t="s">
        <v>593</v>
      </c>
      <c r="I611" s="56" t="b">
        <f t="shared" si="61"/>
        <v>1</v>
      </c>
      <c r="J611" s="56" t="b">
        <f>IFERROR(OR(NOT($D611), 'Upload Data Outputs'!C598 &lt;&gt; ""), FALSE)</f>
        <v>1</v>
      </c>
      <c r="K611" s="57" t="s">
        <v>593</v>
      </c>
      <c r="L611" s="56" t="b">
        <f>IFERROR(OR(AND(NOT(D611), 'Upload Data Outputs'!E598 = ""), IFERROR(_xlfn.NUMBERVALUE('Upload Data Outputs'!E598) &gt; 0, FALSE)), FALSE)</f>
        <v>1</v>
      </c>
      <c r="M611" s="56" t="b">
        <f>IFERROR(OR('Upload Data Outputs'!F598 = "", IFERROR(_xlfn.NUMBERVALUE('Upload Data Outputs'!F598) &gt; 0, FALSE)), FALSE)</f>
        <v>1</v>
      </c>
      <c r="N611" s="56" t="b">
        <f>IFERROR(OR('Upload Data Outputs'!F598 = "", IFERROR(MATCH('Upload Data Outputs'!G598, listVolumeUnits, 0), FALSE)), FALSE)</f>
        <v>1</v>
      </c>
      <c r="O611" s="56" t="b">
        <f>IFERROR(OR('Upload Data Outputs'!H598 = "", IFERROR(_xlfn.NUMBERVALUE('Upload Data Outputs'!H598) &gt; 0, FALSE)), FALSE)</f>
        <v>1</v>
      </c>
      <c r="P611" s="56" t="b">
        <f>IFERROR(OR('Upload Data Outputs'!H598 = "", IFERROR(MATCH('Upload Data Outputs'!I598, listWeightUnits, 0), FALSE)), FALSE)</f>
        <v>1</v>
      </c>
      <c r="Q611" s="56" t="b">
        <f>IFERROR(OR('Upload Data Outputs'!J598 = "", IFERROR(MATCH('Upload Data Outputs'!J598, listFscClaimTypes, 0), FALSE)), FALSE)</f>
        <v>1</v>
      </c>
      <c r="R611" s="56" t="b">
        <f>IFERROR(OR(AND('Upload Data Outputs'!J598 = refClaimFsc100, OR('Upload Data Outputs'!K598 = "", 'Upload Data Outputs'!K598 = 100)), AND('Upload Data Outputs'!J598 = refClaimFscCW, OR('Upload Data Outputs'!K598 = "", 'Upload Data Outputs'!K598 = 0)), AND('Upload Data Outputs'!J598 = refClaimFscMix, 'Upload Data Outputs'!K598 &lt;&gt; "", _xlfn.NUMBERVALUE('Upload Data Outputs'!K598) &gt;= 0, _xlfn.NUMBERVALUE('Upload Data Outputs'!K598) &lt;= 100), AND('Upload Data Outputs'!J598 = refClaimFscMixCredit, OR('Upload Data Outputs'!K598 = "", 'Upload Data Outputs'!K598 = 100)), AND('Upload Data Outputs'!J598 = refClaimFscRecycled, 'Upload Data Outputs'!K598 =""), 'Upload Data Outputs'!J598 = ""), FALSE)</f>
        <v>1</v>
      </c>
      <c r="S611" s="56" t="b">
        <f>IFERROR(OR('Upload Data Outputs'!L598 = "", IFERROR(MATCH('Upload Data Outputs'!L598, listMaterialsAccountingMethods, 0), FALSE)), FALSE)</f>
        <v>1</v>
      </c>
      <c r="T611" s="56" t="b">
        <f>IFERROR(OR('Upload Data Outputs'!M598 = "", ISNUMBER('Upload Data Outputs'!M598), IFERROR(DATEVALUE('Upload Data Outputs'!M598) &gt; 0, FALSE)), FALSE)</f>
        <v>1</v>
      </c>
      <c r="U611" s="56" t="b">
        <f>IFERROR(OR('Upload Data Outputs'!N598 = "", ISNUMBER('Upload Data Outputs'!N598), IFERROR(DATEVALUE('Upload Data Outputs'!N598) &gt; 0, FALSE)), FALSE)</f>
        <v>1</v>
      </c>
      <c r="V611" s="56" t="b">
        <f>IFERROR(OR('Upload Data Outputs'!O598 = "", IFERROR(MATCH('Upload Data Outputs'!O598, listCountryIsoCodes, FALSE), FALSE)), FALSE)</f>
        <v>1</v>
      </c>
      <c r="W611" s="57" t="s">
        <v>593</v>
      </c>
      <c r="X611" s="56"/>
      <c r="Y611" s="56"/>
      <c r="AA611" s="56">
        <f>IFERROR(COUNTIFS('Upload Data Outputs'!B:B, 'Upload Data Outputs'!B598), 0)</f>
        <v>0</v>
      </c>
    </row>
    <row r="612" spans="1:27">
      <c r="A612" s="55">
        <f t="shared" si="57"/>
        <v>599</v>
      </c>
      <c r="B612" s="54" t="b">
        <f>NOT(IFERROR('Upload Data Outputs'!A599 = "ERROR", TRUE))</f>
        <v>1</v>
      </c>
      <c r="C612" s="54">
        <f t="shared" si="58"/>
        <v>599</v>
      </c>
      <c r="D612" s="56" t="b">
        <f>IF(B612, ('Upload Data Outputs'!A599 &amp; 'Upload Data Outputs'!B599 &amp; 'Upload Data Outputs'!C599 &amp; 'Upload Data Outputs'!D599 &amp; 'Upload Data Outputs'!E599 &amp; 'Upload Data Outputs'!F599 &amp; 'Upload Data Outputs'!G599 &amp; 'Upload Data Outputs'!H599 &amp; 'Upload Data Outputs'!I599 &amp; 'Upload Data Outputs'!J599 &amp; 'Upload Data Outputs'!K599 &amp; 'Upload Data Outputs'!L599 &amp; 'Upload Data Outputs'!M599 &amp; 'Upload Data Outputs'!N599 &amp; 'Upload Data Outputs'!O599 &amp; 'Upload Data Outputs'!P599) &lt;&gt; "", FALSE)</f>
        <v>0</v>
      </c>
      <c r="E612" s="56" t="str">
        <f t="shared" si="59"/>
        <v/>
      </c>
      <c r="F612" s="56" t="str">
        <f t="shared" si="60"/>
        <v/>
      </c>
      <c r="G612" s="56" t="b">
        <f t="shared" si="56"/>
        <v>1</v>
      </c>
      <c r="H612" s="57" t="s">
        <v>593</v>
      </c>
      <c r="I612" s="56" t="b">
        <f t="shared" si="61"/>
        <v>1</v>
      </c>
      <c r="J612" s="56" t="b">
        <f>IFERROR(OR(NOT($D612), 'Upload Data Outputs'!C599 &lt;&gt; ""), FALSE)</f>
        <v>1</v>
      </c>
      <c r="K612" s="57" t="s">
        <v>593</v>
      </c>
      <c r="L612" s="56" t="b">
        <f>IFERROR(OR(AND(NOT(D612), 'Upload Data Outputs'!E599 = ""), IFERROR(_xlfn.NUMBERVALUE('Upload Data Outputs'!E599) &gt; 0, FALSE)), FALSE)</f>
        <v>1</v>
      </c>
      <c r="M612" s="56" t="b">
        <f>IFERROR(OR('Upload Data Outputs'!F599 = "", IFERROR(_xlfn.NUMBERVALUE('Upload Data Outputs'!F599) &gt; 0, FALSE)), FALSE)</f>
        <v>1</v>
      </c>
      <c r="N612" s="56" t="b">
        <f>IFERROR(OR('Upload Data Outputs'!F599 = "", IFERROR(MATCH('Upload Data Outputs'!G599, listVolumeUnits, 0), FALSE)), FALSE)</f>
        <v>1</v>
      </c>
      <c r="O612" s="56" t="b">
        <f>IFERROR(OR('Upload Data Outputs'!H599 = "", IFERROR(_xlfn.NUMBERVALUE('Upload Data Outputs'!H599) &gt; 0, FALSE)), FALSE)</f>
        <v>1</v>
      </c>
      <c r="P612" s="56" t="b">
        <f>IFERROR(OR('Upload Data Outputs'!H599 = "", IFERROR(MATCH('Upload Data Outputs'!I599, listWeightUnits, 0), FALSE)), FALSE)</f>
        <v>1</v>
      </c>
      <c r="Q612" s="56" t="b">
        <f>IFERROR(OR('Upload Data Outputs'!J599 = "", IFERROR(MATCH('Upload Data Outputs'!J599, listFscClaimTypes, 0), FALSE)), FALSE)</f>
        <v>1</v>
      </c>
      <c r="R612" s="56" t="b">
        <f>IFERROR(OR(AND('Upload Data Outputs'!J599 = refClaimFsc100, OR('Upload Data Outputs'!K599 = "", 'Upload Data Outputs'!K599 = 100)), AND('Upload Data Outputs'!J599 = refClaimFscCW, OR('Upload Data Outputs'!K599 = "", 'Upload Data Outputs'!K599 = 0)), AND('Upload Data Outputs'!J599 = refClaimFscMix, 'Upload Data Outputs'!K599 &lt;&gt; "", _xlfn.NUMBERVALUE('Upload Data Outputs'!K599) &gt;= 0, _xlfn.NUMBERVALUE('Upload Data Outputs'!K599) &lt;= 100), AND('Upload Data Outputs'!J599 = refClaimFscMixCredit, OR('Upload Data Outputs'!K599 = "", 'Upload Data Outputs'!K599 = 100)), AND('Upload Data Outputs'!J599 = refClaimFscRecycled, 'Upload Data Outputs'!K599 =""), 'Upload Data Outputs'!J599 = ""), FALSE)</f>
        <v>1</v>
      </c>
      <c r="S612" s="56" t="b">
        <f>IFERROR(OR('Upload Data Outputs'!L599 = "", IFERROR(MATCH('Upload Data Outputs'!L599, listMaterialsAccountingMethods, 0), FALSE)), FALSE)</f>
        <v>1</v>
      </c>
      <c r="T612" s="56" t="b">
        <f>IFERROR(OR('Upload Data Outputs'!M599 = "", ISNUMBER('Upload Data Outputs'!M599), IFERROR(DATEVALUE('Upload Data Outputs'!M599) &gt; 0, FALSE)), FALSE)</f>
        <v>1</v>
      </c>
      <c r="U612" s="56" t="b">
        <f>IFERROR(OR('Upload Data Outputs'!N599 = "", ISNUMBER('Upload Data Outputs'!N599), IFERROR(DATEVALUE('Upload Data Outputs'!N599) &gt; 0, FALSE)), FALSE)</f>
        <v>1</v>
      </c>
      <c r="V612" s="56" t="b">
        <f>IFERROR(OR('Upload Data Outputs'!O599 = "", IFERROR(MATCH('Upload Data Outputs'!O599, listCountryIsoCodes, FALSE), FALSE)), FALSE)</f>
        <v>1</v>
      </c>
      <c r="W612" s="57" t="s">
        <v>593</v>
      </c>
      <c r="X612" s="56"/>
      <c r="Y612" s="56"/>
      <c r="AA612" s="56">
        <f>IFERROR(COUNTIFS('Upload Data Outputs'!B:B, 'Upload Data Outputs'!B599), 0)</f>
        <v>0</v>
      </c>
    </row>
    <row r="613" spans="1:27">
      <c r="A613" s="55">
        <f t="shared" si="57"/>
        <v>600</v>
      </c>
      <c r="B613" s="54" t="b">
        <f>NOT(IFERROR('Upload Data Outputs'!A600 = "ERROR", TRUE))</f>
        <v>1</v>
      </c>
      <c r="C613" s="54">
        <f t="shared" si="58"/>
        <v>600</v>
      </c>
      <c r="D613" s="56" t="b">
        <f>IF(B613, ('Upload Data Outputs'!A600 &amp; 'Upload Data Outputs'!B600 &amp; 'Upload Data Outputs'!C600 &amp; 'Upload Data Outputs'!D600 &amp; 'Upload Data Outputs'!E600 &amp; 'Upload Data Outputs'!F600 &amp; 'Upload Data Outputs'!G600 &amp; 'Upload Data Outputs'!H600 &amp; 'Upload Data Outputs'!I600 &amp; 'Upload Data Outputs'!J600 &amp; 'Upload Data Outputs'!K600 &amp; 'Upload Data Outputs'!L600 &amp; 'Upload Data Outputs'!M600 &amp; 'Upload Data Outputs'!N600 &amp; 'Upload Data Outputs'!O600 &amp; 'Upload Data Outputs'!P600) &lt;&gt; "", FALSE)</f>
        <v>0</v>
      </c>
      <c r="E613" s="56" t="str">
        <f t="shared" si="59"/>
        <v/>
      </c>
      <c r="F613" s="56" t="str">
        <f t="shared" si="60"/>
        <v/>
      </c>
      <c r="G613" s="56" t="b">
        <f t="shared" si="56"/>
        <v>1</v>
      </c>
      <c r="H613" s="57" t="s">
        <v>593</v>
      </c>
      <c r="I613" s="56" t="b">
        <f t="shared" si="61"/>
        <v>1</v>
      </c>
      <c r="J613" s="56" t="b">
        <f>IFERROR(OR(NOT($D613), 'Upload Data Outputs'!C600 &lt;&gt; ""), FALSE)</f>
        <v>1</v>
      </c>
      <c r="K613" s="57" t="s">
        <v>593</v>
      </c>
      <c r="L613" s="56" t="b">
        <f>IFERROR(OR(AND(NOT(D613), 'Upload Data Outputs'!E600 = ""), IFERROR(_xlfn.NUMBERVALUE('Upload Data Outputs'!E600) &gt; 0, FALSE)), FALSE)</f>
        <v>1</v>
      </c>
      <c r="M613" s="56" t="b">
        <f>IFERROR(OR('Upload Data Outputs'!F600 = "", IFERROR(_xlfn.NUMBERVALUE('Upload Data Outputs'!F600) &gt; 0, FALSE)), FALSE)</f>
        <v>1</v>
      </c>
      <c r="N613" s="56" t="b">
        <f>IFERROR(OR('Upload Data Outputs'!F600 = "", IFERROR(MATCH('Upload Data Outputs'!G600, listVolumeUnits, 0), FALSE)), FALSE)</f>
        <v>1</v>
      </c>
      <c r="O613" s="56" t="b">
        <f>IFERROR(OR('Upload Data Outputs'!H600 = "", IFERROR(_xlfn.NUMBERVALUE('Upload Data Outputs'!H600) &gt; 0, FALSE)), FALSE)</f>
        <v>1</v>
      </c>
      <c r="P613" s="56" t="b">
        <f>IFERROR(OR('Upload Data Outputs'!H600 = "", IFERROR(MATCH('Upload Data Outputs'!I600, listWeightUnits, 0), FALSE)), FALSE)</f>
        <v>1</v>
      </c>
      <c r="Q613" s="56" t="b">
        <f>IFERROR(OR('Upload Data Outputs'!J600 = "", IFERROR(MATCH('Upload Data Outputs'!J600, listFscClaimTypes, 0), FALSE)), FALSE)</f>
        <v>1</v>
      </c>
      <c r="R613" s="56" t="b">
        <f>IFERROR(OR(AND('Upload Data Outputs'!J600 = refClaimFsc100, OR('Upload Data Outputs'!K600 = "", 'Upload Data Outputs'!K600 = 100)), AND('Upload Data Outputs'!J600 = refClaimFscCW, OR('Upload Data Outputs'!K600 = "", 'Upload Data Outputs'!K600 = 0)), AND('Upload Data Outputs'!J600 = refClaimFscMix, 'Upload Data Outputs'!K600 &lt;&gt; "", _xlfn.NUMBERVALUE('Upload Data Outputs'!K600) &gt;= 0, _xlfn.NUMBERVALUE('Upload Data Outputs'!K600) &lt;= 100), AND('Upload Data Outputs'!J600 = refClaimFscMixCredit, OR('Upload Data Outputs'!K600 = "", 'Upload Data Outputs'!K600 = 100)), AND('Upload Data Outputs'!J600 = refClaimFscRecycled, 'Upload Data Outputs'!K600 =""), 'Upload Data Outputs'!J600 = ""), FALSE)</f>
        <v>1</v>
      </c>
      <c r="S613" s="56" t="b">
        <f>IFERROR(OR('Upload Data Outputs'!L600 = "", IFERROR(MATCH('Upload Data Outputs'!L600, listMaterialsAccountingMethods, 0), FALSE)), FALSE)</f>
        <v>1</v>
      </c>
      <c r="T613" s="56" t="b">
        <f>IFERROR(OR('Upload Data Outputs'!M600 = "", ISNUMBER('Upload Data Outputs'!M600), IFERROR(DATEVALUE('Upload Data Outputs'!M600) &gt; 0, FALSE)), FALSE)</f>
        <v>1</v>
      </c>
      <c r="U613" s="56" t="b">
        <f>IFERROR(OR('Upload Data Outputs'!N600 = "", ISNUMBER('Upload Data Outputs'!N600), IFERROR(DATEVALUE('Upload Data Outputs'!N600) &gt; 0, FALSE)), FALSE)</f>
        <v>1</v>
      </c>
      <c r="V613" s="56" t="b">
        <f>IFERROR(OR('Upload Data Outputs'!O600 = "", IFERROR(MATCH('Upload Data Outputs'!O600, listCountryIsoCodes, FALSE), FALSE)), FALSE)</f>
        <v>1</v>
      </c>
      <c r="W613" s="57" t="s">
        <v>593</v>
      </c>
      <c r="X613" s="56"/>
      <c r="Y613" s="56"/>
      <c r="AA613" s="56">
        <f>IFERROR(COUNTIFS('Upload Data Outputs'!B:B, 'Upload Data Outputs'!B600), 0)</f>
        <v>0</v>
      </c>
    </row>
    <row r="614" spans="1:27">
      <c r="A614" s="55">
        <f t="shared" si="57"/>
        <v>601</v>
      </c>
      <c r="B614" s="54" t="b">
        <f>NOT(IFERROR('Upload Data Outputs'!A601 = "ERROR", TRUE))</f>
        <v>1</v>
      </c>
      <c r="C614" s="54">
        <f t="shared" si="58"/>
        <v>601</v>
      </c>
      <c r="D614" s="56" t="b">
        <f>IF(B614, ('Upload Data Outputs'!A601 &amp; 'Upload Data Outputs'!B601 &amp; 'Upload Data Outputs'!C601 &amp; 'Upload Data Outputs'!D601 &amp; 'Upload Data Outputs'!E601 &amp; 'Upload Data Outputs'!F601 &amp; 'Upload Data Outputs'!G601 &amp; 'Upload Data Outputs'!H601 &amp; 'Upload Data Outputs'!I601 &amp; 'Upload Data Outputs'!J601 &amp; 'Upload Data Outputs'!K601 &amp; 'Upload Data Outputs'!L601 &amp; 'Upload Data Outputs'!M601 &amp; 'Upload Data Outputs'!N601 &amp; 'Upload Data Outputs'!O601 &amp; 'Upload Data Outputs'!P601) &lt;&gt; "", FALSE)</f>
        <v>0</v>
      </c>
      <c r="E614" s="56" t="str">
        <f t="shared" si="59"/>
        <v/>
      </c>
      <c r="F614" s="56" t="str">
        <f t="shared" si="60"/>
        <v/>
      </c>
      <c r="G614" s="56" t="b">
        <f t="shared" si="56"/>
        <v>1</v>
      </c>
      <c r="H614" s="57" t="s">
        <v>593</v>
      </c>
      <c r="I614" s="56" t="b">
        <f t="shared" si="61"/>
        <v>1</v>
      </c>
      <c r="J614" s="56" t="b">
        <f>IFERROR(OR(NOT($D614), 'Upload Data Outputs'!C601 &lt;&gt; ""), FALSE)</f>
        <v>1</v>
      </c>
      <c r="K614" s="57" t="s">
        <v>593</v>
      </c>
      <c r="L614" s="56" t="b">
        <f>IFERROR(OR(AND(NOT(D614), 'Upload Data Outputs'!E601 = ""), IFERROR(_xlfn.NUMBERVALUE('Upload Data Outputs'!E601) &gt; 0, FALSE)), FALSE)</f>
        <v>1</v>
      </c>
      <c r="M614" s="56" t="b">
        <f>IFERROR(OR('Upload Data Outputs'!F601 = "", IFERROR(_xlfn.NUMBERVALUE('Upload Data Outputs'!F601) &gt; 0, FALSE)), FALSE)</f>
        <v>1</v>
      </c>
      <c r="N614" s="56" t="b">
        <f>IFERROR(OR('Upload Data Outputs'!F601 = "", IFERROR(MATCH('Upload Data Outputs'!G601, listVolumeUnits, 0), FALSE)), FALSE)</f>
        <v>1</v>
      </c>
      <c r="O614" s="56" t="b">
        <f>IFERROR(OR('Upload Data Outputs'!H601 = "", IFERROR(_xlfn.NUMBERVALUE('Upload Data Outputs'!H601) &gt; 0, FALSE)), FALSE)</f>
        <v>1</v>
      </c>
      <c r="P614" s="56" t="b">
        <f>IFERROR(OR('Upload Data Outputs'!H601 = "", IFERROR(MATCH('Upload Data Outputs'!I601, listWeightUnits, 0), FALSE)), FALSE)</f>
        <v>1</v>
      </c>
      <c r="Q614" s="56" t="b">
        <f>IFERROR(OR('Upload Data Outputs'!J601 = "", IFERROR(MATCH('Upload Data Outputs'!J601, listFscClaimTypes, 0), FALSE)), FALSE)</f>
        <v>1</v>
      </c>
      <c r="R614" s="56" t="b">
        <f>IFERROR(OR(AND('Upload Data Outputs'!J601 = refClaimFsc100, OR('Upload Data Outputs'!K601 = "", 'Upload Data Outputs'!K601 = 100)), AND('Upload Data Outputs'!J601 = refClaimFscCW, OR('Upload Data Outputs'!K601 = "", 'Upload Data Outputs'!K601 = 0)), AND('Upload Data Outputs'!J601 = refClaimFscMix, 'Upload Data Outputs'!K601 &lt;&gt; "", _xlfn.NUMBERVALUE('Upload Data Outputs'!K601) &gt;= 0, _xlfn.NUMBERVALUE('Upload Data Outputs'!K601) &lt;= 100), AND('Upload Data Outputs'!J601 = refClaimFscMixCredit, OR('Upload Data Outputs'!K601 = "", 'Upload Data Outputs'!K601 = 100)), AND('Upload Data Outputs'!J601 = refClaimFscRecycled, 'Upload Data Outputs'!K601 =""), 'Upload Data Outputs'!J601 = ""), FALSE)</f>
        <v>1</v>
      </c>
      <c r="S614" s="56" t="b">
        <f>IFERROR(OR('Upload Data Outputs'!L601 = "", IFERROR(MATCH('Upload Data Outputs'!L601, listMaterialsAccountingMethods, 0), FALSE)), FALSE)</f>
        <v>1</v>
      </c>
      <c r="T614" s="56" t="b">
        <f>IFERROR(OR('Upload Data Outputs'!M601 = "", ISNUMBER('Upload Data Outputs'!M601), IFERROR(DATEVALUE('Upload Data Outputs'!M601) &gt; 0, FALSE)), FALSE)</f>
        <v>1</v>
      </c>
      <c r="U614" s="56" t="b">
        <f>IFERROR(OR('Upload Data Outputs'!N601 = "", ISNUMBER('Upload Data Outputs'!N601), IFERROR(DATEVALUE('Upload Data Outputs'!N601) &gt; 0, FALSE)), FALSE)</f>
        <v>1</v>
      </c>
      <c r="V614" s="56" t="b">
        <f>IFERROR(OR('Upload Data Outputs'!O601 = "", IFERROR(MATCH('Upload Data Outputs'!O601, listCountryIsoCodes, FALSE), FALSE)), FALSE)</f>
        <v>1</v>
      </c>
      <c r="W614" s="57" t="s">
        <v>593</v>
      </c>
      <c r="X614" s="56"/>
      <c r="Y614" s="56"/>
      <c r="AA614" s="56">
        <f>IFERROR(COUNTIFS('Upload Data Outputs'!B:B, 'Upload Data Outputs'!B601), 0)</f>
        <v>0</v>
      </c>
    </row>
    <row r="615" spans="1:27">
      <c r="A615" s="55">
        <f t="shared" si="57"/>
        <v>602</v>
      </c>
      <c r="B615" s="54" t="b">
        <f>NOT(IFERROR('Upload Data Outputs'!A602 = "ERROR", TRUE))</f>
        <v>1</v>
      </c>
      <c r="C615" s="54">
        <f t="shared" si="58"/>
        <v>602</v>
      </c>
      <c r="D615" s="56" t="b">
        <f>IF(B615, ('Upload Data Outputs'!A602 &amp; 'Upload Data Outputs'!B602 &amp; 'Upload Data Outputs'!C602 &amp; 'Upload Data Outputs'!D602 &amp; 'Upload Data Outputs'!E602 &amp; 'Upload Data Outputs'!F602 &amp; 'Upload Data Outputs'!G602 &amp; 'Upload Data Outputs'!H602 &amp; 'Upload Data Outputs'!I602 &amp; 'Upload Data Outputs'!J602 &amp; 'Upload Data Outputs'!K602 &amp; 'Upload Data Outputs'!L602 &amp; 'Upload Data Outputs'!M602 &amp; 'Upload Data Outputs'!N602 &amp; 'Upload Data Outputs'!O602 &amp; 'Upload Data Outputs'!P602) &lt;&gt; "", FALSE)</f>
        <v>0</v>
      </c>
      <c r="E615" s="56" t="str">
        <f t="shared" si="59"/>
        <v/>
      </c>
      <c r="F615" s="56" t="str">
        <f t="shared" si="60"/>
        <v/>
      </c>
      <c r="G615" s="56" t="b">
        <f t="shared" si="56"/>
        <v>1</v>
      </c>
      <c r="H615" s="57" t="s">
        <v>593</v>
      </c>
      <c r="I615" s="56" t="b">
        <f t="shared" si="61"/>
        <v>1</v>
      </c>
      <c r="J615" s="56" t="b">
        <f>IFERROR(OR(NOT($D615), 'Upload Data Outputs'!C602 &lt;&gt; ""), FALSE)</f>
        <v>1</v>
      </c>
      <c r="K615" s="57" t="s">
        <v>593</v>
      </c>
      <c r="L615" s="56" t="b">
        <f>IFERROR(OR(AND(NOT(D615), 'Upload Data Outputs'!E602 = ""), IFERROR(_xlfn.NUMBERVALUE('Upload Data Outputs'!E602) &gt; 0, FALSE)), FALSE)</f>
        <v>1</v>
      </c>
      <c r="M615" s="56" t="b">
        <f>IFERROR(OR('Upload Data Outputs'!F602 = "", IFERROR(_xlfn.NUMBERVALUE('Upload Data Outputs'!F602) &gt; 0, FALSE)), FALSE)</f>
        <v>1</v>
      </c>
      <c r="N615" s="56" t="b">
        <f>IFERROR(OR('Upload Data Outputs'!F602 = "", IFERROR(MATCH('Upload Data Outputs'!G602, listVolumeUnits, 0), FALSE)), FALSE)</f>
        <v>1</v>
      </c>
      <c r="O615" s="56" t="b">
        <f>IFERROR(OR('Upload Data Outputs'!H602 = "", IFERROR(_xlfn.NUMBERVALUE('Upload Data Outputs'!H602) &gt; 0, FALSE)), FALSE)</f>
        <v>1</v>
      </c>
      <c r="P615" s="56" t="b">
        <f>IFERROR(OR('Upload Data Outputs'!H602 = "", IFERROR(MATCH('Upload Data Outputs'!I602, listWeightUnits, 0), FALSE)), FALSE)</f>
        <v>1</v>
      </c>
      <c r="Q615" s="56" t="b">
        <f>IFERROR(OR('Upload Data Outputs'!J602 = "", IFERROR(MATCH('Upload Data Outputs'!J602, listFscClaimTypes, 0), FALSE)), FALSE)</f>
        <v>1</v>
      </c>
      <c r="R615" s="56" t="b">
        <f>IFERROR(OR(AND('Upload Data Outputs'!J602 = refClaimFsc100, OR('Upload Data Outputs'!K602 = "", 'Upload Data Outputs'!K602 = 100)), AND('Upload Data Outputs'!J602 = refClaimFscCW, OR('Upload Data Outputs'!K602 = "", 'Upload Data Outputs'!K602 = 0)), AND('Upload Data Outputs'!J602 = refClaimFscMix, 'Upload Data Outputs'!K602 &lt;&gt; "", _xlfn.NUMBERVALUE('Upload Data Outputs'!K602) &gt;= 0, _xlfn.NUMBERVALUE('Upload Data Outputs'!K602) &lt;= 100), AND('Upload Data Outputs'!J602 = refClaimFscMixCredit, OR('Upload Data Outputs'!K602 = "", 'Upload Data Outputs'!K602 = 100)), AND('Upload Data Outputs'!J602 = refClaimFscRecycled, 'Upload Data Outputs'!K602 =""), 'Upload Data Outputs'!J602 = ""), FALSE)</f>
        <v>1</v>
      </c>
      <c r="S615" s="56" t="b">
        <f>IFERROR(OR('Upload Data Outputs'!L602 = "", IFERROR(MATCH('Upload Data Outputs'!L602, listMaterialsAccountingMethods, 0), FALSE)), FALSE)</f>
        <v>1</v>
      </c>
      <c r="T615" s="56" t="b">
        <f>IFERROR(OR('Upload Data Outputs'!M602 = "", ISNUMBER('Upload Data Outputs'!M602), IFERROR(DATEVALUE('Upload Data Outputs'!M602) &gt; 0, FALSE)), FALSE)</f>
        <v>1</v>
      </c>
      <c r="U615" s="56" t="b">
        <f>IFERROR(OR('Upload Data Outputs'!N602 = "", ISNUMBER('Upload Data Outputs'!N602), IFERROR(DATEVALUE('Upload Data Outputs'!N602) &gt; 0, FALSE)), FALSE)</f>
        <v>1</v>
      </c>
      <c r="V615" s="56" t="b">
        <f>IFERROR(OR('Upload Data Outputs'!O602 = "", IFERROR(MATCH('Upload Data Outputs'!O602, listCountryIsoCodes, FALSE), FALSE)), FALSE)</f>
        <v>1</v>
      </c>
      <c r="W615" s="57" t="s">
        <v>593</v>
      </c>
      <c r="X615" s="56"/>
      <c r="Y615" s="56"/>
      <c r="AA615" s="56">
        <f>IFERROR(COUNTIFS('Upload Data Outputs'!B:B, 'Upload Data Outputs'!B602), 0)</f>
        <v>0</v>
      </c>
    </row>
    <row r="616" spans="1:27">
      <c r="A616" s="55">
        <f t="shared" si="57"/>
        <v>603</v>
      </c>
      <c r="B616" s="54" t="b">
        <f>NOT(IFERROR('Upload Data Outputs'!A603 = "ERROR", TRUE))</f>
        <v>1</v>
      </c>
      <c r="C616" s="54">
        <f t="shared" si="58"/>
        <v>603</v>
      </c>
      <c r="D616" s="56" t="b">
        <f>IF(B616, ('Upload Data Outputs'!A603 &amp; 'Upload Data Outputs'!B603 &amp; 'Upload Data Outputs'!C603 &amp; 'Upload Data Outputs'!D603 &amp; 'Upload Data Outputs'!E603 &amp; 'Upload Data Outputs'!F603 &amp; 'Upload Data Outputs'!G603 &amp; 'Upload Data Outputs'!H603 &amp; 'Upload Data Outputs'!I603 &amp; 'Upload Data Outputs'!J603 &amp; 'Upload Data Outputs'!K603 &amp; 'Upload Data Outputs'!L603 &amp; 'Upload Data Outputs'!M603 &amp; 'Upload Data Outputs'!N603 &amp; 'Upload Data Outputs'!O603 &amp; 'Upload Data Outputs'!P603) &lt;&gt; "", FALSE)</f>
        <v>0</v>
      </c>
      <c r="E616" s="56" t="str">
        <f t="shared" si="59"/>
        <v/>
      </c>
      <c r="F616" s="56" t="str">
        <f t="shared" si="60"/>
        <v/>
      </c>
      <c r="G616" s="56" t="b">
        <f t="shared" si="56"/>
        <v>1</v>
      </c>
      <c r="H616" s="57" t="s">
        <v>593</v>
      </c>
      <c r="I616" s="56" t="b">
        <f t="shared" si="61"/>
        <v>1</v>
      </c>
      <c r="J616" s="56" t="b">
        <f>IFERROR(OR(NOT($D616), 'Upload Data Outputs'!C603 &lt;&gt; ""), FALSE)</f>
        <v>1</v>
      </c>
      <c r="K616" s="57" t="s">
        <v>593</v>
      </c>
      <c r="L616" s="56" t="b">
        <f>IFERROR(OR(AND(NOT(D616), 'Upload Data Outputs'!E603 = ""), IFERROR(_xlfn.NUMBERVALUE('Upload Data Outputs'!E603) &gt; 0, FALSE)), FALSE)</f>
        <v>1</v>
      </c>
      <c r="M616" s="56" t="b">
        <f>IFERROR(OR('Upload Data Outputs'!F603 = "", IFERROR(_xlfn.NUMBERVALUE('Upload Data Outputs'!F603) &gt; 0, FALSE)), FALSE)</f>
        <v>1</v>
      </c>
      <c r="N616" s="56" t="b">
        <f>IFERROR(OR('Upload Data Outputs'!F603 = "", IFERROR(MATCH('Upload Data Outputs'!G603, listVolumeUnits, 0), FALSE)), FALSE)</f>
        <v>1</v>
      </c>
      <c r="O616" s="56" t="b">
        <f>IFERROR(OR('Upload Data Outputs'!H603 = "", IFERROR(_xlfn.NUMBERVALUE('Upload Data Outputs'!H603) &gt; 0, FALSE)), FALSE)</f>
        <v>1</v>
      </c>
      <c r="P616" s="56" t="b">
        <f>IFERROR(OR('Upload Data Outputs'!H603 = "", IFERROR(MATCH('Upload Data Outputs'!I603, listWeightUnits, 0), FALSE)), FALSE)</f>
        <v>1</v>
      </c>
      <c r="Q616" s="56" t="b">
        <f>IFERROR(OR('Upload Data Outputs'!J603 = "", IFERROR(MATCH('Upload Data Outputs'!J603, listFscClaimTypes, 0), FALSE)), FALSE)</f>
        <v>1</v>
      </c>
      <c r="R616" s="56" t="b">
        <f>IFERROR(OR(AND('Upload Data Outputs'!J603 = refClaimFsc100, OR('Upload Data Outputs'!K603 = "", 'Upload Data Outputs'!K603 = 100)), AND('Upload Data Outputs'!J603 = refClaimFscCW, OR('Upload Data Outputs'!K603 = "", 'Upload Data Outputs'!K603 = 0)), AND('Upload Data Outputs'!J603 = refClaimFscMix, 'Upload Data Outputs'!K603 &lt;&gt; "", _xlfn.NUMBERVALUE('Upload Data Outputs'!K603) &gt;= 0, _xlfn.NUMBERVALUE('Upload Data Outputs'!K603) &lt;= 100), AND('Upload Data Outputs'!J603 = refClaimFscMixCredit, OR('Upload Data Outputs'!K603 = "", 'Upload Data Outputs'!K603 = 100)), AND('Upload Data Outputs'!J603 = refClaimFscRecycled, 'Upload Data Outputs'!K603 =""), 'Upload Data Outputs'!J603 = ""), FALSE)</f>
        <v>1</v>
      </c>
      <c r="S616" s="56" t="b">
        <f>IFERROR(OR('Upload Data Outputs'!L603 = "", IFERROR(MATCH('Upload Data Outputs'!L603, listMaterialsAccountingMethods, 0), FALSE)), FALSE)</f>
        <v>1</v>
      </c>
      <c r="T616" s="56" t="b">
        <f>IFERROR(OR('Upload Data Outputs'!M603 = "", ISNUMBER('Upload Data Outputs'!M603), IFERROR(DATEVALUE('Upload Data Outputs'!M603) &gt; 0, FALSE)), FALSE)</f>
        <v>1</v>
      </c>
      <c r="U616" s="56" t="b">
        <f>IFERROR(OR('Upload Data Outputs'!N603 = "", ISNUMBER('Upload Data Outputs'!N603), IFERROR(DATEVALUE('Upload Data Outputs'!N603) &gt; 0, FALSE)), FALSE)</f>
        <v>1</v>
      </c>
      <c r="V616" s="56" t="b">
        <f>IFERROR(OR('Upload Data Outputs'!O603 = "", IFERROR(MATCH('Upload Data Outputs'!O603, listCountryIsoCodes, FALSE), FALSE)), FALSE)</f>
        <v>1</v>
      </c>
      <c r="W616" s="57" t="s">
        <v>593</v>
      </c>
      <c r="X616" s="56"/>
      <c r="Y616" s="56"/>
      <c r="AA616" s="56">
        <f>IFERROR(COUNTIFS('Upload Data Outputs'!B:B, 'Upload Data Outputs'!B603), 0)</f>
        <v>0</v>
      </c>
    </row>
    <row r="617" spans="1:27">
      <c r="A617" s="55">
        <f t="shared" si="57"/>
        <v>604</v>
      </c>
      <c r="B617" s="54" t="b">
        <f>NOT(IFERROR('Upload Data Outputs'!A604 = "ERROR", TRUE))</f>
        <v>1</v>
      </c>
      <c r="C617" s="54">
        <f t="shared" si="58"/>
        <v>604</v>
      </c>
      <c r="D617" s="56" t="b">
        <f>IF(B617, ('Upload Data Outputs'!A604 &amp; 'Upload Data Outputs'!B604 &amp; 'Upload Data Outputs'!C604 &amp; 'Upload Data Outputs'!D604 &amp; 'Upload Data Outputs'!E604 &amp; 'Upload Data Outputs'!F604 &amp; 'Upload Data Outputs'!G604 &amp; 'Upload Data Outputs'!H604 &amp; 'Upload Data Outputs'!I604 &amp; 'Upload Data Outputs'!J604 &amp; 'Upload Data Outputs'!K604 &amp; 'Upload Data Outputs'!L604 &amp; 'Upload Data Outputs'!M604 &amp; 'Upload Data Outputs'!N604 &amp; 'Upload Data Outputs'!O604 &amp; 'Upload Data Outputs'!P604) &lt;&gt; "", FALSE)</f>
        <v>0</v>
      </c>
      <c r="E617" s="56" t="str">
        <f t="shared" si="59"/>
        <v/>
      </c>
      <c r="F617" s="56" t="str">
        <f t="shared" si="60"/>
        <v/>
      </c>
      <c r="G617" s="56" t="b">
        <f t="shared" si="56"/>
        <v>1</v>
      </c>
      <c r="H617" s="57" t="s">
        <v>593</v>
      </c>
      <c r="I617" s="56" t="b">
        <f t="shared" si="61"/>
        <v>1</v>
      </c>
      <c r="J617" s="56" t="b">
        <f>IFERROR(OR(NOT($D617), 'Upload Data Outputs'!C604 &lt;&gt; ""), FALSE)</f>
        <v>1</v>
      </c>
      <c r="K617" s="57" t="s">
        <v>593</v>
      </c>
      <c r="L617" s="56" t="b">
        <f>IFERROR(OR(AND(NOT(D617), 'Upload Data Outputs'!E604 = ""), IFERROR(_xlfn.NUMBERVALUE('Upload Data Outputs'!E604) &gt; 0, FALSE)), FALSE)</f>
        <v>1</v>
      </c>
      <c r="M617" s="56" t="b">
        <f>IFERROR(OR('Upload Data Outputs'!F604 = "", IFERROR(_xlfn.NUMBERVALUE('Upload Data Outputs'!F604) &gt; 0, FALSE)), FALSE)</f>
        <v>1</v>
      </c>
      <c r="N617" s="56" t="b">
        <f>IFERROR(OR('Upload Data Outputs'!F604 = "", IFERROR(MATCH('Upload Data Outputs'!G604, listVolumeUnits, 0), FALSE)), FALSE)</f>
        <v>1</v>
      </c>
      <c r="O617" s="56" t="b">
        <f>IFERROR(OR('Upload Data Outputs'!H604 = "", IFERROR(_xlfn.NUMBERVALUE('Upload Data Outputs'!H604) &gt; 0, FALSE)), FALSE)</f>
        <v>1</v>
      </c>
      <c r="P617" s="56" t="b">
        <f>IFERROR(OR('Upload Data Outputs'!H604 = "", IFERROR(MATCH('Upload Data Outputs'!I604, listWeightUnits, 0), FALSE)), FALSE)</f>
        <v>1</v>
      </c>
      <c r="Q617" s="56" t="b">
        <f>IFERROR(OR('Upload Data Outputs'!J604 = "", IFERROR(MATCH('Upload Data Outputs'!J604, listFscClaimTypes, 0), FALSE)), FALSE)</f>
        <v>1</v>
      </c>
      <c r="R617" s="56" t="b">
        <f>IFERROR(OR(AND('Upload Data Outputs'!J604 = refClaimFsc100, OR('Upload Data Outputs'!K604 = "", 'Upload Data Outputs'!K604 = 100)), AND('Upload Data Outputs'!J604 = refClaimFscCW, OR('Upload Data Outputs'!K604 = "", 'Upload Data Outputs'!K604 = 0)), AND('Upload Data Outputs'!J604 = refClaimFscMix, 'Upload Data Outputs'!K604 &lt;&gt; "", _xlfn.NUMBERVALUE('Upload Data Outputs'!K604) &gt;= 0, _xlfn.NUMBERVALUE('Upload Data Outputs'!K604) &lt;= 100), AND('Upload Data Outputs'!J604 = refClaimFscMixCredit, OR('Upload Data Outputs'!K604 = "", 'Upload Data Outputs'!K604 = 100)), AND('Upload Data Outputs'!J604 = refClaimFscRecycled, 'Upload Data Outputs'!K604 =""), 'Upload Data Outputs'!J604 = ""), FALSE)</f>
        <v>1</v>
      </c>
      <c r="S617" s="56" t="b">
        <f>IFERROR(OR('Upload Data Outputs'!L604 = "", IFERROR(MATCH('Upload Data Outputs'!L604, listMaterialsAccountingMethods, 0), FALSE)), FALSE)</f>
        <v>1</v>
      </c>
      <c r="T617" s="56" t="b">
        <f>IFERROR(OR('Upload Data Outputs'!M604 = "", ISNUMBER('Upload Data Outputs'!M604), IFERROR(DATEVALUE('Upload Data Outputs'!M604) &gt; 0, FALSE)), FALSE)</f>
        <v>1</v>
      </c>
      <c r="U617" s="56" t="b">
        <f>IFERROR(OR('Upload Data Outputs'!N604 = "", ISNUMBER('Upload Data Outputs'!N604), IFERROR(DATEVALUE('Upload Data Outputs'!N604) &gt; 0, FALSE)), FALSE)</f>
        <v>1</v>
      </c>
      <c r="V617" s="56" t="b">
        <f>IFERROR(OR('Upload Data Outputs'!O604 = "", IFERROR(MATCH('Upload Data Outputs'!O604, listCountryIsoCodes, FALSE), FALSE)), FALSE)</f>
        <v>1</v>
      </c>
      <c r="W617" s="57" t="s">
        <v>593</v>
      </c>
      <c r="X617" s="56"/>
      <c r="Y617" s="56"/>
      <c r="AA617" s="56">
        <f>IFERROR(COUNTIFS('Upload Data Outputs'!B:B, 'Upload Data Outputs'!B604), 0)</f>
        <v>0</v>
      </c>
    </row>
    <row r="618" spans="1:27">
      <c r="A618" s="55">
        <f t="shared" si="57"/>
        <v>605</v>
      </c>
      <c r="B618" s="54" t="b">
        <f>NOT(IFERROR('Upload Data Outputs'!A605 = "ERROR", TRUE))</f>
        <v>1</v>
      </c>
      <c r="C618" s="54">
        <f t="shared" si="58"/>
        <v>605</v>
      </c>
      <c r="D618" s="56" t="b">
        <f>IF(B618, ('Upload Data Outputs'!A605 &amp; 'Upload Data Outputs'!B605 &amp; 'Upload Data Outputs'!C605 &amp; 'Upload Data Outputs'!D605 &amp; 'Upload Data Outputs'!E605 &amp; 'Upload Data Outputs'!F605 &amp; 'Upload Data Outputs'!G605 &amp; 'Upload Data Outputs'!H605 &amp; 'Upload Data Outputs'!I605 &amp; 'Upload Data Outputs'!J605 &amp; 'Upload Data Outputs'!K605 &amp; 'Upload Data Outputs'!L605 &amp; 'Upload Data Outputs'!M605 &amp; 'Upload Data Outputs'!N605 &amp; 'Upload Data Outputs'!O605 &amp; 'Upload Data Outputs'!P605) &lt;&gt; "", FALSE)</f>
        <v>0</v>
      </c>
      <c r="E618" s="56" t="str">
        <f t="shared" si="59"/>
        <v/>
      </c>
      <c r="F618" s="56" t="str">
        <f t="shared" si="60"/>
        <v/>
      </c>
      <c r="G618" s="56" t="b">
        <f t="shared" si="56"/>
        <v>1</v>
      </c>
      <c r="H618" s="57" t="s">
        <v>593</v>
      </c>
      <c r="I618" s="56" t="b">
        <f t="shared" si="61"/>
        <v>1</v>
      </c>
      <c r="J618" s="56" t="b">
        <f>IFERROR(OR(NOT($D618), 'Upload Data Outputs'!C605 &lt;&gt; ""), FALSE)</f>
        <v>1</v>
      </c>
      <c r="K618" s="57" t="s">
        <v>593</v>
      </c>
      <c r="L618" s="56" t="b">
        <f>IFERROR(OR(AND(NOT(D618), 'Upload Data Outputs'!E605 = ""), IFERROR(_xlfn.NUMBERVALUE('Upload Data Outputs'!E605) &gt; 0, FALSE)), FALSE)</f>
        <v>1</v>
      </c>
      <c r="M618" s="56" t="b">
        <f>IFERROR(OR('Upload Data Outputs'!F605 = "", IFERROR(_xlfn.NUMBERVALUE('Upload Data Outputs'!F605) &gt; 0, FALSE)), FALSE)</f>
        <v>1</v>
      </c>
      <c r="N618" s="56" t="b">
        <f>IFERROR(OR('Upload Data Outputs'!F605 = "", IFERROR(MATCH('Upload Data Outputs'!G605, listVolumeUnits, 0), FALSE)), FALSE)</f>
        <v>1</v>
      </c>
      <c r="O618" s="56" t="b">
        <f>IFERROR(OR('Upload Data Outputs'!H605 = "", IFERROR(_xlfn.NUMBERVALUE('Upload Data Outputs'!H605) &gt; 0, FALSE)), FALSE)</f>
        <v>1</v>
      </c>
      <c r="P618" s="56" t="b">
        <f>IFERROR(OR('Upload Data Outputs'!H605 = "", IFERROR(MATCH('Upload Data Outputs'!I605, listWeightUnits, 0), FALSE)), FALSE)</f>
        <v>1</v>
      </c>
      <c r="Q618" s="56" t="b">
        <f>IFERROR(OR('Upload Data Outputs'!J605 = "", IFERROR(MATCH('Upload Data Outputs'!J605, listFscClaimTypes, 0), FALSE)), FALSE)</f>
        <v>1</v>
      </c>
      <c r="R618" s="56" t="b">
        <f>IFERROR(OR(AND('Upload Data Outputs'!J605 = refClaimFsc100, OR('Upload Data Outputs'!K605 = "", 'Upload Data Outputs'!K605 = 100)), AND('Upload Data Outputs'!J605 = refClaimFscCW, OR('Upload Data Outputs'!K605 = "", 'Upload Data Outputs'!K605 = 0)), AND('Upload Data Outputs'!J605 = refClaimFscMix, 'Upload Data Outputs'!K605 &lt;&gt; "", _xlfn.NUMBERVALUE('Upload Data Outputs'!K605) &gt;= 0, _xlfn.NUMBERVALUE('Upload Data Outputs'!K605) &lt;= 100), AND('Upload Data Outputs'!J605 = refClaimFscMixCredit, OR('Upload Data Outputs'!K605 = "", 'Upload Data Outputs'!K605 = 100)), AND('Upload Data Outputs'!J605 = refClaimFscRecycled, 'Upload Data Outputs'!K605 =""), 'Upload Data Outputs'!J605 = ""), FALSE)</f>
        <v>1</v>
      </c>
      <c r="S618" s="56" t="b">
        <f>IFERROR(OR('Upload Data Outputs'!L605 = "", IFERROR(MATCH('Upload Data Outputs'!L605, listMaterialsAccountingMethods, 0), FALSE)), FALSE)</f>
        <v>1</v>
      </c>
      <c r="T618" s="56" t="b">
        <f>IFERROR(OR('Upload Data Outputs'!M605 = "", ISNUMBER('Upload Data Outputs'!M605), IFERROR(DATEVALUE('Upload Data Outputs'!M605) &gt; 0, FALSE)), FALSE)</f>
        <v>1</v>
      </c>
      <c r="U618" s="56" t="b">
        <f>IFERROR(OR('Upload Data Outputs'!N605 = "", ISNUMBER('Upload Data Outputs'!N605), IFERROR(DATEVALUE('Upload Data Outputs'!N605) &gt; 0, FALSE)), FALSE)</f>
        <v>1</v>
      </c>
      <c r="V618" s="56" t="b">
        <f>IFERROR(OR('Upload Data Outputs'!O605 = "", IFERROR(MATCH('Upload Data Outputs'!O605, listCountryIsoCodes, FALSE), FALSE)), FALSE)</f>
        <v>1</v>
      </c>
      <c r="W618" s="57" t="s">
        <v>593</v>
      </c>
      <c r="X618" s="56"/>
      <c r="Y618" s="56"/>
      <c r="AA618" s="56">
        <f>IFERROR(COUNTIFS('Upload Data Outputs'!B:B, 'Upload Data Outputs'!B605), 0)</f>
        <v>0</v>
      </c>
    </row>
    <row r="619" spans="1:27">
      <c r="A619" s="55">
        <f t="shared" si="57"/>
        <v>606</v>
      </c>
      <c r="B619" s="54" t="b">
        <f>NOT(IFERROR('Upload Data Outputs'!A606 = "ERROR", TRUE))</f>
        <v>1</v>
      </c>
      <c r="C619" s="54">
        <f t="shared" si="58"/>
        <v>606</v>
      </c>
      <c r="D619" s="56" t="b">
        <f>IF(B619, ('Upload Data Outputs'!A606 &amp; 'Upload Data Outputs'!B606 &amp; 'Upload Data Outputs'!C606 &amp; 'Upload Data Outputs'!D606 &amp; 'Upload Data Outputs'!E606 &amp; 'Upload Data Outputs'!F606 &amp; 'Upload Data Outputs'!G606 &amp; 'Upload Data Outputs'!H606 &amp; 'Upload Data Outputs'!I606 &amp; 'Upload Data Outputs'!J606 &amp; 'Upload Data Outputs'!K606 &amp; 'Upload Data Outputs'!L606 &amp; 'Upload Data Outputs'!M606 &amp; 'Upload Data Outputs'!N606 &amp; 'Upload Data Outputs'!O606 &amp; 'Upload Data Outputs'!P606) &lt;&gt; "", FALSE)</f>
        <v>0</v>
      </c>
      <c r="E619" s="56" t="str">
        <f t="shared" si="59"/>
        <v/>
      </c>
      <c r="F619" s="56" t="str">
        <f t="shared" si="60"/>
        <v/>
      </c>
      <c r="G619" s="56" t="b">
        <f t="shared" si="56"/>
        <v>1</v>
      </c>
      <c r="H619" s="57" t="s">
        <v>593</v>
      </c>
      <c r="I619" s="56" t="b">
        <f t="shared" si="61"/>
        <v>1</v>
      </c>
      <c r="J619" s="56" t="b">
        <f>IFERROR(OR(NOT($D619), 'Upload Data Outputs'!C606 &lt;&gt; ""), FALSE)</f>
        <v>1</v>
      </c>
      <c r="K619" s="57" t="s">
        <v>593</v>
      </c>
      <c r="L619" s="56" t="b">
        <f>IFERROR(OR(AND(NOT(D619), 'Upload Data Outputs'!E606 = ""), IFERROR(_xlfn.NUMBERVALUE('Upload Data Outputs'!E606) &gt; 0, FALSE)), FALSE)</f>
        <v>1</v>
      </c>
      <c r="M619" s="56" t="b">
        <f>IFERROR(OR('Upload Data Outputs'!F606 = "", IFERROR(_xlfn.NUMBERVALUE('Upload Data Outputs'!F606) &gt; 0, FALSE)), FALSE)</f>
        <v>1</v>
      </c>
      <c r="N619" s="56" t="b">
        <f>IFERROR(OR('Upload Data Outputs'!F606 = "", IFERROR(MATCH('Upload Data Outputs'!G606, listVolumeUnits, 0), FALSE)), FALSE)</f>
        <v>1</v>
      </c>
      <c r="O619" s="56" t="b">
        <f>IFERROR(OR('Upload Data Outputs'!H606 = "", IFERROR(_xlfn.NUMBERVALUE('Upload Data Outputs'!H606) &gt; 0, FALSE)), FALSE)</f>
        <v>1</v>
      </c>
      <c r="P619" s="56" t="b">
        <f>IFERROR(OR('Upload Data Outputs'!H606 = "", IFERROR(MATCH('Upload Data Outputs'!I606, listWeightUnits, 0), FALSE)), FALSE)</f>
        <v>1</v>
      </c>
      <c r="Q619" s="56" t="b">
        <f>IFERROR(OR('Upload Data Outputs'!J606 = "", IFERROR(MATCH('Upload Data Outputs'!J606, listFscClaimTypes, 0), FALSE)), FALSE)</f>
        <v>1</v>
      </c>
      <c r="R619" s="56" t="b">
        <f>IFERROR(OR(AND('Upload Data Outputs'!J606 = refClaimFsc100, OR('Upload Data Outputs'!K606 = "", 'Upload Data Outputs'!K606 = 100)), AND('Upload Data Outputs'!J606 = refClaimFscCW, OR('Upload Data Outputs'!K606 = "", 'Upload Data Outputs'!K606 = 0)), AND('Upload Data Outputs'!J606 = refClaimFscMix, 'Upload Data Outputs'!K606 &lt;&gt; "", _xlfn.NUMBERVALUE('Upload Data Outputs'!K606) &gt;= 0, _xlfn.NUMBERVALUE('Upload Data Outputs'!K606) &lt;= 100), AND('Upload Data Outputs'!J606 = refClaimFscMixCredit, OR('Upload Data Outputs'!K606 = "", 'Upload Data Outputs'!K606 = 100)), AND('Upload Data Outputs'!J606 = refClaimFscRecycled, 'Upload Data Outputs'!K606 =""), 'Upload Data Outputs'!J606 = ""), FALSE)</f>
        <v>1</v>
      </c>
      <c r="S619" s="56" t="b">
        <f>IFERROR(OR('Upload Data Outputs'!L606 = "", IFERROR(MATCH('Upload Data Outputs'!L606, listMaterialsAccountingMethods, 0), FALSE)), FALSE)</f>
        <v>1</v>
      </c>
      <c r="T619" s="56" t="b">
        <f>IFERROR(OR('Upload Data Outputs'!M606 = "", ISNUMBER('Upload Data Outputs'!M606), IFERROR(DATEVALUE('Upload Data Outputs'!M606) &gt; 0, FALSE)), FALSE)</f>
        <v>1</v>
      </c>
      <c r="U619" s="56" t="b">
        <f>IFERROR(OR('Upload Data Outputs'!N606 = "", ISNUMBER('Upload Data Outputs'!N606), IFERROR(DATEVALUE('Upload Data Outputs'!N606) &gt; 0, FALSE)), FALSE)</f>
        <v>1</v>
      </c>
      <c r="V619" s="56" t="b">
        <f>IFERROR(OR('Upload Data Outputs'!O606 = "", IFERROR(MATCH('Upload Data Outputs'!O606, listCountryIsoCodes, FALSE), FALSE)), FALSE)</f>
        <v>1</v>
      </c>
      <c r="W619" s="57" t="s">
        <v>593</v>
      </c>
      <c r="X619" s="56"/>
      <c r="Y619" s="56"/>
      <c r="AA619" s="56">
        <f>IFERROR(COUNTIFS('Upload Data Outputs'!B:B, 'Upload Data Outputs'!B606), 0)</f>
        <v>0</v>
      </c>
    </row>
    <row r="620" spans="1:27">
      <c r="A620" s="55">
        <f t="shared" si="57"/>
        <v>607</v>
      </c>
      <c r="B620" s="54" t="b">
        <f>NOT(IFERROR('Upload Data Outputs'!A607 = "ERROR", TRUE))</f>
        <v>1</v>
      </c>
      <c r="C620" s="54">
        <f t="shared" si="58"/>
        <v>607</v>
      </c>
      <c r="D620" s="56" t="b">
        <f>IF(B620, ('Upload Data Outputs'!A607 &amp; 'Upload Data Outputs'!B607 &amp; 'Upload Data Outputs'!C607 &amp; 'Upload Data Outputs'!D607 &amp; 'Upload Data Outputs'!E607 &amp; 'Upload Data Outputs'!F607 &amp; 'Upload Data Outputs'!G607 &amp; 'Upload Data Outputs'!H607 &amp; 'Upload Data Outputs'!I607 &amp; 'Upload Data Outputs'!J607 &amp; 'Upload Data Outputs'!K607 &amp; 'Upload Data Outputs'!L607 &amp; 'Upload Data Outputs'!M607 &amp; 'Upload Data Outputs'!N607 &amp; 'Upload Data Outputs'!O607 &amp; 'Upload Data Outputs'!P607) &lt;&gt; "", FALSE)</f>
        <v>0</v>
      </c>
      <c r="E620" s="56" t="str">
        <f t="shared" si="59"/>
        <v/>
      </c>
      <c r="F620" s="56" t="str">
        <f t="shared" si="60"/>
        <v/>
      </c>
      <c r="G620" s="56" t="b">
        <f t="shared" si="56"/>
        <v>1</v>
      </c>
      <c r="H620" s="57" t="s">
        <v>593</v>
      </c>
      <c r="I620" s="56" t="b">
        <f t="shared" si="61"/>
        <v>1</v>
      </c>
      <c r="J620" s="56" t="b">
        <f>IFERROR(OR(NOT($D620), 'Upload Data Outputs'!C607 &lt;&gt; ""), FALSE)</f>
        <v>1</v>
      </c>
      <c r="K620" s="57" t="s">
        <v>593</v>
      </c>
      <c r="L620" s="56" t="b">
        <f>IFERROR(OR(AND(NOT(D620), 'Upload Data Outputs'!E607 = ""), IFERROR(_xlfn.NUMBERVALUE('Upload Data Outputs'!E607) &gt; 0, FALSE)), FALSE)</f>
        <v>1</v>
      </c>
      <c r="M620" s="56" t="b">
        <f>IFERROR(OR('Upload Data Outputs'!F607 = "", IFERROR(_xlfn.NUMBERVALUE('Upload Data Outputs'!F607) &gt; 0, FALSE)), FALSE)</f>
        <v>1</v>
      </c>
      <c r="N620" s="56" t="b">
        <f>IFERROR(OR('Upload Data Outputs'!F607 = "", IFERROR(MATCH('Upload Data Outputs'!G607, listVolumeUnits, 0), FALSE)), FALSE)</f>
        <v>1</v>
      </c>
      <c r="O620" s="56" t="b">
        <f>IFERROR(OR('Upload Data Outputs'!H607 = "", IFERROR(_xlfn.NUMBERVALUE('Upload Data Outputs'!H607) &gt; 0, FALSE)), FALSE)</f>
        <v>1</v>
      </c>
      <c r="P620" s="56" t="b">
        <f>IFERROR(OR('Upload Data Outputs'!H607 = "", IFERROR(MATCH('Upload Data Outputs'!I607, listWeightUnits, 0), FALSE)), FALSE)</f>
        <v>1</v>
      </c>
      <c r="Q620" s="56" t="b">
        <f>IFERROR(OR('Upload Data Outputs'!J607 = "", IFERROR(MATCH('Upload Data Outputs'!J607, listFscClaimTypes, 0), FALSE)), FALSE)</f>
        <v>1</v>
      </c>
      <c r="R620" s="56" t="b">
        <f>IFERROR(OR(AND('Upload Data Outputs'!J607 = refClaimFsc100, OR('Upload Data Outputs'!K607 = "", 'Upload Data Outputs'!K607 = 100)), AND('Upload Data Outputs'!J607 = refClaimFscCW, OR('Upload Data Outputs'!K607 = "", 'Upload Data Outputs'!K607 = 0)), AND('Upload Data Outputs'!J607 = refClaimFscMix, 'Upload Data Outputs'!K607 &lt;&gt; "", _xlfn.NUMBERVALUE('Upload Data Outputs'!K607) &gt;= 0, _xlfn.NUMBERVALUE('Upload Data Outputs'!K607) &lt;= 100), AND('Upload Data Outputs'!J607 = refClaimFscMixCredit, OR('Upload Data Outputs'!K607 = "", 'Upload Data Outputs'!K607 = 100)), AND('Upload Data Outputs'!J607 = refClaimFscRecycled, 'Upload Data Outputs'!K607 =""), 'Upload Data Outputs'!J607 = ""), FALSE)</f>
        <v>1</v>
      </c>
      <c r="S620" s="56" t="b">
        <f>IFERROR(OR('Upload Data Outputs'!L607 = "", IFERROR(MATCH('Upload Data Outputs'!L607, listMaterialsAccountingMethods, 0), FALSE)), FALSE)</f>
        <v>1</v>
      </c>
      <c r="T620" s="56" t="b">
        <f>IFERROR(OR('Upload Data Outputs'!M607 = "", ISNUMBER('Upload Data Outputs'!M607), IFERROR(DATEVALUE('Upload Data Outputs'!M607) &gt; 0, FALSE)), FALSE)</f>
        <v>1</v>
      </c>
      <c r="U620" s="56" t="b">
        <f>IFERROR(OR('Upload Data Outputs'!N607 = "", ISNUMBER('Upload Data Outputs'!N607), IFERROR(DATEVALUE('Upload Data Outputs'!N607) &gt; 0, FALSE)), FALSE)</f>
        <v>1</v>
      </c>
      <c r="V620" s="56" t="b">
        <f>IFERROR(OR('Upload Data Outputs'!O607 = "", IFERROR(MATCH('Upload Data Outputs'!O607, listCountryIsoCodes, FALSE), FALSE)), FALSE)</f>
        <v>1</v>
      </c>
      <c r="W620" s="57" t="s">
        <v>593</v>
      </c>
      <c r="X620" s="56"/>
      <c r="Y620" s="56"/>
      <c r="AA620" s="56">
        <f>IFERROR(COUNTIFS('Upload Data Outputs'!B:B, 'Upload Data Outputs'!B607), 0)</f>
        <v>0</v>
      </c>
    </row>
    <row r="621" spans="1:27">
      <c r="A621" s="55">
        <f t="shared" si="57"/>
        <v>608</v>
      </c>
      <c r="B621" s="54" t="b">
        <f>NOT(IFERROR('Upload Data Outputs'!A608 = "ERROR", TRUE))</f>
        <v>1</v>
      </c>
      <c r="C621" s="54">
        <f t="shared" si="58"/>
        <v>608</v>
      </c>
      <c r="D621" s="56" t="b">
        <f>IF(B621, ('Upload Data Outputs'!A608 &amp; 'Upload Data Outputs'!B608 &amp; 'Upload Data Outputs'!C608 &amp; 'Upload Data Outputs'!D608 &amp; 'Upload Data Outputs'!E608 &amp; 'Upload Data Outputs'!F608 &amp; 'Upload Data Outputs'!G608 &amp; 'Upload Data Outputs'!H608 &amp; 'Upload Data Outputs'!I608 &amp; 'Upload Data Outputs'!J608 &amp; 'Upload Data Outputs'!K608 &amp; 'Upload Data Outputs'!L608 &amp; 'Upload Data Outputs'!M608 &amp; 'Upload Data Outputs'!N608 &amp; 'Upload Data Outputs'!O608 &amp; 'Upload Data Outputs'!P608) &lt;&gt; "", FALSE)</f>
        <v>0</v>
      </c>
      <c r="E621" s="56" t="str">
        <f t="shared" si="59"/>
        <v/>
      </c>
      <c r="F621" s="56" t="str">
        <f t="shared" si="60"/>
        <v/>
      </c>
      <c r="G621" s="56" t="b">
        <f t="shared" si="56"/>
        <v>1</v>
      </c>
      <c r="H621" s="57" t="s">
        <v>593</v>
      </c>
      <c r="I621" s="56" t="b">
        <f t="shared" si="61"/>
        <v>1</v>
      </c>
      <c r="J621" s="56" t="b">
        <f>IFERROR(OR(NOT($D621), 'Upload Data Outputs'!C608 &lt;&gt; ""), FALSE)</f>
        <v>1</v>
      </c>
      <c r="K621" s="57" t="s">
        <v>593</v>
      </c>
      <c r="L621" s="56" t="b">
        <f>IFERROR(OR(AND(NOT(D621), 'Upload Data Outputs'!E608 = ""), IFERROR(_xlfn.NUMBERVALUE('Upload Data Outputs'!E608) &gt; 0, FALSE)), FALSE)</f>
        <v>1</v>
      </c>
      <c r="M621" s="56" t="b">
        <f>IFERROR(OR('Upload Data Outputs'!F608 = "", IFERROR(_xlfn.NUMBERVALUE('Upload Data Outputs'!F608) &gt; 0, FALSE)), FALSE)</f>
        <v>1</v>
      </c>
      <c r="N621" s="56" t="b">
        <f>IFERROR(OR('Upload Data Outputs'!F608 = "", IFERROR(MATCH('Upload Data Outputs'!G608, listVolumeUnits, 0), FALSE)), FALSE)</f>
        <v>1</v>
      </c>
      <c r="O621" s="56" t="b">
        <f>IFERROR(OR('Upload Data Outputs'!H608 = "", IFERROR(_xlfn.NUMBERVALUE('Upload Data Outputs'!H608) &gt; 0, FALSE)), FALSE)</f>
        <v>1</v>
      </c>
      <c r="P621" s="56" t="b">
        <f>IFERROR(OR('Upload Data Outputs'!H608 = "", IFERROR(MATCH('Upload Data Outputs'!I608, listWeightUnits, 0), FALSE)), FALSE)</f>
        <v>1</v>
      </c>
      <c r="Q621" s="56" t="b">
        <f>IFERROR(OR('Upload Data Outputs'!J608 = "", IFERROR(MATCH('Upload Data Outputs'!J608, listFscClaimTypes, 0), FALSE)), FALSE)</f>
        <v>1</v>
      </c>
      <c r="R621" s="56" t="b">
        <f>IFERROR(OR(AND('Upload Data Outputs'!J608 = refClaimFsc100, OR('Upload Data Outputs'!K608 = "", 'Upload Data Outputs'!K608 = 100)), AND('Upload Data Outputs'!J608 = refClaimFscCW, OR('Upload Data Outputs'!K608 = "", 'Upload Data Outputs'!K608 = 0)), AND('Upload Data Outputs'!J608 = refClaimFscMix, 'Upload Data Outputs'!K608 &lt;&gt; "", _xlfn.NUMBERVALUE('Upload Data Outputs'!K608) &gt;= 0, _xlfn.NUMBERVALUE('Upload Data Outputs'!K608) &lt;= 100), AND('Upload Data Outputs'!J608 = refClaimFscMixCredit, OR('Upload Data Outputs'!K608 = "", 'Upload Data Outputs'!K608 = 100)), AND('Upload Data Outputs'!J608 = refClaimFscRecycled, 'Upload Data Outputs'!K608 =""), 'Upload Data Outputs'!J608 = ""), FALSE)</f>
        <v>1</v>
      </c>
      <c r="S621" s="56" t="b">
        <f>IFERROR(OR('Upload Data Outputs'!L608 = "", IFERROR(MATCH('Upload Data Outputs'!L608, listMaterialsAccountingMethods, 0), FALSE)), FALSE)</f>
        <v>1</v>
      </c>
      <c r="T621" s="56" t="b">
        <f>IFERROR(OR('Upload Data Outputs'!M608 = "", ISNUMBER('Upload Data Outputs'!M608), IFERROR(DATEVALUE('Upload Data Outputs'!M608) &gt; 0, FALSE)), FALSE)</f>
        <v>1</v>
      </c>
      <c r="U621" s="56" t="b">
        <f>IFERROR(OR('Upload Data Outputs'!N608 = "", ISNUMBER('Upload Data Outputs'!N608), IFERROR(DATEVALUE('Upload Data Outputs'!N608) &gt; 0, FALSE)), FALSE)</f>
        <v>1</v>
      </c>
      <c r="V621" s="56" t="b">
        <f>IFERROR(OR('Upload Data Outputs'!O608 = "", IFERROR(MATCH('Upload Data Outputs'!O608, listCountryIsoCodes, FALSE), FALSE)), FALSE)</f>
        <v>1</v>
      </c>
      <c r="W621" s="57" t="s">
        <v>593</v>
      </c>
      <c r="X621" s="56"/>
      <c r="Y621" s="56"/>
      <c r="AA621" s="56">
        <f>IFERROR(COUNTIFS('Upload Data Outputs'!B:B, 'Upload Data Outputs'!B608), 0)</f>
        <v>0</v>
      </c>
    </row>
    <row r="622" spans="1:27">
      <c r="A622" s="55">
        <f t="shared" si="57"/>
        <v>609</v>
      </c>
      <c r="B622" s="54" t="b">
        <f>NOT(IFERROR('Upload Data Outputs'!A609 = "ERROR", TRUE))</f>
        <v>1</v>
      </c>
      <c r="C622" s="54">
        <f t="shared" si="58"/>
        <v>609</v>
      </c>
      <c r="D622" s="56" t="b">
        <f>IF(B622, ('Upload Data Outputs'!A609 &amp; 'Upload Data Outputs'!B609 &amp; 'Upload Data Outputs'!C609 &amp; 'Upload Data Outputs'!D609 &amp; 'Upload Data Outputs'!E609 &amp; 'Upload Data Outputs'!F609 &amp; 'Upload Data Outputs'!G609 &amp; 'Upload Data Outputs'!H609 &amp; 'Upload Data Outputs'!I609 &amp; 'Upload Data Outputs'!J609 &amp; 'Upload Data Outputs'!K609 &amp; 'Upload Data Outputs'!L609 &amp; 'Upload Data Outputs'!M609 &amp; 'Upload Data Outputs'!N609 &amp; 'Upload Data Outputs'!O609 &amp; 'Upload Data Outputs'!P609) &lt;&gt; "", FALSE)</f>
        <v>0</v>
      </c>
      <c r="E622" s="56" t="str">
        <f t="shared" si="59"/>
        <v/>
      </c>
      <c r="F622" s="56" t="str">
        <f t="shared" si="60"/>
        <v/>
      </c>
      <c r="G622" s="56" t="b">
        <f t="shared" si="56"/>
        <v>1</v>
      </c>
      <c r="H622" s="57" t="s">
        <v>593</v>
      </c>
      <c r="I622" s="56" t="b">
        <f t="shared" si="61"/>
        <v>1</v>
      </c>
      <c r="J622" s="56" t="b">
        <f>IFERROR(OR(NOT($D622), 'Upload Data Outputs'!C609 &lt;&gt; ""), FALSE)</f>
        <v>1</v>
      </c>
      <c r="K622" s="57" t="s">
        <v>593</v>
      </c>
      <c r="L622" s="56" t="b">
        <f>IFERROR(OR(AND(NOT(D622), 'Upload Data Outputs'!E609 = ""), IFERROR(_xlfn.NUMBERVALUE('Upload Data Outputs'!E609) &gt; 0, FALSE)), FALSE)</f>
        <v>1</v>
      </c>
      <c r="M622" s="56" t="b">
        <f>IFERROR(OR('Upload Data Outputs'!F609 = "", IFERROR(_xlfn.NUMBERVALUE('Upload Data Outputs'!F609) &gt; 0, FALSE)), FALSE)</f>
        <v>1</v>
      </c>
      <c r="N622" s="56" t="b">
        <f>IFERROR(OR('Upload Data Outputs'!F609 = "", IFERROR(MATCH('Upload Data Outputs'!G609, listVolumeUnits, 0), FALSE)), FALSE)</f>
        <v>1</v>
      </c>
      <c r="O622" s="56" t="b">
        <f>IFERROR(OR('Upload Data Outputs'!H609 = "", IFERROR(_xlfn.NUMBERVALUE('Upload Data Outputs'!H609) &gt; 0, FALSE)), FALSE)</f>
        <v>1</v>
      </c>
      <c r="P622" s="56" t="b">
        <f>IFERROR(OR('Upload Data Outputs'!H609 = "", IFERROR(MATCH('Upload Data Outputs'!I609, listWeightUnits, 0), FALSE)), FALSE)</f>
        <v>1</v>
      </c>
      <c r="Q622" s="56" t="b">
        <f>IFERROR(OR('Upload Data Outputs'!J609 = "", IFERROR(MATCH('Upload Data Outputs'!J609, listFscClaimTypes, 0), FALSE)), FALSE)</f>
        <v>1</v>
      </c>
      <c r="R622" s="56" t="b">
        <f>IFERROR(OR(AND('Upload Data Outputs'!J609 = refClaimFsc100, OR('Upload Data Outputs'!K609 = "", 'Upload Data Outputs'!K609 = 100)), AND('Upload Data Outputs'!J609 = refClaimFscCW, OR('Upload Data Outputs'!K609 = "", 'Upload Data Outputs'!K609 = 0)), AND('Upload Data Outputs'!J609 = refClaimFscMix, 'Upload Data Outputs'!K609 &lt;&gt; "", _xlfn.NUMBERVALUE('Upload Data Outputs'!K609) &gt;= 0, _xlfn.NUMBERVALUE('Upload Data Outputs'!K609) &lt;= 100), AND('Upload Data Outputs'!J609 = refClaimFscMixCredit, OR('Upload Data Outputs'!K609 = "", 'Upload Data Outputs'!K609 = 100)), AND('Upload Data Outputs'!J609 = refClaimFscRecycled, 'Upload Data Outputs'!K609 =""), 'Upload Data Outputs'!J609 = ""), FALSE)</f>
        <v>1</v>
      </c>
      <c r="S622" s="56" t="b">
        <f>IFERROR(OR('Upload Data Outputs'!L609 = "", IFERROR(MATCH('Upload Data Outputs'!L609, listMaterialsAccountingMethods, 0), FALSE)), FALSE)</f>
        <v>1</v>
      </c>
      <c r="T622" s="56" t="b">
        <f>IFERROR(OR('Upload Data Outputs'!M609 = "", ISNUMBER('Upload Data Outputs'!M609), IFERROR(DATEVALUE('Upload Data Outputs'!M609) &gt; 0, FALSE)), FALSE)</f>
        <v>1</v>
      </c>
      <c r="U622" s="56" t="b">
        <f>IFERROR(OR('Upload Data Outputs'!N609 = "", ISNUMBER('Upload Data Outputs'!N609), IFERROR(DATEVALUE('Upload Data Outputs'!N609) &gt; 0, FALSE)), FALSE)</f>
        <v>1</v>
      </c>
      <c r="V622" s="56" t="b">
        <f>IFERROR(OR('Upload Data Outputs'!O609 = "", IFERROR(MATCH('Upload Data Outputs'!O609, listCountryIsoCodes, FALSE), FALSE)), FALSE)</f>
        <v>1</v>
      </c>
      <c r="W622" s="57" t="s">
        <v>593</v>
      </c>
      <c r="X622" s="56"/>
      <c r="Y622" s="56"/>
      <c r="AA622" s="56">
        <f>IFERROR(COUNTIFS('Upload Data Outputs'!B:B, 'Upload Data Outputs'!B609), 0)</f>
        <v>0</v>
      </c>
    </row>
    <row r="623" spans="1:27">
      <c r="A623" s="55">
        <f t="shared" si="57"/>
        <v>610</v>
      </c>
      <c r="B623" s="54" t="b">
        <f>NOT(IFERROR('Upload Data Outputs'!A610 = "ERROR", TRUE))</f>
        <v>1</v>
      </c>
      <c r="C623" s="54">
        <f t="shared" si="58"/>
        <v>610</v>
      </c>
      <c r="D623" s="56" t="b">
        <f>IF(B623, ('Upload Data Outputs'!A610 &amp; 'Upload Data Outputs'!B610 &amp; 'Upload Data Outputs'!C610 &amp; 'Upload Data Outputs'!D610 &amp; 'Upload Data Outputs'!E610 &amp; 'Upload Data Outputs'!F610 &amp; 'Upload Data Outputs'!G610 &amp; 'Upload Data Outputs'!H610 &amp; 'Upload Data Outputs'!I610 &amp; 'Upload Data Outputs'!J610 &amp; 'Upload Data Outputs'!K610 &amp; 'Upload Data Outputs'!L610 &amp; 'Upload Data Outputs'!M610 &amp; 'Upload Data Outputs'!N610 &amp; 'Upload Data Outputs'!O610 &amp; 'Upload Data Outputs'!P610) &lt;&gt; "", FALSE)</f>
        <v>0</v>
      </c>
      <c r="E623" s="56" t="str">
        <f t="shared" si="59"/>
        <v/>
      </c>
      <c r="F623" s="56" t="str">
        <f t="shared" si="60"/>
        <v/>
      </c>
      <c r="G623" s="56" t="b">
        <f t="shared" si="56"/>
        <v>1</v>
      </c>
      <c r="H623" s="57" t="s">
        <v>593</v>
      </c>
      <c r="I623" s="56" t="b">
        <f t="shared" si="61"/>
        <v>1</v>
      </c>
      <c r="J623" s="56" t="b">
        <f>IFERROR(OR(NOT($D623), 'Upload Data Outputs'!C610 &lt;&gt; ""), FALSE)</f>
        <v>1</v>
      </c>
      <c r="K623" s="57" t="s">
        <v>593</v>
      </c>
      <c r="L623" s="56" t="b">
        <f>IFERROR(OR(AND(NOT(D623), 'Upload Data Outputs'!E610 = ""), IFERROR(_xlfn.NUMBERVALUE('Upload Data Outputs'!E610) &gt; 0, FALSE)), FALSE)</f>
        <v>1</v>
      </c>
      <c r="M623" s="56" t="b">
        <f>IFERROR(OR('Upload Data Outputs'!F610 = "", IFERROR(_xlfn.NUMBERVALUE('Upload Data Outputs'!F610) &gt; 0, FALSE)), FALSE)</f>
        <v>1</v>
      </c>
      <c r="N623" s="56" t="b">
        <f>IFERROR(OR('Upload Data Outputs'!F610 = "", IFERROR(MATCH('Upload Data Outputs'!G610, listVolumeUnits, 0), FALSE)), FALSE)</f>
        <v>1</v>
      </c>
      <c r="O623" s="56" t="b">
        <f>IFERROR(OR('Upload Data Outputs'!H610 = "", IFERROR(_xlfn.NUMBERVALUE('Upload Data Outputs'!H610) &gt; 0, FALSE)), FALSE)</f>
        <v>1</v>
      </c>
      <c r="P623" s="56" t="b">
        <f>IFERROR(OR('Upload Data Outputs'!H610 = "", IFERROR(MATCH('Upload Data Outputs'!I610, listWeightUnits, 0), FALSE)), FALSE)</f>
        <v>1</v>
      </c>
      <c r="Q623" s="56" t="b">
        <f>IFERROR(OR('Upload Data Outputs'!J610 = "", IFERROR(MATCH('Upload Data Outputs'!J610, listFscClaimTypes, 0), FALSE)), FALSE)</f>
        <v>1</v>
      </c>
      <c r="R623" s="56" t="b">
        <f>IFERROR(OR(AND('Upload Data Outputs'!J610 = refClaimFsc100, OR('Upload Data Outputs'!K610 = "", 'Upload Data Outputs'!K610 = 100)), AND('Upload Data Outputs'!J610 = refClaimFscCW, OR('Upload Data Outputs'!K610 = "", 'Upload Data Outputs'!K610 = 0)), AND('Upload Data Outputs'!J610 = refClaimFscMix, 'Upload Data Outputs'!K610 &lt;&gt; "", _xlfn.NUMBERVALUE('Upload Data Outputs'!K610) &gt;= 0, _xlfn.NUMBERVALUE('Upload Data Outputs'!K610) &lt;= 100), AND('Upload Data Outputs'!J610 = refClaimFscMixCredit, OR('Upload Data Outputs'!K610 = "", 'Upload Data Outputs'!K610 = 100)), AND('Upload Data Outputs'!J610 = refClaimFscRecycled, 'Upload Data Outputs'!K610 =""), 'Upload Data Outputs'!J610 = ""), FALSE)</f>
        <v>1</v>
      </c>
      <c r="S623" s="56" t="b">
        <f>IFERROR(OR('Upload Data Outputs'!L610 = "", IFERROR(MATCH('Upload Data Outputs'!L610, listMaterialsAccountingMethods, 0), FALSE)), FALSE)</f>
        <v>1</v>
      </c>
      <c r="T623" s="56" t="b">
        <f>IFERROR(OR('Upload Data Outputs'!M610 = "", ISNUMBER('Upload Data Outputs'!M610), IFERROR(DATEVALUE('Upload Data Outputs'!M610) &gt; 0, FALSE)), FALSE)</f>
        <v>1</v>
      </c>
      <c r="U623" s="56" t="b">
        <f>IFERROR(OR('Upload Data Outputs'!N610 = "", ISNUMBER('Upload Data Outputs'!N610), IFERROR(DATEVALUE('Upload Data Outputs'!N610) &gt; 0, FALSE)), FALSE)</f>
        <v>1</v>
      </c>
      <c r="V623" s="56" t="b">
        <f>IFERROR(OR('Upload Data Outputs'!O610 = "", IFERROR(MATCH('Upload Data Outputs'!O610, listCountryIsoCodes, FALSE), FALSE)), FALSE)</f>
        <v>1</v>
      </c>
      <c r="W623" s="57" t="s">
        <v>593</v>
      </c>
      <c r="X623" s="56"/>
      <c r="Y623" s="56"/>
      <c r="AA623" s="56">
        <f>IFERROR(COUNTIFS('Upload Data Outputs'!B:B, 'Upload Data Outputs'!B610), 0)</f>
        <v>0</v>
      </c>
    </row>
    <row r="624" spans="1:27">
      <c r="A624" s="55">
        <f t="shared" si="57"/>
        <v>611</v>
      </c>
      <c r="B624" s="54" t="b">
        <f>NOT(IFERROR('Upload Data Outputs'!A611 = "ERROR", TRUE))</f>
        <v>1</v>
      </c>
      <c r="C624" s="54">
        <f t="shared" si="58"/>
        <v>611</v>
      </c>
      <c r="D624" s="56" t="b">
        <f>IF(B624, ('Upload Data Outputs'!A611 &amp; 'Upload Data Outputs'!B611 &amp; 'Upload Data Outputs'!C611 &amp; 'Upload Data Outputs'!D611 &amp; 'Upload Data Outputs'!E611 &amp; 'Upload Data Outputs'!F611 &amp; 'Upload Data Outputs'!G611 &amp; 'Upload Data Outputs'!H611 &amp; 'Upload Data Outputs'!I611 &amp; 'Upload Data Outputs'!J611 &amp; 'Upload Data Outputs'!K611 &amp; 'Upload Data Outputs'!L611 &amp; 'Upload Data Outputs'!M611 &amp; 'Upload Data Outputs'!N611 &amp; 'Upload Data Outputs'!O611 &amp; 'Upload Data Outputs'!P611) &lt;&gt; "", FALSE)</f>
        <v>0</v>
      </c>
      <c r="E624" s="56" t="str">
        <f t="shared" si="59"/>
        <v/>
      </c>
      <c r="F624" s="56" t="str">
        <f t="shared" si="60"/>
        <v/>
      </c>
      <c r="G624" s="56" t="b">
        <f t="shared" si="56"/>
        <v>1</v>
      </c>
      <c r="H624" s="57" t="s">
        <v>593</v>
      </c>
      <c r="I624" s="56" t="b">
        <f t="shared" si="61"/>
        <v>1</v>
      </c>
      <c r="J624" s="56" t="b">
        <f>IFERROR(OR(NOT($D624), 'Upload Data Outputs'!C611 &lt;&gt; ""), FALSE)</f>
        <v>1</v>
      </c>
      <c r="K624" s="57" t="s">
        <v>593</v>
      </c>
      <c r="L624" s="56" t="b">
        <f>IFERROR(OR(AND(NOT(D624), 'Upload Data Outputs'!E611 = ""), IFERROR(_xlfn.NUMBERVALUE('Upload Data Outputs'!E611) &gt; 0, FALSE)), FALSE)</f>
        <v>1</v>
      </c>
      <c r="M624" s="56" t="b">
        <f>IFERROR(OR('Upload Data Outputs'!F611 = "", IFERROR(_xlfn.NUMBERVALUE('Upload Data Outputs'!F611) &gt; 0, FALSE)), FALSE)</f>
        <v>1</v>
      </c>
      <c r="N624" s="56" t="b">
        <f>IFERROR(OR('Upload Data Outputs'!F611 = "", IFERROR(MATCH('Upload Data Outputs'!G611, listVolumeUnits, 0), FALSE)), FALSE)</f>
        <v>1</v>
      </c>
      <c r="O624" s="56" t="b">
        <f>IFERROR(OR('Upload Data Outputs'!H611 = "", IFERROR(_xlfn.NUMBERVALUE('Upload Data Outputs'!H611) &gt; 0, FALSE)), FALSE)</f>
        <v>1</v>
      </c>
      <c r="P624" s="56" t="b">
        <f>IFERROR(OR('Upload Data Outputs'!H611 = "", IFERROR(MATCH('Upload Data Outputs'!I611, listWeightUnits, 0), FALSE)), FALSE)</f>
        <v>1</v>
      </c>
      <c r="Q624" s="56" t="b">
        <f>IFERROR(OR('Upload Data Outputs'!J611 = "", IFERROR(MATCH('Upload Data Outputs'!J611, listFscClaimTypes, 0), FALSE)), FALSE)</f>
        <v>1</v>
      </c>
      <c r="R624" s="56" t="b">
        <f>IFERROR(OR(AND('Upload Data Outputs'!J611 = refClaimFsc100, OR('Upload Data Outputs'!K611 = "", 'Upload Data Outputs'!K611 = 100)), AND('Upload Data Outputs'!J611 = refClaimFscCW, OR('Upload Data Outputs'!K611 = "", 'Upload Data Outputs'!K611 = 0)), AND('Upload Data Outputs'!J611 = refClaimFscMix, 'Upload Data Outputs'!K611 &lt;&gt; "", _xlfn.NUMBERVALUE('Upload Data Outputs'!K611) &gt;= 0, _xlfn.NUMBERVALUE('Upload Data Outputs'!K611) &lt;= 100), AND('Upload Data Outputs'!J611 = refClaimFscMixCredit, OR('Upload Data Outputs'!K611 = "", 'Upload Data Outputs'!K611 = 100)), AND('Upload Data Outputs'!J611 = refClaimFscRecycled, 'Upload Data Outputs'!K611 =""), 'Upload Data Outputs'!J611 = ""), FALSE)</f>
        <v>1</v>
      </c>
      <c r="S624" s="56" t="b">
        <f>IFERROR(OR('Upload Data Outputs'!L611 = "", IFERROR(MATCH('Upload Data Outputs'!L611, listMaterialsAccountingMethods, 0), FALSE)), FALSE)</f>
        <v>1</v>
      </c>
      <c r="T624" s="56" t="b">
        <f>IFERROR(OR('Upload Data Outputs'!M611 = "", ISNUMBER('Upload Data Outputs'!M611), IFERROR(DATEVALUE('Upload Data Outputs'!M611) &gt; 0, FALSE)), FALSE)</f>
        <v>1</v>
      </c>
      <c r="U624" s="56" t="b">
        <f>IFERROR(OR('Upload Data Outputs'!N611 = "", ISNUMBER('Upload Data Outputs'!N611), IFERROR(DATEVALUE('Upload Data Outputs'!N611) &gt; 0, FALSE)), FALSE)</f>
        <v>1</v>
      </c>
      <c r="V624" s="56" t="b">
        <f>IFERROR(OR('Upload Data Outputs'!O611 = "", IFERROR(MATCH('Upload Data Outputs'!O611, listCountryIsoCodes, FALSE), FALSE)), FALSE)</f>
        <v>1</v>
      </c>
      <c r="W624" s="57" t="s">
        <v>593</v>
      </c>
      <c r="X624" s="56"/>
      <c r="Y624" s="56"/>
      <c r="AA624" s="56">
        <f>IFERROR(COUNTIFS('Upload Data Outputs'!B:B, 'Upload Data Outputs'!B611), 0)</f>
        <v>0</v>
      </c>
    </row>
    <row r="625" spans="1:27">
      <c r="A625" s="55">
        <f t="shared" si="57"/>
        <v>612</v>
      </c>
      <c r="B625" s="54" t="b">
        <f>NOT(IFERROR('Upload Data Outputs'!A612 = "ERROR", TRUE))</f>
        <v>1</v>
      </c>
      <c r="C625" s="54">
        <f t="shared" si="58"/>
        <v>612</v>
      </c>
      <c r="D625" s="56" t="b">
        <f>IF(B625, ('Upload Data Outputs'!A612 &amp; 'Upload Data Outputs'!B612 &amp; 'Upload Data Outputs'!C612 &amp; 'Upload Data Outputs'!D612 &amp; 'Upload Data Outputs'!E612 &amp; 'Upload Data Outputs'!F612 &amp; 'Upload Data Outputs'!G612 &amp; 'Upload Data Outputs'!H612 &amp; 'Upload Data Outputs'!I612 &amp; 'Upload Data Outputs'!J612 &amp; 'Upload Data Outputs'!K612 &amp; 'Upload Data Outputs'!L612 &amp; 'Upload Data Outputs'!M612 &amp; 'Upload Data Outputs'!N612 &amp; 'Upload Data Outputs'!O612 &amp; 'Upload Data Outputs'!P612) &lt;&gt; "", FALSE)</f>
        <v>0</v>
      </c>
      <c r="E625" s="56" t="str">
        <f t="shared" si="59"/>
        <v/>
      </c>
      <c r="F625" s="56" t="str">
        <f t="shared" si="60"/>
        <v/>
      </c>
      <c r="G625" s="56" t="b">
        <f t="shared" si="56"/>
        <v>1</v>
      </c>
      <c r="H625" s="57" t="s">
        <v>593</v>
      </c>
      <c r="I625" s="56" t="b">
        <f t="shared" si="61"/>
        <v>1</v>
      </c>
      <c r="J625" s="56" t="b">
        <f>IFERROR(OR(NOT($D625), 'Upload Data Outputs'!C612 &lt;&gt; ""), FALSE)</f>
        <v>1</v>
      </c>
      <c r="K625" s="57" t="s">
        <v>593</v>
      </c>
      <c r="L625" s="56" t="b">
        <f>IFERROR(OR(AND(NOT(D625), 'Upload Data Outputs'!E612 = ""), IFERROR(_xlfn.NUMBERVALUE('Upload Data Outputs'!E612) &gt; 0, FALSE)), FALSE)</f>
        <v>1</v>
      </c>
      <c r="M625" s="56" t="b">
        <f>IFERROR(OR('Upload Data Outputs'!F612 = "", IFERROR(_xlfn.NUMBERVALUE('Upload Data Outputs'!F612) &gt; 0, FALSE)), FALSE)</f>
        <v>1</v>
      </c>
      <c r="N625" s="56" t="b">
        <f>IFERROR(OR('Upload Data Outputs'!F612 = "", IFERROR(MATCH('Upload Data Outputs'!G612, listVolumeUnits, 0), FALSE)), FALSE)</f>
        <v>1</v>
      </c>
      <c r="O625" s="56" t="b">
        <f>IFERROR(OR('Upload Data Outputs'!H612 = "", IFERROR(_xlfn.NUMBERVALUE('Upload Data Outputs'!H612) &gt; 0, FALSE)), FALSE)</f>
        <v>1</v>
      </c>
      <c r="P625" s="56" t="b">
        <f>IFERROR(OR('Upload Data Outputs'!H612 = "", IFERROR(MATCH('Upload Data Outputs'!I612, listWeightUnits, 0), FALSE)), FALSE)</f>
        <v>1</v>
      </c>
      <c r="Q625" s="56" t="b">
        <f>IFERROR(OR('Upload Data Outputs'!J612 = "", IFERROR(MATCH('Upload Data Outputs'!J612, listFscClaimTypes, 0), FALSE)), FALSE)</f>
        <v>1</v>
      </c>
      <c r="R625" s="56" t="b">
        <f>IFERROR(OR(AND('Upload Data Outputs'!J612 = refClaimFsc100, OR('Upload Data Outputs'!K612 = "", 'Upload Data Outputs'!K612 = 100)), AND('Upload Data Outputs'!J612 = refClaimFscCW, OR('Upload Data Outputs'!K612 = "", 'Upload Data Outputs'!K612 = 0)), AND('Upload Data Outputs'!J612 = refClaimFscMix, 'Upload Data Outputs'!K612 &lt;&gt; "", _xlfn.NUMBERVALUE('Upload Data Outputs'!K612) &gt;= 0, _xlfn.NUMBERVALUE('Upload Data Outputs'!K612) &lt;= 100), AND('Upload Data Outputs'!J612 = refClaimFscMixCredit, OR('Upload Data Outputs'!K612 = "", 'Upload Data Outputs'!K612 = 100)), AND('Upload Data Outputs'!J612 = refClaimFscRecycled, 'Upload Data Outputs'!K612 =""), 'Upload Data Outputs'!J612 = ""), FALSE)</f>
        <v>1</v>
      </c>
      <c r="S625" s="56" t="b">
        <f>IFERROR(OR('Upload Data Outputs'!L612 = "", IFERROR(MATCH('Upload Data Outputs'!L612, listMaterialsAccountingMethods, 0), FALSE)), FALSE)</f>
        <v>1</v>
      </c>
      <c r="T625" s="56" t="b">
        <f>IFERROR(OR('Upload Data Outputs'!M612 = "", ISNUMBER('Upload Data Outputs'!M612), IFERROR(DATEVALUE('Upload Data Outputs'!M612) &gt; 0, FALSE)), FALSE)</f>
        <v>1</v>
      </c>
      <c r="U625" s="56" t="b">
        <f>IFERROR(OR('Upload Data Outputs'!N612 = "", ISNUMBER('Upload Data Outputs'!N612), IFERROR(DATEVALUE('Upload Data Outputs'!N612) &gt; 0, FALSE)), FALSE)</f>
        <v>1</v>
      </c>
      <c r="V625" s="56" t="b">
        <f>IFERROR(OR('Upload Data Outputs'!O612 = "", IFERROR(MATCH('Upload Data Outputs'!O612, listCountryIsoCodes, FALSE), FALSE)), FALSE)</f>
        <v>1</v>
      </c>
      <c r="W625" s="57" t="s">
        <v>593</v>
      </c>
      <c r="X625" s="56"/>
      <c r="Y625" s="56"/>
      <c r="AA625" s="56">
        <f>IFERROR(COUNTIFS('Upload Data Outputs'!B:B, 'Upload Data Outputs'!B612), 0)</f>
        <v>0</v>
      </c>
    </row>
    <row r="626" spans="1:27">
      <c r="A626" s="55">
        <f t="shared" si="57"/>
        <v>613</v>
      </c>
      <c r="B626" s="54" t="b">
        <f>NOT(IFERROR('Upload Data Outputs'!A613 = "ERROR", TRUE))</f>
        <v>1</v>
      </c>
      <c r="C626" s="54">
        <f t="shared" si="58"/>
        <v>613</v>
      </c>
      <c r="D626" s="56" t="b">
        <f>IF(B626, ('Upload Data Outputs'!A613 &amp; 'Upload Data Outputs'!B613 &amp; 'Upload Data Outputs'!C613 &amp; 'Upload Data Outputs'!D613 &amp; 'Upload Data Outputs'!E613 &amp; 'Upload Data Outputs'!F613 &amp; 'Upload Data Outputs'!G613 &amp; 'Upload Data Outputs'!H613 &amp; 'Upload Data Outputs'!I613 &amp; 'Upload Data Outputs'!J613 &amp; 'Upload Data Outputs'!K613 &amp; 'Upload Data Outputs'!L613 &amp; 'Upload Data Outputs'!M613 &amp; 'Upload Data Outputs'!N613 &amp; 'Upload Data Outputs'!O613 &amp; 'Upload Data Outputs'!P613) &lt;&gt; "", FALSE)</f>
        <v>0</v>
      </c>
      <c r="E626" s="56" t="str">
        <f t="shared" si="59"/>
        <v/>
      </c>
      <c r="F626" s="56" t="str">
        <f t="shared" si="60"/>
        <v/>
      </c>
      <c r="G626" s="56" t="b">
        <f t="shared" si="56"/>
        <v>1</v>
      </c>
      <c r="H626" s="57" t="s">
        <v>593</v>
      </c>
      <c r="I626" s="56" t="b">
        <f t="shared" si="61"/>
        <v>1</v>
      </c>
      <c r="J626" s="56" t="b">
        <f>IFERROR(OR(NOT($D626), 'Upload Data Outputs'!C613 &lt;&gt; ""), FALSE)</f>
        <v>1</v>
      </c>
      <c r="K626" s="57" t="s">
        <v>593</v>
      </c>
      <c r="L626" s="56" t="b">
        <f>IFERROR(OR(AND(NOT(D626), 'Upload Data Outputs'!E613 = ""), IFERROR(_xlfn.NUMBERVALUE('Upload Data Outputs'!E613) &gt; 0, FALSE)), FALSE)</f>
        <v>1</v>
      </c>
      <c r="M626" s="56" t="b">
        <f>IFERROR(OR('Upload Data Outputs'!F613 = "", IFERROR(_xlfn.NUMBERVALUE('Upload Data Outputs'!F613) &gt; 0, FALSE)), FALSE)</f>
        <v>1</v>
      </c>
      <c r="N626" s="56" t="b">
        <f>IFERROR(OR('Upload Data Outputs'!F613 = "", IFERROR(MATCH('Upload Data Outputs'!G613, listVolumeUnits, 0), FALSE)), FALSE)</f>
        <v>1</v>
      </c>
      <c r="O626" s="56" t="b">
        <f>IFERROR(OR('Upload Data Outputs'!H613 = "", IFERROR(_xlfn.NUMBERVALUE('Upload Data Outputs'!H613) &gt; 0, FALSE)), FALSE)</f>
        <v>1</v>
      </c>
      <c r="P626" s="56" t="b">
        <f>IFERROR(OR('Upload Data Outputs'!H613 = "", IFERROR(MATCH('Upload Data Outputs'!I613, listWeightUnits, 0), FALSE)), FALSE)</f>
        <v>1</v>
      </c>
      <c r="Q626" s="56" t="b">
        <f>IFERROR(OR('Upload Data Outputs'!J613 = "", IFERROR(MATCH('Upload Data Outputs'!J613, listFscClaimTypes, 0), FALSE)), FALSE)</f>
        <v>1</v>
      </c>
      <c r="R626" s="56" t="b">
        <f>IFERROR(OR(AND('Upload Data Outputs'!J613 = refClaimFsc100, OR('Upload Data Outputs'!K613 = "", 'Upload Data Outputs'!K613 = 100)), AND('Upload Data Outputs'!J613 = refClaimFscCW, OR('Upload Data Outputs'!K613 = "", 'Upload Data Outputs'!K613 = 0)), AND('Upload Data Outputs'!J613 = refClaimFscMix, 'Upload Data Outputs'!K613 &lt;&gt; "", _xlfn.NUMBERVALUE('Upload Data Outputs'!K613) &gt;= 0, _xlfn.NUMBERVALUE('Upload Data Outputs'!K613) &lt;= 100), AND('Upload Data Outputs'!J613 = refClaimFscMixCredit, OR('Upload Data Outputs'!K613 = "", 'Upload Data Outputs'!K613 = 100)), AND('Upload Data Outputs'!J613 = refClaimFscRecycled, 'Upload Data Outputs'!K613 =""), 'Upload Data Outputs'!J613 = ""), FALSE)</f>
        <v>1</v>
      </c>
      <c r="S626" s="56" t="b">
        <f>IFERROR(OR('Upload Data Outputs'!L613 = "", IFERROR(MATCH('Upload Data Outputs'!L613, listMaterialsAccountingMethods, 0), FALSE)), FALSE)</f>
        <v>1</v>
      </c>
      <c r="T626" s="56" t="b">
        <f>IFERROR(OR('Upload Data Outputs'!M613 = "", ISNUMBER('Upload Data Outputs'!M613), IFERROR(DATEVALUE('Upload Data Outputs'!M613) &gt; 0, FALSE)), FALSE)</f>
        <v>1</v>
      </c>
      <c r="U626" s="56" t="b">
        <f>IFERROR(OR('Upload Data Outputs'!N613 = "", ISNUMBER('Upload Data Outputs'!N613), IFERROR(DATEVALUE('Upload Data Outputs'!N613) &gt; 0, FALSE)), FALSE)</f>
        <v>1</v>
      </c>
      <c r="V626" s="56" t="b">
        <f>IFERROR(OR('Upload Data Outputs'!O613 = "", IFERROR(MATCH('Upload Data Outputs'!O613, listCountryIsoCodes, FALSE), FALSE)), FALSE)</f>
        <v>1</v>
      </c>
      <c r="W626" s="57" t="s">
        <v>593</v>
      </c>
      <c r="X626" s="56"/>
      <c r="Y626" s="56"/>
      <c r="AA626" s="56">
        <f>IFERROR(COUNTIFS('Upload Data Outputs'!B:B, 'Upload Data Outputs'!B613), 0)</f>
        <v>0</v>
      </c>
    </row>
    <row r="627" spans="1:27">
      <c r="A627" s="55">
        <f t="shared" si="57"/>
        <v>614</v>
      </c>
      <c r="B627" s="54" t="b">
        <f>NOT(IFERROR('Upload Data Outputs'!A614 = "ERROR", TRUE))</f>
        <v>1</v>
      </c>
      <c r="C627" s="54">
        <f t="shared" si="58"/>
        <v>614</v>
      </c>
      <c r="D627" s="56" t="b">
        <f>IF(B627, ('Upload Data Outputs'!A614 &amp; 'Upload Data Outputs'!B614 &amp; 'Upload Data Outputs'!C614 &amp; 'Upload Data Outputs'!D614 &amp; 'Upload Data Outputs'!E614 &amp; 'Upload Data Outputs'!F614 &amp; 'Upload Data Outputs'!G614 &amp; 'Upload Data Outputs'!H614 &amp; 'Upload Data Outputs'!I614 &amp; 'Upload Data Outputs'!J614 &amp; 'Upload Data Outputs'!K614 &amp; 'Upload Data Outputs'!L614 &amp; 'Upload Data Outputs'!M614 &amp; 'Upload Data Outputs'!N614 &amp; 'Upload Data Outputs'!O614 &amp; 'Upload Data Outputs'!P614) &lt;&gt; "", FALSE)</f>
        <v>0</v>
      </c>
      <c r="E627" s="56" t="str">
        <f t="shared" si="59"/>
        <v/>
      </c>
      <c r="F627" s="56" t="str">
        <f t="shared" si="60"/>
        <v/>
      </c>
      <c r="G627" s="56" t="b">
        <f t="shared" si="56"/>
        <v>1</v>
      </c>
      <c r="H627" s="57" t="s">
        <v>593</v>
      </c>
      <c r="I627" s="56" t="b">
        <f t="shared" si="61"/>
        <v>1</v>
      </c>
      <c r="J627" s="56" t="b">
        <f>IFERROR(OR(NOT($D627), 'Upload Data Outputs'!C614 &lt;&gt; ""), FALSE)</f>
        <v>1</v>
      </c>
      <c r="K627" s="57" t="s">
        <v>593</v>
      </c>
      <c r="L627" s="56" t="b">
        <f>IFERROR(OR(AND(NOT(D627), 'Upload Data Outputs'!E614 = ""), IFERROR(_xlfn.NUMBERVALUE('Upload Data Outputs'!E614) &gt; 0, FALSE)), FALSE)</f>
        <v>1</v>
      </c>
      <c r="M627" s="56" t="b">
        <f>IFERROR(OR('Upload Data Outputs'!F614 = "", IFERROR(_xlfn.NUMBERVALUE('Upload Data Outputs'!F614) &gt; 0, FALSE)), FALSE)</f>
        <v>1</v>
      </c>
      <c r="N627" s="56" t="b">
        <f>IFERROR(OR('Upload Data Outputs'!F614 = "", IFERROR(MATCH('Upload Data Outputs'!G614, listVolumeUnits, 0), FALSE)), FALSE)</f>
        <v>1</v>
      </c>
      <c r="O627" s="56" t="b">
        <f>IFERROR(OR('Upload Data Outputs'!H614 = "", IFERROR(_xlfn.NUMBERVALUE('Upload Data Outputs'!H614) &gt; 0, FALSE)), FALSE)</f>
        <v>1</v>
      </c>
      <c r="P627" s="56" t="b">
        <f>IFERROR(OR('Upload Data Outputs'!H614 = "", IFERROR(MATCH('Upload Data Outputs'!I614, listWeightUnits, 0), FALSE)), FALSE)</f>
        <v>1</v>
      </c>
      <c r="Q627" s="56" t="b">
        <f>IFERROR(OR('Upload Data Outputs'!J614 = "", IFERROR(MATCH('Upload Data Outputs'!J614, listFscClaimTypes, 0), FALSE)), FALSE)</f>
        <v>1</v>
      </c>
      <c r="R627" s="56" t="b">
        <f>IFERROR(OR(AND('Upload Data Outputs'!J614 = refClaimFsc100, OR('Upload Data Outputs'!K614 = "", 'Upload Data Outputs'!K614 = 100)), AND('Upload Data Outputs'!J614 = refClaimFscCW, OR('Upload Data Outputs'!K614 = "", 'Upload Data Outputs'!K614 = 0)), AND('Upload Data Outputs'!J614 = refClaimFscMix, 'Upload Data Outputs'!K614 &lt;&gt; "", _xlfn.NUMBERVALUE('Upload Data Outputs'!K614) &gt;= 0, _xlfn.NUMBERVALUE('Upload Data Outputs'!K614) &lt;= 100), AND('Upload Data Outputs'!J614 = refClaimFscMixCredit, OR('Upload Data Outputs'!K614 = "", 'Upload Data Outputs'!K614 = 100)), AND('Upload Data Outputs'!J614 = refClaimFscRecycled, 'Upload Data Outputs'!K614 =""), 'Upload Data Outputs'!J614 = ""), FALSE)</f>
        <v>1</v>
      </c>
      <c r="S627" s="56" t="b">
        <f>IFERROR(OR('Upload Data Outputs'!L614 = "", IFERROR(MATCH('Upload Data Outputs'!L614, listMaterialsAccountingMethods, 0), FALSE)), FALSE)</f>
        <v>1</v>
      </c>
      <c r="T627" s="56" t="b">
        <f>IFERROR(OR('Upload Data Outputs'!M614 = "", ISNUMBER('Upload Data Outputs'!M614), IFERROR(DATEVALUE('Upload Data Outputs'!M614) &gt; 0, FALSE)), FALSE)</f>
        <v>1</v>
      </c>
      <c r="U627" s="56" t="b">
        <f>IFERROR(OR('Upload Data Outputs'!N614 = "", ISNUMBER('Upload Data Outputs'!N614), IFERROR(DATEVALUE('Upload Data Outputs'!N614) &gt; 0, FALSE)), FALSE)</f>
        <v>1</v>
      </c>
      <c r="V627" s="56" t="b">
        <f>IFERROR(OR('Upload Data Outputs'!O614 = "", IFERROR(MATCH('Upload Data Outputs'!O614, listCountryIsoCodes, FALSE), FALSE)), FALSE)</f>
        <v>1</v>
      </c>
      <c r="W627" s="57" t="s">
        <v>593</v>
      </c>
      <c r="X627" s="56"/>
      <c r="Y627" s="56"/>
      <c r="AA627" s="56">
        <f>IFERROR(COUNTIFS('Upload Data Outputs'!B:B, 'Upload Data Outputs'!B614), 0)</f>
        <v>0</v>
      </c>
    </row>
    <row r="628" spans="1:27">
      <c r="A628" s="55">
        <f t="shared" si="57"/>
        <v>615</v>
      </c>
      <c r="B628" s="54" t="b">
        <f>NOT(IFERROR('Upload Data Outputs'!A615 = "ERROR", TRUE))</f>
        <v>1</v>
      </c>
      <c r="C628" s="54">
        <f t="shared" si="58"/>
        <v>615</v>
      </c>
      <c r="D628" s="56" t="b">
        <f>IF(B628, ('Upload Data Outputs'!A615 &amp; 'Upload Data Outputs'!B615 &amp; 'Upload Data Outputs'!C615 &amp; 'Upload Data Outputs'!D615 &amp; 'Upload Data Outputs'!E615 &amp; 'Upload Data Outputs'!F615 &amp; 'Upload Data Outputs'!G615 &amp; 'Upload Data Outputs'!H615 &amp; 'Upload Data Outputs'!I615 &amp; 'Upload Data Outputs'!J615 &amp; 'Upload Data Outputs'!K615 &amp; 'Upload Data Outputs'!L615 &amp; 'Upload Data Outputs'!M615 &amp; 'Upload Data Outputs'!N615 &amp; 'Upload Data Outputs'!O615 &amp; 'Upload Data Outputs'!P615) &lt;&gt; "", FALSE)</f>
        <v>0</v>
      </c>
      <c r="E628" s="56" t="str">
        <f t="shared" si="59"/>
        <v/>
      </c>
      <c r="F628" s="56" t="str">
        <f t="shared" si="60"/>
        <v/>
      </c>
      <c r="G628" s="56" t="b">
        <f t="shared" si="56"/>
        <v>1</v>
      </c>
      <c r="H628" s="57" t="s">
        <v>593</v>
      </c>
      <c r="I628" s="56" t="b">
        <f t="shared" si="61"/>
        <v>1</v>
      </c>
      <c r="J628" s="56" t="b">
        <f>IFERROR(OR(NOT($D628), 'Upload Data Outputs'!C615 &lt;&gt; ""), FALSE)</f>
        <v>1</v>
      </c>
      <c r="K628" s="57" t="s">
        <v>593</v>
      </c>
      <c r="L628" s="56" t="b">
        <f>IFERROR(OR(AND(NOT(D628), 'Upload Data Outputs'!E615 = ""), IFERROR(_xlfn.NUMBERVALUE('Upload Data Outputs'!E615) &gt; 0, FALSE)), FALSE)</f>
        <v>1</v>
      </c>
      <c r="M628" s="56" t="b">
        <f>IFERROR(OR('Upload Data Outputs'!F615 = "", IFERROR(_xlfn.NUMBERVALUE('Upload Data Outputs'!F615) &gt; 0, FALSE)), FALSE)</f>
        <v>1</v>
      </c>
      <c r="N628" s="56" t="b">
        <f>IFERROR(OR('Upload Data Outputs'!F615 = "", IFERROR(MATCH('Upload Data Outputs'!G615, listVolumeUnits, 0), FALSE)), FALSE)</f>
        <v>1</v>
      </c>
      <c r="O628" s="56" t="b">
        <f>IFERROR(OR('Upload Data Outputs'!H615 = "", IFERROR(_xlfn.NUMBERVALUE('Upload Data Outputs'!H615) &gt; 0, FALSE)), FALSE)</f>
        <v>1</v>
      </c>
      <c r="P628" s="56" t="b">
        <f>IFERROR(OR('Upload Data Outputs'!H615 = "", IFERROR(MATCH('Upload Data Outputs'!I615, listWeightUnits, 0), FALSE)), FALSE)</f>
        <v>1</v>
      </c>
      <c r="Q628" s="56" t="b">
        <f>IFERROR(OR('Upload Data Outputs'!J615 = "", IFERROR(MATCH('Upload Data Outputs'!J615, listFscClaimTypes, 0), FALSE)), FALSE)</f>
        <v>1</v>
      </c>
      <c r="R628" s="56" t="b">
        <f>IFERROR(OR(AND('Upload Data Outputs'!J615 = refClaimFsc100, OR('Upload Data Outputs'!K615 = "", 'Upload Data Outputs'!K615 = 100)), AND('Upload Data Outputs'!J615 = refClaimFscCW, OR('Upload Data Outputs'!K615 = "", 'Upload Data Outputs'!K615 = 0)), AND('Upload Data Outputs'!J615 = refClaimFscMix, 'Upload Data Outputs'!K615 &lt;&gt; "", _xlfn.NUMBERVALUE('Upload Data Outputs'!K615) &gt;= 0, _xlfn.NUMBERVALUE('Upload Data Outputs'!K615) &lt;= 100), AND('Upload Data Outputs'!J615 = refClaimFscMixCredit, OR('Upload Data Outputs'!K615 = "", 'Upload Data Outputs'!K615 = 100)), AND('Upload Data Outputs'!J615 = refClaimFscRecycled, 'Upload Data Outputs'!K615 =""), 'Upload Data Outputs'!J615 = ""), FALSE)</f>
        <v>1</v>
      </c>
      <c r="S628" s="56" t="b">
        <f>IFERROR(OR('Upload Data Outputs'!L615 = "", IFERROR(MATCH('Upload Data Outputs'!L615, listMaterialsAccountingMethods, 0), FALSE)), FALSE)</f>
        <v>1</v>
      </c>
      <c r="T628" s="56" t="b">
        <f>IFERROR(OR('Upload Data Outputs'!M615 = "", ISNUMBER('Upload Data Outputs'!M615), IFERROR(DATEVALUE('Upload Data Outputs'!M615) &gt; 0, FALSE)), FALSE)</f>
        <v>1</v>
      </c>
      <c r="U628" s="56" t="b">
        <f>IFERROR(OR('Upload Data Outputs'!N615 = "", ISNUMBER('Upload Data Outputs'!N615), IFERROR(DATEVALUE('Upload Data Outputs'!N615) &gt; 0, FALSE)), FALSE)</f>
        <v>1</v>
      </c>
      <c r="V628" s="56" t="b">
        <f>IFERROR(OR('Upload Data Outputs'!O615 = "", IFERROR(MATCH('Upload Data Outputs'!O615, listCountryIsoCodes, FALSE), FALSE)), FALSE)</f>
        <v>1</v>
      </c>
      <c r="W628" s="57" t="s">
        <v>593</v>
      </c>
      <c r="X628" s="56"/>
      <c r="Y628" s="56"/>
      <c r="AA628" s="56">
        <f>IFERROR(COUNTIFS('Upload Data Outputs'!B:B, 'Upload Data Outputs'!B615), 0)</f>
        <v>0</v>
      </c>
    </row>
    <row r="629" spans="1:27">
      <c r="A629" s="55">
        <f t="shared" si="57"/>
        <v>616</v>
      </c>
      <c r="B629" s="54" t="b">
        <f>NOT(IFERROR('Upload Data Outputs'!A616 = "ERROR", TRUE))</f>
        <v>1</v>
      </c>
      <c r="C629" s="54">
        <f t="shared" si="58"/>
        <v>616</v>
      </c>
      <c r="D629" s="56" t="b">
        <f>IF(B629, ('Upload Data Outputs'!A616 &amp; 'Upload Data Outputs'!B616 &amp; 'Upload Data Outputs'!C616 &amp; 'Upload Data Outputs'!D616 &amp; 'Upload Data Outputs'!E616 &amp; 'Upload Data Outputs'!F616 &amp; 'Upload Data Outputs'!G616 &amp; 'Upload Data Outputs'!H616 &amp; 'Upload Data Outputs'!I616 &amp; 'Upload Data Outputs'!J616 &amp; 'Upload Data Outputs'!K616 &amp; 'Upload Data Outputs'!L616 &amp; 'Upload Data Outputs'!M616 &amp; 'Upload Data Outputs'!N616 &amp; 'Upload Data Outputs'!O616 &amp; 'Upload Data Outputs'!P616) &lt;&gt; "", FALSE)</f>
        <v>0</v>
      </c>
      <c r="E629" s="56" t="str">
        <f t="shared" si="59"/>
        <v/>
      </c>
      <c r="F629" s="56" t="str">
        <f t="shared" si="60"/>
        <v/>
      </c>
      <c r="G629" s="56" t="b">
        <f t="shared" si="56"/>
        <v>1</v>
      </c>
      <c r="H629" s="57" t="s">
        <v>593</v>
      </c>
      <c r="I629" s="56" t="b">
        <f t="shared" si="61"/>
        <v>1</v>
      </c>
      <c r="J629" s="56" t="b">
        <f>IFERROR(OR(NOT($D629), 'Upload Data Outputs'!C616 &lt;&gt; ""), FALSE)</f>
        <v>1</v>
      </c>
      <c r="K629" s="57" t="s">
        <v>593</v>
      </c>
      <c r="L629" s="56" t="b">
        <f>IFERROR(OR(AND(NOT(D629), 'Upload Data Outputs'!E616 = ""), IFERROR(_xlfn.NUMBERVALUE('Upload Data Outputs'!E616) &gt; 0, FALSE)), FALSE)</f>
        <v>1</v>
      </c>
      <c r="M629" s="56" t="b">
        <f>IFERROR(OR('Upload Data Outputs'!F616 = "", IFERROR(_xlfn.NUMBERVALUE('Upload Data Outputs'!F616) &gt; 0, FALSE)), FALSE)</f>
        <v>1</v>
      </c>
      <c r="N629" s="56" t="b">
        <f>IFERROR(OR('Upload Data Outputs'!F616 = "", IFERROR(MATCH('Upload Data Outputs'!G616, listVolumeUnits, 0), FALSE)), FALSE)</f>
        <v>1</v>
      </c>
      <c r="O629" s="56" t="b">
        <f>IFERROR(OR('Upload Data Outputs'!H616 = "", IFERROR(_xlfn.NUMBERVALUE('Upload Data Outputs'!H616) &gt; 0, FALSE)), FALSE)</f>
        <v>1</v>
      </c>
      <c r="P629" s="56" t="b">
        <f>IFERROR(OR('Upload Data Outputs'!H616 = "", IFERROR(MATCH('Upload Data Outputs'!I616, listWeightUnits, 0), FALSE)), FALSE)</f>
        <v>1</v>
      </c>
      <c r="Q629" s="56" t="b">
        <f>IFERROR(OR('Upload Data Outputs'!J616 = "", IFERROR(MATCH('Upload Data Outputs'!J616, listFscClaimTypes, 0), FALSE)), FALSE)</f>
        <v>1</v>
      </c>
      <c r="R629" s="56" t="b">
        <f>IFERROR(OR(AND('Upload Data Outputs'!J616 = refClaimFsc100, OR('Upload Data Outputs'!K616 = "", 'Upload Data Outputs'!K616 = 100)), AND('Upload Data Outputs'!J616 = refClaimFscCW, OR('Upload Data Outputs'!K616 = "", 'Upload Data Outputs'!K616 = 0)), AND('Upload Data Outputs'!J616 = refClaimFscMix, 'Upload Data Outputs'!K616 &lt;&gt; "", _xlfn.NUMBERVALUE('Upload Data Outputs'!K616) &gt;= 0, _xlfn.NUMBERVALUE('Upload Data Outputs'!K616) &lt;= 100), AND('Upload Data Outputs'!J616 = refClaimFscMixCredit, OR('Upload Data Outputs'!K616 = "", 'Upload Data Outputs'!K616 = 100)), AND('Upload Data Outputs'!J616 = refClaimFscRecycled, 'Upload Data Outputs'!K616 =""), 'Upload Data Outputs'!J616 = ""), FALSE)</f>
        <v>1</v>
      </c>
      <c r="S629" s="56" t="b">
        <f>IFERROR(OR('Upload Data Outputs'!L616 = "", IFERROR(MATCH('Upload Data Outputs'!L616, listMaterialsAccountingMethods, 0), FALSE)), FALSE)</f>
        <v>1</v>
      </c>
      <c r="T629" s="56" t="b">
        <f>IFERROR(OR('Upload Data Outputs'!M616 = "", ISNUMBER('Upload Data Outputs'!M616), IFERROR(DATEVALUE('Upload Data Outputs'!M616) &gt; 0, FALSE)), FALSE)</f>
        <v>1</v>
      </c>
      <c r="U629" s="56" t="b">
        <f>IFERROR(OR('Upload Data Outputs'!N616 = "", ISNUMBER('Upload Data Outputs'!N616), IFERROR(DATEVALUE('Upload Data Outputs'!N616) &gt; 0, FALSE)), FALSE)</f>
        <v>1</v>
      </c>
      <c r="V629" s="56" t="b">
        <f>IFERROR(OR('Upload Data Outputs'!O616 = "", IFERROR(MATCH('Upload Data Outputs'!O616, listCountryIsoCodes, FALSE), FALSE)), FALSE)</f>
        <v>1</v>
      </c>
      <c r="W629" s="57" t="s">
        <v>593</v>
      </c>
      <c r="X629" s="56"/>
      <c r="Y629" s="56"/>
      <c r="AA629" s="56">
        <f>IFERROR(COUNTIFS('Upload Data Outputs'!B:B, 'Upload Data Outputs'!B616), 0)</f>
        <v>0</v>
      </c>
    </row>
    <row r="630" spans="1:27">
      <c r="A630" s="55">
        <f t="shared" si="57"/>
        <v>617</v>
      </c>
      <c r="B630" s="54" t="b">
        <f>NOT(IFERROR('Upload Data Outputs'!A617 = "ERROR", TRUE))</f>
        <v>1</v>
      </c>
      <c r="C630" s="54">
        <f t="shared" si="58"/>
        <v>617</v>
      </c>
      <c r="D630" s="56" t="b">
        <f>IF(B630, ('Upload Data Outputs'!A617 &amp; 'Upload Data Outputs'!B617 &amp; 'Upload Data Outputs'!C617 &amp; 'Upload Data Outputs'!D617 &amp; 'Upload Data Outputs'!E617 &amp; 'Upload Data Outputs'!F617 &amp; 'Upload Data Outputs'!G617 &amp; 'Upload Data Outputs'!H617 &amp; 'Upload Data Outputs'!I617 &amp; 'Upload Data Outputs'!J617 &amp; 'Upload Data Outputs'!K617 &amp; 'Upload Data Outputs'!L617 &amp; 'Upload Data Outputs'!M617 &amp; 'Upload Data Outputs'!N617 &amp; 'Upload Data Outputs'!O617 &amp; 'Upload Data Outputs'!P617) &lt;&gt; "", FALSE)</f>
        <v>0</v>
      </c>
      <c r="E630" s="56" t="str">
        <f t="shared" si="59"/>
        <v/>
      </c>
      <c r="F630" s="56" t="str">
        <f t="shared" si="60"/>
        <v/>
      </c>
      <c r="G630" s="56" t="b">
        <f t="shared" si="56"/>
        <v>1</v>
      </c>
      <c r="H630" s="57" t="s">
        <v>593</v>
      </c>
      <c r="I630" s="56" t="b">
        <f t="shared" si="61"/>
        <v>1</v>
      </c>
      <c r="J630" s="56" t="b">
        <f>IFERROR(OR(NOT($D630), 'Upload Data Outputs'!C617 &lt;&gt; ""), FALSE)</f>
        <v>1</v>
      </c>
      <c r="K630" s="57" t="s">
        <v>593</v>
      </c>
      <c r="L630" s="56" t="b">
        <f>IFERROR(OR(AND(NOT(D630), 'Upload Data Outputs'!E617 = ""), IFERROR(_xlfn.NUMBERVALUE('Upload Data Outputs'!E617) &gt; 0, FALSE)), FALSE)</f>
        <v>1</v>
      </c>
      <c r="M630" s="56" t="b">
        <f>IFERROR(OR('Upload Data Outputs'!F617 = "", IFERROR(_xlfn.NUMBERVALUE('Upload Data Outputs'!F617) &gt; 0, FALSE)), FALSE)</f>
        <v>1</v>
      </c>
      <c r="N630" s="56" t="b">
        <f>IFERROR(OR('Upload Data Outputs'!F617 = "", IFERROR(MATCH('Upload Data Outputs'!G617, listVolumeUnits, 0), FALSE)), FALSE)</f>
        <v>1</v>
      </c>
      <c r="O630" s="56" t="b">
        <f>IFERROR(OR('Upload Data Outputs'!H617 = "", IFERROR(_xlfn.NUMBERVALUE('Upload Data Outputs'!H617) &gt; 0, FALSE)), FALSE)</f>
        <v>1</v>
      </c>
      <c r="P630" s="56" t="b">
        <f>IFERROR(OR('Upload Data Outputs'!H617 = "", IFERROR(MATCH('Upload Data Outputs'!I617, listWeightUnits, 0), FALSE)), FALSE)</f>
        <v>1</v>
      </c>
      <c r="Q630" s="56" t="b">
        <f>IFERROR(OR('Upload Data Outputs'!J617 = "", IFERROR(MATCH('Upload Data Outputs'!J617, listFscClaimTypes, 0), FALSE)), FALSE)</f>
        <v>1</v>
      </c>
      <c r="R630" s="56" t="b">
        <f>IFERROR(OR(AND('Upload Data Outputs'!J617 = refClaimFsc100, OR('Upload Data Outputs'!K617 = "", 'Upload Data Outputs'!K617 = 100)), AND('Upload Data Outputs'!J617 = refClaimFscCW, OR('Upload Data Outputs'!K617 = "", 'Upload Data Outputs'!K617 = 0)), AND('Upload Data Outputs'!J617 = refClaimFscMix, 'Upload Data Outputs'!K617 &lt;&gt; "", _xlfn.NUMBERVALUE('Upload Data Outputs'!K617) &gt;= 0, _xlfn.NUMBERVALUE('Upload Data Outputs'!K617) &lt;= 100), AND('Upload Data Outputs'!J617 = refClaimFscMixCredit, OR('Upload Data Outputs'!K617 = "", 'Upload Data Outputs'!K617 = 100)), AND('Upload Data Outputs'!J617 = refClaimFscRecycled, 'Upload Data Outputs'!K617 =""), 'Upload Data Outputs'!J617 = ""), FALSE)</f>
        <v>1</v>
      </c>
      <c r="S630" s="56" t="b">
        <f>IFERROR(OR('Upload Data Outputs'!L617 = "", IFERROR(MATCH('Upload Data Outputs'!L617, listMaterialsAccountingMethods, 0), FALSE)), FALSE)</f>
        <v>1</v>
      </c>
      <c r="T630" s="56" t="b">
        <f>IFERROR(OR('Upload Data Outputs'!M617 = "", ISNUMBER('Upload Data Outputs'!M617), IFERROR(DATEVALUE('Upload Data Outputs'!M617) &gt; 0, FALSE)), FALSE)</f>
        <v>1</v>
      </c>
      <c r="U630" s="56" t="b">
        <f>IFERROR(OR('Upload Data Outputs'!N617 = "", ISNUMBER('Upload Data Outputs'!N617), IFERROR(DATEVALUE('Upload Data Outputs'!N617) &gt; 0, FALSE)), FALSE)</f>
        <v>1</v>
      </c>
      <c r="V630" s="56" t="b">
        <f>IFERROR(OR('Upload Data Outputs'!O617 = "", IFERROR(MATCH('Upload Data Outputs'!O617, listCountryIsoCodes, FALSE), FALSE)), FALSE)</f>
        <v>1</v>
      </c>
      <c r="W630" s="57" t="s">
        <v>593</v>
      </c>
      <c r="X630" s="56"/>
      <c r="Y630" s="56"/>
      <c r="AA630" s="56">
        <f>IFERROR(COUNTIFS('Upload Data Outputs'!B:B, 'Upload Data Outputs'!B617), 0)</f>
        <v>0</v>
      </c>
    </row>
    <row r="631" spans="1:27">
      <c r="A631" s="55">
        <f t="shared" si="57"/>
        <v>618</v>
      </c>
      <c r="B631" s="54" t="b">
        <f>NOT(IFERROR('Upload Data Outputs'!A618 = "ERROR", TRUE))</f>
        <v>1</v>
      </c>
      <c r="C631" s="54">
        <f t="shared" si="58"/>
        <v>618</v>
      </c>
      <c r="D631" s="56" t="b">
        <f>IF(B631, ('Upload Data Outputs'!A618 &amp; 'Upload Data Outputs'!B618 &amp; 'Upload Data Outputs'!C618 &amp; 'Upload Data Outputs'!D618 &amp; 'Upload Data Outputs'!E618 &amp; 'Upload Data Outputs'!F618 &amp; 'Upload Data Outputs'!G618 &amp; 'Upload Data Outputs'!H618 &amp; 'Upload Data Outputs'!I618 &amp; 'Upload Data Outputs'!J618 &amp; 'Upload Data Outputs'!K618 &amp; 'Upload Data Outputs'!L618 &amp; 'Upload Data Outputs'!M618 &amp; 'Upload Data Outputs'!N618 &amp; 'Upload Data Outputs'!O618 &amp; 'Upload Data Outputs'!P618) &lt;&gt; "", FALSE)</f>
        <v>0</v>
      </c>
      <c r="E631" s="56" t="str">
        <f t="shared" si="59"/>
        <v/>
      </c>
      <c r="F631" s="56" t="str">
        <f t="shared" si="60"/>
        <v/>
      </c>
      <c r="G631" s="56" t="b">
        <f t="shared" si="56"/>
        <v>1</v>
      </c>
      <c r="H631" s="57" t="s">
        <v>593</v>
      </c>
      <c r="I631" s="56" t="b">
        <f t="shared" si="61"/>
        <v>1</v>
      </c>
      <c r="J631" s="56" t="b">
        <f>IFERROR(OR(NOT($D631), 'Upload Data Outputs'!C618 &lt;&gt; ""), FALSE)</f>
        <v>1</v>
      </c>
      <c r="K631" s="57" t="s">
        <v>593</v>
      </c>
      <c r="L631" s="56" t="b">
        <f>IFERROR(OR(AND(NOT(D631), 'Upload Data Outputs'!E618 = ""), IFERROR(_xlfn.NUMBERVALUE('Upload Data Outputs'!E618) &gt; 0, FALSE)), FALSE)</f>
        <v>1</v>
      </c>
      <c r="M631" s="56" t="b">
        <f>IFERROR(OR('Upload Data Outputs'!F618 = "", IFERROR(_xlfn.NUMBERVALUE('Upload Data Outputs'!F618) &gt; 0, FALSE)), FALSE)</f>
        <v>1</v>
      </c>
      <c r="N631" s="56" t="b">
        <f>IFERROR(OR('Upload Data Outputs'!F618 = "", IFERROR(MATCH('Upload Data Outputs'!G618, listVolumeUnits, 0), FALSE)), FALSE)</f>
        <v>1</v>
      </c>
      <c r="O631" s="56" t="b">
        <f>IFERROR(OR('Upload Data Outputs'!H618 = "", IFERROR(_xlfn.NUMBERVALUE('Upload Data Outputs'!H618) &gt; 0, FALSE)), FALSE)</f>
        <v>1</v>
      </c>
      <c r="P631" s="56" t="b">
        <f>IFERROR(OR('Upload Data Outputs'!H618 = "", IFERROR(MATCH('Upload Data Outputs'!I618, listWeightUnits, 0), FALSE)), FALSE)</f>
        <v>1</v>
      </c>
      <c r="Q631" s="56" t="b">
        <f>IFERROR(OR('Upload Data Outputs'!J618 = "", IFERROR(MATCH('Upload Data Outputs'!J618, listFscClaimTypes, 0), FALSE)), FALSE)</f>
        <v>1</v>
      </c>
      <c r="R631" s="56" t="b">
        <f>IFERROR(OR(AND('Upload Data Outputs'!J618 = refClaimFsc100, OR('Upload Data Outputs'!K618 = "", 'Upload Data Outputs'!K618 = 100)), AND('Upload Data Outputs'!J618 = refClaimFscCW, OR('Upload Data Outputs'!K618 = "", 'Upload Data Outputs'!K618 = 0)), AND('Upload Data Outputs'!J618 = refClaimFscMix, 'Upload Data Outputs'!K618 &lt;&gt; "", _xlfn.NUMBERVALUE('Upload Data Outputs'!K618) &gt;= 0, _xlfn.NUMBERVALUE('Upload Data Outputs'!K618) &lt;= 100), AND('Upload Data Outputs'!J618 = refClaimFscMixCredit, OR('Upload Data Outputs'!K618 = "", 'Upload Data Outputs'!K618 = 100)), AND('Upload Data Outputs'!J618 = refClaimFscRecycled, 'Upload Data Outputs'!K618 =""), 'Upload Data Outputs'!J618 = ""), FALSE)</f>
        <v>1</v>
      </c>
      <c r="S631" s="56" t="b">
        <f>IFERROR(OR('Upload Data Outputs'!L618 = "", IFERROR(MATCH('Upload Data Outputs'!L618, listMaterialsAccountingMethods, 0), FALSE)), FALSE)</f>
        <v>1</v>
      </c>
      <c r="T631" s="56" t="b">
        <f>IFERROR(OR('Upload Data Outputs'!M618 = "", ISNUMBER('Upload Data Outputs'!M618), IFERROR(DATEVALUE('Upload Data Outputs'!M618) &gt; 0, FALSE)), FALSE)</f>
        <v>1</v>
      </c>
      <c r="U631" s="56" t="b">
        <f>IFERROR(OR('Upload Data Outputs'!N618 = "", ISNUMBER('Upload Data Outputs'!N618), IFERROR(DATEVALUE('Upload Data Outputs'!N618) &gt; 0, FALSE)), FALSE)</f>
        <v>1</v>
      </c>
      <c r="V631" s="56" t="b">
        <f>IFERROR(OR('Upload Data Outputs'!O618 = "", IFERROR(MATCH('Upload Data Outputs'!O618, listCountryIsoCodes, FALSE), FALSE)), FALSE)</f>
        <v>1</v>
      </c>
      <c r="W631" s="57" t="s">
        <v>593</v>
      </c>
      <c r="X631" s="56"/>
      <c r="Y631" s="56"/>
      <c r="AA631" s="56">
        <f>IFERROR(COUNTIFS('Upload Data Outputs'!B:B, 'Upload Data Outputs'!B618), 0)</f>
        <v>0</v>
      </c>
    </row>
    <row r="632" spans="1:27">
      <c r="A632" s="55">
        <f t="shared" si="57"/>
        <v>619</v>
      </c>
      <c r="B632" s="54" t="b">
        <f>NOT(IFERROR('Upload Data Outputs'!A619 = "ERROR", TRUE))</f>
        <v>1</v>
      </c>
      <c r="C632" s="54">
        <f t="shared" si="58"/>
        <v>619</v>
      </c>
      <c r="D632" s="56" t="b">
        <f>IF(B632, ('Upload Data Outputs'!A619 &amp; 'Upload Data Outputs'!B619 &amp; 'Upload Data Outputs'!C619 &amp; 'Upload Data Outputs'!D619 &amp; 'Upload Data Outputs'!E619 &amp; 'Upload Data Outputs'!F619 &amp; 'Upload Data Outputs'!G619 &amp; 'Upload Data Outputs'!H619 &amp; 'Upload Data Outputs'!I619 &amp; 'Upload Data Outputs'!J619 &amp; 'Upload Data Outputs'!K619 &amp; 'Upload Data Outputs'!L619 &amp; 'Upload Data Outputs'!M619 &amp; 'Upload Data Outputs'!N619 &amp; 'Upload Data Outputs'!O619 &amp; 'Upload Data Outputs'!P619) &lt;&gt; "", FALSE)</f>
        <v>0</v>
      </c>
      <c r="E632" s="56" t="str">
        <f t="shared" si="59"/>
        <v/>
      </c>
      <c r="F632" s="56" t="str">
        <f t="shared" si="60"/>
        <v/>
      </c>
      <c r="G632" s="56" t="b">
        <f t="shared" si="56"/>
        <v>1</v>
      </c>
      <c r="H632" s="57" t="s">
        <v>593</v>
      </c>
      <c r="I632" s="56" t="b">
        <f t="shared" si="61"/>
        <v>1</v>
      </c>
      <c r="J632" s="56" t="b">
        <f>IFERROR(OR(NOT($D632), 'Upload Data Outputs'!C619 &lt;&gt; ""), FALSE)</f>
        <v>1</v>
      </c>
      <c r="K632" s="57" t="s">
        <v>593</v>
      </c>
      <c r="L632" s="56" t="b">
        <f>IFERROR(OR(AND(NOT(D632), 'Upload Data Outputs'!E619 = ""), IFERROR(_xlfn.NUMBERVALUE('Upload Data Outputs'!E619) &gt; 0, FALSE)), FALSE)</f>
        <v>1</v>
      </c>
      <c r="M632" s="56" t="b">
        <f>IFERROR(OR('Upload Data Outputs'!F619 = "", IFERROR(_xlfn.NUMBERVALUE('Upload Data Outputs'!F619) &gt; 0, FALSE)), FALSE)</f>
        <v>1</v>
      </c>
      <c r="N632" s="56" t="b">
        <f>IFERROR(OR('Upload Data Outputs'!F619 = "", IFERROR(MATCH('Upload Data Outputs'!G619, listVolumeUnits, 0), FALSE)), FALSE)</f>
        <v>1</v>
      </c>
      <c r="O632" s="56" t="b">
        <f>IFERROR(OR('Upload Data Outputs'!H619 = "", IFERROR(_xlfn.NUMBERVALUE('Upload Data Outputs'!H619) &gt; 0, FALSE)), FALSE)</f>
        <v>1</v>
      </c>
      <c r="P632" s="56" t="b">
        <f>IFERROR(OR('Upload Data Outputs'!H619 = "", IFERROR(MATCH('Upload Data Outputs'!I619, listWeightUnits, 0), FALSE)), FALSE)</f>
        <v>1</v>
      </c>
      <c r="Q632" s="56" t="b">
        <f>IFERROR(OR('Upload Data Outputs'!J619 = "", IFERROR(MATCH('Upload Data Outputs'!J619, listFscClaimTypes, 0), FALSE)), FALSE)</f>
        <v>1</v>
      </c>
      <c r="R632" s="56" t="b">
        <f>IFERROR(OR(AND('Upload Data Outputs'!J619 = refClaimFsc100, OR('Upload Data Outputs'!K619 = "", 'Upload Data Outputs'!K619 = 100)), AND('Upload Data Outputs'!J619 = refClaimFscCW, OR('Upload Data Outputs'!K619 = "", 'Upload Data Outputs'!K619 = 0)), AND('Upload Data Outputs'!J619 = refClaimFscMix, 'Upload Data Outputs'!K619 &lt;&gt; "", _xlfn.NUMBERVALUE('Upload Data Outputs'!K619) &gt;= 0, _xlfn.NUMBERVALUE('Upload Data Outputs'!K619) &lt;= 100), AND('Upload Data Outputs'!J619 = refClaimFscMixCredit, OR('Upload Data Outputs'!K619 = "", 'Upload Data Outputs'!K619 = 100)), AND('Upload Data Outputs'!J619 = refClaimFscRecycled, 'Upload Data Outputs'!K619 =""), 'Upload Data Outputs'!J619 = ""), FALSE)</f>
        <v>1</v>
      </c>
      <c r="S632" s="56" t="b">
        <f>IFERROR(OR('Upload Data Outputs'!L619 = "", IFERROR(MATCH('Upload Data Outputs'!L619, listMaterialsAccountingMethods, 0), FALSE)), FALSE)</f>
        <v>1</v>
      </c>
      <c r="T632" s="56" t="b">
        <f>IFERROR(OR('Upload Data Outputs'!M619 = "", ISNUMBER('Upload Data Outputs'!M619), IFERROR(DATEVALUE('Upload Data Outputs'!M619) &gt; 0, FALSE)), FALSE)</f>
        <v>1</v>
      </c>
      <c r="U632" s="56" t="b">
        <f>IFERROR(OR('Upload Data Outputs'!N619 = "", ISNUMBER('Upload Data Outputs'!N619), IFERROR(DATEVALUE('Upload Data Outputs'!N619) &gt; 0, FALSE)), FALSE)</f>
        <v>1</v>
      </c>
      <c r="V632" s="56" t="b">
        <f>IFERROR(OR('Upload Data Outputs'!O619 = "", IFERROR(MATCH('Upload Data Outputs'!O619, listCountryIsoCodes, FALSE), FALSE)), FALSE)</f>
        <v>1</v>
      </c>
      <c r="W632" s="57" t="s">
        <v>593</v>
      </c>
      <c r="X632" s="56"/>
      <c r="Y632" s="56"/>
      <c r="AA632" s="56">
        <f>IFERROR(COUNTIFS('Upload Data Outputs'!B:B, 'Upload Data Outputs'!B619), 0)</f>
        <v>0</v>
      </c>
    </row>
    <row r="633" spans="1:27">
      <c r="A633" s="55">
        <f t="shared" si="57"/>
        <v>620</v>
      </c>
      <c r="B633" s="54" t="b">
        <f>NOT(IFERROR('Upload Data Outputs'!A620 = "ERROR", TRUE))</f>
        <v>1</v>
      </c>
      <c r="C633" s="54">
        <f t="shared" si="58"/>
        <v>620</v>
      </c>
      <c r="D633" s="56" t="b">
        <f>IF(B633, ('Upload Data Outputs'!A620 &amp; 'Upload Data Outputs'!B620 &amp; 'Upload Data Outputs'!C620 &amp; 'Upload Data Outputs'!D620 &amp; 'Upload Data Outputs'!E620 &amp; 'Upload Data Outputs'!F620 &amp; 'Upload Data Outputs'!G620 &amp; 'Upload Data Outputs'!H620 &amp; 'Upload Data Outputs'!I620 &amp; 'Upload Data Outputs'!J620 &amp; 'Upload Data Outputs'!K620 &amp; 'Upload Data Outputs'!L620 &amp; 'Upload Data Outputs'!M620 &amp; 'Upload Data Outputs'!N620 &amp; 'Upload Data Outputs'!O620 &amp; 'Upload Data Outputs'!P620) &lt;&gt; "", FALSE)</f>
        <v>0</v>
      </c>
      <c r="E633" s="56" t="str">
        <f t="shared" si="59"/>
        <v/>
      </c>
      <c r="F633" s="56" t="str">
        <f t="shared" si="60"/>
        <v/>
      </c>
      <c r="G633" s="56" t="b">
        <f t="shared" si="56"/>
        <v>1</v>
      </c>
      <c r="H633" s="57" t="s">
        <v>593</v>
      </c>
      <c r="I633" s="56" t="b">
        <f t="shared" si="61"/>
        <v>1</v>
      </c>
      <c r="J633" s="56" t="b">
        <f>IFERROR(OR(NOT($D633), 'Upload Data Outputs'!C620 &lt;&gt; ""), FALSE)</f>
        <v>1</v>
      </c>
      <c r="K633" s="57" t="s">
        <v>593</v>
      </c>
      <c r="L633" s="56" t="b">
        <f>IFERROR(OR(AND(NOT(D633), 'Upload Data Outputs'!E620 = ""), IFERROR(_xlfn.NUMBERVALUE('Upload Data Outputs'!E620) &gt; 0, FALSE)), FALSE)</f>
        <v>1</v>
      </c>
      <c r="M633" s="56" t="b">
        <f>IFERROR(OR('Upload Data Outputs'!F620 = "", IFERROR(_xlfn.NUMBERVALUE('Upload Data Outputs'!F620) &gt; 0, FALSE)), FALSE)</f>
        <v>1</v>
      </c>
      <c r="N633" s="56" t="b">
        <f>IFERROR(OR('Upload Data Outputs'!F620 = "", IFERROR(MATCH('Upload Data Outputs'!G620, listVolumeUnits, 0), FALSE)), FALSE)</f>
        <v>1</v>
      </c>
      <c r="O633" s="56" t="b">
        <f>IFERROR(OR('Upload Data Outputs'!H620 = "", IFERROR(_xlfn.NUMBERVALUE('Upload Data Outputs'!H620) &gt; 0, FALSE)), FALSE)</f>
        <v>1</v>
      </c>
      <c r="P633" s="56" t="b">
        <f>IFERROR(OR('Upload Data Outputs'!H620 = "", IFERROR(MATCH('Upload Data Outputs'!I620, listWeightUnits, 0), FALSE)), FALSE)</f>
        <v>1</v>
      </c>
      <c r="Q633" s="56" t="b">
        <f>IFERROR(OR('Upload Data Outputs'!J620 = "", IFERROR(MATCH('Upload Data Outputs'!J620, listFscClaimTypes, 0), FALSE)), FALSE)</f>
        <v>1</v>
      </c>
      <c r="R633" s="56" t="b">
        <f>IFERROR(OR(AND('Upload Data Outputs'!J620 = refClaimFsc100, OR('Upload Data Outputs'!K620 = "", 'Upload Data Outputs'!K620 = 100)), AND('Upload Data Outputs'!J620 = refClaimFscCW, OR('Upload Data Outputs'!K620 = "", 'Upload Data Outputs'!K620 = 0)), AND('Upload Data Outputs'!J620 = refClaimFscMix, 'Upload Data Outputs'!K620 &lt;&gt; "", _xlfn.NUMBERVALUE('Upload Data Outputs'!K620) &gt;= 0, _xlfn.NUMBERVALUE('Upload Data Outputs'!K620) &lt;= 100), AND('Upload Data Outputs'!J620 = refClaimFscMixCredit, OR('Upload Data Outputs'!K620 = "", 'Upload Data Outputs'!K620 = 100)), AND('Upload Data Outputs'!J620 = refClaimFscRecycled, 'Upload Data Outputs'!K620 =""), 'Upload Data Outputs'!J620 = ""), FALSE)</f>
        <v>1</v>
      </c>
      <c r="S633" s="56" t="b">
        <f>IFERROR(OR('Upload Data Outputs'!L620 = "", IFERROR(MATCH('Upload Data Outputs'!L620, listMaterialsAccountingMethods, 0), FALSE)), FALSE)</f>
        <v>1</v>
      </c>
      <c r="T633" s="56" t="b">
        <f>IFERROR(OR('Upload Data Outputs'!M620 = "", ISNUMBER('Upload Data Outputs'!M620), IFERROR(DATEVALUE('Upload Data Outputs'!M620) &gt; 0, FALSE)), FALSE)</f>
        <v>1</v>
      </c>
      <c r="U633" s="56" t="b">
        <f>IFERROR(OR('Upload Data Outputs'!N620 = "", ISNUMBER('Upload Data Outputs'!N620), IFERROR(DATEVALUE('Upload Data Outputs'!N620) &gt; 0, FALSE)), FALSE)</f>
        <v>1</v>
      </c>
      <c r="V633" s="56" t="b">
        <f>IFERROR(OR('Upload Data Outputs'!O620 = "", IFERROR(MATCH('Upload Data Outputs'!O620, listCountryIsoCodes, FALSE), FALSE)), FALSE)</f>
        <v>1</v>
      </c>
      <c r="W633" s="57" t="s">
        <v>593</v>
      </c>
      <c r="X633" s="56"/>
      <c r="Y633" s="56"/>
      <c r="AA633" s="56">
        <f>IFERROR(COUNTIFS('Upload Data Outputs'!B:B, 'Upload Data Outputs'!B620), 0)</f>
        <v>0</v>
      </c>
    </row>
    <row r="634" spans="1:27">
      <c r="A634" s="55">
        <f t="shared" si="57"/>
        <v>621</v>
      </c>
      <c r="B634" s="54" t="b">
        <f>NOT(IFERROR('Upload Data Outputs'!A621 = "ERROR", TRUE))</f>
        <v>1</v>
      </c>
      <c r="C634" s="54">
        <f t="shared" si="58"/>
        <v>621</v>
      </c>
      <c r="D634" s="56" t="b">
        <f>IF(B634, ('Upload Data Outputs'!A621 &amp; 'Upload Data Outputs'!B621 &amp; 'Upload Data Outputs'!C621 &amp; 'Upload Data Outputs'!D621 &amp; 'Upload Data Outputs'!E621 &amp; 'Upload Data Outputs'!F621 &amp; 'Upload Data Outputs'!G621 &amp; 'Upload Data Outputs'!H621 &amp; 'Upload Data Outputs'!I621 &amp; 'Upload Data Outputs'!J621 &amp; 'Upload Data Outputs'!K621 &amp; 'Upload Data Outputs'!L621 &amp; 'Upload Data Outputs'!M621 &amp; 'Upload Data Outputs'!N621 &amp; 'Upload Data Outputs'!O621 &amp; 'Upload Data Outputs'!P621) &lt;&gt; "", FALSE)</f>
        <v>0</v>
      </c>
      <c r="E634" s="56" t="str">
        <f t="shared" si="59"/>
        <v/>
      </c>
      <c r="F634" s="56" t="str">
        <f t="shared" si="60"/>
        <v/>
      </c>
      <c r="G634" s="56" t="b">
        <f t="shared" si="56"/>
        <v>1</v>
      </c>
      <c r="H634" s="57" t="s">
        <v>593</v>
      </c>
      <c r="I634" s="56" t="b">
        <f t="shared" si="61"/>
        <v>1</v>
      </c>
      <c r="J634" s="56" t="b">
        <f>IFERROR(OR(NOT($D634), 'Upload Data Outputs'!C621 &lt;&gt; ""), FALSE)</f>
        <v>1</v>
      </c>
      <c r="K634" s="57" t="s">
        <v>593</v>
      </c>
      <c r="L634" s="56" t="b">
        <f>IFERROR(OR(AND(NOT(D634), 'Upload Data Outputs'!E621 = ""), IFERROR(_xlfn.NUMBERVALUE('Upload Data Outputs'!E621) &gt; 0, FALSE)), FALSE)</f>
        <v>1</v>
      </c>
      <c r="M634" s="56" t="b">
        <f>IFERROR(OR('Upload Data Outputs'!F621 = "", IFERROR(_xlfn.NUMBERVALUE('Upload Data Outputs'!F621) &gt; 0, FALSE)), FALSE)</f>
        <v>1</v>
      </c>
      <c r="N634" s="56" t="b">
        <f>IFERROR(OR('Upload Data Outputs'!F621 = "", IFERROR(MATCH('Upload Data Outputs'!G621, listVolumeUnits, 0), FALSE)), FALSE)</f>
        <v>1</v>
      </c>
      <c r="O634" s="56" t="b">
        <f>IFERROR(OR('Upload Data Outputs'!H621 = "", IFERROR(_xlfn.NUMBERVALUE('Upload Data Outputs'!H621) &gt; 0, FALSE)), FALSE)</f>
        <v>1</v>
      </c>
      <c r="P634" s="56" t="b">
        <f>IFERROR(OR('Upload Data Outputs'!H621 = "", IFERROR(MATCH('Upload Data Outputs'!I621, listWeightUnits, 0), FALSE)), FALSE)</f>
        <v>1</v>
      </c>
      <c r="Q634" s="56" t="b">
        <f>IFERROR(OR('Upload Data Outputs'!J621 = "", IFERROR(MATCH('Upload Data Outputs'!J621, listFscClaimTypes, 0), FALSE)), FALSE)</f>
        <v>1</v>
      </c>
      <c r="R634" s="56" t="b">
        <f>IFERROR(OR(AND('Upload Data Outputs'!J621 = refClaimFsc100, OR('Upload Data Outputs'!K621 = "", 'Upload Data Outputs'!K621 = 100)), AND('Upload Data Outputs'!J621 = refClaimFscCW, OR('Upload Data Outputs'!K621 = "", 'Upload Data Outputs'!K621 = 0)), AND('Upload Data Outputs'!J621 = refClaimFscMix, 'Upload Data Outputs'!K621 &lt;&gt; "", _xlfn.NUMBERVALUE('Upload Data Outputs'!K621) &gt;= 0, _xlfn.NUMBERVALUE('Upload Data Outputs'!K621) &lt;= 100), AND('Upload Data Outputs'!J621 = refClaimFscMixCredit, OR('Upload Data Outputs'!K621 = "", 'Upload Data Outputs'!K621 = 100)), AND('Upload Data Outputs'!J621 = refClaimFscRecycled, 'Upload Data Outputs'!K621 =""), 'Upload Data Outputs'!J621 = ""), FALSE)</f>
        <v>1</v>
      </c>
      <c r="S634" s="56" t="b">
        <f>IFERROR(OR('Upload Data Outputs'!L621 = "", IFERROR(MATCH('Upload Data Outputs'!L621, listMaterialsAccountingMethods, 0), FALSE)), FALSE)</f>
        <v>1</v>
      </c>
      <c r="T634" s="56" t="b">
        <f>IFERROR(OR('Upload Data Outputs'!M621 = "", ISNUMBER('Upload Data Outputs'!M621), IFERROR(DATEVALUE('Upload Data Outputs'!M621) &gt; 0, FALSE)), FALSE)</f>
        <v>1</v>
      </c>
      <c r="U634" s="56" t="b">
        <f>IFERROR(OR('Upload Data Outputs'!N621 = "", ISNUMBER('Upload Data Outputs'!N621), IFERROR(DATEVALUE('Upload Data Outputs'!N621) &gt; 0, FALSE)), FALSE)</f>
        <v>1</v>
      </c>
      <c r="V634" s="56" t="b">
        <f>IFERROR(OR('Upload Data Outputs'!O621 = "", IFERROR(MATCH('Upload Data Outputs'!O621, listCountryIsoCodes, FALSE), FALSE)), FALSE)</f>
        <v>1</v>
      </c>
      <c r="W634" s="57" t="s">
        <v>593</v>
      </c>
      <c r="X634" s="56"/>
      <c r="Y634" s="56"/>
      <c r="AA634" s="56">
        <f>IFERROR(COUNTIFS('Upload Data Outputs'!B:B, 'Upload Data Outputs'!B621), 0)</f>
        <v>0</v>
      </c>
    </row>
    <row r="635" spans="1:27">
      <c r="A635" s="55">
        <f t="shared" si="57"/>
        <v>622</v>
      </c>
      <c r="B635" s="54" t="b">
        <f>NOT(IFERROR('Upload Data Outputs'!A622 = "ERROR", TRUE))</f>
        <v>1</v>
      </c>
      <c r="C635" s="54">
        <f t="shared" si="58"/>
        <v>622</v>
      </c>
      <c r="D635" s="56" t="b">
        <f>IF(B635, ('Upload Data Outputs'!A622 &amp; 'Upload Data Outputs'!B622 &amp; 'Upload Data Outputs'!C622 &amp; 'Upload Data Outputs'!D622 &amp; 'Upload Data Outputs'!E622 &amp; 'Upload Data Outputs'!F622 &amp; 'Upload Data Outputs'!G622 &amp; 'Upload Data Outputs'!H622 &amp; 'Upload Data Outputs'!I622 &amp; 'Upload Data Outputs'!J622 &amp; 'Upload Data Outputs'!K622 &amp; 'Upload Data Outputs'!L622 &amp; 'Upload Data Outputs'!M622 &amp; 'Upload Data Outputs'!N622 &amp; 'Upload Data Outputs'!O622 &amp; 'Upload Data Outputs'!P622) &lt;&gt; "", FALSE)</f>
        <v>0</v>
      </c>
      <c r="E635" s="56" t="str">
        <f t="shared" si="59"/>
        <v/>
      </c>
      <c r="F635" s="56" t="str">
        <f t="shared" si="60"/>
        <v/>
      </c>
      <c r="G635" s="56" t="b">
        <f t="shared" si="56"/>
        <v>1</v>
      </c>
      <c r="H635" s="57" t="s">
        <v>593</v>
      </c>
      <c r="I635" s="56" t="b">
        <f t="shared" si="61"/>
        <v>1</v>
      </c>
      <c r="J635" s="56" t="b">
        <f>IFERROR(OR(NOT($D635), 'Upload Data Outputs'!C622 &lt;&gt; ""), FALSE)</f>
        <v>1</v>
      </c>
      <c r="K635" s="57" t="s">
        <v>593</v>
      </c>
      <c r="L635" s="56" t="b">
        <f>IFERROR(OR(AND(NOT(D635), 'Upload Data Outputs'!E622 = ""), IFERROR(_xlfn.NUMBERVALUE('Upload Data Outputs'!E622) &gt; 0, FALSE)), FALSE)</f>
        <v>1</v>
      </c>
      <c r="M635" s="56" t="b">
        <f>IFERROR(OR('Upload Data Outputs'!F622 = "", IFERROR(_xlfn.NUMBERVALUE('Upload Data Outputs'!F622) &gt; 0, FALSE)), FALSE)</f>
        <v>1</v>
      </c>
      <c r="N635" s="56" t="b">
        <f>IFERROR(OR('Upload Data Outputs'!F622 = "", IFERROR(MATCH('Upload Data Outputs'!G622, listVolumeUnits, 0), FALSE)), FALSE)</f>
        <v>1</v>
      </c>
      <c r="O635" s="56" t="b">
        <f>IFERROR(OR('Upload Data Outputs'!H622 = "", IFERROR(_xlfn.NUMBERVALUE('Upload Data Outputs'!H622) &gt; 0, FALSE)), FALSE)</f>
        <v>1</v>
      </c>
      <c r="P635" s="56" t="b">
        <f>IFERROR(OR('Upload Data Outputs'!H622 = "", IFERROR(MATCH('Upload Data Outputs'!I622, listWeightUnits, 0), FALSE)), FALSE)</f>
        <v>1</v>
      </c>
      <c r="Q635" s="56" t="b">
        <f>IFERROR(OR('Upload Data Outputs'!J622 = "", IFERROR(MATCH('Upload Data Outputs'!J622, listFscClaimTypes, 0), FALSE)), FALSE)</f>
        <v>1</v>
      </c>
      <c r="R635" s="56" t="b">
        <f>IFERROR(OR(AND('Upload Data Outputs'!J622 = refClaimFsc100, OR('Upload Data Outputs'!K622 = "", 'Upload Data Outputs'!K622 = 100)), AND('Upload Data Outputs'!J622 = refClaimFscCW, OR('Upload Data Outputs'!K622 = "", 'Upload Data Outputs'!K622 = 0)), AND('Upload Data Outputs'!J622 = refClaimFscMix, 'Upload Data Outputs'!K622 &lt;&gt; "", _xlfn.NUMBERVALUE('Upload Data Outputs'!K622) &gt;= 0, _xlfn.NUMBERVALUE('Upload Data Outputs'!K622) &lt;= 100), AND('Upload Data Outputs'!J622 = refClaimFscMixCredit, OR('Upload Data Outputs'!K622 = "", 'Upload Data Outputs'!K622 = 100)), AND('Upload Data Outputs'!J622 = refClaimFscRecycled, 'Upload Data Outputs'!K622 =""), 'Upload Data Outputs'!J622 = ""), FALSE)</f>
        <v>1</v>
      </c>
      <c r="S635" s="56" t="b">
        <f>IFERROR(OR('Upload Data Outputs'!L622 = "", IFERROR(MATCH('Upload Data Outputs'!L622, listMaterialsAccountingMethods, 0), FALSE)), FALSE)</f>
        <v>1</v>
      </c>
      <c r="T635" s="56" t="b">
        <f>IFERROR(OR('Upload Data Outputs'!M622 = "", ISNUMBER('Upload Data Outputs'!M622), IFERROR(DATEVALUE('Upload Data Outputs'!M622) &gt; 0, FALSE)), FALSE)</f>
        <v>1</v>
      </c>
      <c r="U635" s="56" t="b">
        <f>IFERROR(OR('Upload Data Outputs'!N622 = "", ISNUMBER('Upload Data Outputs'!N622), IFERROR(DATEVALUE('Upload Data Outputs'!N622) &gt; 0, FALSE)), FALSE)</f>
        <v>1</v>
      </c>
      <c r="V635" s="56" t="b">
        <f>IFERROR(OR('Upload Data Outputs'!O622 = "", IFERROR(MATCH('Upload Data Outputs'!O622, listCountryIsoCodes, FALSE), FALSE)), FALSE)</f>
        <v>1</v>
      </c>
      <c r="W635" s="57" t="s">
        <v>593</v>
      </c>
      <c r="X635" s="56"/>
      <c r="Y635" s="56"/>
      <c r="AA635" s="56">
        <f>IFERROR(COUNTIFS('Upload Data Outputs'!B:B, 'Upload Data Outputs'!B622), 0)</f>
        <v>0</v>
      </c>
    </row>
    <row r="636" spans="1:27">
      <c r="A636" s="55">
        <f t="shared" si="57"/>
        <v>623</v>
      </c>
      <c r="B636" s="54" t="b">
        <f>NOT(IFERROR('Upload Data Outputs'!A623 = "ERROR", TRUE))</f>
        <v>1</v>
      </c>
      <c r="C636" s="54">
        <f t="shared" si="58"/>
        <v>623</v>
      </c>
      <c r="D636" s="56" t="b">
        <f>IF(B636, ('Upload Data Outputs'!A623 &amp; 'Upload Data Outputs'!B623 &amp; 'Upload Data Outputs'!C623 &amp; 'Upload Data Outputs'!D623 &amp; 'Upload Data Outputs'!E623 &amp; 'Upload Data Outputs'!F623 &amp; 'Upload Data Outputs'!G623 &amp; 'Upload Data Outputs'!H623 &amp; 'Upload Data Outputs'!I623 &amp; 'Upload Data Outputs'!J623 &amp; 'Upload Data Outputs'!K623 &amp; 'Upload Data Outputs'!L623 &amp; 'Upload Data Outputs'!M623 &amp; 'Upload Data Outputs'!N623 &amp; 'Upload Data Outputs'!O623 &amp; 'Upload Data Outputs'!P623) &lt;&gt; "", FALSE)</f>
        <v>0</v>
      </c>
      <c r="E636" s="56" t="str">
        <f t="shared" si="59"/>
        <v/>
      </c>
      <c r="F636" s="56" t="str">
        <f t="shared" si="60"/>
        <v/>
      </c>
      <c r="G636" s="56" t="b">
        <f t="shared" si="56"/>
        <v>1</v>
      </c>
      <c r="H636" s="57" t="s">
        <v>593</v>
      </c>
      <c r="I636" s="56" t="b">
        <f t="shared" si="61"/>
        <v>1</v>
      </c>
      <c r="J636" s="56" t="b">
        <f>IFERROR(OR(NOT($D636), 'Upload Data Outputs'!C623 &lt;&gt; ""), FALSE)</f>
        <v>1</v>
      </c>
      <c r="K636" s="57" t="s">
        <v>593</v>
      </c>
      <c r="L636" s="56" t="b">
        <f>IFERROR(OR(AND(NOT(D636), 'Upload Data Outputs'!E623 = ""), IFERROR(_xlfn.NUMBERVALUE('Upload Data Outputs'!E623) &gt; 0, FALSE)), FALSE)</f>
        <v>1</v>
      </c>
      <c r="M636" s="56" t="b">
        <f>IFERROR(OR('Upload Data Outputs'!F623 = "", IFERROR(_xlfn.NUMBERVALUE('Upload Data Outputs'!F623) &gt; 0, FALSE)), FALSE)</f>
        <v>1</v>
      </c>
      <c r="N636" s="56" t="b">
        <f>IFERROR(OR('Upload Data Outputs'!F623 = "", IFERROR(MATCH('Upload Data Outputs'!G623, listVolumeUnits, 0), FALSE)), FALSE)</f>
        <v>1</v>
      </c>
      <c r="O636" s="56" t="b">
        <f>IFERROR(OR('Upload Data Outputs'!H623 = "", IFERROR(_xlfn.NUMBERVALUE('Upload Data Outputs'!H623) &gt; 0, FALSE)), FALSE)</f>
        <v>1</v>
      </c>
      <c r="P636" s="56" t="b">
        <f>IFERROR(OR('Upload Data Outputs'!H623 = "", IFERROR(MATCH('Upload Data Outputs'!I623, listWeightUnits, 0), FALSE)), FALSE)</f>
        <v>1</v>
      </c>
      <c r="Q636" s="56" t="b">
        <f>IFERROR(OR('Upload Data Outputs'!J623 = "", IFERROR(MATCH('Upload Data Outputs'!J623, listFscClaimTypes, 0), FALSE)), FALSE)</f>
        <v>1</v>
      </c>
      <c r="R636" s="56" t="b">
        <f>IFERROR(OR(AND('Upload Data Outputs'!J623 = refClaimFsc100, OR('Upload Data Outputs'!K623 = "", 'Upload Data Outputs'!K623 = 100)), AND('Upload Data Outputs'!J623 = refClaimFscCW, OR('Upload Data Outputs'!K623 = "", 'Upload Data Outputs'!K623 = 0)), AND('Upload Data Outputs'!J623 = refClaimFscMix, 'Upload Data Outputs'!K623 &lt;&gt; "", _xlfn.NUMBERVALUE('Upload Data Outputs'!K623) &gt;= 0, _xlfn.NUMBERVALUE('Upload Data Outputs'!K623) &lt;= 100), AND('Upload Data Outputs'!J623 = refClaimFscMixCredit, OR('Upload Data Outputs'!K623 = "", 'Upload Data Outputs'!K623 = 100)), AND('Upload Data Outputs'!J623 = refClaimFscRecycled, 'Upload Data Outputs'!K623 =""), 'Upload Data Outputs'!J623 = ""), FALSE)</f>
        <v>1</v>
      </c>
      <c r="S636" s="56" t="b">
        <f>IFERROR(OR('Upload Data Outputs'!L623 = "", IFERROR(MATCH('Upload Data Outputs'!L623, listMaterialsAccountingMethods, 0), FALSE)), FALSE)</f>
        <v>1</v>
      </c>
      <c r="T636" s="56" t="b">
        <f>IFERROR(OR('Upload Data Outputs'!M623 = "", ISNUMBER('Upload Data Outputs'!M623), IFERROR(DATEVALUE('Upload Data Outputs'!M623) &gt; 0, FALSE)), FALSE)</f>
        <v>1</v>
      </c>
      <c r="U636" s="56" t="b">
        <f>IFERROR(OR('Upload Data Outputs'!N623 = "", ISNUMBER('Upload Data Outputs'!N623), IFERROR(DATEVALUE('Upload Data Outputs'!N623) &gt; 0, FALSE)), FALSE)</f>
        <v>1</v>
      </c>
      <c r="V636" s="56" t="b">
        <f>IFERROR(OR('Upload Data Outputs'!O623 = "", IFERROR(MATCH('Upload Data Outputs'!O623, listCountryIsoCodes, FALSE), FALSE)), FALSE)</f>
        <v>1</v>
      </c>
      <c r="W636" s="57" t="s">
        <v>593</v>
      </c>
      <c r="X636" s="56"/>
      <c r="Y636" s="56"/>
      <c r="AA636" s="56">
        <f>IFERROR(COUNTIFS('Upload Data Outputs'!B:B, 'Upload Data Outputs'!B623), 0)</f>
        <v>0</v>
      </c>
    </row>
    <row r="637" spans="1:27">
      <c r="A637" s="55">
        <f t="shared" si="57"/>
        <v>624</v>
      </c>
      <c r="B637" s="54" t="b">
        <f>NOT(IFERROR('Upload Data Outputs'!A624 = "ERROR", TRUE))</f>
        <v>1</v>
      </c>
      <c r="C637" s="54">
        <f t="shared" si="58"/>
        <v>624</v>
      </c>
      <c r="D637" s="56" t="b">
        <f>IF(B637, ('Upload Data Outputs'!A624 &amp; 'Upload Data Outputs'!B624 &amp; 'Upload Data Outputs'!C624 &amp; 'Upload Data Outputs'!D624 &amp; 'Upload Data Outputs'!E624 &amp; 'Upload Data Outputs'!F624 &amp; 'Upload Data Outputs'!G624 &amp; 'Upload Data Outputs'!H624 &amp; 'Upload Data Outputs'!I624 &amp; 'Upload Data Outputs'!J624 &amp; 'Upload Data Outputs'!K624 &amp; 'Upload Data Outputs'!L624 &amp; 'Upload Data Outputs'!M624 &amp; 'Upload Data Outputs'!N624 &amp; 'Upload Data Outputs'!O624 &amp; 'Upload Data Outputs'!P624) &lt;&gt; "", FALSE)</f>
        <v>0</v>
      </c>
      <c r="E637" s="56" t="str">
        <f t="shared" si="59"/>
        <v/>
      </c>
      <c r="F637" s="56" t="str">
        <f t="shared" si="60"/>
        <v/>
      </c>
      <c r="G637" s="56" t="b">
        <f t="shared" si="56"/>
        <v>1</v>
      </c>
      <c r="H637" s="57" t="s">
        <v>593</v>
      </c>
      <c r="I637" s="56" t="b">
        <f t="shared" si="61"/>
        <v>1</v>
      </c>
      <c r="J637" s="56" t="b">
        <f>IFERROR(OR(NOT($D637), 'Upload Data Outputs'!C624 &lt;&gt; ""), FALSE)</f>
        <v>1</v>
      </c>
      <c r="K637" s="57" t="s">
        <v>593</v>
      </c>
      <c r="L637" s="56" t="b">
        <f>IFERROR(OR(AND(NOT(D637), 'Upload Data Outputs'!E624 = ""), IFERROR(_xlfn.NUMBERVALUE('Upload Data Outputs'!E624) &gt; 0, FALSE)), FALSE)</f>
        <v>1</v>
      </c>
      <c r="M637" s="56" t="b">
        <f>IFERROR(OR('Upload Data Outputs'!F624 = "", IFERROR(_xlfn.NUMBERVALUE('Upload Data Outputs'!F624) &gt; 0, FALSE)), FALSE)</f>
        <v>1</v>
      </c>
      <c r="N637" s="56" t="b">
        <f>IFERROR(OR('Upload Data Outputs'!F624 = "", IFERROR(MATCH('Upload Data Outputs'!G624, listVolumeUnits, 0), FALSE)), FALSE)</f>
        <v>1</v>
      </c>
      <c r="O637" s="56" t="b">
        <f>IFERROR(OR('Upload Data Outputs'!H624 = "", IFERROR(_xlfn.NUMBERVALUE('Upload Data Outputs'!H624) &gt; 0, FALSE)), FALSE)</f>
        <v>1</v>
      </c>
      <c r="P637" s="56" t="b">
        <f>IFERROR(OR('Upload Data Outputs'!H624 = "", IFERROR(MATCH('Upload Data Outputs'!I624, listWeightUnits, 0), FALSE)), FALSE)</f>
        <v>1</v>
      </c>
      <c r="Q637" s="56" t="b">
        <f>IFERROR(OR('Upload Data Outputs'!J624 = "", IFERROR(MATCH('Upload Data Outputs'!J624, listFscClaimTypes, 0), FALSE)), FALSE)</f>
        <v>1</v>
      </c>
      <c r="R637" s="56" t="b">
        <f>IFERROR(OR(AND('Upload Data Outputs'!J624 = refClaimFsc100, OR('Upload Data Outputs'!K624 = "", 'Upload Data Outputs'!K624 = 100)), AND('Upload Data Outputs'!J624 = refClaimFscCW, OR('Upload Data Outputs'!K624 = "", 'Upload Data Outputs'!K624 = 0)), AND('Upload Data Outputs'!J624 = refClaimFscMix, 'Upload Data Outputs'!K624 &lt;&gt; "", _xlfn.NUMBERVALUE('Upload Data Outputs'!K624) &gt;= 0, _xlfn.NUMBERVALUE('Upload Data Outputs'!K624) &lt;= 100), AND('Upload Data Outputs'!J624 = refClaimFscMixCredit, OR('Upload Data Outputs'!K624 = "", 'Upload Data Outputs'!K624 = 100)), AND('Upload Data Outputs'!J624 = refClaimFscRecycled, 'Upload Data Outputs'!K624 =""), 'Upload Data Outputs'!J624 = ""), FALSE)</f>
        <v>1</v>
      </c>
      <c r="S637" s="56" t="b">
        <f>IFERROR(OR('Upload Data Outputs'!L624 = "", IFERROR(MATCH('Upload Data Outputs'!L624, listMaterialsAccountingMethods, 0), FALSE)), FALSE)</f>
        <v>1</v>
      </c>
      <c r="T637" s="56" t="b">
        <f>IFERROR(OR('Upload Data Outputs'!M624 = "", ISNUMBER('Upload Data Outputs'!M624), IFERROR(DATEVALUE('Upload Data Outputs'!M624) &gt; 0, FALSE)), FALSE)</f>
        <v>1</v>
      </c>
      <c r="U637" s="56" t="b">
        <f>IFERROR(OR('Upload Data Outputs'!N624 = "", ISNUMBER('Upload Data Outputs'!N624), IFERROR(DATEVALUE('Upload Data Outputs'!N624) &gt; 0, FALSE)), FALSE)</f>
        <v>1</v>
      </c>
      <c r="V637" s="56" t="b">
        <f>IFERROR(OR('Upload Data Outputs'!O624 = "", IFERROR(MATCH('Upload Data Outputs'!O624, listCountryIsoCodes, FALSE), FALSE)), FALSE)</f>
        <v>1</v>
      </c>
      <c r="W637" s="57" t="s">
        <v>593</v>
      </c>
      <c r="X637" s="56"/>
      <c r="Y637" s="56"/>
      <c r="AA637" s="56">
        <f>IFERROR(COUNTIFS('Upload Data Outputs'!B:B, 'Upload Data Outputs'!B624), 0)</f>
        <v>0</v>
      </c>
    </row>
    <row r="638" spans="1:27">
      <c r="A638" s="55">
        <f t="shared" si="57"/>
        <v>625</v>
      </c>
      <c r="B638" s="54" t="b">
        <f>NOT(IFERROR('Upload Data Outputs'!A625 = "ERROR", TRUE))</f>
        <v>1</v>
      </c>
      <c r="C638" s="54">
        <f t="shared" si="58"/>
        <v>625</v>
      </c>
      <c r="D638" s="56" t="b">
        <f>IF(B638, ('Upload Data Outputs'!A625 &amp; 'Upload Data Outputs'!B625 &amp; 'Upload Data Outputs'!C625 &amp; 'Upload Data Outputs'!D625 &amp; 'Upload Data Outputs'!E625 &amp; 'Upload Data Outputs'!F625 &amp; 'Upload Data Outputs'!G625 &amp; 'Upload Data Outputs'!H625 &amp; 'Upload Data Outputs'!I625 &amp; 'Upload Data Outputs'!J625 &amp; 'Upload Data Outputs'!K625 &amp; 'Upload Data Outputs'!L625 &amp; 'Upload Data Outputs'!M625 &amp; 'Upload Data Outputs'!N625 &amp; 'Upload Data Outputs'!O625 &amp; 'Upload Data Outputs'!P625) &lt;&gt; "", FALSE)</f>
        <v>0</v>
      </c>
      <c r="E638" s="56" t="str">
        <f t="shared" si="59"/>
        <v/>
      </c>
      <c r="F638" s="56" t="str">
        <f t="shared" si="60"/>
        <v/>
      </c>
      <c r="G638" s="56" t="b">
        <f t="shared" si="56"/>
        <v>1</v>
      </c>
      <c r="H638" s="57" t="s">
        <v>593</v>
      </c>
      <c r="I638" s="56" t="b">
        <f t="shared" si="61"/>
        <v>1</v>
      </c>
      <c r="J638" s="56" t="b">
        <f>IFERROR(OR(NOT($D638), 'Upload Data Outputs'!C625 &lt;&gt; ""), FALSE)</f>
        <v>1</v>
      </c>
      <c r="K638" s="57" t="s">
        <v>593</v>
      </c>
      <c r="L638" s="56" t="b">
        <f>IFERROR(OR(AND(NOT(D638), 'Upload Data Outputs'!E625 = ""), IFERROR(_xlfn.NUMBERVALUE('Upload Data Outputs'!E625) &gt; 0, FALSE)), FALSE)</f>
        <v>1</v>
      </c>
      <c r="M638" s="56" t="b">
        <f>IFERROR(OR('Upload Data Outputs'!F625 = "", IFERROR(_xlfn.NUMBERVALUE('Upload Data Outputs'!F625) &gt; 0, FALSE)), FALSE)</f>
        <v>1</v>
      </c>
      <c r="N638" s="56" t="b">
        <f>IFERROR(OR('Upload Data Outputs'!F625 = "", IFERROR(MATCH('Upload Data Outputs'!G625, listVolumeUnits, 0), FALSE)), FALSE)</f>
        <v>1</v>
      </c>
      <c r="O638" s="56" t="b">
        <f>IFERROR(OR('Upload Data Outputs'!H625 = "", IFERROR(_xlfn.NUMBERVALUE('Upload Data Outputs'!H625) &gt; 0, FALSE)), FALSE)</f>
        <v>1</v>
      </c>
      <c r="P638" s="56" t="b">
        <f>IFERROR(OR('Upload Data Outputs'!H625 = "", IFERROR(MATCH('Upload Data Outputs'!I625, listWeightUnits, 0), FALSE)), FALSE)</f>
        <v>1</v>
      </c>
      <c r="Q638" s="56" t="b">
        <f>IFERROR(OR('Upload Data Outputs'!J625 = "", IFERROR(MATCH('Upload Data Outputs'!J625, listFscClaimTypes, 0), FALSE)), FALSE)</f>
        <v>1</v>
      </c>
      <c r="R638" s="56" t="b">
        <f>IFERROR(OR(AND('Upload Data Outputs'!J625 = refClaimFsc100, OR('Upload Data Outputs'!K625 = "", 'Upload Data Outputs'!K625 = 100)), AND('Upload Data Outputs'!J625 = refClaimFscCW, OR('Upload Data Outputs'!K625 = "", 'Upload Data Outputs'!K625 = 0)), AND('Upload Data Outputs'!J625 = refClaimFscMix, 'Upload Data Outputs'!K625 &lt;&gt; "", _xlfn.NUMBERVALUE('Upload Data Outputs'!K625) &gt;= 0, _xlfn.NUMBERVALUE('Upload Data Outputs'!K625) &lt;= 100), AND('Upload Data Outputs'!J625 = refClaimFscMixCredit, OR('Upload Data Outputs'!K625 = "", 'Upload Data Outputs'!K625 = 100)), AND('Upload Data Outputs'!J625 = refClaimFscRecycled, 'Upload Data Outputs'!K625 =""), 'Upload Data Outputs'!J625 = ""), FALSE)</f>
        <v>1</v>
      </c>
      <c r="S638" s="56" t="b">
        <f>IFERROR(OR('Upload Data Outputs'!L625 = "", IFERROR(MATCH('Upload Data Outputs'!L625, listMaterialsAccountingMethods, 0), FALSE)), FALSE)</f>
        <v>1</v>
      </c>
      <c r="T638" s="56" t="b">
        <f>IFERROR(OR('Upload Data Outputs'!M625 = "", ISNUMBER('Upload Data Outputs'!M625), IFERROR(DATEVALUE('Upload Data Outputs'!M625) &gt; 0, FALSE)), FALSE)</f>
        <v>1</v>
      </c>
      <c r="U638" s="56" t="b">
        <f>IFERROR(OR('Upload Data Outputs'!N625 = "", ISNUMBER('Upload Data Outputs'!N625), IFERROR(DATEVALUE('Upload Data Outputs'!N625) &gt; 0, FALSE)), FALSE)</f>
        <v>1</v>
      </c>
      <c r="V638" s="56" t="b">
        <f>IFERROR(OR('Upload Data Outputs'!O625 = "", IFERROR(MATCH('Upload Data Outputs'!O625, listCountryIsoCodes, FALSE), FALSE)), FALSE)</f>
        <v>1</v>
      </c>
      <c r="W638" s="57" t="s">
        <v>593</v>
      </c>
      <c r="X638" s="56"/>
      <c r="Y638" s="56"/>
      <c r="AA638" s="56">
        <f>IFERROR(COUNTIFS('Upload Data Outputs'!B:B, 'Upload Data Outputs'!B625), 0)</f>
        <v>0</v>
      </c>
    </row>
    <row r="639" spans="1:27">
      <c r="A639" s="55">
        <f t="shared" si="57"/>
        <v>626</v>
      </c>
      <c r="B639" s="54" t="b">
        <f>NOT(IFERROR('Upload Data Outputs'!A626 = "ERROR", TRUE))</f>
        <v>1</v>
      </c>
      <c r="C639" s="54">
        <f t="shared" si="58"/>
        <v>626</v>
      </c>
      <c r="D639" s="56" t="b">
        <f>IF(B639, ('Upload Data Outputs'!A626 &amp; 'Upload Data Outputs'!B626 &amp; 'Upload Data Outputs'!C626 &amp; 'Upload Data Outputs'!D626 &amp; 'Upload Data Outputs'!E626 &amp; 'Upload Data Outputs'!F626 &amp; 'Upload Data Outputs'!G626 &amp; 'Upload Data Outputs'!H626 &amp; 'Upload Data Outputs'!I626 &amp; 'Upload Data Outputs'!J626 &amp; 'Upload Data Outputs'!K626 &amp; 'Upload Data Outputs'!L626 &amp; 'Upload Data Outputs'!M626 &amp; 'Upload Data Outputs'!N626 &amp; 'Upload Data Outputs'!O626 &amp; 'Upload Data Outputs'!P626) &lt;&gt; "", FALSE)</f>
        <v>0</v>
      </c>
      <c r="E639" s="56" t="str">
        <f t="shared" si="59"/>
        <v/>
      </c>
      <c r="F639" s="56" t="str">
        <f t="shared" si="60"/>
        <v/>
      </c>
      <c r="G639" s="56" t="b">
        <f t="shared" si="56"/>
        <v>1</v>
      </c>
      <c r="H639" s="57" t="s">
        <v>593</v>
      </c>
      <c r="I639" s="56" t="b">
        <f t="shared" si="61"/>
        <v>1</v>
      </c>
      <c r="J639" s="56" t="b">
        <f>IFERROR(OR(NOT($D639), 'Upload Data Outputs'!C626 &lt;&gt; ""), FALSE)</f>
        <v>1</v>
      </c>
      <c r="K639" s="57" t="s">
        <v>593</v>
      </c>
      <c r="L639" s="56" t="b">
        <f>IFERROR(OR(AND(NOT(D639), 'Upload Data Outputs'!E626 = ""), IFERROR(_xlfn.NUMBERVALUE('Upload Data Outputs'!E626) &gt; 0, FALSE)), FALSE)</f>
        <v>1</v>
      </c>
      <c r="M639" s="56" t="b">
        <f>IFERROR(OR('Upload Data Outputs'!F626 = "", IFERROR(_xlfn.NUMBERVALUE('Upload Data Outputs'!F626) &gt; 0, FALSE)), FALSE)</f>
        <v>1</v>
      </c>
      <c r="N639" s="56" t="b">
        <f>IFERROR(OR('Upload Data Outputs'!F626 = "", IFERROR(MATCH('Upload Data Outputs'!G626, listVolumeUnits, 0), FALSE)), FALSE)</f>
        <v>1</v>
      </c>
      <c r="O639" s="56" t="b">
        <f>IFERROR(OR('Upload Data Outputs'!H626 = "", IFERROR(_xlfn.NUMBERVALUE('Upload Data Outputs'!H626) &gt; 0, FALSE)), FALSE)</f>
        <v>1</v>
      </c>
      <c r="P639" s="56" t="b">
        <f>IFERROR(OR('Upload Data Outputs'!H626 = "", IFERROR(MATCH('Upload Data Outputs'!I626, listWeightUnits, 0), FALSE)), FALSE)</f>
        <v>1</v>
      </c>
      <c r="Q639" s="56" t="b">
        <f>IFERROR(OR('Upload Data Outputs'!J626 = "", IFERROR(MATCH('Upload Data Outputs'!J626, listFscClaimTypes, 0), FALSE)), FALSE)</f>
        <v>1</v>
      </c>
      <c r="R639" s="56" t="b">
        <f>IFERROR(OR(AND('Upload Data Outputs'!J626 = refClaimFsc100, OR('Upload Data Outputs'!K626 = "", 'Upload Data Outputs'!K626 = 100)), AND('Upload Data Outputs'!J626 = refClaimFscCW, OR('Upload Data Outputs'!K626 = "", 'Upload Data Outputs'!K626 = 0)), AND('Upload Data Outputs'!J626 = refClaimFscMix, 'Upload Data Outputs'!K626 &lt;&gt; "", _xlfn.NUMBERVALUE('Upload Data Outputs'!K626) &gt;= 0, _xlfn.NUMBERVALUE('Upload Data Outputs'!K626) &lt;= 100), AND('Upload Data Outputs'!J626 = refClaimFscMixCredit, OR('Upload Data Outputs'!K626 = "", 'Upload Data Outputs'!K626 = 100)), AND('Upload Data Outputs'!J626 = refClaimFscRecycled, 'Upload Data Outputs'!K626 =""), 'Upload Data Outputs'!J626 = ""), FALSE)</f>
        <v>1</v>
      </c>
      <c r="S639" s="56" t="b">
        <f>IFERROR(OR('Upload Data Outputs'!L626 = "", IFERROR(MATCH('Upload Data Outputs'!L626, listMaterialsAccountingMethods, 0), FALSE)), FALSE)</f>
        <v>1</v>
      </c>
      <c r="T639" s="56" t="b">
        <f>IFERROR(OR('Upload Data Outputs'!M626 = "", ISNUMBER('Upload Data Outputs'!M626), IFERROR(DATEVALUE('Upload Data Outputs'!M626) &gt; 0, FALSE)), FALSE)</f>
        <v>1</v>
      </c>
      <c r="U639" s="56" t="b">
        <f>IFERROR(OR('Upload Data Outputs'!N626 = "", ISNUMBER('Upload Data Outputs'!N626), IFERROR(DATEVALUE('Upload Data Outputs'!N626) &gt; 0, FALSE)), FALSE)</f>
        <v>1</v>
      </c>
      <c r="V639" s="56" t="b">
        <f>IFERROR(OR('Upload Data Outputs'!O626 = "", IFERROR(MATCH('Upload Data Outputs'!O626, listCountryIsoCodes, FALSE), FALSE)), FALSE)</f>
        <v>1</v>
      </c>
      <c r="W639" s="57" t="s">
        <v>593</v>
      </c>
      <c r="X639" s="56"/>
      <c r="Y639" s="56"/>
      <c r="AA639" s="56">
        <f>IFERROR(COUNTIFS('Upload Data Outputs'!B:B, 'Upload Data Outputs'!B626), 0)</f>
        <v>0</v>
      </c>
    </row>
    <row r="640" spans="1:27">
      <c r="A640" s="55">
        <f t="shared" si="57"/>
        <v>627</v>
      </c>
      <c r="B640" s="54" t="b">
        <f>NOT(IFERROR('Upload Data Outputs'!A627 = "ERROR", TRUE))</f>
        <v>1</v>
      </c>
      <c r="C640" s="54">
        <f t="shared" si="58"/>
        <v>627</v>
      </c>
      <c r="D640" s="56" t="b">
        <f>IF(B640, ('Upload Data Outputs'!A627 &amp; 'Upload Data Outputs'!B627 &amp; 'Upload Data Outputs'!C627 &amp; 'Upload Data Outputs'!D627 &amp; 'Upload Data Outputs'!E627 &amp; 'Upload Data Outputs'!F627 &amp; 'Upload Data Outputs'!G627 &amp; 'Upload Data Outputs'!H627 &amp; 'Upload Data Outputs'!I627 &amp; 'Upload Data Outputs'!J627 &amp; 'Upload Data Outputs'!K627 &amp; 'Upload Data Outputs'!L627 &amp; 'Upload Data Outputs'!M627 &amp; 'Upload Data Outputs'!N627 &amp; 'Upload Data Outputs'!O627 &amp; 'Upload Data Outputs'!P627) &lt;&gt; "", FALSE)</f>
        <v>0</v>
      </c>
      <c r="E640" s="56" t="str">
        <f t="shared" si="59"/>
        <v/>
      </c>
      <c r="F640" s="56" t="str">
        <f t="shared" si="60"/>
        <v/>
      </c>
      <c r="G640" s="56" t="b">
        <f t="shared" si="56"/>
        <v>1</v>
      </c>
      <c r="H640" s="57" t="s">
        <v>593</v>
      </c>
      <c r="I640" s="56" t="b">
        <f t="shared" si="61"/>
        <v>1</v>
      </c>
      <c r="J640" s="56" t="b">
        <f>IFERROR(OR(NOT($D640), 'Upload Data Outputs'!C627 &lt;&gt; ""), FALSE)</f>
        <v>1</v>
      </c>
      <c r="K640" s="57" t="s">
        <v>593</v>
      </c>
      <c r="L640" s="56" t="b">
        <f>IFERROR(OR(AND(NOT(D640), 'Upload Data Outputs'!E627 = ""), IFERROR(_xlfn.NUMBERVALUE('Upload Data Outputs'!E627) &gt; 0, FALSE)), FALSE)</f>
        <v>1</v>
      </c>
      <c r="M640" s="56" t="b">
        <f>IFERROR(OR('Upload Data Outputs'!F627 = "", IFERROR(_xlfn.NUMBERVALUE('Upload Data Outputs'!F627) &gt; 0, FALSE)), FALSE)</f>
        <v>1</v>
      </c>
      <c r="N640" s="56" t="b">
        <f>IFERROR(OR('Upload Data Outputs'!F627 = "", IFERROR(MATCH('Upload Data Outputs'!G627, listVolumeUnits, 0), FALSE)), FALSE)</f>
        <v>1</v>
      </c>
      <c r="O640" s="56" t="b">
        <f>IFERROR(OR('Upload Data Outputs'!H627 = "", IFERROR(_xlfn.NUMBERVALUE('Upload Data Outputs'!H627) &gt; 0, FALSE)), FALSE)</f>
        <v>1</v>
      </c>
      <c r="P640" s="56" t="b">
        <f>IFERROR(OR('Upload Data Outputs'!H627 = "", IFERROR(MATCH('Upload Data Outputs'!I627, listWeightUnits, 0), FALSE)), FALSE)</f>
        <v>1</v>
      </c>
      <c r="Q640" s="56" t="b">
        <f>IFERROR(OR('Upload Data Outputs'!J627 = "", IFERROR(MATCH('Upload Data Outputs'!J627, listFscClaimTypes, 0), FALSE)), FALSE)</f>
        <v>1</v>
      </c>
      <c r="R640" s="56" t="b">
        <f>IFERROR(OR(AND('Upload Data Outputs'!J627 = refClaimFsc100, OR('Upload Data Outputs'!K627 = "", 'Upload Data Outputs'!K627 = 100)), AND('Upload Data Outputs'!J627 = refClaimFscCW, OR('Upload Data Outputs'!K627 = "", 'Upload Data Outputs'!K627 = 0)), AND('Upload Data Outputs'!J627 = refClaimFscMix, 'Upload Data Outputs'!K627 &lt;&gt; "", _xlfn.NUMBERVALUE('Upload Data Outputs'!K627) &gt;= 0, _xlfn.NUMBERVALUE('Upload Data Outputs'!K627) &lt;= 100), AND('Upload Data Outputs'!J627 = refClaimFscMixCredit, OR('Upload Data Outputs'!K627 = "", 'Upload Data Outputs'!K627 = 100)), AND('Upload Data Outputs'!J627 = refClaimFscRecycled, 'Upload Data Outputs'!K627 =""), 'Upload Data Outputs'!J627 = ""), FALSE)</f>
        <v>1</v>
      </c>
      <c r="S640" s="56" t="b">
        <f>IFERROR(OR('Upload Data Outputs'!L627 = "", IFERROR(MATCH('Upload Data Outputs'!L627, listMaterialsAccountingMethods, 0), FALSE)), FALSE)</f>
        <v>1</v>
      </c>
      <c r="T640" s="56" t="b">
        <f>IFERROR(OR('Upload Data Outputs'!M627 = "", ISNUMBER('Upload Data Outputs'!M627), IFERROR(DATEVALUE('Upload Data Outputs'!M627) &gt; 0, FALSE)), FALSE)</f>
        <v>1</v>
      </c>
      <c r="U640" s="56" t="b">
        <f>IFERROR(OR('Upload Data Outputs'!N627 = "", ISNUMBER('Upload Data Outputs'!N627), IFERROR(DATEVALUE('Upload Data Outputs'!N627) &gt; 0, FALSE)), FALSE)</f>
        <v>1</v>
      </c>
      <c r="V640" s="56" t="b">
        <f>IFERROR(OR('Upload Data Outputs'!O627 = "", IFERROR(MATCH('Upload Data Outputs'!O627, listCountryIsoCodes, FALSE), FALSE)), FALSE)</f>
        <v>1</v>
      </c>
      <c r="W640" s="57" t="s">
        <v>593</v>
      </c>
      <c r="X640" s="56"/>
      <c r="Y640" s="56"/>
      <c r="AA640" s="56">
        <f>IFERROR(COUNTIFS('Upload Data Outputs'!B:B, 'Upload Data Outputs'!B627), 0)</f>
        <v>0</v>
      </c>
    </row>
    <row r="641" spans="1:27">
      <c r="A641" s="55">
        <f t="shared" si="57"/>
        <v>628</v>
      </c>
      <c r="B641" s="54" t="b">
        <f>NOT(IFERROR('Upload Data Outputs'!A628 = "ERROR", TRUE))</f>
        <v>1</v>
      </c>
      <c r="C641" s="54">
        <f t="shared" si="58"/>
        <v>628</v>
      </c>
      <c r="D641" s="56" t="b">
        <f>IF(B641, ('Upload Data Outputs'!A628 &amp; 'Upload Data Outputs'!B628 &amp; 'Upload Data Outputs'!C628 &amp; 'Upload Data Outputs'!D628 &amp; 'Upload Data Outputs'!E628 &amp; 'Upload Data Outputs'!F628 &amp; 'Upload Data Outputs'!G628 &amp; 'Upload Data Outputs'!H628 &amp; 'Upload Data Outputs'!I628 &amp; 'Upload Data Outputs'!J628 &amp; 'Upload Data Outputs'!K628 &amp; 'Upload Data Outputs'!L628 &amp; 'Upload Data Outputs'!M628 &amp; 'Upload Data Outputs'!N628 &amp; 'Upload Data Outputs'!O628 &amp; 'Upload Data Outputs'!P628) &lt;&gt; "", FALSE)</f>
        <v>0</v>
      </c>
      <c r="E641" s="56" t="str">
        <f t="shared" si="59"/>
        <v/>
      </c>
      <c r="F641" s="56" t="str">
        <f t="shared" si="60"/>
        <v/>
      </c>
      <c r="G641" s="56" t="b">
        <f t="shared" si="56"/>
        <v>1</v>
      </c>
      <c r="H641" s="57" t="s">
        <v>593</v>
      </c>
      <c r="I641" s="56" t="b">
        <f t="shared" si="61"/>
        <v>1</v>
      </c>
      <c r="J641" s="56" t="b">
        <f>IFERROR(OR(NOT($D641), 'Upload Data Outputs'!C628 &lt;&gt; ""), FALSE)</f>
        <v>1</v>
      </c>
      <c r="K641" s="57" t="s">
        <v>593</v>
      </c>
      <c r="L641" s="56" t="b">
        <f>IFERROR(OR(AND(NOT(D641), 'Upload Data Outputs'!E628 = ""), IFERROR(_xlfn.NUMBERVALUE('Upload Data Outputs'!E628) &gt; 0, FALSE)), FALSE)</f>
        <v>1</v>
      </c>
      <c r="M641" s="56" t="b">
        <f>IFERROR(OR('Upload Data Outputs'!F628 = "", IFERROR(_xlfn.NUMBERVALUE('Upload Data Outputs'!F628) &gt; 0, FALSE)), FALSE)</f>
        <v>1</v>
      </c>
      <c r="N641" s="56" t="b">
        <f>IFERROR(OR('Upload Data Outputs'!F628 = "", IFERROR(MATCH('Upload Data Outputs'!G628, listVolumeUnits, 0), FALSE)), FALSE)</f>
        <v>1</v>
      </c>
      <c r="O641" s="56" t="b">
        <f>IFERROR(OR('Upload Data Outputs'!H628 = "", IFERROR(_xlfn.NUMBERVALUE('Upload Data Outputs'!H628) &gt; 0, FALSE)), FALSE)</f>
        <v>1</v>
      </c>
      <c r="P641" s="56" t="b">
        <f>IFERROR(OR('Upload Data Outputs'!H628 = "", IFERROR(MATCH('Upload Data Outputs'!I628, listWeightUnits, 0), FALSE)), FALSE)</f>
        <v>1</v>
      </c>
      <c r="Q641" s="56" t="b">
        <f>IFERROR(OR('Upload Data Outputs'!J628 = "", IFERROR(MATCH('Upload Data Outputs'!J628, listFscClaimTypes, 0), FALSE)), FALSE)</f>
        <v>1</v>
      </c>
      <c r="R641" s="56" t="b">
        <f>IFERROR(OR(AND('Upload Data Outputs'!J628 = refClaimFsc100, OR('Upload Data Outputs'!K628 = "", 'Upload Data Outputs'!K628 = 100)), AND('Upload Data Outputs'!J628 = refClaimFscCW, OR('Upload Data Outputs'!K628 = "", 'Upload Data Outputs'!K628 = 0)), AND('Upload Data Outputs'!J628 = refClaimFscMix, 'Upload Data Outputs'!K628 &lt;&gt; "", _xlfn.NUMBERVALUE('Upload Data Outputs'!K628) &gt;= 0, _xlfn.NUMBERVALUE('Upload Data Outputs'!K628) &lt;= 100), AND('Upload Data Outputs'!J628 = refClaimFscMixCredit, OR('Upload Data Outputs'!K628 = "", 'Upload Data Outputs'!K628 = 100)), AND('Upload Data Outputs'!J628 = refClaimFscRecycled, 'Upload Data Outputs'!K628 =""), 'Upload Data Outputs'!J628 = ""), FALSE)</f>
        <v>1</v>
      </c>
      <c r="S641" s="56" t="b">
        <f>IFERROR(OR('Upload Data Outputs'!L628 = "", IFERROR(MATCH('Upload Data Outputs'!L628, listMaterialsAccountingMethods, 0), FALSE)), FALSE)</f>
        <v>1</v>
      </c>
      <c r="T641" s="56" t="b">
        <f>IFERROR(OR('Upload Data Outputs'!M628 = "", ISNUMBER('Upload Data Outputs'!M628), IFERROR(DATEVALUE('Upload Data Outputs'!M628) &gt; 0, FALSE)), FALSE)</f>
        <v>1</v>
      </c>
      <c r="U641" s="56" t="b">
        <f>IFERROR(OR('Upload Data Outputs'!N628 = "", ISNUMBER('Upload Data Outputs'!N628), IFERROR(DATEVALUE('Upload Data Outputs'!N628) &gt; 0, FALSE)), FALSE)</f>
        <v>1</v>
      </c>
      <c r="V641" s="56" t="b">
        <f>IFERROR(OR('Upload Data Outputs'!O628 = "", IFERROR(MATCH('Upload Data Outputs'!O628, listCountryIsoCodes, FALSE), FALSE)), FALSE)</f>
        <v>1</v>
      </c>
      <c r="W641" s="57" t="s">
        <v>593</v>
      </c>
      <c r="X641" s="56"/>
      <c r="Y641" s="56"/>
      <c r="AA641" s="56">
        <f>IFERROR(COUNTIFS('Upload Data Outputs'!B:B, 'Upload Data Outputs'!B628), 0)</f>
        <v>0</v>
      </c>
    </row>
    <row r="642" spans="1:27">
      <c r="A642" s="55">
        <f t="shared" si="57"/>
        <v>629</v>
      </c>
      <c r="B642" s="54" t="b">
        <f>NOT(IFERROR('Upload Data Outputs'!A629 = "ERROR", TRUE))</f>
        <v>1</v>
      </c>
      <c r="C642" s="54">
        <f t="shared" si="58"/>
        <v>629</v>
      </c>
      <c r="D642" s="56" t="b">
        <f>IF(B642, ('Upload Data Outputs'!A629 &amp; 'Upload Data Outputs'!B629 &amp; 'Upload Data Outputs'!C629 &amp; 'Upload Data Outputs'!D629 &amp; 'Upload Data Outputs'!E629 &amp; 'Upload Data Outputs'!F629 &amp; 'Upload Data Outputs'!G629 &amp; 'Upload Data Outputs'!H629 &amp; 'Upload Data Outputs'!I629 &amp; 'Upload Data Outputs'!J629 &amp; 'Upload Data Outputs'!K629 &amp; 'Upload Data Outputs'!L629 &amp; 'Upload Data Outputs'!M629 &amp; 'Upload Data Outputs'!N629 &amp; 'Upload Data Outputs'!O629 &amp; 'Upload Data Outputs'!P629) &lt;&gt; "", FALSE)</f>
        <v>0</v>
      </c>
      <c r="E642" s="56" t="str">
        <f t="shared" si="59"/>
        <v/>
      </c>
      <c r="F642" s="56" t="str">
        <f t="shared" si="60"/>
        <v/>
      </c>
      <c r="G642" s="56" t="b">
        <f t="shared" si="56"/>
        <v>1</v>
      </c>
      <c r="H642" s="57" t="s">
        <v>593</v>
      </c>
      <c r="I642" s="56" t="b">
        <f t="shared" si="61"/>
        <v>1</v>
      </c>
      <c r="J642" s="56" t="b">
        <f>IFERROR(OR(NOT($D642), 'Upload Data Outputs'!C629 &lt;&gt; ""), FALSE)</f>
        <v>1</v>
      </c>
      <c r="K642" s="57" t="s">
        <v>593</v>
      </c>
      <c r="L642" s="56" t="b">
        <f>IFERROR(OR(AND(NOT(D642), 'Upload Data Outputs'!E629 = ""), IFERROR(_xlfn.NUMBERVALUE('Upload Data Outputs'!E629) &gt; 0, FALSE)), FALSE)</f>
        <v>1</v>
      </c>
      <c r="M642" s="56" t="b">
        <f>IFERROR(OR('Upload Data Outputs'!F629 = "", IFERROR(_xlfn.NUMBERVALUE('Upload Data Outputs'!F629) &gt; 0, FALSE)), FALSE)</f>
        <v>1</v>
      </c>
      <c r="N642" s="56" t="b">
        <f>IFERROR(OR('Upload Data Outputs'!F629 = "", IFERROR(MATCH('Upload Data Outputs'!G629, listVolumeUnits, 0), FALSE)), FALSE)</f>
        <v>1</v>
      </c>
      <c r="O642" s="56" t="b">
        <f>IFERROR(OR('Upload Data Outputs'!H629 = "", IFERROR(_xlfn.NUMBERVALUE('Upload Data Outputs'!H629) &gt; 0, FALSE)), FALSE)</f>
        <v>1</v>
      </c>
      <c r="P642" s="56" t="b">
        <f>IFERROR(OR('Upload Data Outputs'!H629 = "", IFERROR(MATCH('Upload Data Outputs'!I629, listWeightUnits, 0), FALSE)), FALSE)</f>
        <v>1</v>
      </c>
      <c r="Q642" s="56" t="b">
        <f>IFERROR(OR('Upload Data Outputs'!J629 = "", IFERROR(MATCH('Upload Data Outputs'!J629, listFscClaimTypes, 0), FALSE)), FALSE)</f>
        <v>1</v>
      </c>
      <c r="R642" s="56" t="b">
        <f>IFERROR(OR(AND('Upload Data Outputs'!J629 = refClaimFsc100, OR('Upload Data Outputs'!K629 = "", 'Upload Data Outputs'!K629 = 100)), AND('Upload Data Outputs'!J629 = refClaimFscCW, OR('Upload Data Outputs'!K629 = "", 'Upload Data Outputs'!K629 = 0)), AND('Upload Data Outputs'!J629 = refClaimFscMix, 'Upload Data Outputs'!K629 &lt;&gt; "", _xlfn.NUMBERVALUE('Upload Data Outputs'!K629) &gt;= 0, _xlfn.NUMBERVALUE('Upload Data Outputs'!K629) &lt;= 100), AND('Upload Data Outputs'!J629 = refClaimFscMixCredit, OR('Upload Data Outputs'!K629 = "", 'Upload Data Outputs'!K629 = 100)), AND('Upload Data Outputs'!J629 = refClaimFscRecycled, 'Upload Data Outputs'!K629 =""), 'Upload Data Outputs'!J629 = ""), FALSE)</f>
        <v>1</v>
      </c>
      <c r="S642" s="56" t="b">
        <f>IFERROR(OR('Upload Data Outputs'!L629 = "", IFERROR(MATCH('Upload Data Outputs'!L629, listMaterialsAccountingMethods, 0), FALSE)), FALSE)</f>
        <v>1</v>
      </c>
      <c r="T642" s="56" t="b">
        <f>IFERROR(OR('Upload Data Outputs'!M629 = "", ISNUMBER('Upload Data Outputs'!M629), IFERROR(DATEVALUE('Upload Data Outputs'!M629) &gt; 0, FALSE)), FALSE)</f>
        <v>1</v>
      </c>
      <c r="U642" s="56" t="b">
        <f>IFERROR(OR('Upload Data Outputs'!N629 = "", ISNUMBER('Upload Data Outputs'!N629), IFERROR(DATEVALUE('Upload Data Outputs'!N629) &gt; 0, FALSE)), FALSE)</f>
        <v>1</v>
      </c>
      <c r="V642" s="56" t="b">
        <f>IFERROR(OR('Upload Data Outputs'!O629 = "", IFERROR(MATCH('Upload Data Outputs'!O629, listCountryIsoCodes, FALSE), FALSE)), FALSE)</f>
        <v>1</v>
      </c>
      <c r="W642" s="57" t="s">
        <v>593</v>
      </c>
      <c r="X642" s="56"/>
      <c r="Y642" s="56"/>
      <c r="AA642" s="56">
        <f>IFERROR(COUNTIFS('Upload Data Outputs'!B:B, 'Upload Data Outputs'!B629), 0)</f>
        <v>0</v>
      </c>
    </row>
    <row r="643" spans="1:27">
      <c r="A643" s="55">
        <f t="shared" si="57"/>
        <v>630</v>
      </c>
      <c r="B643" s="54" t="b">
        <f>NOT(IFERROR('Upload Data Outputs'!A630 = "ERROR", TRUE))</f>
        <v>1</v>
      </c>
      <c r="C643" s="54">
        <f t="shared" si="58"/>
        <v>630</v>
      </c>
      <c r="D643" s="56" t="b">
        <f>IF(B643, ('Upload Data Outputs'!A630 &amp; 'Upload Data Outputs'!B630 &amp; 'Upload Data Outputs'!C630 &amp; 'Upload Data Outputs'!D630 &amp; 'Upload Data Outputs'!E630 &amp; 'Upload Data Outputs'!F630 &amp; 'Upload Data Outputs'!G630 &amp; 'Upload Data Outputs'!H630 &amp; 'Upload Data Outputs'!I630 &amp; 'Upload Data Outputs'!J630 &amp; 'Upload Data Outputs'!K630 &amp; 'Upload Data Outputs'!L630 &amp; 'Upload Data Outputs'!M630 &amp; 'Upload Data Outputs'!N630 &amp; 'Upload Data Outputs'!O630 &amp; 'Upload Data Outputs'!P630) &lt;&gt; "", FALSE)</f>
        <v>0</v>
      </c>
      <c r="E643" s="56" t="str">
        <f t="shared" si="59"/>
        <v/>
      </c>
      <c r="F643" s="56" t="str">
        <f t="shared" si="60"/>
        <v/>
      </c>
      <c r="G643" s="56" t="b">
        <f t="shared" si="56"/>
        <v>1</v>
      </c>
      <c r="H643" s="57" t="s">
        <v>593</v>
      </c>
      <c r="I643" s="56" t="b">
        <f t="shared" si="61"/>
        <v>1</v>
      </c>
      <c r="J643" s="56" t="b">
        <f>IFERROR(OR(NOT($D643), 'Upload Data Outputs'!C630 &lt;&gt; ""), FALSE)</f>
        <v>1</v>
      </c>
      <c r="K643" s="57" t="s">
        <v>593</v>
      </c>
      <c r="L643" s="56" t="b">
        <f>IFERROR(OR(AND(NOT(D643), 'Upload Data Outputs'!E630 = ""), IFERROR(_xlfn.NUMBERVALUE('Upload Data Outputs'!E630) &gt; 0, FALSE)), FALSE)</f>
        <v>1</v>
      </c>
      <c r="M643" s="56" t="b">
        <f>IFERROR(OR('Upload Data Outputs'!F630 = "", IFERROR(_xlfn.NUMBERVALUE('Upload Data Outputs'!F630) &gt; 0, FALSE)), FALSE)</f>
        <v>1</v>
      </c>
      <c r="N643" s="56" t="b">
        <f>IFERROR(OR('Upload Data Outputs'!F630 = "", IFERROR(MATCH('Upload Data Outputs'!G630, listVolumeUnits, 0), FALSE)), FALSE)</f>
        <v>1</v>
      </c>
      <c r="O643" s="56" t="b">
        <f>IFERROR(OR('Upload Data Outputs'!H630 = "", IFERROR(_xlfn.NUMBERVALUE('Upload Data Outputs'!H630) &gt; 0, FALSE)), FALSE)</f>
        <v>1</v>
      </c>
      <c r="P643" s="56" t="b">
        <f>IFERROR(OR('Upload Data Outputs'!H630 = "", IFERROR(MATCH('Upload Data Outputs'!I630, listWeightUnits, 0), FALSE)), FALSE)</f>
        <v>1</v>
      </c>
      <c r="Q643" s="56" t="b">
        <f>IFERROR(OR('Upload Data Outputs'!J630 = "", IFERROR(MATCH('Upload Data Outputs'!J630, listFscClaimTypes, 0), FALSE)), FALSE)</f>
        <v>1</v>
      </c>
      <c r="R643" s="56" t="b">
        <f>IFERROR(OR(AND('Upload Data Outputs'!J630 = refClaimFsc100, OR('Upload Data Outputs'!K630 = "", 'Upload Data Outputs'!K630 = 100)), AND('Upload Data Outputs'!J630 = refClaimFscCW, OR('Upload Data Outputs'!K630 = "", 'Upload Data Outputs'!K630 = 0)), AND('Upload Data Outputs'!J630 = refClaimFscMix, 'Upload Data Outputs'!K630 &lt;&gt; "", _xlfn.NUMBERVALUE('Upload Data Outputs'!K630) &gt;= 0, _xlfn.NUMBERVALUE('Upload Data Outputs'!K630) &lt;= 100), AND('Upload Data Outputs'!J630 = refClaimFscMixCredit, OR('Upload Data Outputs'!K630 = "", 'Upload Data Outputs'!K630 = 100)), AND('Upload Data Outputs'!J630 = refClaimFscRecycled, 'Upload Data Outputs'!K630 =""), 'Upload Data Outputs'!J630 = ""), FALSE)</f>
        <v>1</v>
      </c>
      <c r="S643" s="56" t="b">
        <f>IFERROR(OR('Upload Data Outputs'!L630 = "", IFERROR(MATCH('Upload Data Outputs'!L630, listMaterialsAccountingMethods, 0), FALSE)), FALSE)</f>
        <v>1</v>
      </c>
      <c r="T643" s="56" t="b">
        <f>IFERROR(OR('Upload Data Outputs'!M630 = "", ISNUMBER('Upload Data Outputs'!M630), IFERROR(DATEVALUE('Upload Data Outputs'!M630) &gt; 0, FALSE)), FALSE)</f>
        <v>1</v>
      </c>
      <c r="U643" s="56" t="b">
        <f>IFERROR(OR('Upload Data Outputs'!N630 = "", ISNUMBER('Upload Data Outputs'!N630), IFERROR(DATEVALUE('Upload Data Outputs'!N630) &gt; 0, FALSE)), FALSE)</f>
        <v>1</v>
      </c>
      <c r="V643" s="56" t="b">
        <f>IFERROR(OR('Upload Data Outputs'!O630 = "", IFERROR(MATCH('Upload Data Outputs'!O630, listCountryIsoCodes, FALSE), FALSE)), FALSE)</f>
        <v>1</v>
      </c>
      <c r="W643" s="57" t="s">
        <v>593</v>
      </c>
      <c r="X643" s="56"/>
      <c r="Y643" s="56"/>
      <c r="AA643" s="56">
        <f>IFERROR(COUNTIFS('Upload Data Outputs'!B:B, 'Upload Data Outputs'!B630), 0)</f>
        <v>0</v>
      </c>
    </row>
    <row r="644" spans="1:27">
      <c r="A644" s="55">
        <f t="shared" si="57"/>
        <v>631</v>
      </c>
      <c r="B644" s="54" t="b">
        <f>NOT(IFERROR('Upload Data Outputs'!A631 = "ERROR", TRUE))</f>
        <v>1</v>
      </c>
      <c r="C644" s="54">
        <f t="shared" si="58"/>
        <v>631</v>
      </c>
      <c r="D644" s="56" t="b">
        <f>IF(B644, ('Upload Data Outputs'!A631 &amp; 'Upload Data Outputs'!B631 &amp; 'Upload Data Outputs'!C631 &amp; 'Upload Data Outputs'!D631 &amp; 'Upload Data Outputs'!E631 &amp; 'Upload Data Outputs'!F631 &amp; 'Upload Data Outputs'!G631 &amp; 'Upload Data Outputs'!H631 &amp; 'Upload Data Outputs'!I631 &amp; 'Upload Data Outputs'!J631 &amp; 'Upload Data Outputs'!K631 &amp; 'Upload Data Outputs'!L631 &amp; 'Upload Data Outputs'!M631 &amp; 'Upload Data Outputs'!N631 &amp; 'Upload Data Outputs'!O631 &amp; 'Upload Data Outputs'!P631) &lt;&gt; "", FALSE)</f>
        <v>0</v>
      </c>
      <c r="E644" s="56" t="str">
        <f t="shared" si="59"/>
        <v/>
      </c>
      <c r="F644" s="56" t="str">
        <f t="shared" si="60"/>
        <v/>
      </c>
      <c r="G644" s="56" t="b">
        <f t="shared" si="56"/>
        <v>1</v>
      </c>
      <c r="H644" s="57" t="s">
        <v>593</v>
      </c>
      <c r="I644" s="56" t="b">
        <f t="shared" si="61"/>
        <v>1</v>
      </c>
      <c r="J644" s="56" t="b">
        <f>IFERROR(OR(NOT($D644), 'Upload Data Outputs'!C631 &lt;&gt; ""), FALSE)</f>
        <v>1</v>
      </c>
      <c r="K644" s="57" t="s">
        <v>593</v>
      </c>
      <c r="L644" s="56" t="b">
        <f>IFERROR(OR(AND(NOT(D644), 'Upload Data Outputs'!E631 = ""), IFERROR(_xlfn.NUMBERVALUE('Upload Data Outputs'!E631) &gt; 0, FALSE)), FALSE)</f>
        <v>1</v>
      </c>
      <c r="M644" s="56" t="b">
        <f>IFERROR(OR('Upload Data Outputs'!F631 = "", IFERROR(_xlfn.NUMBERVALUE('Upload Data Outputs'!F631) &gt; 0, FALSE)), FALSE)</f>
        <v>1</v>
      </c>
      <c r="N644" s="56" t="b">
        <f>IFERROR(OR('Upload Data Outputs'!F631 = "", IFERROR(MATCH('Upload Data Outputs'!G631, listVolumeUnits, 0), FALSE)), FALSE)</f>
        <v>1</v>
      </c>
      <c r="O644" s="56" t="b">
        <f>IFERROR(OR('Upload Data Outputs'!H631 = "", IFERROR(_xlfn.NUMBERVALUE('Upload Data Outputs'!H631) &gt; 0, FALSE)), FALSE)</f>
        <v>1</v>
      </c>
      <c r="P644" s="56" t="b">
        <f>IFERROR(OR('Upload Data Outputs'!H631 = "", IFERROR(MATCH('Upload Data Outputs'!I631, listWeightUnits, 0), FALSE)), FALSE)</f>
        <v>1</v>
      </c>
      <c r="Q644" s="56" t="b">
        <f>IFERROR(OR('Upload Data Outputs'!J631 = "", IFERROR(MATCH('Upload Data Outputs'!J631, listFscClaimTypes, 0), FALSE)), FALSE)</f>
        <v>1</v>
      </c>
      <c r="R644" s="56" t="b">
        <f>IFERROR(OR(AND('Upload Data Outputs'!J631 = refClaimFsc100, OR('Upload Data Outputs'!K631 = "", 'Upload Data Outputs'!K631 = 100)), AND('Upload Data Outputs'!J631 = refClaimFscCW, OR('Upload Data Outputs'!K631 = "", 'Upload Data Outputs'!K631 = 0)), AND('Upload Data Outputs'!J631 = refClaimFscMix, 'Upload Data Outputs'!K631 &lt;&gt; "", _xlfn.NUMBERVALUE('Upload Data Outputs'!K631) &gt;= 0, _xlfn.NUMBERVALUE('Upload Data Outputs'!K631) &lt;= 100), AND('Upload Data Outputs'!J631 = refClaimFscMixCredit, OR('Upload Data Outputs'!K631 = "", 'Upload Data Outputs'!K631 = 100)), AND('Upload Data Outputs'!J631 = refClaimFscRecycled, 'Upload Data Outputs'!K631 =""), 'Upload Data Outputs'!J631 = ""), FALSE)</f>
        <v>1</v>
      </c>
      <c r="S644" s="56" t="b">
        <f>IFERROR(OR('Upload Data Outputs'!L631 = "", IFERROR(MATCH('Upload Data Outputs'!L631, listMaterialsAccountingMethods, 0), FALSE)), FALSE)</f>
        <v>1</v>
      </c>
      <c r="T644" s="56" t="b">
        <f>IFERROR(OR('Upload Data Outputs'!M631 = "", ISNUMBER('Upload Data Outputs'!M631), IFERROR(DATEVALUE('Upload Data Outputs'!M631) &gt; 0, FALSE)), FALSE)</f>
        <v>1</v>
      </c>
      <c r="U644" s="56" t="b">
        <f>IFERROR(OR('Upload Data Outputs'!N631 = "", ISNUMBER('Upload Data Outputs'!N631), IFERROR(DATEVALUE('Upload Data Outputs'!N631) &gt; 0, FALSE)), FALSE)</f>
        <v>1</v>
      </c>
      <c r="V644" s="56" t="b">
        <f>IFERROR(OR('Upload Data Outputs'!O631 = "", IFERROR(MATCH('Upload Data Outputs'!O631, listCountryIsoCodes, FALSE), FALSE)), FALSE)</f>
        <v>1</v>
      </c>
      <c r="W644" s="57" t="s">
        <v>593</v>
      </c>
      <c r="X644" s="56"/>
      <c r="Y644" s="56"/>
      <c r="AA644" s="56">
        <f>IFERROR(COUNTIFS('Upload Data Outputs'!B:B, 'Upload Data Outputs'!B631), 0)</f>
        <v>0</v>
      </c>
    </row>
    <row r="645" spans="1:27">
      <c r="A645" s="55">
        <f t="shared" si="57"/>
        <v>632</v>
      </c>
      <c r="B645" s="54" t="b">
        <f>NOT(IFERROR('Upload Data Outputs'!A632 = "ERROR", TRUE))</f>
        <v>1</v>
      </c>
      <c r="C645" s="54">
        <f t="shared" si="58"/>
        <v>632</v>
      </c>
      <c r="D645" s="56" t="b">
        <f>IF(B645, ('Upload Data Outputs'!A632 &amp; 'Upload Data Outputs'!B632 &amp; 'Upload Data Outputs'!C632 &amp; 'Upload Data Outputs'!D632 &amp; 'Upload Data Outputs'!E632 &amp; 'Upload Data Outputs'!F632 &amp; 'Upload Data Outputs'!G632 &amp; 'Upload Data Outputs'!H632 &amp; 'Upload Data Outputs'!I632 &amp; 'Upload Data Outputs'!J632 &amp; 'Upload Data Outputs'!K632 &amp; 'Upload Data Outputs'!L632 &amp; 'Upload Data Outputs'!M632 &amp; 'Upload Data Outputs'!N632 &amp; 'Upload Data Outputs'!O632 &amp; 'Upload Data Outputs'!P632) &lt;&gt; "", FALSE)</f>
        <v>0</v>
      </c>
      <c r="E645" s="56" t="str">
        <f t="shared" si="59"/>
        <v/>
      </c>
      <c r="F645" s="56" t="str">
        <f t="shared" si="60"/>
        <v/>
      </c>
      <c r="G645" s="56" t="b">
        <f t="shared" si="56"/>
        <v>1</v>
      </c>
      <c r="H645" s="57" t="s">
        <v>593</v>
      </c>
      <c r="I645" s="56" t="b">
        <f t="shared" si="61"/>
        <v>1</v>
      </c>
      <c r="J645" s="56" t="b">
        <f>IFERROR(OR(NOT($D645), 'Upload Data Outputs'!C632 &lt;&gt; ""), FALSE)</f>
        <v>1</v>
      </c>
      <c r="K645" s="57" t="s">
        <v>593</v>
      </c>
      <c r="L645" s="56" t="b">
        <f>IFERROR(OR(AND(NOT(D645), 'Upload Data Outputs'!E632 = ""), IFERROR(_xlfn.NUMBERVALUE('Upload Data Outputs'!E632) &gt; 0, FALSE)), FALSE)</f>
        <v>1</v>
      </c>
      <c r="M645" s="56" t="b">
        <f>IFERROR(OR('Upload Data Outputs'!F632 = "", IFERROR(_xlfn.NUMBERVALUE('Upload Data Outputs'!F632) &gt; 0, FALSE)), FALSE)</f>
        <v>1</v>
      </c>
      <c r="N645" s="56" t="b">
        <f>IFERROR(OR('Upload Data Outputs'!F632 = "", IFERROR(MATCH('Upload Data Outputs'!G632, listVolumeUnits, 0), FALSE)), FALSE)</f>
        <v>1</v>
      </c>
      <c r="O645" s="56" t="b">
        <f>IFERROR(OR('Upload Data Outputs'!H632 = "", IFERROR(_xlfn.NUMBERVALUE('Upload Data Outputs'!H632) &gt; 0, FALSE)), FALSE)</f>
        <v>1</v>
      </c>
      <c r="P645" s="56" t="b">
        <f>IFERROR(OR('Upload Data Outputs'!H632 = "", IFERROR(MATCH('Upload Data Outputs'!I632, listWeightUnits, 0), FALSE)), FALSE)</f>
        <v>1</v>
      </c>
      <c r="Q645" s="56" t="b">
        <f>IFERROR(OR('Upload Data Outputs'!J632 = "", IFERROR(MATCH('Upload Data Outputs'!J632, listFscClaimTypes, 0), FALSE)), FALSE)</f>
        <v>1</v>
      </c>
      <c r="R645" s="56" t="b">
        <f>IFERROR(OR(AND('Upload Data Outputs'!J632 = refClaimFsc100, OR('Upload Data Outputs'!K632 = "", 'Upload Data Outputs'!K632 = 100)), AND('Upload Data Outputs'!J632 = refClaimFscCW, OR('Upload Data Outputs'!K632 = "", 'Upload Data Outputs'!K632 = 0)), AND('Upload Data Outputs'!J632 = refClaimFscMix, 'Upload Data Outputs'!K632 &lt;&gt; "", _xlfn.NUMBERVALUE('Upload Data Outputs'!K632) &gt;= 0, _xlfn.NUMBERVALUE('Upload Data Outputs'!K632) &lt;= 100), AND('Upload Data Outputs'!J632 = refClaimFscMixCredit, OR('Upload Data Outputs'!K632 = "", 'Upload Data Outputs'!K632 = 100)), AND('Upload Data Outputs'!J632 = refClaimFscRecycled, 'Upload Data Outputs'!K632 =""), 'Upload Data Outputs'!J632 = ""), FALSE)</f>
        <v>1</v>
      </c>
      <c r="S645" s="56" t="b">
        <f>IFERROR(OR('Upload Data Outputs'!L632 = "", IFERROR(MATCH('Upload Data Outputs'!L632, listMaterialsAccountingMethods, 0), FALSE)), FALSE)</f>
        <v>1</v>
      </c>
      <c r="T645" s="56" t="b">
        <f>IFERROR(OR('Upload Data Outputs'!M632 = "", ISNUMBER('Upload Data Outputs'!M632), IFERROR(DATEVALUE('Upload Data Outputs'!M632) &gt; 0, FALSE)), FALSE)</f>
        <v>1</v>
      </c>
      <c r="U645" s="56" t="b">
        <f>IFERROR(OR('Upload Data Outputs'!N632 = "", ISNUMBER('Upload Data Outputs'!N632), IFERROR(DATEVALUE('Upload Data Outputs'!N632) &gt; 0, FALSE)), FALSE)</f>
        <v>1</v>
      </c>
      <c r="V645" s="56" t="b">
        <f>IFERROR(OR('Upload Data Outputs'!O632 = "", IFERROR(MATCH('Upload Data Outputs'!O632, listCountryIsoCodes, FALSE), FALSE)), FALSE)</f>
        <v>1</v>
      </c>
      <c r="W645" s="57" t="s">
        <v>593</v>
      </c>
      <c r="X645" s="56"/>
      <c r="Y645" s="56"/>
      <c r="AA645" s="56">
        <f>IFERROR(COUNTIFS('Upload Data Outputs'!B:B, 'Upload Data Outputs'!B632), 0)</f>
        <v>0</v>
      </c>
    </row>
    <row r="646" spans="1:27">
      <c r="A646" s="55">
        <f t="shared" si="57"/>
        <v>633</v>
      </c>
      <c r="B646" s="54" t="b">
        <f>NOT(IFERROR('Upload Data Outputs'!A633 = "ERROR", TRUE))</f>
        <v>1</v>
      </c>
      <c r="C646" s="54">
        <f t="shared" si="58"/>
        <v>633</v>
      </c>
      <c r="D646" s="56" t="b">
        <f>IF(B646, ('Upload Data Outputs'!A633 &amp; 'Upload Data Outputs'!B633 &amp; 'Upload Data Outputs'!C633 &amp; 'Upload Data Outputs'!D633 &amp; 'Upload Data Outputs'!E633 &amp; 'Upload Data Outputs'!F633 &amp; 'Upload Data Outputs'!G633 &amp; 'Upload Data Outputs'!H633 &amp; 'Upload Data Outputs'!I633 &amp; 'Upload Data Outputs'!J633 &amp; 'Upload Data Outputs'!K633 &amp; 'Upload Data Outputs'!L633 &amp; 'Upload Data Outputs'!M633 &amp; 'Upload Data Outputs'!N633 &amp; 'Upload Data Outputs'!O633 &amp; 'Upload Data Outputs'!P633) &lt;&gt; "", FALSE)</f>
        <v>0</v>
      </c>
      <c r="E646" s="56" t="str">
        <f t="shared" si="59"/>
        <v/>
      </c>
      <c r="F646" s="56" t="str">
        <f t="shared" si="60"/>
        <v/>
      </c>
      <c r="G646" s="56" t="b">
        <f t="shared" si="56"/>
        <v>1</v>
      </c>
      <c r="H646" s="57" t="s">
        <v>593</v>
      </c>
      <c r="I646" s="56" t="b">
        <f t="shared" si="61"/>
        <v>1</v>
      </c>
      <c r="J646" s="56" t="b">
        <f>IFERROR(OR(NOT($D646), 'Upload Data Outputs'!C633 &lt;&gt; ""), FALSE)</f>
        <v>1</v>
      </c>
      <c r="K646" s="57" t="s">
        <v>593</v>
      </c>
      <c r="L646" s="56" t="b">
        <f>IFERROR(OR(AND(NOT(D646), 'Upload Data Outputs'!E633 = ""), IFERROR(_xlfn.NUMBERVALUE('Upload Data Outputs'!E633) &gt; 0, FALSE)), FALSE)</f>
        <v>1</v>
      </c>
      <c r="M646" s="56" t="b">
        <f>IFERROR(OR('Upload Data Outputs'!F633 = "", IFERROR(_xlfn.NUMBERVALUE('Upload Data Outputs'!F633) &gt; 0, FALSE)), FALSE)</f>
        <v>1</v>
      </c>
      <c r="N646" s="56" t="b">
        <f>IFERROR(OR('Upload Data Outputs'!F633 = "", IFERROR(MATCH('Upload Data Outputs'!G633, listVolumeUnits, 0), FALSE)), FALSE)</f>
        <v>1</v>
      </c>
      <c r="O646" s="56" t="b">
        <f>IFERROR(OR('Upload Data Outputs'!H633 = "", IFERROR(_xlfn.NUMBERVALUE('Upload Data Outputs'!H633) &gt; 0, FALSE)), FALSE)</f>
        <v>1</v>
      </c>
      <c r="P646" s="56" t="b">
        <f>IFERROR(OR('Upload Data Outputs'!H633 = "", IFERROR(MATCH('Upload Data Outputs'!I633, listWeightUnits, 0), FALSE)), FALSE)</f>
        <v>1</v>
      </c>
      <c r="Q646" s="56" t="b">
        <f>IFERROR(OR('Upload Data Outputs'!J633 = "", IFERROR(MATCH('Upload Data Outputs'!J633, listFscClaimTypes, 0), FALSE)), FALSE)</f>
        <v>1</v>
      </c>
      <c r="R646" s="56" t="b">
        <f>IFERROR(OR(AND('Upload Data Outputs'!J633 = refClaimFsc100, OR('Upload Data Outputs'!K633 = "", 'Upload Data Outputs'!K633 = 100)), AND('Upload Data Outputs'!J633 = refClaimFscCW, OR('Upload Data Outputs'!K633 = "", 'Upload Data Outputs'!K633 = 0)), AND('Upload Data Outputs'!J633 = refClaimFscMix, 'Upload Data Outputs'!K633 &lt;&gt; "", _xlfn.NUMBERVALUE('Upload Data Outputs'!K633) &gt;= 0, _xlfn.NUMBERVALUE('Upload Data Outputs'!K633) &lt;= 100), AND('Upload Data Outputs'!J633 = refClaimFscMixCredit, OR('Upload Data Outputs'!K633 = "", 'Upload Data Outputs'!K633 = 100)), AND('Upload Data Outputs'!J633 = refClaimFscRecycled, 'Upload Data Outputs'!K633 =""), 'Upload Data Outputs'!J633 = ""), FALSE)</f>
        <v>1</v>
      </c>
      <c r="S646" s="56" t="b">
        <f>IFERROR(OR('Upload Data Outputs'!L633 = "", IFERROR(MATCH('Upload Data Outputs'!L633, listMaterialsAccountingMethods, 0), FALSE)), FALSE)</f>
        <v>1</v>
      </c>
      <c r="T646" s="56" t="b">
        <f>IFERROR(OR('Upload Data Outputs'!M633 = "", ISNUMBER('Upload Data Outputs'!M633), IFERROR(DATEVALUE('Upload Data Outputs'!M633) &gt; 0, FALSE)), FALSE)</f>
        <v>1</v>
      </c>
      <c r="U646" s="56" t="b">
        <f>IFERROR(OR('Upload Data Outputs'!N633 = "", ISNUMBER('Upload Data Outputs'!N633), IFERROR(DATEVALUE('Upload Data Outputs'!N633) &gt; 0, FALSE)), FALSE)</f>
        <v>1</v>
      </c>
      <c r="V646" s="56" t="b">
        <f>IFERROR(OR('Upload Data Outputs'!O633 = "", IFERROR(MATCH('Upload Data Outputs'!O633, listCountryIsoCodes, FALSE), FALSE)), FALSE)</f>
        <v>1</v>
      </c>
      <c r="W646" s="57" t="s">
        <v>593</v>
      </c>
      <c r="X646" s="56"/>
      <c r="Y646" s="56"/>
      <c r="AA646" s="56">
        <f>IFERROR(COUNTIFS('Upload Data Outputs'!B:B, 'Upload Data Outputs'!B633), 0)</f>
        <v>0</v>
      </c>
    </row>
    <row r="647" spans="1:27">
      <c r="A647" s="55">
        <f t="shared" si="57"/>
        <v>634</v>
      </c>
      <c r="B647" s="54" t="b">
        <f>NOT(IFERROR('Upload Data Outputs'!A634 = "ERROR", TRUE))</f>
        <v>1</v>
      </c>
      <c r="C647" s="54">
        <f t="shared" si="58"/>
        <v>634</v>
      </c>
      <c r="D647" s="56" t="b">
        <f>IF(B647, ('Upload Data Outputs'!A634 &amp; 'Upload Data Outputs'!B634 &amp; 'Upload Data Outputs'!C634 &amp; 'Upload Data Outputs'!D634 &amp; 'Upload Data Outputs'!E634 &amp; 'Upload Data Outputs'!F634 &amp; 'Upload Data Outputs'!G634 &amp; 'Upload Data Outputs'!H634 &amp; 'Upload Data Outputs'!I634 &amp; 'Upload Data Outputs'!J634 &amp; 'Upload Data Outputs'!K634 &amp; 'Upload Data Outputs'!L634 &amp; 'Upload Data Outputs'!M634 &amp; 'Upload Data Outputs'!N634 &amp; 'Upload Data Outputs'!O634 &amp; 'Upload Data Outputs'!P634) &lt;&gt; "", FALSE)</f>
        <v>0</v>
      </c>
      <c r="E647" s="56" t="str">
        <f t="shared" si="59"/>
        <v/>
      </c>
      <c r="F647" s="56" t="str">
        <f t="shared" si="60"/>
        <v/>
      </c>
      <c r="G647" s="56" t="b">
        <f t="shared" si="56"/>
        <v>1</v>
      </c>
      <c r="H647" s="57" t="s">
        <v>593</v>
      </c>
      <c r="I647" s="56" t="b">
        <f t="shared" si="61"/>
        <v>1</v>
      </c>
      <c r="J647" s="56" t="b">
        <f>IFERROR(OR(NOT($D647), 'Upload Data Outputs'!C634 &lt;&gt; ""), FALSE)</f>
        <v>1</v>
      </c>
      <c r="K647" s="57" t="s">
        <v>593</v>
      </c>
      <c r="L647" s="56" t="b">
        <f>IFERROR(OR(AND(NOT(D647), 'Upload Data Outputs'!E634 = ""), IFERROR(_xlfn.NUMBERVALUE('Upload Data Outputs'!E634) &gt; 0, FALSE)), FALSE)</f>
        <v>1</v>
      </c>
      <c r="M647" s="56" t="b">
        <f>IFERROR(OR('Upload Data Outputs'!F634 = "", IFERROR(_xlfn.NUMBERVALUE('Upload Data Outputs'!F634) &gt; 0, FALSE)), FALSE)</f>
        <v>1</v>
      </c>
      <c r="N647" s="56" t="b">
        <f>IFERROR(OR('Upload Data Outputs'!F634 = "", IFERROR(MATCH('Upload Data Outputs'!G634, listVolumeUnits, 0), FALSE)), FALSE)</f>
        <v>1</v>
      </c>
      <c r="O647" s="56" t="b">
        <f>IFERROR(OR('Upload Data Outputs'!H634 = "", IFERROR(_xlfn.NUMBERVALUE('Upload Data Outputs'!H634) &gt; 0, FALSE)), FALSE)</f>
        <v>1</v>
      </c>
      <c r="P647" s="56" t="b">
        <f>IFERROR(OR('Upload Data Outputs'!H634 = "", IFERROR(MATCH('Upload Data Outputs'!I634, listWeightUnits, 0), FALSE)), FALSE)</f>
        <v>1</v>
      </c>
      <c r="Q647" s="56" t="b">
        <f>IFERROR(OR('Upload Data Outputs'!J634 = "", IFERROR(MATCH('Upload Data Outputs'!J634, listFscClaimTypes, 0), FALSE)), FALSE)</f>
        <v>1</v>
      </c>
      <c r="R647" s="56" t="b">
        <f>IFERROR(OR(AND('Upload Data Outputs'!J634 = refClaimFsc100, OR('Upload Data Outputs'!K634 = "", 'Upload Data Outputs'!K634 = 100)), AND('Upload Data Outputs'!J634 = refClaimFscCW, OR('Upload Data Outputs'!K634 = "", 'Upload Data Outputs'!K634 = 0)), AND('Upload Data Outputs'!J634 = refClaimFscMix, 'Upload Data Outputs'!K634 &lt;&gt; "", _xlfn.NUMBERVALUE('Upload Data Outputs'!K634) &gt;= 0, _xlfn.NUMBERVALUE('Upload Data Outputs'!K634) &lt;= 100), AND('Upload Data Outputs'!J634 = refClaimFscMixCredit, OR('Upload Data Outputs'!K634 = "", 'Upload Data Outputs'!K634 = 100)), AND('Upload Data Outputs'!J634 = refClaimFscRecycled, 'Upload Data Outputs'!K634 =""), 'Upload Data Outputs'!J634 = ""), FALSE)</f>
        <v>1</v>
      </c>
      <c r="S647" s="56" t="b">
        <f>IFERROR(OR('Upload Data Outputs'!L634 = "", IFERROR(MATCH('Upload Data Outputs'!L634, listMaterialsAccountingMethods, 0), FALSE)), FALSE)</f>
        <v>1</v>
      </c>
      <c r="T647" s="56" t="b">
        <f>IFERROR(OR('Upload Data Outputs'!M634 = "", ISNUMBER('Upload Data Outputs'!M634), IFERROR(DATEVALUE('Upload Data Outputs'!M634) &gt; 0, FALSE)), FALSE)</f>
        <v>1</v>
      </c>
      <c r="U647" s="56" t="b">
        <f>IFERROR(OR('Upload Data Outputs'!N634 = "", ISNUMBER('Upload Data Outputs'!N634), IFERROR(DATEVALUE('Upload Data Outputs'!N634) &gt; 0, FALSE)), FALSE)</f>
        <v>1</v>
      </c>
      <c r="V647" s="56" t="b">
        <f>IFERROR(OR('Upload Data Outputs'!O634 = "", IFERROR(MATCH('Upload Data Outputs'!O634, listCountryIsoCodes, FALSE), FALSE)), FALSE)</f>
        <v>1</v>
      </c>
      <c r="W647" s="57" t="s">
        <v>593</v>
      </c>
      <c r="X647" s="56"/>
      <c r="Y647" s="56"/>
      <c r="AA647" s="56">
        <f>IFERROR(COUNTIFS('Upload Data Outputs'!B:B, 'Upload Data Outputs'!B634), 0)</f>
        <v>0</v>
      </c>
    </row>
    <row r="648" spans="1:27">
      <c r="A648" s="55">
        <f t="shared" si="57"/>
        <v>635</v>
      </c>
      <c r="B648" s="54" t="b">
        <f>NOT(IFERROR('Upload Data Outputs'!A635 = "ERROR", TRUE))</f>
        <v>1</v>
      </c>
      <c r="C648" s="54">
        <f t="shared" si="58"/>
        <v>635</v>
      </c>
      <c r="D648" s="56" t="b">
        <f>IF(B648, ('Upload Data Outputs'!A635 &amp; 'Upload Data Outputs'!B635 &amp; 'Upload Data Outputs'!C635 &amp; 'Upload Data Outputs'!D635 &amp; 'Upload Data Outputs'!E635 &amp; 'Upload Data Outputs'!F635 &amp; 'Upload Data Outputs'!G635 &amp; 'Upload Data Outputs'!H635 &amp; 'Upload Data Outputs'!I635 &amp; 'Upload Data Outputs'!J635 &amp; 'Upload Data Outputs'!K635 &amp; 'Upload Data Outputs'!L635 &amp; 'Upload Data Outputs'!M635 &amp; 'Upload Data Outputs'!N635 &amp; 'Upload Data Outputs'!O635 &amp; 'Upload Data Outputs'!P635) &lt;&gt; "", FALSE)</f>
        <v>0</v>
      </c>
      <c r="E648" s="56" t="str">
        <f t="shared" si="59"/>
        <v/>
      </c>
      <c r="F648" s="56" t="str">
        <f t="shared" si="60"/>
        <v/>
      </c>
      <c r="G648" s="56" t="b">
        <f t="shared" si="56"/>
        <v>1</v>
      </c>
      <c r="H648" s="57" t="s">
        <v>593</v>
      </c>
      <c r="I648" s="56" t="b">
        <f t="shared" si="61"/>
        <v>1</v>
      </c>
      <c r="J648" s="56" t="b">
        <f>IFERROR(OR(NOT($D648), 'Upload Data Outputs'!C635 &lt;&gt; ""), FALSE)</f>
        <v>1</v>
      </c>
      <c r="K648" s="57" t="s">
        <v>593</v>
      </c>
      <c r="L648" s="56" t="b">
        <f>IFERROR(OR(AND(NOT(D648), 'Upload Data Outputs'!E635 = ""), IFERROR(_xlfn.NUMBERVALUE('Upload Data Outputs'!E635) &gt; 0, FALSE)), FALSE)</f>
        <v>1</v>
      </c>
      <c r="M648" s="56" t="b">
        <f>IFERROR(OR('Upload Data Outputs'!F635 = "", IFERROR(_xlfn.NUMBERVALUE('Upload Data Outputs'!F635) &gt; 0, FALSE)), FALSE)</f>
        <v>1</v>
      </c>
      <c r="N648" s="56" t="b">
        <f>IFERROR(OR('Upload Data Outputs'!F635 = "", IFERROR(MATCH('Upload Data Outputs'!G635, listVolumeUnits, 0), FALSE)), FALSE)</f>
        <v>1</v>
      </c>
      <c r="O648" s="56" t="b">
        <f>IFERROR(OR('Upload Data Outputs'!H635 = "", IFERROR(_xlfn.NUMBERVALUE('Upload Data Outputs'!H635) &gt; 0, FALSE)), FALSE)</f>
        <v>1</v>
      </c>
      <c r="P648" s="56" t="b">
        <f>IFERROR(OR('Upload Data Outputs'!H635 = "", IFERROR(MATCH('Upload Data Outputs'!I635, listWeightUnits, 0), FALSE)), FALSE)</f>
        <v>1</v>
      </c>
      <c r="Q648" s="56" t="b">
        <f>IFERROR(OR('Upload Data Outputs'!J635 = "", IFERROR(MATCH('Upload Data Outputs'!J635, listFscClaimTypes, 0), FALSE)), FALSE)</f>
        <v>1</v>
      </c>
      <c r="R648" s="56" t="b">
        <f>IFERROR(OR(AND('Upload Data Outputs'!J635 = refClaimFsc100, OR('Upload Data Outputs'!K635 = "", 'Upload Data Outputs'!K635 = 100)), AND('Upload Data Outputs'!J635 = refClaimFscCW, OR('Upload Data Outputs'!K635 = "", 'Upload Data Outputs'!K635 = 0)), AND('Upload Data Outputs'!J635 = refClaimFscMix, 'Upload Data Outputs'!K635 &lt;&gt; "", _xlfn.NUMBERVALUE('Upload Data Outputs'!K635) &gt;= 0, _xlfn.NUMBERVALUE('Upload Data Outputs'!K635) &lt;= 100), AND('Upload Data Outputs'!J635 = refClaimFscMixCredit, OR('Upload Data Outputs'!K635 = "", 'Upload Data Outputs'!K635 = 100)), AND('Upload Data Outputs'!J635 = refClaimFscRecycled, 'Upload Data Outputs'!K635 =""), 'Upload Data Outputs'!J635 = ""), FALSE)</f>
        <v>1</v>
      </c>
      <c r="S648" s="56" t="b">
        <f>IFERROR(OR('Upload Data Outputs'!L635 = "", IFERROR(MATCH('Upload Data Outputs'!L635, listMaterialsAccountingMethods, 0), FALSE)), FALSE)</f>
        <v>1</v>
      </c>
      <c r="T648" s="56" t="b">
        <f>IFERROR(OR('Upload Data Outputs'!M635 = "", ISNUMBER('Upload Data Outputs'!M635), IFERROR(DATEVALUE('Upload Data Outputs'!M635) &gt; 0, FALSE)), FALSE)</f>
        <v>1</v>
      </c>
      <c r="U648" s="56" t="b">
        <f>IFERROR(OR('Upload Data Outputs'!N635 = "", ISNUMBER('Upload Data Outputs'!N635), IFERROR(DATEVALUE('Upload Data Outputs'!N635) &gt; 0, FALSE)), FALSE)</f>
        <v>1</v>
      </c>
      <c r="V648" s="56" t="b">
        <f>IFERROR(OR('Upload Data Outputs'!O635 = "", IFERROR(MATCH('Upload Data Outputs'!O635, listCountryIsoCodes, FALSE), FALSE)), FALSE)</f>
        <v>1</v>
      </c>
      <c r="W648" s="57" t="s">
        <v>593</v>
      </c>
      <c r="X648" s="56"/>
      <c r="Y648" s="56"/>
      <c r="AA648" s="56">
        <f>IFERROR(COUNTIFS('Upload Data Outputs'!B:B, 'Upload Data Outputs'!B635), 0)</f>
        <v>0</v>
      </c>
    </row>
    <row r="649" spans="1:27">
      <c r="A649" s="55">
        <f t="shared" si="57"/>
        <v>636</v>
      </c>
      <c r="B649" s="54" t="b">
        <f>NOT(IFERROR('Upload Data Outputs'!A636 = "ERROR", TRUE))</f>
        <v>1</v>
      </c>
      <c r="C649" s="54">
        <f t="shared" si="58"/>
        <v>636</v>
      </c>
      <c r="D649" s="56" t="b">
        <f>IF(B649, ('Upload Data Outputs'!A636 &amp; 'Upload Data Outputs'!B636 &amp; 'Upload Data Outputs'!C636 &amp; 'Upload Data Outputs'!D636 &amp; 'Upload Data Outputs'!E636 &amp; 'Upload Data Outputs'!F636 &amp; 'Upload Data Outputs'!G636 &amp; 'Upload Data Outputs'!H636 &amp; 'Upload Data Outputs'!I636 &amp; 'Upload Data Outputs'!J636 &amp; 'Upload Data Outputs'!K636 &amp; 'Upload Data Outputs'!L636 &amp; 'Upload Data Outputs'!M636 &amp; 'Upload Data Outputs'!N636 &amp; 'Upload Data Outputs'!O636 &amp; 'Upload Data Outputs'!P636) &lt;&gt; "", FALSE)</f>
        <v>0</v>
      </c>
      <c r="E649" s="56" t="str">
        <f t="shared" si="59"/>
        <v/>
      </c>
      <c r="F649" s="56" t="str">
        <f t="shared" si="60"/>
        <v/>
      </c>
      <c r="G649" s="56" t="b">
        <f t="shared" si="56"/>
        <v>1</v>
      </c>
      <c r="H649" s="57" t="s">
        <v>593</v>
      </c>
      <c r="I649" s="56" t="b">
        <f t="shared" si="61"/>
        <v>1</v>
      </c>
      <c r="J649" s="56" t="b">
        <f>IFERROR(OR(NOT($D649), 'Upload Data Outputs'!C636 &lt;&gt; ""), FALSE)</f>
        <v>1</v>
      </c>
      <c r="K649" s="57" t="s">
        <v>593</v>
      </c>
      <c r="L649" s="56" t="b">
        <f>IFERROR(OR(AND(NOT(D649), 'Upload Data Outputs'!E636 = ""), IFERROR(_xlfn.NUMBERVALUE('Upload Data Outputs'!E636) &gt; 0, FALSE)), FALSE)</f>
        <v>1</v>
      </c>
      <c r="M649" s="56" t="b">
        <f>IFERROR(OR('Upload Data Outputs'!F636 = "", IFERROR(_xlfn.NUMBERVALUE('Upload Data Outputs'!F636) &gt; 0, FALSE)), FALSE)</f>
        <v>1</v>
      </c>
      <c r="N649" s="56" t="b">
        <f>IFERROR(OR('Upload Data Outputs'!F636 = "", IFERROR(MATCH('Upload Data Outputs'!G636, listVolumeUnits, 0), FALSE)), FALSE)</f>
        <v>1</v>
      </c>
      <c r="O649" s="56" t="b">
        <f>IFERROR(OR('Upload Data Outputs'!H636 = "", IFERROR(_xlfn.NUMBERVALUE('Upload Data Outputs'!H636) &gt; 0, FALSE)), FALSE)</f>
        <v>1</v>
      </c>
      <c r="P649" s="56" t="b">
        <f>IFERROR(OR('Upload Data Outputs'!H636 = "", IFERROR(MATCH('Upload Data Outputs'!I636, listWeightUnits, 0), FALSE)), FALSE)</f>
        <v>1</v>
      </c>
      <c r="Q649" s="56" t="b">
        <f>IFERROR(OR('Upload Data Outputs'!J636 = "", IFERROR(MATCH('Upload Data Outputs'!J636, listFscClaimTypes, 0), FALSE)), FALSE)</f>
        <v>1</v>
      </c>
      <c r="R649" s="56" t="b">
        <f>IFERROR(OR(AND('Upload Data Outputs'!J636 = refClaimFsc100, OR('Upload Data Outputs'!K636 = "", 'Upload Data Outputs'!K636 = 100)), AND('Upload Data Outputs'!J636 = refClaimFscCW, OR('Upload Data Outputs'!K636 = "", 'Upload Data Outputs'!K636 = 0)), AND('Upload Data Outputs'!J636 = refClaimFscMix, 'Upload Data Outputs'!K636 &lt;&gt; "", _xlfn.NUMBERVALUE('Upload Data Outputs'!K636) &gt;= 0, _xlfn.NUMBERVALUE('Upload Data Outputs'!K636) &lt;= 100), AND('Upload Data Outputs'!J636 = refClaimFscMixCredit, OR('Upload Data Outputs'!K636 = "", 'Upload Data Outputs'!K636 = 100)), AND('Upload Data Outputs'!J636 = refClaimFscRecycled, 'Upload Data Outputs'!K636 =""), 'Upload Data Outputs'!J636 = ""), FALSE)</f>
        <v>1</v>
      </c>
      <c r="S649" s="56" t="b">
        <f>IFERROR(OR('Upload Data Outputs'!L636 = "", IFERROR(MATCH('Upload Data Outputs'!L636, listMaterialsAccountingMethods, 0), FALSE)), FALSE)</f>
        <v>1</v>
      </c>
      <c r="T649" s="56" t="b">
        <f>IFERROR(OR('Upload Data Outputs'!M636 = "", ISNUMBER('Upload Data Outputs'!M636), IFERROR(DATEVALUE('Upload Data Outputs'!M636) &gt; 0, FALSE)), FALSE)</f>
        <v>1</v>
      </c>
      <c r="U649" s="56" t="b">
        <f>IFERROR(OR('Upload Data Outputs'!N636 = "", ISNUMBER('Upload Data Outputs'!N636), IFERROR(DATEVALUE('Upload Data Outputs'!N636) &gt; 0, FALSE)), FALSE)</f>
        <v>1</v>
      </c>
      <c r="V649" s="56" t="b">
        <f>IFERROR(OR('Upload Data Outputs'!O636 = "", IFERROR(MATCH('Upload Data Outputs'!O636, listCountryIsoCodes, FALSE), FALSE)), FALSE)</f>
        <v>1</v>
      </c>
      <c r="W649" s="57" t="s">
        <v>593</v>
      </c>
      <c r="X649" s="56"/>
      <c r="Y649" s="56"/>
      <c r="AA649" s="56">
        <f>IFERROR(COUNTIFS('Upload Data Outputs'!B:B, 'Upload Data Outputs'!B636), 0)</f>
        <v>0</v>
      </c>
    </row>
    <row r="650" spans="1:27">
      <c r="A650" s="55">
        <f t="shared" si="57"/>
        <v>637</v>
      </c>
      <c r="B650" s="54" t="b">
        <f>NOT(IFERROR('Upload Data Outputs'!A637 = "ERROR", TRUE))</f>
        <v>1</v>
      </c>
      <c r="C650" s="54">
        <f t="shared" si="58"/>
        <v>637</v>
      </c>
      <c r="D650" s="56" t="b">
        <f>IF(B650, ('Upload Data Outputs'!A637 &amp; 'Upload Data Outputs'!B637 &amp; 'Upload Data Outputs'!C637 &amp; 'Upload Data Outputs'!D637 &amp; 'Upload Data Outputs'!E637 &amp; 'Upload Data Outputs'!F637 &amp; 'Upload Data Outputs'!G637 &amp; 'Upload Data Outputs'!H637 &amp; 'Upload Data Outputs'!I637 &amp; 'Upload Data Outputs'!J637 &amp; 'Upload Data Outputs'!K637 &amp; 'Upload Data Outputs'!L637 &amp; 'Upload Data Outputs'!M637 &amp; 'Upload Data Outputs'!N637 &amp; 'Upload Data Outputs'!O637 &amp; 'Upload Data Outputs'!P637) &lt;&gt; "", FALSE)</f>
        <v>0</v>
      </c>
      <c r="E650" s="56" t="str">
        <f t="shared" si="59"/>
        <v/>
      </c>
      <c r="F650" s="56" t="str">
        <f t="shared" si="60"/>
        <v/>
      </c>
      <c r="G650" s="56" t="b">
        <f t="shared" si="56"/>
        <v>1</v>
      </c>
      <c r="H650" s="57" t="s">
        <v>593</v>
      </c>
      <c r="I650" s="56" t="b">
        <f t="shared" si="61"/>
        <v>1</v>
      </c>
      <c r="J650" s="56" t="b">
        <f>IFERROR(OR(NOT($D650), 'Upload Data Outputs'!C637 &lt;&gt; ""), FALSE)</f>
        <v>1</v>
      </c>
      <c r="K650" s="57" t="s">
        <v>593</v>
      </c>
      <c r="L650" s="56" t="b">
        <f>IFERROR(OR(AND(NOT(D650), 'Upload Data Outputs'!E637 = ""), IFERROR(_xlfn.NUMBERVALUE('Upload Data Outputs'!E637) &gt; 0, FALSE)), FALSE)</f>
        <v>1</v>
      </c>
      <c r="M650" s="56" t="b">
        <f>IFERROR(OR('Upload Data Outputs'!F637 = "", IFERROR(_xlfn.NUMBERVALUE('Upload Data Outputs'!F637) &gt; 0, FALSE)), FALSE)</f>
        <v>1</v>
      </c>
      <c r="N650" s="56" t="b">
        <f>IFERROR(OR('Upload Data Outputs'!F637 = "", IFERROR(MATCH('Upload Data Outputs'!G637, listVolumeUnits, 0), FALSE)), FALSE)</f>
        <v>1</v>
      </c>
      <c r="O650" s="56" t="b">
        <f>IFERROR(OR('Upload Data Outputs'!H637 = "", IFERROR(_xlfn.NUMBERVALUE('Upload Data Outputs'!H637) &gt; 0, FALSE)), FALSE)</f>
        <v>1</v>
      </c>
      <c r="P650" s="56" t="b">
        <f>IFERROR(OR('Upload Data Outputs'!H637 = "", IFERROR(MATCH('Upload Data Outputs'!I637, listWeightUnits, 0), FALSE)), FALSE)</f>
        <v>1</v>
      </c>
      <c r="Q650" s="56" t="b">
        <f>IFERROR(OR('Upload Data Outputs'!J637 = "", IFERROR(MATCH('Upload Data Outputs'!J637, listFscClaimTypes, 0), FALSE)), FALSE)</f>
        <v>1</v>
      </c>
      <c r="R650" s="56" t="b">
        <f>IFERROR(OR(AND('Upload Data Outputs'!J637 = refClaimFsc100, OR('Upload Data Outputs'!K637 = "", 'Upload Data Outputs'!K637 = 100)), AND('Upload Data Outputs'!J637 = refClaimFscCW, OR('Upload Data Outputs'!K637 = "", 'Upload Data Outputs'!K637 = 0)), AND('Upload Data Outputs'!J637 = refClaimFscMix, 'Upload Data Outputs'!K637 &lt;&gt; "", _xlfn.NUMBERVALUE('Upload Data Outputs'!K637) &gt;= 0, _xlfn.NUMBERVALUE('Upload Data Outputs'!K637) &lt;= 100), AND('Upload Data Outputs'!J637 = refClaimFscMixCredit, OR('Upload Data Outputs'!K637 = "", 'Upload Data Outputs'!K637 = 100)), AND('Upload Data Outputs'!J637 = refClaimFscRecycled, 'Upload Data Outputs'!K637 =""), 'Upload Data Outputs'!J637 = ""), FALSE)</f>
        <v>1</v>
      </c>
      <c r="S650" s="56" t="b">
        <f>IFERROR(OR('Upload Data Outputs'!L637 = "", IFERROR(MATCH('Upload Data Outputs'!L637, listMaterialsAccountingMethods, 0), FALSE)), FALSE)</f>
        <v>1</v>
      </c>
      <c r="T650" s="56" t="b">
        <f>IFERROR(OR('Upload Data Outputs'!M637 = "", ISNUMBER('Upload Data Outputs'!M637), IFERROR(DATEVALUE('Upload Data Outputs'!M637) &gt; 0, FALSE)), FALSE)</f>
        <v>1</v>
      </c>
      <c r="U650" s="56" t="b">
        <f>IFERROR(OR('Upload Data Outputs'!N637 = "", ISNUMBER('Upload Data Outputs'!N637), IFERROR(DATEVALUE('Upload Data Outputs'!N637) &gt; 0, FALSE)), FALSE)</f>
        <v>1</v>
      </c>
      <c r="V650" s="56" t="b">
        <f>IFERROR(OR('Upload Data Outputs'!O637 = "", IFERROR(MATCH('Upload Data Outputs'!O637, listCountryIsoCodes, FALSE), FALSE)), FALSE)</f>
        <v>1</v>
      </c>
      <c r="W650" s="57" t="s">
        <v>593</v>
      </c>
      <c r="X650" s="56"/>
      <c r="Y650" s="56"/>
      <c r="AA650" s="56">
        <f>IFERROR(COUNTIFS('Upload Data Outputs'!B:B, 'Upload Data Outputs'!B637), 0)</f>
        <v>0</v>
      </c>
    </row>
    <row r="651" spans="1:27">
      <c r="A651" s="55">
        <f t="shared" si="57"/>
        <v>638</v>
      </c>
      <c r="B651" s="54" t="b">
        <f>NOT(IFERROR('Upload Data Outputs'!A638 = "ERROR", TRUE))</f>
        <v>1</v>
      </c>
      <c r="C651" s="54">
        <f t="shared" si="58"/>
        <v>638</v>
      </c>
      <c r="D651" s="56" t="b">
        <f>IF(B651, ('Upload Data Outputs'!A638 &amp; 'Upload Data Outputs'!B638 &amp; 'Upload Data Outputs'!C638 &amp; 'Upload Data Outputs'!D638 &amp; 'Upload Data Outputs'!E638 &amp; 'Upload Data Outputs'!F638 &amp; 'Upload Data Outputs'!G638 &amp; 'Upload Data Outputs'!H638 &amp; 'Upload Data Outputs'!I638 &amp; 'Upload Data Outputs'!J638 &amp; 'Upload Data Outputs'!K638 &amp; 'Upload Data Outputs'!L638 &amp; 'Upload Data Outputs'!M638 &amp; 'Upload Data Outputs'!N638 &amp; 'Upload Data Outputs'!O638 &amp; 'Upload Data Outputs'!P638) &lt;&gt; "", FALSE)</f>
        <v>0</v>
      </c>
      <c r="E651" s="56" t="str">
        <f t="shared" si="59"/>
        <v/>
      </c>
      <c r="F651" s="56" t="str">
        <f t="shared" si="60"/>
        <v/>
      </c>
      <c r="G651" s="56" t="b">
        <f t="shared" si="56"/>
        <v>1</v>
      </c>
      <c r="H651" s="57" t="s">
        <v>593</v>
      </c>
      <c r="I651" s="56" t="b">
        <f t="shared" si="61"/>
        <v>1</v>
      </c>
      <c r="J651" s="56" t="b">
        <f>IFERROR(OR(NOT($D651), 'Upload Data Outputs'!C638 &lt;&gt; ""), FALSE)</f>
        <v>1</v>
      </c>
      <c r="K651" s="57" t="s">
        <v>593</v>
      </c>
      <c r="L651" s="56" t="b">
        <f>IFERROR(OR(AND(NOT(D651), 'Upload Data Outputs'!E638 = ""), IFERROR(_xlfn.NUMBERVALUE('Upload Data Outputs'!E638) &gt; 0, FALSE)), FALSE)</f>
        <v>1</v>
      </c>
      <c r="M651" s="56" t="b">
        <f>IFERROR(OR('Upload Data Outputs'!F638 = "", IFERROR(_xlfn.NUMBERVALUE('Upload Data Outputs'!F638) &gt; 0, FALSE)), FALSE)</f>
        <v>1</v>
      </c>
      <c r="N651" s="56" t="b">
        <f>IFERROR(OR('Upload Data Outputs'!F638 = "", IFERROR(MATCH('Upload Data Outputs'!G638, listVolumeUnits, 0), FALSE)), FALSE)</f>
        <v>1</v>
      </c>
      <c r="O651" s="56" t="b">
        <f>IFERROR(OR('Upload Data Outputs'!H638 = "", IFERROR(_xlfn.NUMBERVALUE('Upload Data Outputs'!H638) &gt; 0, FALSE)), FALSE)</f>
        <v>1</v>
      </c>
      <c r="P651" s="56" t="b">
        <f>IFERROR(OR('Upload Data Outputs'!H638 = "", IFERROR(MATCH('Upload Data Outputs'!I638, listWeightUnits, 0), FALSE)), FALSE)</f>
        <v>1</v>
      </c>
      <c r="Q651" s="56" t="b">
        <f>IFERROR(OR('Upload Data Outputs'!J638 = "", IFERROR(MATCH('Upload Data Outputs'!J638, listFscClaimTypes, 0), FALSE)), FALSE)</f>
        <v>1</v>
      </c>
      <c r="R651" s="56" t="b">
        <f>IFERROR(OR(AND('Upload Data Outputs'!J638 = refClaimFsc100, OR('Upload Data Outputs'!K638 = "", 'Upload Data Outputs'!K638 = 100)), AND('Upload Data Outputs'!J638 = refClaimFscCW, OR('Upload Data Outputs'!K638 = "", 'Upload Data Outputs'!K638 = 0)), AND('Upload Data Outputs'!J638 = refClaimFscMix, 'Upload Data Outputs'!K638 &lt;&gt; "", _xlfn.NUMBERVALUE('Upload Data Outputs'!K638) &gt;= 0, _xlfn.NUMBERVALUE('Upload Data Outputs'!K638) &lt;= 100), AND('Upload Data Outputs'!J638 = refClaimFscMixCredit, OR('Upload Data Outputs'!K638 = "", 'Upload Data Outputs'!K638 = 100)), AND('Upload Data Outputs'!J638 = refClaimFscRecycled, 'Upload Data Outputs'!K638 =""), 'Upload Data Outputs'!J638 = ""), FALSE)</f>
        <v>1</v>
      </c>
      <c r="S651" s="56" t="b">
        <f>IFERROR(OR('Upload Data Outputs'!L638 = "", IFERROR(MATCH('Upload Data Outputs'!L638, listMaterialsAccountingMethods, 0), FALSE)), FALSE)</f>
        <v>1</v>
      </c>
      <c r="T651" s="56" t="b">
        <f>IFERROR(OR('Upload Data Outputs'!M638 = "", ISNUMBER('Upload Data Outputs'!M638), IFERROR(DATEVALUE('Upload Data Outputs'!M638) &gt; 0, FALSE)), FALSE)</f>
        <v>1</v>
      </c>
      <c r="U651" s="56" t="b">
        <f>IFERROR(OR('Upload Data Outputs'!N638 = "", ISNUMBER('Upload Data Outputs'!N638), IFERROR(DATEVALUE('Upload Data Outputs'!N638) &gt; 0, FALSE)), FALSE)</f>
        <v>1</v>
      </c>
      <c r="V651" s="56" t="b">
        <f>IFERROR(OR('Upload Data Outputs'!O638 = "", IFERROR(MATCH('Upload Data Outputs'!O638, listCountryIsoCodes, FALSE), FALSE)), FALSE)</f>
        <v>1</v>
      </c>
      <c r="W651" s="57" t="s">
        <v>593</v>
      </c>
      <c r="X651" s="56"/>
      <c r="Y651" s="56"/>
      <c r="AA651" s="56">
        <f>IFERROR(COUNTIFS('Upload Data Outputs'!B:B, 'Upload Data Outputs'!B638), 0)</f>
        <v>0</v>
      </c>
    </row>
    <row r="652" spans="1:27">
      <c r="A652" s="55">
        <f t="shared" si="57"/>
        <v>639</v>
      </c>
      <c r="B652" s="54" t="b">
        <f>NOT(IFERROR('Upload Data Outputs'!A639 = "ERROR", TRUE))</f>
        <v>1</v>
      </c>
      <c r="C652" s="54">
        <f t="shared" si="58"/>
        <v>639</v>
      </c>
      <c r="D652" s="56" t="b">
        <f>IF(B652, ('Upload Data Outputs'!A639 &amp; 'Upload Data Outputs'!B639 &amp; 'Upload Data Outputs'!C639 &amp; 'Upload Data Outputs'!D639 &amp; 'Upload Data Outputs'!E639 &amp; 'Upload Data Outputs'!F639 &amp; 'Upload Data Outputs'!G639 &amp; 'Upload Data Outputs'!H639 &amp; 'Upload Data Outputs'!I639 &amp; 'Upload Data Outputs'!J639 &amp; 'Upload Data Outputs'!K639 &amp; 'Upload Data Outputs'!L639 &amp; 'Upload Data Outputs'!M639 &amp; 'Upload Data Outputs'!N639 &amp; 'Upload Data Outputs'!O639 &amp; 'Upload Data Outputs'!P639) &lt;&gt; "", FALSE)</f>
        <v>0</v>
      </c>
      <c r="E652" s="56" t="str">
        <f t="shared" si="59"/>
        <v/>
      </c>
      <c r="F652" s="56" t="str">
        <f t="shared" si="60"/>
        <v/>
      </c>
      <c r="G652" s="56" t="b">
        <f t="shared" si="56"/>
        <v>1</v>
      </c>
      <c r="H652" s="57" t="s">
        <v>593</v>
      </c>
      <c r="I652" s="56" t="b">
        <f t="shared" si="61"/>
        <v>1</v>
      </c>
      <c r="J652" s="56" t="b">
        <f>IFERROR(OR(NOT($D652), 'Upload Data Outputs'!C639 &lt;&gt; ""), FALSE)</f>
        <v>1</v>
      </c>
      <c r="K652" s="57" t="s">
        <v>593</v>
      </c>
      <c r="L652" s="56" t="b">
        <f>IFERROR(OR(AND(NOT(D652), 'Upload Data Outputs'!E639 = ""), IFERROR(_xlfn.NUMBERVALUE('Upload Data Outputs'!E639) &gt; 0, FALSE)), FALSE)</f>
        <v>1</v>
      </c>
      <c r="M652" s="56" t="b">
        <f>IFERROR(OR('Upload Data Outputs'!F639 = "", IFERROR(_xlfn.NUMBERVALUE('Upload Data Outputs'!F639) &gt; 0, FALSE)), FALSE)</f>
        <v>1</v>
      </c>
      <c r="N652" s="56" t="b">
        <f>IFERROR(OR('Upload Data Outputs'!F639 = "", IFERROR(MATCH('Upload Data Outputs'!G639, listVolumeUnits, 0), FALSE)), FALSE)</f>
        <v>1</v>
      </c>
      <c r="O652" s="56" t="b">
        <f>IFERROR(OR('Upload Data Outputs'!H639 = "", IFERROR(_xlfn.NUMBERVALUE('Upload Data Outputs'!H639) &gt; 0, FALSE)), FALSE)</f>
        <v>1</v>
      </c>
      <c r="P652" s="56" t="b">
        <f>IFERROR(OR('Upload Data Outputs'!H639 = "", IFERROR(MATCH('Upload Data Outputs'!I639, listWeightUnits, 0), FALSE)), FALSE)</f>
        <v>1</v>
      </c>
      <c r="Q652" s="56" t="b">
        <f>IFERROR(OR('Upload Data Outputs'!J639 = "", IFERROR(MATCH('Upload Data Outputs'!J639, listFscClaimTypes, 0), FALSE)), FALSE)</f>
        <v>1</v>
      </c>
      <c r="R652" s="56" t="b">
        <f>IFERROR(OR(AND('Upload Data Outputs'!J639 = refClaimFsc100, OR('Upload Data Outputs'!K639 = "", 'Upload Data Outputs'!K639 = 100)), AND('Upload Data Outputs'!J639 = refClaimFscCW, OR('Upload Data Outputs'!K639 = "", 'Upload Data Outputs'!K639 = 0)), AND('Upload Data Outputs'!J639 = refClaimFscMix, 'Upload Data Outputs'!K639 &lt;&gt; "", _xlfn.NUMBERVALUE('Upload Data Outputs'!K639) &gt;= 0, _xlfn.NUMBERVALUE('Upload Data Outputs'!K639) &lt;= 100), AND('Upload Data Outputs'!J639 = refClaimFscMixCredit, OR('Upload Data Outputs'!K639 = "", 'Upload Data Outputs'!K639 = 100)), AND('Upload Data Outputs'!J639 = refClaimFscRecycled, 'Upload Data Outputs'!K639 =""), 'Upload Data Outputs'!J639 = ""), FALSE)</f>
        <v>1</v>
      </c>
      <c r="S652" s="56" t="b">
        <f>IFERROR(OR('Upload Data Outputs'!L639 = "", IFERROR(MATCH('Upload Data Outputs'!L639, listMaterialsAccountingMethods, 0), FALSE)), FALSE)</f>
        <v>1</v>
      </c>
      <c r="T652" s="56" t="b">
        <f>IFERROR(OR('Upload Data Outputs'!M639 = "", ISNUMBER('Upload Data Outputs'!M639), IFERROR(DATEVALUE('Upload Data Outputs'!M639) &gt; 0, FALSE)), FALSE)</f>
        <v>1</v>
      </c>
      <c r="U652" s="56" t="b">
        <f>IFERROR(OR('Upload Data Outputs'!N639 = "", ISNUMBER('Upload Data Outputs'!N639), IFERROR(DATEVALUE('Upload Data Outputs'!N639) &gt; 0, FALSE)), FALSE)</f>
        <v>1</v>
      </c>
      <c r="V652" s="56" t="b">
        <f>IFERROR(OR('Upload Data Outputs'!O639 = "", IFERROR(MATCH('Upload Data Outputs'!O639, listCountryIsoCodes, FALSE), FALSE)), FALSE)</f>
        <v>1</v>
      </c>
      <c r="W652" s="57" t="s">
        <v>593</v>
      </c>
      <c r="X652" s="56"/>
      <c r="Y652" s="56"/>
      <c r="AA652" s="56">
        <f>IFERROR(COUNTIFS('Upload Data Outputs'!B:B, 'Upload Data Outputs'!B639), 0)</f>
        <v>0</v>
      </c>
    </row>
    <row r="653" spans="1:27">
      <c r="A653" s="55">
        <f t="shared" si="57"/>
        <v>640</v>
      </c>
      <c r="B653" s="54" t="b">
        <f>NOT(IFERROR('Upload Data Outputs'!A640 = "ERROR", TRUE))</f>
        <v>1</v>
      </c>
      <c r="C653" s="54">
        <f t="shared" si="58"/>
        <v>640</v>
      </c>
      <c r="D653" s="56" t="b">
        <f>IF(B653, ('Upload Data Outputs'!A640 &amp; 'Upload Data Outputs'!B640 &amp; 'Upload Data Outputs'!C640 &amp; 'Upload Data Outputs'!D640 &amp; 'Upload Data Outputs'!E640 &amp; 'Upload Data Outputs'!F640 &amp; 'Upload Data Outputs'!G640 &amp; 'Upload Data Outputs'!H640 &amp; 'Upload Data Outputs'!I640 &amp; 'Upload Data Outputs'!J640 &amp; 'Upload Data Outputs'!K640 &amp; 'Upload Data Outputs'!L640 &amp; 'Upload Data Outputs'!M640 &amp; 'Upload Data Outputs'!N640 &amp; 'Upload Data Outputs'!O640 &amp; 'Upload Data Outputs'!P640) &lt;&gt; "", FALSE)</f>
        <v>0</v>
      </c>
      <c r="E653" s="56" t="str">
        <f t="shared" si="59"/>
        <v/>
      </c>
      <c r="F653" s="56" t="str">
        <f t="shared" si="60"/>
        <v/>
      </c>
      <c r="G653" s="56" t="b">
        <f t="shared" si="56"/>
        <v>1</v>
      </c>
      <c r="H653" s="57" t="s">
        <v>593</v>
      </c>
      <c r="I653" s="56" t="b">
        <f t="shared" si="61"/>
        <v>1</v>
      </c>
      <c r="J653" s="56" t="b">
        <f>IFERROR(OR(NOT($D653), 'Upload Data Outputs'!C640 &lt;&gt; ""), FALSE)</f>
        <v>1</v>
      </c>
      <c r="K653" s="57" t="s">
        <v>593</v>
      </c>
      <c r="L653" s="56" t="b">
        <f>IFERROR(OR(AND(NOT(D653), 'Upload Data Outputs'!E640 = ""), IFERROR(_xlfn.NUMBERVALUE('Upload Data Outputs'!E640) &gt; 0, FALSE)), FALSE)</f>
        <v>1</v>
      </c>
      <c r="M653" s="56" t="b">
        <f>IFERROR(OR('Upload Data Outputs'!F640 = "", IFERROR(_xlfn.NUMBERVALUE('Upload Data Outputs'!F640) &gt; 0, FALSE)), FALSE)</f>
        <v>1</v>
      </c>
      <c r="N653" s="56" t="b">
        <f>IFERROR(OR('Upload Data Outputs'!F640 = "", IFERROR(MATCH('Upload Data Outputs'!G640, listVolumeUnits, 0), FALSE)), FALSE)</f>
        <v>1</v>
      </c>
      <c r="O653" s="56" t="b">
        <f>IFERROR(OR('Upload Data Outputs'!H640 = "", IFERROR(_xlfn.NUMBERVALUE('Upload Data Outputs'!H640) &gt; 0, FALSE)), FALSE)</f>
        <v>1</v>
      </c>
      <c r="P653" s="56" t="b">
        <f>IFERROR(OR('Upload Data Outputs'!H640 = "", IFERROR(MATCH('Upload Data Outputs'!I640, listWeightUnits, 0), FALSE)), FALSE)</f>
        <v>1</v>
      </c>
      <c r="Q653" s="56" t="b">
        <f>IFERROR(OR('Upload Data Outputs'!J640 = "", IFERROR(MATCH('Upload Data Outputs'!J640, listFscClaimTypes, 0), FALSE)), FALSE)</f>
        <v>1</v>
      </c>
      <c r="R653" s="56" t="b">
        <f>IFERROR(OR(AND('Upload Data Outputs'!J640 = refClaimFsc100, OR('Upload Data Outputs'!K640 = "", 'Upload Data Outputs'!K640 = 100)), AND('Upload Data Outputs'!J640 = refClaimFscCW, OR('Upload Data Outputs'!K640 = "", 'Upload Data Outputs'!K640 = 0)), AND('Upload Data Outputs'!J640 = refClaimFscMix, 'Upload Data Outputs'!K640 &lt;&gt; "", _xlfn.NUMBERVALUE('Upload Data Outputs'!K640) &gt;= 0, _xlfn.NUMBERVALUE('Upload Data Outputs'!K640) &lt;= 100), AND('Upload Data Outputs'!J640 = refClaimFscMixCredit, OR('Upload Data Outputs'!K640 = "", 'Upload Data Outputs'!K640 = 100)), AND('Upload Data Outputs'!J640 = refClaimFscRecycled, 'Upload Data Outputs'!K640 =""), 'Upload Data Outputs'!J640 = ""), FALSE)</f>
        <v>1</v>
      </c>
      <c r="S653" s="56" t="b">
        <f>IFERROR(OR('Upload Data Outputs'!L640 = "", IFERROR(MATCH('Upload Data Outputs'!L640, listMaterialsAccountingMethods, 0), FALSE)), FALSE)</f>
        <v>1</v>
      </c>
      <c r="T653" s="56" t="b">
        <f>IFERROR(OR('Upload Data Outputs'!M640 = "", ISNUMBER('Upload Data Outputs'!M640), IFERROR(DATEVALUE('Upload Data Outputs'!M640) &gt; 0, FALSE)), FALSE)</f>
        <v>1</v>
      </c>
      <c r="U653" s="56" t="b">
        <f>IFERROR(OR('Upload Data Outputs'!N640 = "", ISNUMBER('Upload Data Outputs'!N640), IFERROR(DATEVALUE('Upload Data Outputs'!N640) &gt; 0, FALSE)), FALSE)</f>
        <v>1</v>
      </c>
      <c r="V653" s="56" t="b">
        <f>IFERROR(OR('Upload Data Outputs'!O640 = "", IFERROR(MATCH('Upload Data Outputs'!O640, listCountryIsoCodes, FALSE), FALSE)), FALSE)</f>
        <v>1</v>
      </c>
      <c r="W653" s="57" t="s">
        <v>593</v>
      </c>
      <c r="X653" s="56"/>
      <c r="Y653" s="56"/>
      <c r="AA653" s="56">
        <f>IFERROR(COUNTIFS('Upload Data Outputs'!B:B, 'Upload Data Outputs'!B640), 0)</f>
        <v>0</v>
      </c>
    </row>
    <row r="654" spans="1:27">
      <c r="A654" s="55">
        <f t="shared" si="57"/>
        <v>641</v>
      </c>
      <c r="B654" s="54" t="b">
        <f>NOT(IFERROR('Upload Data Outputs'!A641 = "ERROR", TRUE))</f>
        <v>1</v>
      </c>
      <c r="C654" s="54">
        <f t="shared" si="58"/>
        <v>641</v>
      </c>
      <c r="D654" s="56" t="b">
        <f>IF(B654, ('Upload Data Outputs'!A641 &amp; 'Upload Data Outputs'!B641 &amp; 'Upload Data Outputs'!C641 &amp; 'Upload Data Outputs'!D641 &amp; 'Upload Data Outputs'!E641 &amp; 'Upload Data Outputs'!F641 &amp; 'Upload Data Outputs'!G641 &amp; 'Upload Data Outputs'!H641 &amp; 'Upload Data Outputs'!I641 &amp; 'Upload Data Outputs'!J641 &amp; 'Upload Data Outputs'!K641 &amp; 'Upload Data Outputs'!L641 &amp; 'Upload Data Outputs'!M641 &amp; 'Upload Data Outputs'!N641 &amp; 'Upload Data Outputs'!O641 &amp; 'Upload Data Outputs'!P641) &lt;&gt; "", FALSE)</f>
        <v>0</v>
      </c>
      <c r="E654" s="56" t="str">
        <f t="shared" si="59"/>
        <v/>
      </c>
      <c r="F654" s="56" t="str">
        <f t="shared" si="60"/>
        <v/>
      </c>
      <c r="G654" s="56" t="b">
        <f t="shared" si="56"/>
        <v>1</v>
      </c>
      <c r="H654" s="57" t="s">
        <v>593</v>
      </c>
      <c r="I654" s="56" t="b">
        <f t="shared" si="61"/>
        <v>1</v>
      </c>
      <c r="J654" s="56" t="b">
        <f>IFERROR(OR(NOT($D654), 'Upload Data Outputs'!C641 &lt;&gt; ""), FALSE)</f>
        <v>1</v>
      </c>
      <c r="K654" s="57" t="s">
        <v>593</v>
      </c>
      <c r="L654" s="56" t="b">
        <f>IFERROR(OR(AND(NOT(D654), 'Upload Data Outputs'!E641 = ""), IFERROR(_xlfn.NUMBERVALUE('Upload Data Outputs'!E641) &gt; 0, FALSE)), FALSE)</f>
        <v>1</v>
      </c>
      <c r="M654" s="56" t="b">
        <f>IFERROR(OR('Upload Data Outputs'!F641 = "", IFERROR(_xlfn.NUMBERVALUE('Upload Data Outputs'!F641) &gt; 0, FALSE)), FALSE)</f>
        <v>1</v>
      </c>
      <c r="N654" s="56" t="b">
        <f>IFERROR(OR('Upload Data Outputs'!F641 = "", IFERROR(MATCH('Upload Data Outputs'!G641, listVolumeUnits, 0), FALSE)), FALSE)</f>
        <v>1</v>
      </c>
      <c r="O654" s="56" t="b">
        <f>IFERROR(OR('Upload Data Outputs'!H641 = "", IFERROR(_xlfn.NUMBERVALUE('Upload Data Outputs'!H641) &gt; 0, FALSE)), FALSE)</f>
        <v>1</v>
      </c>
      <c r="P654" s="56" t="b">
        <f>IFERROR(OR('Upload Data Outputs'!H641 = "", IFERROR(MATCH('Upload Data Outputs'!I641, listWeightUnits, 0), FALSE)), FALSE)</f>
        <v>1</v>
      </c>
      <c r="Q654" s="56" t="b">
        <f>IFERROR(OR('Upload Data Outputs'!J641 = "", IFERROR(MATCH('Upload Data Outputs'!J641, listFscClaimTypes, 0), FALSE)), FALSE)</f>
        <v>1</v>
      </c>
      <c r="R654" s="56" t="b">
        <f>IFERROR(OR(AND('Upload Data Outputs'!J641 = refClaimFsc100, OR('Upload Data Outputs'!K641 = "", 'Upload Data Outputs'!K641 = 100)), AND('Upload Data Outputs'!J641 = refClaimFscCW, OR('Upload Data Outputs'!K641 = "", 'Upload Data Outputs'!K641 = 0)), AND('Upload Data Outputs'!J641 = refClaimFscMix, 'Upload Data Outputs'!K641 &lt;&gt; "", _xlfn.NUMBERVALUE('Upload Data Outputs'!K641) &gt;= 0, _xlfn.NUMBERVALUE('Upload Data Outputs'!K641) &lt;= 100), AND('Upload Data Outputs'!J641 = refClaimFscMixCredit, OR('Upload Data Outputs'!K641 = "", 'Upload Data Outputs'!K641 = 100)), AND('Upload Data Outputs'!J641 = refClaimFscRecycled, 'Upload Data Outputs'!K641 =""), 'Upload Data Outputs'!J641 = ""), FALSE)</f>
        <v>1</v>
      </c>
      <c r="S654" s="56" t="b">
        <f>IFERROR(OR('Upload Data Outputs'!L641 = "", IFERROR(MATCH('Upload Data Outputs'!L641, listMaterialsAccountingMethods, 0), FALSE)), FALSE)</f>
        <v>1</v>
      </c>
      <c r="T654" s="56" t="b">
        <f>IFERROR(OR('Upload Data Outputs'!M641 = "", ISNUMBER('Upload Data Outputs'!M641), IFERROR(DATEVALUE('Upload Data Outputs'!M641) &gt; 0, FALSE)), FALSE)</f>
        <v>1</v>
      </c>
      <c r="U654" s="56" t="b">
        <f>IFERROR(OR('Upload Data Outputs'!N641 = "", ISNUMBER('Upload Data Outputs'!N641), IFERROR(DATEVALUE('Upload Data Outputs'!N641) &gt; 0, FALSE)), FALSE)</f>
        <v>1</v>
      </c>
      <c r="V654" s="56" t="b">
        <f>IFERROR(OR('Upload Data Outputs'!O641 = "", IFERROR(MATCH('Upload Data Outputs'!O641, listCountryIsoCodes, FALSE), FALSE)), FALSE)</f>
        <v>1</v>
      </c>
      <c r="W654" s="57" t="s">
        <v>593</v>
      </c>
      <c r="X654" s="56"/>
      <c r="Y654" s="56"/>
      <c r="AA654" s="56">
        <f>IFERROR(COUNTIFS('Upload Data Outputs'!B:B, 'Upload Data Outputs'!B641), 0)</f>
        <v>0</v>
      </c>
    </row>
    <row r="655" spans="1:27">
      <c r="A655" s="55">
        <f t="shared" si="57"/>
        <v>642</v>
      </c>
      <c r="B655" s="54" t="b">
        <f>NOT(IFERROR('Upload Data Outputs'!A642 = "ERROR", TRUE))</f>
        <v>1</v>
      </c>
      <c r="C655" s="54">
        <f t="shared" si="58"/>
        <v>642</v>
      </c>
      <c r="D655" s="56" t="b">
        <f>IF(B655, ('Upload Data Outputs'!A642 &amp; 'Upload Data Outputs'!B642 &amp; 'Upload Data Outputs'!C642 &amp; 'Upload Data Outputs'!D642 &amp; 'Upload Data Outputs'!E642 &amp; 'Upload Data Outputs'!F642 &amp; 'Upload Data Outputs'!G642 &amp; 'Upload Data Outputs'!H642 &amp; 'Upload Data Outputs'!I642 &amp; 'Upload Data Outputs'!J642 &amp; 'Upload Data Outputs'!K642 &amp; 'Upload Data Outputs'!L642 &amp; 'Upload Data Outputs'!M642 &amp; 'Upload Data Outputs'!N642 &amp; 'Upload Data Outputs'!O642 &amp; 'Upload Data Outputs'!P642) &lt;&gt; "", FALSE)</f>
        <v>0</v>
      </c>
      <c r="E655" s="56" t="str">
        <f t="shared" si="59"/>
        <v/>
      </c>
      <c r="F655" s="56" t="str">
        <f t="shared" si="60"/>
        <v/>
      </c>
      <c r="G655" s="56" t="b">
        <f t="shared" ref="G655:G718" si="62">AND(H655:W655)</f>
        <v>1</v>
      </c>
      <c r="H655" s="57" t="s">
        <v>593</v>
      </c>
      <c r="I655" s="56" t="b">
        <f t="shared" si="61"/>
        <v>1</v>
      </c>
      <c r="J655" s="56" t="b">
        <f>IFERROR(OR(NOT($D655), 'Upload Data Outputs'!C642 &lt;&gt; ""), FALSE)</f>
        <v>1</v>
      </c>
      <c r="K655" s="57" t="s">
        <v>593</v>
      </c>
      <c r="L655" s="56" t="b">
        <f>IFERROR(OR(AND(NOT(D655), 'Upload Data Outputs'!E642 = ""), IFERROR(_xlfn.NUMBERVALUE('Upload Data Outputs'!E642) &gt; 0, FALSE)), FALSE)</f>
        <v>1</v>
      </c>
      <c r="M655" s="56" t="b">
        <f>IFERROR(OR('Upload Data Outputs'!F642 = "", IFERROR(_xlfn.NUMBERVALUE('Upload Data Outputs'!F642) &gt; 0, FALSE)), FALSE)</f>
        <v>1</v>
      </c>
      <c r="N655" s="56" t="b">
        <f>IFERROR(OR('Upload Data Outputs'!F642 = "", IFERROR(MATCH('Upload Data Outputs'!G642, listVolumeUnits, 0), FALSE)), FALSE)</f>
        <v>1</v>
      </c>
      <c r="O655" s="56" t="b">
        <f>IFERROR(OR('Upload Data Outputs'!H642 = "", IFERROR(_xlfn.NUMBERVALUE('Upload Data Outputs'!H642) &gt; 0, FALSE)), FALSE)</f>
        <v>1</v>
      </c>
      <c r="P655" s="56" t="b">
        <f>IFERROR(OR('Upload Data Outputs'!H642 = "", IFERROR(MATCH('Upload Data Outputs'!I642, listWeightUnits, 0), FALSE)), FALSE)</f>
        <v>1</v>
      </c>
      <c r="Q655" s="56" t="b">
        <f>IFERROR(OR('Upload Data Outputs'!J642 = "", IFERROR(MATCH('Upload Data Outputs'!J642, listFscClaimTypes, 0), FALSE)), FALSE)</f>
        <v>1</v>
      </c>
      <c r="R655" s="56" t="b">
        <f>IFERROR(OR(AND('Upload Data Outputs'!J642 = refClaimFsc100, OR('Upload Data Outputs'!K642 = "", 'Upload Data Outputs'!K642 = 100)), AND('Upload Data Outputs'!J642 = refClaimFscCW, OR('Upload Data Outputs'!K642 = "", 'Upload Data Outputs'!K642 = 0)), AND('Upload Data Outputs'!J642 = refClaimFscMix, 'Upload Data Outputs'!K642 &lt;&gt; "", _xlfn.NUMBERVALUE('Upload Data Outputs'!K642) &gt;= 0, _xlfn.NUMBERVALUE('Upload Data Outputs'!K642) &lt;= 100), AND('Upload Data Outputs'!J642 = refClaimFscMixCredit, OR('Upload Data Outputs'!K642 = "", 'Upload Data Outputs'!K642 = 100)), AND('Upload Data Outputs'!J642 = refClaimFscRecycled, 'Upload Data Outputs'!K642 =""), 'Upload Data Outputs'!J642 = ""), FALSE)</f>
        <v>1</v>
      </c>
      <c r="S655" s="56" t="b">
        <f>IFERROR(OR('Upload Data Outputs'!L642 = "", IFERROR(MATCH('Upload Data Outputs'!L642, listMaterialsAccountingMethods, 0), FALSE)), FALSE)</f>
        <v>1</v>
      </c>
      <c r="T655" s="56" t="b">
        <f>IFERROR(OR('Upload Data Outputs'!M642 = "", ISNUMBER('Upload Data Outputs'!M642), IFERROR(DATEVALUE('Upload Data Outputs'!M642) &gt; 0, FALSE)), FALSE)</f>
        <v>1</v>
      </c>
      <c r="U655" s="56" t="b">
        <f>IFERROR(OR('Upload Data Outputs'!N642 = "", ISNUMBER('Upload Data Outputs'!N642), IFERROR(DATEVALUE('Upload Data Outputs'!N642) &gt; 0, FALSE)), FALSE)</f>
        <v>1</v>
      </c>
      <c r="V655" s="56" t="b">
        <f>IFERROR(OR('Upload Data Outputs'!O642 = "", IFERROR(MATCH('Upload Data Outputs'!O642, listCountryIsoCodes, FALSE), FALSE)), FALSE)</f>
        <v>1</v>
      </c>
      <c r="W655" s="57" t="s">
        <v>593</v>
      </c>
      <c r="X655" s="56"/>
      <c r="Y655" s="56"/>
      <c r="AA655" s="56">
        <f>IFERROR(COUNTIFS('Upload Data Outputs'!B:B, 'Upload Data Outputs'!B642), 0)</f>
        <v>0</v>
      </c>
    </row>
    <row r="656" spans="1:27">
      <c r="A656" s="55">
        <f t="shared" ref="A656:A719" si="63">IF(B656, C656, 0)</f>
        <v>643</v>
      </c>
      <c r="B656" s="54" t="b">
        <f>NOT(IFERROR('Upload Data Outputs'!A643 = "ERROR", TRUE))</f>
        <v>1</v>
      </c>
      <c r="C656" s="54">
        <f t="shared" ref="C656:C719" si="64">IF(B656, C655 + 1, C655)</f>
        <v>643</v>
      </c>
      <c r="D656" s="56" t="b">
        <f>IF(B656, ('Upload Data Outputs'!A643 &amp; 'Upload Data Outputs'!B643 &amp; 'Upload Data Outputs'!C643 &amp; 'Upload Data Outputs'!D643 &amp; 'Upload Data Outputs'!E643 &amp; 'Upload Data Outputs'!F643 &amp; 'Upload Data Outputs'!G643 &amp; 'Upload Data Outputs'!H643 &amp; 'Upload Data Outputs'!I643 &amp; 'Upload Data Outputs'!J643 &amp; 'Upload Data Outputs'!K643 &amp; 'Upload Data Outputs'!L643 &amp; 'Upload Data Outputs'!M643 &amp; 'Upload Data Outputs'!N643 &amp; 'Upload Data Outputs'!O643 &amp; 'Upload Data Outputs'!P643) &lt;&gt; "", FALSE)</f>
        <v>0</v>
      </c>
      <c r="E656" s="56" t="str">
        <f t="shared" ref="E656:E719" si="65">IF(AND(D656, G656), A656, "")</f>
        <v/>
      </c>
      <c r="F656" s="56" t="str">
        <f t="shared" ref="F656:F719" si="66">IF(AND(D656, NOT(G656)), A656, "")</f>
        <v/>
      </c>
      <c r="G656" s="56" t="b">
        <f t="shared" si="62"/>
        <v>1</v>
      </c>
      <c r="H656" s="57" t="s">
        <v>593</v>
      </c>
      <c r="I656" s="56" t="b">
        <f t="shared" ref="I656:I719" si="67">OR(NOT($D656), AA656 = 1)</f>
        <v>1</v>
      </c>
      <c r="J656" s="56" t="b">
        <f>IFERROR(OR(NOT($D656), 'Upload Data Outputs'!C643 &lt;&gt; ""), FALSE)</f>
        <v>1</v>
      </c>
      <c r="K656" s="57" t="s">
        <v>593</v>
      </c>
      <c r="L656" s="56" t="b">
        <f>IFERROR(OR(AND(NOT(D656), 'Upload Data Outputs'!E643 = ""), IFERROR(_xlfn.NUMBERVALUE('Upload Data Outputs'!E643) &gt; 0, FALSE)), FALSE)</f>
        <v>1</v>
      </c>
      <c r="M656" s="56" t="b">
        <f>IFERROR(OR('Upload Data Outputs'!F643 = "", IFERROR(_xlfn.NUMBERVALUE('Upload Data Outputs'!F643) &gt; 0, FALSE)), FALSE)</f>
        <v>1</v>
      </c>
      <c r="N656" s="56" t="b">
        <f>IFERROR(OR('Upload Data Outputs'!F643 = "", IFERROR(MATCH('Upload Data Outputs'!G643, listVolumeUnits, 0), FALSE)), FALSE)</f>
        <v>1</v>
      </c>
      <c r="O656" s="56" t="b">
        <f>IFERROR(OR('Upload Data Outputs'!H643 = "", IFERROR(_xlfn.NUMBERVALUE('Upload Data Outputs'!H643) &gt; 0, FALSE)), FALSE)</f>
        <v>1</v>
      </c>
      <c r="P656" s="56" t="b">
        <f>IFERROR(OR('Upload Data Outputs'!H643 = "", IFERROR(MATCH('Upload Data Outputs'!I643, listWeightUnits, 0), FALSE)), FALSE)</f>
        <v>1</v>
      </c>
      <c r="Q656" s="56" t="b">
        <f>IFERROR(OR('Upload Data Outputs'!J643 = "", IFERROR(MATCH('Upload Data Outputs'!J643, listFscClaimTypes, 0), FALSE)), FALSE)</f>
        <v>1</v>
      </c>
      <c r="R656" s="56" t="b">
        <f>IFERROR(OR(AND('Upload Data Outputs'!J643 = refClaimFsc100, OR('Upload Data Outputs'!K643 = "", 'Upload Data Outputs'!K643 = 100)), AND('Upload Data Outputs'!J643 = refClaimFscCW, OR('Upload Data Outputs'!K643 = "", 'Upload Data Outputs'!K643 = 0)), AND('Upload Data Outputs'!J643 = refClaimFscMix, 'Upload Data Outputs'!K643 &lt;&gt; "", _xlfn.NUMBERVALUE('Upload Data Outputs'!K643) &gt;= 0, _xlfn.NUMBERVALUE('Upload Data Outputs'!K643) &lt;= 100), AND('Upload Data Outputs'!J643 = refClaimFscMixCredit, OR('Upload Data Outputs'!K643 = "", 'Upload Data Outputs'!K643 = 100)), AND('Upload Data Outputs'!J643 = refClaimFscRecycled, 'Upload Data Outputs'!K643 =""), 'Upload Data Outputs'!J643 = ""), FALSE)</f>
        <v>1</v>
      </c>
      <c r="S656" s="56" t="b">
        <f>IFERROR(OR('Upload Data Outputs'!L643 = "", IFERROR(MATCH('Upload Data Outputs'!L643, listMaterialsAccountingMethods, 0), FALSE)), FALSE)</f>
        <v>1</v>
      </c>
      <c r="T656" s="56" t="b">
        <f>IFERROR(OR('Upload Data Outputs'!M643 = "", ISNUMBER('Upload Data Outputs'!M643), IFERROR(DATEVALUE('Upload Data Outputs'!M643) &gt; 0, FALSE)), FALSE)</f>
        <v>1</v>
      </c>
      <c r="U656" s="56" t="b">
        <f>IFERROR(OR('Upload Data Outputs'!N643 = "", ISNUMBER('Upload Data Outputs'!N643), IFERROR(DATEVALUE('Upload Data Outputs'!N643) &gt; 0, FALSE)), FALSE)</f>
        <v>1</v>
      </c>
      <c r="V656" s="56" t="b">
        <f>IFERROR(OR('Upload Data Outputs'!O643 = "", IFERROR(MATCH('Upload Data Outputs'!O643, listCountryIsoCodes, FALSE), FALSE)), FALSE)</f>
        <v>1</v>
      </c>
      <c r="W656" s="57" t="s">
        <v>593</v>
      </c>
      <c r="X656" s="56"/>
      <c r="Y656" s="56"/>
      <c r="AA656" s="56">
        <f>IFERROR(COUNTIFS('Upload Data Outputs'!B:B, 'Upload Data Outputs'!B643), 0)</f>
        <v>0</v>
      </c>
    </row>
    <row r="657" spans="1:27">
      <c r="A657" s="55">
        <f t="shared" si="63"/>
        <v>644</v>
      </c>
      <c r="B657" s="54" t="b">
        <f>NOT(IFERROR('Upload Data Outputs'!A644 = "ERROR", TRUE))</f>
        <v>1</v>
      </c>
      <c r="C657" s="54">
        <f t="shared" si="64"/>
        <v>644</v>
      </c>
      <c r="D657" s="56" t="b">
        <f>IF(B657, ('Upload Data Outputs'!A644 &amp; 'Upload Data Outputs'!B644 &amp; 'Upload Data Outputs'!C644 &amp; 'Upload Data Outputs'!D644 &amp; 'Upload Data Outputs'!E644 &amp; 'Upload Data Outputs'!F644 &amp; 'Upload Data Outputs'!G644 &amp; 'Upload Data Outputs'!H644 &amp; 'Upload Data Outputs'!I644 &amp; 'Upload Data Outputs'!J644 &amp; 'Upload Data Outputs'!K644 &amp; 'Upload Data Outputs'!L644 &amp; 'Upload Data Outputs'!M644 &amp; 'Upload Data Outputs'!N644 &amp; 'Upload Data Outputs'!O644 &amp; 'Upload Data Outputs'!P644) &lt;&gt; "", FALSE)</f>
        <v>0</v>
      </c>
      <c r="E657" s="56" t="str">
        <f t="shared" si="65"/>
        <v/>
      </c>
      <c r="F657" s="56" t="str">
        <f t="shared" si="66"/>
        <v/>
      </c>
      <c r="G657" s="56" t="b">
        <f t="shared" si="62"/>
        <v>1</v>
      </c>
      <c r="H657" s="57" t="s">
        <v>593</v>
      </c>
      <c r="I657" s="56" t="b">
        <f t="shared" si="67"/>
        <v>1</v>
      </c>
      <c r="J657" s="56" t="b">
        <f>IFERROR(OR(NOT($D657), 'Upload Data Outputs'!C644 &lt;&gt; ""), FALSE)</f>
        <v>1</v>
      </c>
      <c r="K657" s="57" t="s">
        <v>593</v>
      </c>
      <c r="L657" s="56" t="b">
        <f>IFERROR(OR(AND(NOT(D657), 'Upload Data Outputs'!E644 = ""), IFERROR(_xlfn.NUMBERVALUE('Upload Data Outputs'!E644) &gt; 0, FALSE)), FALSE)</f>
        <v>1</v>
      </c>
      <c r="M657" s="56" t="b">
        <f>IFERROR(OR('Upload Data Outputs'!F644 = "", IFERROR(_xlfn.NUMBERVALUE('Upload Data Outputs'!F644) &gt; 0, FALSE)), FALSE)</f>
        <v>1</v>
      </c>
      <c r="N657" s="56" t="b">
        <f>IFERROR(OR('Upload Data Outputs'!F644 = "", IFERROR(MATCH('Upload Data Outputs'!G644, listVolumeUnits, 0), FALSE)), FALSE)</f>
        <v>1</v>
      </c>
      <c r="O657" s="56" t="b">
        <f>IFERROR(OR('Upload Data Outputs'!H644 = "", IFERROR(_xlfn.NUMBERVALUE('Upload Data Outputs'!H644) &gt; 0, FALSE)), FALSE)</f>
        <v>1</v>
      </c>
      <c r="P657" s="56" t="b">
        <f>IFERROR(OR('Upload Data Outputs'!H644 = "", IFERROR(MATCH('Upload Data Outputs'!I644, listWeightUnits, 0), FALSE)), FALSE)</f>
        <v>1</v>
      </c>
      <c r="Q657" s="56" t="b">
        <f>IFERROR(OR('Upload Data Outputs'!J644 = "", IFERROR(MATCH('Upload Data Outputs'!J644, listFscClaimTypes, 0), FALSE)), FALSE)</f>
        <v>1</v>
      </c>
      <c r="R657" s="56" t="b">
        <f>IFERROR(OR(AND('Upload Data Outputs'!J644 = refClaimFsc100, OR('Upload Data Outputs'!K644 = "", 'Upload Data Outputs'!K644 = 100)), AND('Upload Data Outputs'!J644 = refClaimFscCW, OR('Upload Data Outputs'!K644 = "", 'Upload Data Outputs'!K644 = 0)), AND('Upload Data Outputs'!J644 = refClaimFscMix, 'Upload Data Outputs'!K644 &lt;&gt; "", _xlfn.NUMBERVALUE('Upload Data Outputs'!K644) &gt;= 0, _xlfn.NUMBERVALUE('Upload Data Outputs'!K644) &lt;= 100), AND('Upload Data Outputs'!J644 = refClaimFscMixCredit, OR('Upload Data Outputs'!K644 = "", 'Upload Data Outputs'!K644 = 100)), AND('Upload Data Outputs'!J644 = refClaimFscRecycled, 'Upload Data Outputs'!K644 =""), 'Upload Data Outputs'!J644 = ""), FALSE)</f>
        <v>1</v>
      </c>
      <c r="S657" s="56" t="b">
        <f>IFERROR(OR('Upload Data Outputs'!L644 = "", IFERROR(MATCH('Upload Data Outputs'!L644, listMaterialsAccountingMethods, 0), FALSE)), FALSE)</f>
        <v>1</v>
      </c>
      <c r="T657" s="56" t="b">
        <f>IFERROR(OR('Upload Data Outputs'!M644 = "", ISNUMBER('Upload Data Outputs'!M644), IFERROR(DATEVALUE('Upload Data Outputs'!M644) &gt; 0, FALSE)), FALSE)</f>
        <v>1</v>
      </c>
      <c r="U657" s="56" t="b">
        <f>IFERROR(OR('Upload Data Outputs'!N644 = "", ISNUMBER('Upload Data Outputs'!N644), IFERROR(DATEVALUE('Upload Data Outputs'!N644) &gt; 0, FALSE)), FALSE)</f>
        <v>1</v>
      </c>
      <c r="V657" s="56" t="b">
        <f>IFERROR(OR('Upload Data Outputs'!O644 = "", IFERROR(MATCH('Upload Data Outputs'!O644, listCountryIsoCodes, FALSE), FALSE)), FALSE)</f>
        <v>1</v>
      </c>
      <c r="W657" s="57" t="s">
        <v>593</v>
      </c>
      <c r="X657" s="56"/>
      <c r="Y657" s="56"/>
      <c r="AA657" s="56">
        <f>IFERROR(COUNTIFS('Upload Data Outputs'!B:B, 'Upload Data Outputs'!B644), 0)</f>
        <v>0</v>
      </c>
    </row>
    <row r="658" spans="1:27">
      <c r="A658" s="55">
        <f t="shared" si="63"/>
        <v>645</v>
      </c>
      <c r="B658" s="54" t="b">
        <f>NOT(IFERROR('Upload Data Outputs'!A645 = "ERROR", TRUE))</f>
        <v>1</v>
      </c>
      <c r="C658" s="54">
        <f t="shared" si="64"/>
        <v>645</v>
      </c>
      <c r="D658" s="56" t="b">
        <f>IF(B658, ('Upload Data Outputs'!A645 &amp; 'Upload Data Outputs'!B645 &amp; 'Upload Data Outputs'!C645 &amp; 'Upload Data Outputs'!D645 &amp; 'Upload Data Outputs'!E645 &amp; 'Upload Data Outputs'!F645 &amp; 'Upload Data Outputs'!G645 &amp; 'Upload Data Outputs'!H645 &amp; 'Upload Data Outputs'!I645 &amp; 'Upload Data Outputs'!J645 &amp; 'Upload Data Outputs'!K645 &amp; 'Upload Data Outputs'!L645 &amp; 'Upload Data Outputs'!M645 &amp; 'Upload Data Outputs'!N645 &amp; 'Upload Data Outputs'!O645 &amp; 'Upload Data Outputs'!P645) &lt;&gt; "", FALSE)</f>
        <v>0</v>
      </c>
      <c r="E658" s="56" t="str">
        <f t="shared" si="65"/>
        <v/>
      </c>
      <c r="F658" s="56" t="str">
        <f t="shared" si="66"/>
        <v/>
      </c>
      <c r="G658" s="56" t="b">
        <f t="shared" si="62"/>
        <v>1</v>
      </c>
      <c r="H658" s="57" t="s">
        <v>593</v>
      </c>
      <c r="I658" s="56" t="b">
        <f t="shared" si="67"/>
        <v>1</v>
      </c>
      <c r="J658" s="56" t="b">
        <f>IFERROR(OR(NOT($D658), 'Upload Data Outputs'!C645 &lt;&gt; ""), FALSE)</f>
        <v>1</v>
      </c>
      <c r="K658" s="57" t="s">
        <v>593</v>
      </c>
      <c r="L658" s="56" t="b">
        <f>IFERROR(OR(AND(NOT(D658), 'Upload Data Outputs'!E645 = ""), IFERROR(_xlfn.NUMBERVALUE('Upload Data Outputs'!E645) &gt; 0, FALSE)), FALSE)</f>
        <v>1</v>
      </c>
      <c r="M658" s="56" t="b">
        <f>IFERROR(OR('Upload Data Outputs'!F645 = "", IFERROR(_xlfn.NUMBERVALUE('Upload Data Outputs'!F645) &gt; 0, FALSE)), FALSE)</f>
        <v>1</v>
      </c>
      <c r="N658" s="56" t="b">
        <f>IFERROR(OR('Upload Data Outputs'!F645 = "", IFERROR(MATCH('Upload Data Outputs'!G645, listVolumeUnits, 0), FALSE)), FALSE)</f>
        <v>1</v>
      </c>
      <c r="O658" s="56" t="b">
        <f>IFERROR(OR('Upload Data Outputs'!H645 = "", IFERROR(_xlfn.NUMBERVALUE('Upload Data Outputs'!H645) &gt; 0, FALSE)), FALSE)</f>
        <v>1</v>
      </c>
      <c r="P658" s="56" t="b">
        <f>IFERROR(OR('Upload Data Outputs'!H645 = "", IFERROR(MATCH('Upload Data Outputs'!I645, listWeightUnits, 0), FALSE)), FALSE)</f>
        <v>1</v>
      </c>
      <c r="Q658" s="56" t="b">
        <f>IFERROR(OR('Upload Data Outputs'!J645 = "", IFERROR(MATCH('Upload Data Outputs'!J645, listFscClaimTypes, 0), FALSE)), FALSE)</f>
        <v>1</v>
      </c>
      <c r="R658" s="56" t="b">
        <f>IFERROR(OR(AND('Upload Data Outputs'!J645 = refClaimFsc100, OR('Upload Data Outputs'!K645 = "", 'Upload Data Outputs'!K645 = 100)), AND('Upload Data Outputs'!J645 = refClaimFscCW, OR('Upload Data Outputs'!K645 = "", 'Upload Data Outputs'!K645 = 0)), AND('Upload Data Outputs'!J645 = refClaimFscMix, 'Upload Data Outputs'!K645 &lt;&gt; "", _xlfn.NUMBERVALUE('Upload Data Outputs'!K645) &gt;= 0, _xlfn.NUMBERVALUE('Upload Data Outputs'!K645) &lt;= 100), AND('Upload Data Outputs'!J645 = refClaimFscMixCredit, OR('Upload Data Outputs'!K645 = "", 'Upload Data Outputs'!K645 = 100)), AND('Upload Data Outputs'!J645 = refClaimFscRecycled, 'Upload Data Outputs'!K645 =""), 'Upload Data Outputs'!J645 = ""), FALSE)</f>
        <v>1</v>
      </c>
      <c r="S658" s="56" t="b">
        <f>IFERROR(OR('Upload Data Outputs'!L645 = "", IFERROR(MATCH('Upload Data Outputs'!L645, listMaterialsAccountingMethods, 0), FALSE)), FALSE)</f>
        <v>1</v>
      </c>
      <c r="T658" s="56" t="b">
        <f>IFERROR(OR('Upload Data Outputs'!M645 = "", ISNUMBER('Upload Data Outputs'!M645), IFERROR(DATEVALUE('Upload Data Outputs'!M645) &gt; 0, FALSE)), FALSE)</f>
        <v>1</v>
      </c>
      <c r="U658" s="56" t="b">
        <f>IFERROR(OR('Upload Data Outputs'!N645 = "", ISNUMBER('Upload Data Outputs'!N645), IFERROR(DATEVALUE('Upload Data Outputs'!N645) &gt; 0, FALSE)), FALSE)</f>
        <v>1</v>
      </c>
      <c r="V658" s="56" t="b">
        <f>IFERROR(OR('Upload Data Outputs'!O645 = "", IFERROR(MATCH('Upload Data Outputs'!O645, listCountryIsoCodes, FALSE), FALSE)), FALSE)</f>
        <v>1</v>
      </c>
      <c r="W658" s="57" t="s">
        <v>593</v>
      </c>
      <c r="X658" s="56"/>
      <c r="Y658" s="56"/>
      <c r="AA658" s="56">
        <f>IFERROR(COUNTIFS('Upload Data Outputs'!B:B, 'Upload Data Outputs'!B645), 0)</f>
        <v>0</v>
      </c>
    </row>
    <row r="659" spans="1:27">
      <c r="A659" s="55">
        <f t="shared" si="63"/>
        <v>646</v>
      </c>
      <c r="B659" s="54" t="b">
        <f>NOT(IFERROR('Upload Data Outputs'!A646 = "ERROR", TRUE))</f>
        <v>1</v>
      </c>
      <c r="C659" s="54">
        <f t="shared" si="64"/>
        <v>646</v>
      </c>
      <c r="D659" s="56" t="b">
        <f>IF(B659, ('Upload Data Outputs'!A646 &amp; 'Upload Data Outputs'!B646 &amp; 'Upload Data Outputs'!C646 &amp; 'Upload Data Outputs'!D646 &amp; 'Upload Data Outputs'!E646 &amp; 'Upload Data Outputs'!F646 &amp; 'Upload Data Outputs'!G646 &amp; 'Upload Data Outputs'!H646 &amp; 'Upload Data Outputs'!I646 &amp; 'Upload Data Outputs'!J646 &amp; 'Upload Data Outputs'!K646 &amp; 'Upload Data Outputs'!L646 &amp; 'Upload Data Outputs'!M646 &amp; 'Upload Data Outputs'!N646 &amp; 'Upload Data Outputs'!O646 &amp; 'Upload Data Outputs'!P646) &lt;&gt; "", FALSE)</f>
        <v>0</v>
      </c>
      <c r="E659" s="56" t="str">
        <f t="shared" si="65"/>
        <v/>
      </c>
      <c r="F659" s="56" t="str">
        <f t="shared" si="66"/>
        <v/>
      </c>
      <c r="G659" s="56" t="b">
        <f t="shared" si="62"/>
        <v>1</v>
      </c>
      <c r="H659" s="57" t="s">
        <v>593</v>
      </c>
      <c r="I659" s="56" t="b">
        <f t="shared" si="67"/>
        <v>1</v>
      </c>
      <c r="J659" s="56" t="b">
        <f>IFERROR(OR(NOT($D659), 'Upload Data Outputs'!C646 &lt;&gt; ""), FALSE)</f>
        <v>1</v>
      </c>
      <c r="K659" s="57" t="s">
        <v>593</v>
      </c>
      <c r="L659" s="56" t="b">
        <f>IFERROR(OR(AND(NOT(D659), 'Upload Data Outputs'!E646 = ""), IFERROR(_xlfn.NUMBERVALUE('Upload Data Outputs'!E646) &gt; 0, FALSE)), FALSE)</f>
        <v>1</v>
      </c>
      <c r="M659" s="56" t="b">
        <f>IFERROR(OR('Upload Data Outputs'!F646 = "", IFERROR(_xlfn.NUMBERVALUE('Upload Data Outputs'!F646) &gt; 0, FALSE)), FALSE)</f>
        <v>1</v>
      </c>
      <c r="N659" s="56" t="b">
        <f>IFERROR(OR('Upload Data Outputs'!F646 = "", IFERROR(MATCH('Upload Data Outputs'!G646, listVolumeUnits, 0), FALSE)), FALSE)</f>
        <v>1</v>
      </c>
      <c r="O659" s="56" t="b">
        <f>IFERROR(OR('Upload Data Outputs'!H646 = "", IFERROR(_xlfn.NUMBERVALUE('Upload Data Outputs'!H646) &gt; 0, FALSE)), FALSE)</f>
        <v>1</v>
      </c>
      <c r="P659" s="56" t="b">
        <f>IFERROR(OR('Upload Data Outputs'!H646 = "", IFERROR(MATCH('Upload Data Outputs'!I646, listWeightUnits, 0), FALSE)), FALSE)</f>
        <v>1</v>
      </c>
      <c r="Q659" s="56" t="b">
        <f>IFERROR(OR('Upload Data Outputs'!J646 = "", IFERROR(MATCH('Upload Data Outputs'!J646, listFscClaimTypes, 0), FALSE)), FALSE)</f>
        <v>1</v>
      </c>
      <c r="R659" s="56" t="b">
        <f>IFERROR(OR(AND('Upload Data Outputs'!J646 = refClaimFsc100, OR('Upload Data Outputs'!K646 = "", 'Upload Data Outputs'!K646 = 100)), AND('Upload Data Outputs'!J646 = refClaimFscCW, OR('Upload Data Outputs'!K646 = "", 'Upload Data Outputs'!K646 = 0)), AND('Upload Data Outputs'!J646 = refClaimFscMix, 'Upload Data Outputs'!K646 &lt;&gt; "", _xlfn.NUMBERVALUE('Upload Data Outputs'!K646) &gt;= 0, _xlfn.NUMBERVALUE('Upload Data Outputs'!K646) &lt;= 100), AND('Upload Data Outputs'!J646 = refClaimFscMixCredit, OR('Upload Data Outputs'!K646 = "", 'Upload Data Outputs'!K646 = 100)), AND('Upload Data Outputs'!J646 = refClaimFscRecycled, 'Upload Data Outputs'!K646 =""), 'Upload Data Outputs'!J646 = ""), FALSE)</f>
        <v>1</v>
      </c>
      <c r="S659" s="56" t="b">
        <f>IFERROR(OR('Upload Data Outputs'!L646 = "", IFERROR(MATCH('Upload Data Outputs'!L646, listMaterialsAccountingMethods, 0), FALSE)), FALSE)</f>
        <v>1</v>
      </c>
      <c r="T659" s="56" t="b">
        <f>IFERROR(OR('Upload Data Outputs'!M646 = "", ISNUMBER('Upload Data Outputs'!M646), IFERROR(DATEVALUE('Upload Data Outputs'!M646) &gt; 0, FALSE)), FALSE)</f>
        <v>1</v>
      </c>
      <c r="U659" s="56" t="b">
        <f>IFERROR(OR('Upload Data Outputs'!N646 = "", ISNUMBER('Upload Data Outputs'!N646), IFERROR(DATEVALUE('Upload Data Outputs'!N646) &gt; 0, FALSE)), FALSE)</f>
        <v>1</v>
      </c>
      <c r="V659" s="56" t="b">
        <f>IFERROR(OR('Upload Data Outputs'!O646 = "", IFERROR(MATCH('Upload Data Outputs'!O646, listCountryIsoCodes, FALSE), FALSE)), FALSE)</f>
        <v>1</v>
      </c>
      <c r="W659" s="57" t="s">
        <v>593</v>
      </c>
      <c r="X659" s="56"/>
      <c r="Y659" s="56"/>
      <c r="AA659" s="56">
        <f>IFERROR(COUNTIFS('Upload Data Outputs'!B:B, 'Upload Data Outputs'!B646), 0)</f>
        <v>0</v>
      </c>
    </row>
    <row r="660" spans="1:27">
      <c r="A660" s="55">
        <f t="shared" si="63"/>
        <v>647</v>
      </c>
      <c r="B660" s="54" t="b">
        <f>NOT(IFERROR('Upload Data Outputs'!A647 = "ERROR", TRUE))</f>
        <v>1</v>
      </c>
      <c r="C660" s="54">
        <f t="shared" si="64"/>
        <v>647</v>
      </c>
      <c r="D660" s="56" t="b">
        <f>IF(B660, ('Upload Data Outputs'!A647 &amp; 'Upload Data Outputs'!B647 &amp; 'Upload Data Outputs'!C647 &amp; 'Upload Data Outputs'!D647 &amp; 'Upload Data Outputs'!E647 &amp; 'Upload Data Outputs'!F647 &amp; 'Upload Data Outputs'!G647 &amp; 'Upload Data Outputs'!H647 &amp; 'Upload Data Outputs'!I647 &amp; 'Upload Data Outputs'!J647 &amp; 'Upload Data Outputs'!K647 &amp; 'Upload Data Outputs'!L647 &amp; 'Upload Data Outputs'!M647 &amp; 'Upload Data Outputs'!N647 &amp; 'Upload Data Outputs'!O647 &amp; 'Upload Data Outputs'!P647) &lt;&gt; "", FALSE)</f>
        <v>0</v>
      </c>
      <c r="E660" s="56" t="str">
        <f t="shared" si="65"/>
        <v/>
      </c>
      <c r="F660" s="56" t="str">
        <f t="shared" si="66"/>
        <v/>
      </c>
      <c r="G660" s="56" t="b">
        <f t="shared" si="62"/>
        <v>1</v>
      </c>
      <c r="H660" s="57" t="s">
        <v>593</v>
      </c>
      <c r="I660" s="56" t="b">
        <f t="shared" si="67"/>
        <v>1</v>
      </c>
      <c r="J660" s="56" t="b">
        <f>IFERROR(OR(NOT($D660), 'Upload Data Outputs'!C647 &lt;&gt; ""), FALSE)</f>
        <v>1</v>
      </c>
      <c r="K660" s="57" t="s">
        <v>593</v>
      </c>
      <c r="L660" s="56" t="b">
        <f>IFERROR(OR(AND(NOT(D660), 'Upload Data Outputs'!E647 = ""), IFERROR(_xlfn.NUMBERVALUE('Upload Data Outputs'!E647) &gt; 0, FALSE)), FALSE)</f>
        <v>1</v>
      </c>
      <c r="M660" s="56" t="b">
        <f>IFERROR(OR('Upload Data Outputs'!F647 = "", IFERROR(_xlfn.NUMBERVALUE('Upload Data Outputs'!F647) &gt; 0, FALSE)), FALSE)</f>
        <v>1</v>
      </c>
      <c r="N660" s="56" t="b">
        <f>IFERROR(OR('Upload Data Outputs'!F647 = "", IFERROR(MATCH('Upload Data Outputs'!G647, listVolumeUnits, 0), FALSE)), FALSE)</f>
        <v>1</v>
      </c>
      <c r="O660" s="56" t="b">
        <f>IFERROR(OR('Upload Data Outputs'!H647 = "", IFERROR(_xlfn.NUMBERVALUE('Upload Data Outputs'!H647) &gt; 0, FALSE)), FALSE)</f>
        <v>1</v>
      </c>
      <c r="P660" s="56" t="b">
        <f>IFERROR(OR('Upload Data Outputs'!H647 = "", IFERROR(MATCH('Upload Data Outputs'!I647, listWeightUnits, 0), FALSE)), FALSE)</f>
        <v>1</v>
      </c>
      <c r="Q660" s="56" t="b">
        <f>IFERROR(OR('Upload Data Outputs'!J647 = "", IFERROR(MATCH('Upload Data Outputs'!J647, listFscClaimTypes, 0), FALSE)), FALSE)</f>
        <v>1</v>
      </c>
      <c r="R660" s="56" t="b">
        <f>IFERROR(OR(AND('Upload Data Outputs'!J647 = refClaimFsc100, OR('Upload Data Outputs'!K647 = "", 'Upload Data Outputs'!K647 = 100)), AND('Upload Data Outputs'!J647 = refClaimFscCW, OR('Upload Data Outputs'!K647 = "", 'Upload Data Outputs'!K647 = 0)), AND('Upload Data Outputs'!J647 = refClaimFscMix, 'Upload Data Outputs'!K647 &lt;&gt; "", _xlfn.NUMBERVALUE('Upload Data Outputs'!K647) &gt;= 0, _xlfn.NUMBERVALUE('Upload Data Outputs'!K647) &lt;= 100), AND('Upload Data Outputs'!J647 = refClaimFscMixCredit, OR('Upload Data Outputs'!K647 = "", 'Upload Data Outputs'!K647 = 100)), AND('Upload Data Outputs'!J647 = refClaimFscRecycled, 'Upload Data Outputs'!K647 =""), 'Upload Data Outputs'!J647 = ""), FALSE)</f>
        <v>1</v>
      </c>
      <c r="S660" s="56" t="b">
        <f>IFERROR(OR('Upload Data Outputs'!L647 = "", IFERROR(MATCH('Upload Data Outputs'!L647, listMaterialsAccountingMethods, 0), FALSE)), FALSE)</f>
        <v>1</v>
      </c>
      <c r="T660" s="56" t="b">
        <f>IFERROR(OR('Upload Data Outputs'!M647 = "", ISNUMBER('Upload Data Outputs'!M647), IFERROR(DATEVALUE('Upload Data Outputs'!M647) &gt; 0, FALSE)), FALSE)</f>
        <v>1</v>
      </c>
      <c r="U660" s="56" t="b">
        <f>IFERROR(OR('Upload Data Outputs'!N647 = "", ISNUMBER('Upload Data Outputs'!N647), IFERROR(DATEVALUE('Upload Data Outputs'!N647) &gt; 0, FALSE)), FALSE)</f>
        <v>1</v>
      </c>
      <c r="V660" s="56" t="b">
        <f>IFERROR(OR('Upload Data Outputs'!O647 = "", IFERROR(MATCH('Upload Data Outputs'!O647, listCountryIsoCodes, FALSE), FALSE)), FALSE)</f>
        <v>1</v>
      </c>
      <c r="W660" s="57" t="s">
        <v>593</v>
      </c>
      <c r="X660" s="56"/>
      <c r="Y660" s="56"/>
      <c r="AA660" s="56">
        <f>IFERROR(COUNTIFS('Upload Data Outputs'!B:B, 'Upload Data Outputs'!B647), 0)</f>
        <v>0</v>
      </c>
    </row>
    <row r="661" spans="1:27">
      <c r="A661" s="55">
        <f t="shared" si="63"/>
        <v>648</v>
      </c>
      <c r="B661" s="54" t="b">
        <f>NOT(IFERROR('Upload Data Outputs'!A648 = "ERROR", TRUE))</f>
        <v>1</v>
      </c>
      <c r="C661" s="54">
        <f t="shared" si="64"/>
        <v>648</v>
      </c>
      <c r="D661" s="56" t="b">
        <f>IF(B661, ('Upload Data Outputs'!A648 &amp; 'Upload Data Outputs'!B648 &amp; 'Upload Data Outputs'!C648 &amp; 'Upload Data Outputs'!D648 &amp; 'Upload Data Outputs'!E648 &amp; 'Upload Data Outputs'!F648 &amp; 'Upload Data Outputs'!G648 &amp; 'Upload Data Outputs'!H648 &amp; 'Upload Data Outputs'!I648 &amp; 'Upload Data Outputs'!J648 &amp; 'Upload Data Outputs'!K648 &amp; 'Upload Data Outputs'!L648 &amp; 'Upload Data Outputs'!M648 &amp; 'Upload Data Outputs'!N648 &amp; 'Upload Data Outputs'!O648 &amp; 'Upload Data Outputs'!P648) &lt;&gt; "", FALSE)</f>
        <v>0</v>
      </c>
      <c r="E661" s="56" t="str">
        <f t="shared" si="65"/>
        <v/>
      </c>
      <c r="F661" s="56" t="str">
        <f t="shared" si="66"/>
        <v/>
      </c>
      <c r="G661" s="56" t="b">
        <f t="shared" si="62"/>
        <v>1</v>
      </c>
      <c r="H661" s="57" t="s">
        <v>593</v>
      </c>
      <c r="I661" s="56" t="b">
        <f t="shared" si="67"/>
        <v>1</v>
      </c>
      <c r="J661" s="56" t="b">
        <f>IFERROR(OR(NOT($D661), 'Upload Data Outputs'!C648 &lt;&gt; ""), FALSE)</f>
        <v>1</v>
      </c>
      <c r="K661" s="57" t="s">
        <v>593</v>
      </c>
      <c r="L661" s="56" t="b">
        <f>IFERROR(OR(AND(NOT(D661), 'Upload Data Outputs'!E648 = ""), IFERROR(_xlfn.NUMBERVALUE('Upload Data Outputs'!E648) &gt; 0, FALSE)), FALSE)</f>
        <v>1</v>
      </c>
      <c r="M661" s="56" t="b">
        <f>IFERROR(OR('Upload Data Outputs'!F648 = "", IFERROR(_xlfn.NUMBERVALUE('Upload Data Outputs'!F648) &gt; 0, FALSE)), FALSE)</f>
        <v>1</v>
      </c>
      <c r="N661" s="56" t="b">
        <f>IFERROR(OR('Upload Data Outputs'!F648 = "", IFERROR(MATCH('Upload Data Outputs'!G648, listVolumeUnits, 0), FALSE)), FALSE)</f>
        <v>1</v>
      </c>
      <c r="O661" s="56" t="b">
        <f>IFERROR(OR('Upload Data Outputs'!H648 = "", IFERROR(_xlfn.NUMBERVALUE('Upload Data Outputs'!H648) &gt; 0, FALSE)), FALSE)</f>
        <v>1</v>
      </c>
      <c r="P661" s="56" t="b">
        <f>IFERROR(OR('Upload Data Outputs'!H648 = "", IFERROR(MATCH('Upload Data Outputs'!I648, listWeightUnits, 0), FALSE)), FALSE)</f>
        <v>1</v>
      </c>
      <c r="Q661" s="56" t="b">
        <f>IFERROR(OR('Upload Data Outputs'!J648 = "", IFERROR(MATCH('Upload Data Outputs'!J648, listFscClaimTypes, 0), FALSE)), FALSE)</f>
        <v>1</v>
      </c>
      <c r="R661" s="56" t="b">
        <f>IFERROR(OR(AND('Upload Data Outputs'!J648 = refClaimFsc100, OR('Upload Data Outputs'!K648 = "", 'Upload Data Outputs'!K648 = 100)), AND('Upload Data Outputs'!J648 = refClaimFscCW, OR('Upload Data Outputs'!K648 = "", 'Upload Data Outputs'!K648 = 0)), AND('Upload Data Outputs'!J648 = refClaimFscMix, 'Upload Data Outputs'!K648 &lt;&gt; "", _xlfn.NUMBERVALUE('Upload Data Outputs'!K648) &gt;= 0, _xlfn.NUMBERVALUE('Upload Data Outputs'!K648) &lt;= 100), AND('Upload Data Outputs'!J648 = refClaimFscMixCredit, OR('Upload Data Outputs'!K648 = "", 'Upload Data Outputs'!K648 = 100)), AND('Upload Data Outputs'!J648 = refClaimFscRecycled, 'Upload Data Outputs'!K648 =""), 'Upload Data Outputs'!J648 = ""), FALSE)</f>
        <v>1</v>
      </c>
      <c r="S661" s="56" t="b">
        <f>IFERROR(OR('Upload Data Outputs'!L648 = "", IFERROR(MATCH('Upload Data Outputs'!L648, listMaterialsAccountingMethods, 0), FALSE)), FALSE)</f>
        <v>1</v>
      </c>
      <c r="T661" s="56" t="b">
        <f>IFERROR(OR('Upload Data Outputs'!M648 = "", ISNUMBER('Upload Data Outputs'!M648), IFERROR(DATEVALUE('Upload Data Outputs'!M648) &gt; 0, FALSE)), FALSE)</f>
        <v>1</v>
      </c>
      <c r="U661" s="56" t="b">
        <f>IFERROR(OR('Upload Data Outputs'!N648 = "", ISNUMBER('Upload Data Outputs'!N648), IFERROR(DATEVALUE('Upload Data Outputs'!N648) &gt; 0, FALSE)), FALSE)</f>
        <v>1</v>
      </c>
      <c r="V661" s="56" t="b">
        <f>IFERROR(OR('Upload Data Outputs'!O648 = "", IFERROR(MATCH('Upload Data Outputs'!O648, listCountryIsoCodes, FALSE), FALSE)), FALSE)</f>
        <v>1</v>
      </c>
      <c r="W661" s="57" t="s">
        <v>593</v>
      </c>
      <c r="X661" s="56"/>
      <c r="Y661" s="56"/>
      <c r="AA661" s="56">
        <f>IFERROR(COUNTIFS('Upload Data Outputs'!B:B, 'Upload Data Outputs'!B648), 0)</f>
        <v>0</v>
      </c>
    </row>
    <row r="662" spans="1:27">
      <c r="A662" s="55">
        <f t="shared" si="63"/>
        <v>649</v>
      </c>
      <c r="B662" s="54" t="b">
        <f>NOT(IFERROR('Upload Data Outputs'!A649 = "ERROR", TRUE))</f>
        <v>1</v>
      </c>
      <c r="C662" s="54">
        <f t="shared" si="64"/>
        <v>649</v>
      </c>
      <c r="D662" s="56" t="b">
        <f>IF(B662, ('Upload Data Outputs'!A649 &amp; 'Upload Data Outputs'!B649 &amp; 'Upload Data Outputs'!C649 &amp; 'Upload Data Outputs'!D649 &amp; 'Upload Data Outputs'!E649 &amp; 'Upload Data Outputs'!F649 &amp; 'Upload Data Outputs'!G649 &amp; 'Upload Data Outputs'!H649 &amp; 'Upload Data Outputs'!I649 &amp; 'Upload Data Outputs'!J649 &amp; 'Upload Data Outputs'!K649 &amp; 'Upload Data Outputs'!L649 &amp; 'Upload Data Outputs'!M649 &amp; 'Upload Data Outputs'!N649 &amp; 'Upload Data Outputs'!O649 &amp; 'Upload Data Outputs'!P649) &lt;&gt; "", FALSE)</f>
        <v>0</v>
      </c>
      <c r="E662" s="56" t="str">
        <f t="shared" si="65"/>
        <v/>
      </c>
      <c r="F662" s="56" t="str">
        <f t="shared" si="66"/>
        <v/>
      </c>
      <c r="G662" s="56" t="b">
        <f t="shared" si="62"/>
        <v>1</v>
      </c>
      <c r="H662" s="57" t="s">
        <v>593</v>
      </c>
      <c r="I662" s="56" t="b">
        <f t="shared" si="67"/>
        <v>1</v>
      </c>
      <c r="J662" s="56" t="b">
        <f>IFERROR(OR(NOT($D662), 'Upload Data Outputs'!C649 &lt;&gt; ""), FALSE)</f>
        <v>1</v>
      </c>
      <c r="K662" s="57" t="s">
        <v>593</v>
      </c>
      <c r="L662" s="56" t="b">
        <f>IFERROR(OR(AND(NOT(D662), 'Upload Data Outputs'!E649 = ""), IFERROR(_xlfn.NUMBERVALUE('Upload Data Outputs'!E649) &gt; 0, FALSE)), FALSE)</f>
        <v>1</v>
      </c>
      <c r="M662" s="56" t="b">
        <f>IFERROR(OR('Upload Data Outputs'!F649 = "", IFERROR(_xlfn.NUMBERVALUE('Upload Data Outputs'!F649) &gt; 0, FALSE)), FALSE)</f>
        <v>1</v>
      </c>
      <c r="N662" s="56" t="b">
        <f>IFERROR(OR('Upload Data Outputs'!F649 = "", IFERROR(MATCH('Upload Data Outputs'!G649, listVolumeUnits, 0), FALSE)), FALSE)</f>
        <v>1</v>
      </c>
      <c r="O662" s="56" t="b">
        <f>IFERROR(OR('Upload Data Outputs'!H649 = "", IFERROR(_xlfn.NUMBERVALUE('Upload Data Outputs'!H649) &gt; 0, FALSE)), FALSE)</f>
        <v>1</v>
      </c>
      <c r="P662" s="56" t="b">
        <f>IFERROR(OR('Upload Data Outputs'!H649 = "", IFERROR(MATCH('Upload Data Outputs'!I649, listWeightUnits, 0), FALSE)), FALSE)</f>
        <v>1</v>
      </c>
      <c r="Q662" s="56" t="b">
        <f>IFERROR(OR('Upload Data Outputs'!J649 = "", IFERROR(MATCH('Upload Data Outputs'!J649, listFscClaimTypes, 0), FALSE)), FALSE)</f>
        <v>1</v>
      </c>
      <c r="R662" s="56" t="b">
        <f>IFERROR(OR(AND('Upload Data Outputs'!J649 = refClaimFsc100, OR('Upload Data Outputs'!K649 = "", 'Upload Data Outputs'!K649 = 100)), AND('Upload Data Outputs'!J649 = refClaimFscCW, OR('Upload Data Outputs'!K649 = "", 'Upload Data Outputs'!K649 = 0)), AND('Upload Data Outputs'!J649 = refClaimFscMix, 'Upload Data Outputs'!K649 &lt;&gt; "", _xlfn.NUMBERVALUE('Upload Data Outputs'!K649) &gt;= 0, _xlfn.NUMBERVALUE('Upload Data Outputs'!K649) &lt;= 100), AND('Upload Data Outputs'!J649 = refClaimFscMixCredit, OR('Upload Data Outputs'!K649 = "", 'Upload Data Outputs'!K649 = 100)), AND('Upload Data Outputs'!J649 = refClaimFscRecycled, 'Upload Data Outputs'!K649 =""), 'Upload Data Outputs'!J649 = ""), FALSE)</f>
        <v>1</v>
      </c>
      <c r="S662" s="56" t="b">
        <f>IFERROR(OR('Upload Data Outputs'!L649 = "", IFERROR(MATCH('Upload Data Outputs'!L649, listMaterialsAccountingMethods, 0), FALSE)), FALSE)</f>
        <v>1</v>
      </c>
      <c r="T662" s="56" t="b">
        <f>IFERROR(OR('Upload Data Outputs'!M649 = "", ISNUMBER('Upload Data Outputs'!M649), IFERROR(DATEVALUE('Upload Data Outputs'!M649) &gt; 0, FALSE)), FALSE)</f>
        <v>1</v>
      </c>
      <c r="U662" s="56" t="b">
        <f>IFERROR(OR('Upload Data Outputs'!N649 = "", ISNUMBER('Upload Data Outputs'!N649), IFERROR(DATEVALUE('Upload Data Outputs'!N649) &gt; 0, FALSE)), FALSE)</f>
        <v>1</v>
      </c>
      <c r="V662" s="56" t="b">
        <f>IFERROR(OR('Upload Data Outputs'!O649 = "", IFERROR(MATCH('Upload Data Outputs'!O649, listCountryIsoCodes, FALSE), FALSE)), FALSE)</f>
        <v>1</v>
      </c>
      <c r="W662" s="57" t="s">
        <v>593</v>
      </c>
      <c r="X662" s="56"/>
      <c r="Y662" s="56"/>
      <c r="AA662" s="56">
        <f>IFERROR(COUNTIFS('Upload Data Outputs'!B:B, 'Upload Data Outputs'!B649), 0)</f>
        <v>0</v>
      </c>
    </row>
    <row r="663" spans="1:27">
      <c r="A663" s="55">
        <f t="shared" si="63"/>
        <v>650</v>
      </c>
      <c r="B663" s="54" t="b">
        <f>NOT(IFERROR('Upload Data Outputs'!A650 = "ERROR", TRUE))</f>
        <v>1</v>
      </c>
      <c r="C663" s="54">
        <f t="shared" si="64"/>
        <v>650</v>
      </c>
      <c r="D663" s="56" t="b">
        <f>IF(B663, ('Upload Data Outputs'!A650 &amp; 'Upload Data Outputs'!B650 &amp; 'Upload Data Outputs'!C650 &amp; 'Upload Data Outputs'!D650 &amp; 'Upload Data Outputs'!E650 &amp; 'Upload Data Outputs'!F650 &amp; 'Upload Data Outputs'!G650 &amp; 'Upload Data Outputs'!H650 &amp; 'Upload Data Outputs'!I650 &amp; 'Upload Data Outputs'!J650 &amp; 'Upload Data Outputs'!K650 &amp; 'Upload Data Outputs'!L650 &amp; 'Upload Data Outputs'!M650 &amp; 'Upload Data Outputs'!N650 &amp; 'Upload Data Outputs'!O650 &amp; 'Upload Data Outputs'!P650) &lt;&gt; "", FALSE)</f>
        <v>0</v>
      </c>
      <c r="E663" s="56" t="str">
        <f t="shared" si="65"/>
        <v/>
      </c>
      <c r="F663" s="56" t="str">
        <f t="shared" si="66"/>
        <v/>
      </c>
      <c r="G663" s="56" t="b">
        <f t="shared" si="62"/>
        <v>1</v>
      </c>
      <c r="H663" s="57" t="s">
        <v>593</v>
      </c>
      <c r="I663" s="56" t="b">
        <f t="shared" si="67"/>
        <v>1</v>
      </c>
      <c r="J663" s="56" t="b">
        <f>IFERROR(OR(NOT($D663), 'Upload Data Outputs'!C650 &lt;&gt; ""), FALSE)</f>
        <v>1</v>
      </c>
      <c r="K663" s="57" t="s">
        <v>593</v>
      </c>
      <c r="L663" s="56" t="b">
        <f>IFERROR(OR(AND(NOT(D663), 'Upload Data Outputs'!E650 = ""), IFERROR(_xlfn.NUMBERVALUE('Upload Data Outputs'!E650) &gt; 0, FALSE)), FALSE)</f>
        <v>1</v>
      </c>
      <c r="M663" s="56" t="b">
        <f>IFERROR(OR('Upload Data Outputs'!F650 = "", IFERROR(_xlfn.NUMBERVALUE('Upload Data Outputs'!F650) &gt; 0, FALSE)), FALSE)</f>
        <v>1</v>
      </c>
      <c r="N663" s="56" t="b">
        <f>IFERROR(OR('Upload Data Outputs'!F650 = "", IFERROR(MATCH('Upload Data Outputs'!G650, listVolumeUnits, 0), FALSE)), FALSE)</f>
        <v>1</v>
      </c>
      <c r="O663" s="56" t="b">
        <f>IFERROR(OR('Upload Data Outputs'!H650 = "", IFERROR(_xlfn.NUMBERVALUE('Upload Data Outputs'!H650) &gt; 0, FALSE)), FALSE)</f>
        <v>1</v>
      </c>
      <c r="P663" s="56" t="b">
        <f>IFERROR(OR('Upload Data Outputs'!H650 = "", IFERROR(MATCH('Upload Data Outputs'!I650, listWeightUnits, 0), FALSE)), FALSE)</f>
        <v>1</v>
      </c>
      <c r="Q663" s="56" t="b">
        <f>IFERROR(OR('Upload Data Outputs'!J650 = "", IFERROR(MATCH('Upload Data Outputs'!J650, listFscClaimTypes, 0), FALSE)), FALSE)</f>
        <v>1</v>
      </c>
      <c r="R663" s="56" t="b">
        <f>IFERROR(OR(AND('Upload Data Outputs'!J650 = refClaimFsc100, OR('Upload Data Outputs'!K650 = "", 'Upload Data Outputs'!K650 = 100)), AND('Upload Data Outputs'!J650 = refClaimFscCW, OR('Upload Data Outputs'!K650 = "", 'Upload Data Outputs'!K650 = 0)), AND('Upload Data Outputs'!J650 = refClaimFscMix, 'Upload Data Outputs'!K650 &lt;&gt; "", _xlfn.NUMBERVALUE('Upload Data Outputs'!K650) &gt;= 0, _xlfn.NUMBERVALUE('Upload Data Outputs'!K650) &lt;= 100), AND('Upload Data Outputs'!J650 = refClaimFscMixCredit, OR('Upload Data Outputs'!K650 = "", 'Upload Data Outputs'!K650 = 100)), AND('Upload Data Outputs'!J650 = refClaimFscRecycled, 'Upload Data Outputs'!K650 =""), 'Upload Data Outputs'!J650 = ""), FALSE)</f>
        <v>1</v>
      </c>
      <c r="S663" s="56" t="b">
        <f>IFERROR(OR('Upload Data Outputs'!L650 = "", IFERROR(MATCH('Upload Data Outputs'!L650, listMaterialsAccountingMethods, 0), FALSE)), FALSE)</f>
        <v>1</v>
      </c>
      <c r="T663" s="56" t="b">
        <f>IFERROR(OR('Upload Data Outputs'!M650 = "", ISNUMBER('Upload Data Outputs'!M650), IFERROR(DATEVALUE('Upload Data Outputs'!M650) &gt; 0, FALSE)), FALSE)</f>
        <v>1</v>
      </c>
      <c r="U663" s="56" t="b">
        <f>IFERROR(OR('Upload Data Outputs'!N650 = "", ISNUMBER('Upload Data Outputs'!N650), IFERROR(DATEVALUE('Upload Data Outputs'!N650) &gt; 0, FALSE)), FALSE)</f>
        <v>1</v>
      </c>
      <c r="V663" s="56" t="b">
        <f>IFERROR(OR('Upload Data Outputs'!O650 = "", IFERROR(MATCH('Upload Data Outputs'!O650, listCountryIsoCodes, FALSE), FALSE)), FALSE)</f>
        <v>1</v>
      </c>
      <c r="W663" s="57" t="s">
        <v>593</v>
      </c>
      <c r="X663" s="56"/>
      <c r="Y663" s="56"/>
      <c r="AA663" s="56">
        <f>IFERROR(COUNTIFS('Upload Data Outputs'!B:B, 'Upload Data Outputs'!B650), 0)</f>
        <v>0</v>
      </c>
    </row>
    <row r="664" spans="1:27">
      <c r="A664" s="55">
        <f t="shared" si="63"/>
        <v>651</v>
      </c>
      <c r="B664" s="54" t="b">
        <f>NOT(IFERROR('Upload Data Outputs'!A651 = "ERROR", TRUE))</f>
        <v>1</v>
      </c>
      <c r="C664" s="54">
        <f t="shared" si="64"/>
        <v>651</v>
      </c>
      <c r="D664" s="56" t="b">
        <f>IF(B664, ('Upload Data Outputs'!A651 &amp; 'Upload Data Outputs'!B651 &amp; 'Upload Data Outputs'!C651 &amp; 'Upload Data Outputs'!D651 &amp; 'Upload Data Outputs'!E651 &amp; 'Upload Data Outputs'!F651 &amp; 'Upload Data Outputs'!G651 &amp; 'Upload Data Outputs'!H651 &amp; 'Upload Data Outputs'!I651 &amp; 'Upload Data Outputs'!J651 &amp; 'Upload Data Outputs'!K651 &amp; 'Upload Data Outputs'!L651 &amp; 'Upload Data Outputs'!M651 &amp; 'Upload Data Outputs'!N651 &amp; 'Upload Data Outputs'!O651 &amp; 'Upload Data Outputs'!P651) &lt;&gt; "", FALSE)</f>
        <v>0</v>
      </c>
      <c r="E664" s="56" t="str">
        <f t="shared" si="65"/>
        <v/>
      </c>
      <c r="F664" s="56" t="str">
        <f t="shared" si="66"/>
        <v/>
      </c>
      <c r="G664" s="56" t="b">
        <f t="shared" si="62"/>
        <v>1</v>
      </c>
      <c r="H664" s="57" t="s">
        <v>593</v>
      </c>
      <c r="I664" s="56" t="b">
        <f t="shared" si="67"/>
        <v>1</v>
      </c>
      <c r="J664" s="56" t="b">
        <f>IFERROR(OR(NOT($D664), 'Upload Data Outputs'!C651 &lt;&gt; ""), FALSE)</f>
        <v>1</v>
      </c>
      <c r="K664" s="57" t="s">
        <v>593</v>
      </c>
      <c r="L664" s="56" t="b">
        <f>IFERROR(OR(AND(NOT(D664), 'Upload Data Outputs'!E651 = ""), IFERROR(_xlfn.NUMBERVALUE('Upload Data Outputs'!E651) &gt; 0, FALSE)), FALSE)</f>
        <v>1</v>
      </c>
      <c r="M664" s="56" t="b">
        <f>IFERROR(OR('Upload Data Outputs'!F651 = "", IFERROR(_xlfn.NUMBERVALUE('Upload Data Outputs'!F651) &gt; 0, FALSE)), FALSE)</f>
        <v>1</v>
      </c>
      <c r="N664" s="56" t="b">
        <f>IFERROR(OR('Upload Data Outputs'!F651 = "", IFERROR(MATCH('Upload Data Outputs'!G651, listVolumeUnits, 0), FALSE)), FALSE)</f>
        <v>1</v>
      </c>
      <c r="O664" s="56" t="b">
        <f>IFERROR(OR('Upload Data Outputs'!H651 = "", IFERROR(_xlfn.NUMBERVALUE('Upload Data Outputs'!H651) &gt; 0, FALSE)), FALSE)</f>
        <v>1</v>
      </c>
      <c r="P664" s="56" t="b">
        <f>IFERROR(OR('Upload Data Outputs'!H651 = "", IFERROR(MATCH('Upload Data Outputs'!I651, listWeightUnits, 0), FALSE)), FALSE)</f>
        <v>1</v>
      </c>
      <c r="Q664" s="56" t="b">
        <f>IFERROR(OR('Upload Data Outputs'!J651 = "", IFERROR(MATCH('Upload Data Outputs'!J651, listFscClaimTypes, 0), FALSE)), FALSE)</f>
        <v>1</v>
      </c>
      <c r="R664" s="56" t="b">
        <f>IFERROR(OR(AND('Upload Data Outputs'!J651 = refClaimFsc100, OR('Upload Data Outputs'!K651 = "", 'Upload Data Outputs'!K651 = 100)), AND('Upload Data Outputs'!J651 = refClaimFscCW, OR('Upload Data Outputs'!K651 = "", 'Upload Data Outputs'!K651 = 0)), AND('Upload Data Outputs'!J651 = refClaimFscMix, 'Upload Data Outputs'!K651 &lt;&gt; "", _xlfn.NUMBERVALUE('Upload Data Outputs'!K651) &gt;= 0, _xlfn.NUMBERVALUE('Upload Data Outputs'!K651) &lt;= 100), AND('Upload Data Outputs'!J651 = refClaimFscMixCredit, OR('Upload Data Outputs'!K651 = "", 'Upload Data Outputs'!K651 = 100)), AND('Upload Data Outputs'!J651 = refClaimFscRecycled, 'Upload Data Outputs'!K651 =""), 'Upload Data Outputs'!J651 = ""), FALSE)</f>
        <v>1</v>
      </c>
      <c r="S664" s="56" t="b">
        <f>IFERROR(OR('Upload Data Outputs'!L651 = "", IFERROR(MATCH('Upload Data Outputs'!L651, listMaterialsAccountingMethods, 0), FALSE)), FALSE)</f>
        <v>1</v>
      </c>
      <c r="T664" s="56" t="b">
        <f>IFERROR(OR('Upload Data Outputs'!M651 = "", ISNUMBER('Upload Data Outputs'!M651), IFERROR(DATEVALUE('Upload Data Outputs'!M651) &gt; 0, FALSE)), FALSE)</f>
        <v>1</v>
      </c>
      <c r="U664" s="56" t="b">
        <f>IFERROR(OR('Upload Data Outputs'!N651 = "", ISNUMBER('Upload Data Outputs'!N651), IFERROR(DATEVALUE('Upload Data Outputs'!N651) &gt; 0, FALSE)), FALSE)</f>
        <v>1</v>
      </c>
      <c r="V664" s="56" t="b">
        <f>IFERROR(OR('Upload Data Outputs'!O651 = "", IFERROR(MATCH('Upload Data Outputs'!O651, listCountryIsoCodes, FALSE), FALSE)), FALSE)</f>
        <v>1</v>
      </c>
      <c r="W664" s="57" t="s">
        <v>593</v>
      </c>
      <c r="X664" s="56"/>
      <c r="Y664" s="56"/>
      <c r="AA664" s="56">
        <f>IFERROR(COUNTIFS('Upload Data Outputs'!B:B, 'Upload Data Outputs'!B651), 0)</f>
        <v>0</v>
      </c>
    </row>
    <row r="665" spans="1:27">
      <c r="A665" s="55">
        <f t="shared" si="63"/>
        <v>652</v>
      </c>
      <c r="B665" s="54" t="b">
        <f>NOT(IFERROR('Upload Data Outputs'!A652 = "ERROR", TRUE))</f>
        <v>1</v>
      </c>
      <c r="C665" s="54">
        <f t="shared" si="64"/>
        <v>652</v>
      </c>
      <c r="D665" s="56" t="b">
        <f>IF(B665, ('Upload Data Outputs'!A652 &amp; 'Upload Data Outputs'!B652 &amp; 'Upload Data Outputs'!C652 &amp; 'Upload Data Outputs'!D652 &amp; 'Upload Data Outputs'!E652 &amp; 'Upload Data Outputs'!F652 &amp; 'Upload Data Outputs'!G652 &amp; 'Upload Data Outputs'!H652 &amp; 'Upload Data Outputs'!I652 &amp; 'Upload Data Outputs'!J652 &amp; 'Upload Data Outputs'!K652 &amp; 'Upload Data Outputs'!L652 &amp; 'Upload Data Outputs'!M652 &amp; 'Upload Data Outputs'!N652 &amp; 'Upload Data Outputs'!O652 &amp; 'Upload Data Outputs'!P652) &lt;&gt; "", FALSE)</f>
        <v>0</v>
      </c>
      <c r="E665" s="56" t="str">
        <f t="shared" si="65"/>
        <v/>
      </c>
      <c r="F665" s="56" t="str">
        <f t="shared" si="66"/>
        <v/>
      </c>
      <c r="G665" s="56" t="b">
        <f t="shared" si="62"/>
        <v>1</v>
      </c>
      <c r="H665" s="57" t="s">
        <v>593</v>
      </c>
      <c r="I665" s="56" t="b">
        <f t="shared" si="67"/>
        <v>1</v>
      </c>
      <c r="J665" s="56" t="b">
        <f>IFERROR(OR(NOT($D665), 'Upload Data Outputs'!C652 &lt;&gt; ""), FALSE)</f>
        <v>1</v>
      </c>
      <c r="K665" s="57" t="s">
        <v>593</v>
      </c>
      <c r="L665" s="56" t="b">
        <f>IFERROR(OR(AND(NOT(D665), 'Upload Data Outputs'!E652 = ""), IFERROR(_xlfn.NUMBERVALUE('Upload Data Outputs'!E652) &gt; 0, FALSE)), FALSE)</f>
        <v>1</v>
      </c>
      <c r="M665" s="56" t="b">
        <f>IFERROR(OR('Upload Data Outputs'!F652 = "", IFERROR(_xlfn.NUMBERVALUE('Upload Data Outputs'!F652) &gt; 0, FALSE)), FALSE)</f>
        <v>1</v>
      </c>
      <c r="N665" s="56" t="b">
        <f>IFERROR(OR('Upload Data Outputs'!F652 = "", IFERROR(MATCH('Upload Data Outputs'!G652, listVolumeUnits, 0), FALSE)), FALSE)</f>
        <v>1</v>
      </c>
      <c r="O665" s="56" t="b">
        <f>IFERROR(OR('Upload Data Outputs'!H652 = "", IFERROR(_xlfn.NUMBERVALUE('Upload Data Outputs'!H652) &gt; 0, FALSE)), FALSE)</f>
        <v>1</v>
      </c>
      <c r="P665" s="56" t="b">
        <f>IFERROR(OR('Upload Data Outputs'!H652 = "", IFERROR(MATCH('Upload Data Outputs'!I652, listWeightUnits, 0), FALSE)), FALSE)</f>
        <v>1</v>
      </c>
      <c r="Q665" s="56" t="b">
        <f>IFERROR(OR('Upload Data Outputs'!J652 = "", IFERROR(MATCH('Upload Data Outputs'!J652, listFscClaimTypes, 0), FALSE)), FALSE)</f>
        <v>1</v>
      </c>
      <c r="R665" s="56" t="b">
        <f>IFERROR(OR(AND('Upload Data Outputs'!J652 = refClaimFsc100, OR('Upload Data Outputs'!K652 = "", 'Upload Data Outputs'!K652 = 100)), AND('Upload Data Outputs'!J652 = refClaimFscCW, OR('Upload Data Outputs'!K652 = "", 'Upload Data Outputs'!K652 = 0)), AND('Upload Data Outputs'!J652 = refClaimFscMix, 'Upload Data Outputs'!K652 &lt;&gt; "", _xlfn.NUMBERVALUE('Upload Data Outputs'!K652) &gt;= 0, _xlfn.NUMBERVALUE('Upload Data Outputs'!K652) &lt;= 100), AND('Upload Data Outputs'!J652 = refClaimFscMixCredit, OR('Upload Data Outputs'!K652 = "", 'Upload Data Outputs'!K652 = 100)), AND('Upload Data Outputs'!J652 = refClaimFscRecycled, 'Upload Data Outputs'!K652 =""), 'Upload Data Outputs'!J652 = ""), FALSE)</f>
        <v>1</v>
      </c>
      <c r="S665" s="56" t="b">
        <f>IFERROR(OR('Upload Data Outputs'!L652 = "", IFERROR(MATCH('Upload Data Outputs'!L652, listMaterialsAccountingMethods, 0), FALSE)), FALSE)</f>
        <v>1</v>
      </c>
      <c r="T665" s="56" t="b">
        <f>IFERROR(OR('Upload Data Outputs'!M652 = "", ISNUMBER('Upload Data Outputs'!M652), IFERROR(DATEVALUE('Upload Data Outputs'!M652) &gt; 0, FALSE)), FALSE)</f>
        <v>1</v>
      </c>
      <c r="U665" s="56" t="b">
        <f>IFERROR(OR('Upload Data Outputs'!N652 = "", ISNUMBER('Upload Data Outputs'!N652), IFERROR(DATEVALUE('Upload Data Outputs'!N652) &gt; 0, FALSE)), FALSE)</f>
        <v>1</v>
      </c>
      <c r="V665" s="56" t="b">
        <f>IFERROR(OR('Upload Data Outputs'!O652 = "", IFERROR(MATCH('Upload Data Outputs'!O652, listCountryIsoCodes, FALSE), FALSE)), FALSE)</f>
        <v>1</v>
      </c>
      <c r="W665" s="57" t="s">
        <v>593</v>
      </c>
      <c r="X665" s="56"/>
      <c r="Y665" s="56"/>
      <c r="AA665" s="56">
        <f>IFERROR(COUNTIFS('Upload Data Outputs'!B:B, 'Upload Data Outputs'!B652), 0)</f>
        <v>0</v>
      </c>
    </row>
    <row r="666" spans="1:27">
      <c r="A666" s="55">
        <f t="shared" si="63"/>
        <v>653</v>
      </c>
      <c r="B666" s="54" t="b">
        <f>NOT(IFERROR('Upload Data Outputs'!A653 = "ERROR", TRUE))</f>
        <v>1</v>
      </c>
      <c r="C666" s="54">
        <f t="shared" si="64"/>
        <v>653</v>
      </c>
      <c r="D666" s="56" t="b">
        <f>IF(B666, ('Upload Data Outputs'!A653 &amp; 'Upload Data Outputs'!B653 &amp; 'Upload Data Outputs'!C653 &amp; 'Upload Data Outputs'!D653 &amp; 'Upload Data Outputs'!E653 &amp; 'Upload Data Outputs'!F653 &amp; 'Upload Data Outputs'!G653 &amp; 'Upload Data Outputs'!H653 &amp; 'Upload Data Outputs'!I653 &amp; 'Upload Data Outputs'!J653 &amp; 'Upload Data Outputs'!K653 &amp; 'Upload Data Outputs'!L653 &amp; 'Upload Data Outputs'!M653 &amp; 'Upload Data Outputs'!N653 &amp; 'Upload Data Outputs'!O653 &amp; 'Upload Data Outputs'!P653) &lt;&gt; "", FALSE)</f>
        <v>0</v>
      </c>
      <c r="E666" s="56" t="str">
        <f t="shared" si="65"/>
        <v/>
      </c>
      <c r="F666" s="56" t="str">
        <f t="shared" si="66"/>
        <v/>
      </c>
      <c r="G666" s="56" t="b">
        <f t="shared" si="62"/>
        <v>1</v>
      </c>
      <c r="H666" s="57" t="s">
        <v>593</v>
      </c>
      <c r="I666" s="56" t="b">
        <f t="shared" si="67"/>
        <v>1</v>
      </c>
      <c r="J666" s="56" t="b">
        <f>IFERROR(OR(NOT($D666), 'Upload Data Outputs'!C653 &lt;&gt; ""), FALSE)</f>
        <v>1</v>
      </c>
      <c r="K666" s="57" t="s">
        <v>593</v>
      </c>
      <c r="L666" s="56" t="b">
        <f>IFERROR(OR(AND(NOT(D666), 'Upload Data Outputs'!E653 = ""), IFERROR(_xlfn.NUMBERVALUE('Upload Data Outputs'!E653) &gt; 0, FALSE)), FALSE)</f>
        <v>1</v>
      </c>
      <c r="M666" s="56" t="b">
        <f>IFERROR(OR('Upload Data Outputs'!F653 = "", IFERROR(_xlfn.NUMBERVALUE('Upload Data Outputs'!F653) &gt; 0, FALSE)), FALSE)</f>
        <v>1</v>
      </c>
      <c r="N666" s="56" t="b">
        <f>IFERROR(OR('Upload Data Outputs'!F653 = "", IFERROR(MATCH('Upload Data Outputs'!G653, listVolumeUnits, 0), FALSE)), FALSE)</f>
        <v>1</v>
      </c>
      <c r="O666" s="56" t="b">
        <f>IFERROR(OR('Upload Data Outputs'!H653 = "", IFERROR(_xlfn.NUMBERVALUE('Upload Data Outputs'!H653) &gt; 0, FALSE)), FALSE)</f>
        <v>1</v>
      </c>
      <c r="P666" s="56" t="b">
        <f>IFERROR(OR('Upload Data Outputs'!H653 = "", IFERROR(MATCH('Upload Data Outputs'!I653, listWeightUnits, 0), FALSE)), FALSE)</f>
        <v>1</v>
      </c>
      <c r="Q666" s="56" t="b">
        <f>IFERROR(OR('Upload Data Outputs'!J653 = "", IFERROR(MATCH('Upload Data Outputs'!J653, listFscClaimTypes, 0), FALSE)), FALSE)</f>
        <v>1</v>
      </c>
      <c r="R666" s="56" t="b">
        <f>IFERROR(OR(AND('Upload Data Outputs'!J653 = refClaimFsc100, OR('Upload Data Outputs'!K653 = "", 'Upload Data Outputs'!K653 = 100)), AND('Upload Data Outputs'!J653 = refClaimFscCW, OR('Upload Data Outputs'!K653 = "", 'Upload Data Outputs'!K653 = 0)), AND('Upload Data Outputs'!J653 = refClaimFscMix, 'Upload Data Outputs'!K653 &lt;&gt; "", _xlfn.NUMBERVALUE('Upload Data Outputs'!K653) &gt;= 0, _xlfn.NUMBERVALUE('Upload Data Outputs'!K653) &lt;= 100), AND('Upload Data Outputs'!J653 = refClaimFscMixCredit, OR('Upload Data Outputs'!K653 = "", 'Upload Data Outputs'!K653 = 100)), AND('Upload Data Outputs'!J653 = refClaimFscRecycled, 'Upload Data Outputs'!K653 =""), 'Upload Data Outputs'!J653 = ""), FALSE)</f>
        <v>1</v>
      </c>
      <c r="S666" s="56" t="b">
        <f>IFERROR(OR('Upload Data Outputs'!L653 = "", IFERROR(MATCH('Upload Data Outputs'!L653, listMaterialsAccountingMethods, 0), FALSE)), FALSE)</f>
        <v>1</v>
      </c>
      <c r="T666" s="56" t="b">
        <f>IFERROR(OR('Upload Data Outputs'!M653 = "", ISNUMBER('Upload Data Outputs'!M653), IFERROR(DATEVALUE('Upload Data Outputs'!M653) &gt; 0, FALSE)), FALSE)</f>
        <v>1</v>
      </c>
      <c r="U666" s="56" t="b">
        <f>IFERROR(OR('Upload Data Outputs'!N653 = "", ISNUMBER('Upload Data Outputs'!N653), IFERROR(DATEVALUE('Upload Data Outputs'!N653) &gt; 0, FALSE)), FALSE)</f>
        <v>1</v>
      </c>
      <c r="V666" s="56" t="b">
        <f>IFERROR(OR('Upload Data Outputs'!O653 = "", IFERROR(MATCH('Upload Data Outputs'!O653, listCountryIsoCodes, FALSE), FALSE)), FALSE)</f>
        <v>1</v>
      </c>
      <c r="W666" s="57" t="s">
        <v>593</v>
      </c>
      <c r="X666" s="56"/>
      <c r="Y666" s="56"/>
      <c r="AA666" s="56">
        <f>IFERROR(COUNTIFS('Upload Data Outputs'!B:B, 'Upload Data Outputs'!B653), 0)</f>
        <v>0</v>
      </c>
    </row>
    <row r="667" spans="1:27">
      <c r="A667" s="55">
        <f t="shared" si="63"/>
        <v>654</v>
      </c>
      <c r="B667" s="54" t="b">
        <f>NOT(IFERROR('Upload Data Outputs'!A654 = "ERROR", TRUE))</f>
        <v>1</v>
      </c>
      <c r="C667" s="54">
        <f t="shared" si="64"/>
        <v>654</v>
      </c>
      <c r="D667" s="56" t="b">
        <f>IF(B667, ('Upload Data Outputs'!A654 &amp; 'Upload Data Outputs'!B654 &amp; 'Upload Data Outputs'!C654 &amp; 'Upload Data Outputs'!D654 &amp; 'Upload Data Outputs'!E654 &amp; 'Upload Data Outputs'!F654 &amp; 'Upload Data Outputs'!G654 &amp; 'Upload Data Outputs'!H654 &amp; 'Upload Data Outputs'!I654 &amp; 'Upload Data Outputs'!J654 &amp; 'Upload Data Outputs'!K654 &amp; 'Upload Data Outputs'!L654 &amp; 'Upload Data Outputs'!M654 &amp; 'Upload Data Outputs'!N654 &amp; 'Upload Data Outputs'!O654 &amp; 'Upload Data Outputs'!P654) &lt;&gt; "", FALSE)</f>
        <v>0</v>
      </c>
      <c r="E667" s="56" t="str">
        <f t="shared" si="65"/>
        <v/>
      </c>
      <c r="F667" s="56" t="str">
        <f t="shared" si="66"/>
        <v/>
      </c>
      <c r="G667" s="56" t="b">
        <f t="shared" si="62"/>
        <v>1</v>
      </c>
      <c r="H667" s="57" t="s">
        <v>593</v>
      </c>
      <c r="I667" s="56" t="b">
        <f t="shared" si="67"/>
        <v>1</v>
      </c>
      <c r="J667" s="56" t="b">
        <f>IFERROR(OR(NOT($D667), 'Upload Data Outputs'!C654 &lt;&gt; ""), FALSE)</f>
        <v>1</v>
      </c>
      <c r="K667" s="57" t="s">
        <v>593</v>
      </c>
      <c r="L667" s="56" t="b">
        <f>IFERROR(OR(AND(NOT(D667), 'Upload Data Outputs'!E654 = ""), IFERROR(_xlfn.NUMBERVALUE('Upload Data Outputs'!E654) &gt; 0, FALSE)), FALSE)</f>
        <v>1</v>
      </c>
      <c r="M667" s="56" t="b">
        <f>IFERROR(OR('Upload Data Outputs'!F654 = "", IFERROR(_xlfn.NUMBERVALUE('Upload Data Outputs'!F654) &gt; 0, FALSE)), FALSE)</f>
        <v>1</v>
      </c>
      <c r="N667" s="56" t="b">
        <f>IFERROR(OR('Upload Data Outputs'!F654 = "", IFERROR(MATCH('Upload Data Outputs'!G654, listVolumeUnits, 0), FALSE)), FALSE)</f>
        <v>1</v>
      </c>
      <c r="O667" s="56" t="b">
        <f>IFERROR(OR('Upload Data Outputs'!H654 = "", IFERROR(_xlfn.NUMBERVALUE('Upload Data Outputs'!H654) &gt; 0, FALSE)), FALSE)</f>
        <v>1</v>
      </c>
      <c r="P667" s="56" t="b">
        <f>IFERROR(OR('Upload Data Outputs'!H654 = "", IFERROR(MATCH('Upload Data Outputs'!I654, listWeightUnits, 0), FALSE)), FALSE)</f>
        <v>1</v>
      </c>
      <c r="Q667" s="56" t="b">
        <f>IFERROR(OR('Upload Data Outputs'!J654 = "", IFERROR(MATCH('Upload Data Outputs'!J654, listFscClaimTypes, 0), FALSE)), FALSE)</f>
        <v>1</v>
      </c>
      <c r="R667" s="56" t="b">
        <f>IFERROR(OR(AND('Upload Data Outputs'!J654 = refClaimFsc100, OR('Upload Data Outputs'!K654 = "", 'Upload Data Outputs'!K654 = 100)), AND('Upload Data Outputs'!J654 = refClaimFscCW, OR('Upload Data Outputs'!K654 = "", 'Upload Data Outputs'!K654 = 0)), AND('Upload Data Outputs'!J654 = refClaimFscMix, 'Upload Data Outputs'!K654 &lt;&gt; "", _xlfn.NUMBERVALUE('Upload Data Outputs'!K654) &gt;= 0, _xlfn.NUMBERVALUE('Upload Data Outputs'!K654) &lt;= 100), AND('Upload Data Outputs'!J654 = refClaimFscMixCredit, OR('Upload Data Outputs'!K654 = "", 'Upload Data Outputs'!K654 = 100)), AND('Upload Data Outputs'!J654 = refClaimFscRecycled, 'Upload Data Outputs'!K654 =""), 'Upload Data Outputs'!J654 = ""), FALSE)</f>
        <v>1</v>
      </c>
      <c r="S667" s="56" t="b">
        <f>IFERROR(OR('Upload Data Outputs'!L654 = "", IFERROR(MATCH('Upload Data Outputs'!L654, listMaterialsAccountingMethods, 0), FALSE)), FALSE)</f>
        <v>1</v>
      </c>
      <c r="T667" s="56" t="b">
        <f>IFERROR(OR('Upload Data Outputs'!M654 = "", ISNUMBER('Upload Data Outputs'!M654), IFERROR(DATEVALUE('Upload Data Outputs'!M654) &gt; 0, FALSE)), FALSE)</f>
        <v>1</v>
      </c>
      <c r="U667" s="56" t="b">
        <f>IFERROR(OR('Upload Data Outputs'!N654 = "", ISNUMBER('Upload Data Outputs'!N654), IFERROR(DATEVALUE('Upload Data Outputs'!N654) &gt; 0, FALSE)), FALSE)</f>
        <v>1</v>
      </c>
      <c r="V667" s="56" t="b">
        <f>IFERROR(OR('Upload Data Outputs'!O654 = "", IFERROR(MATCH('Upload Data Outputs'!O654, listCountryIsoCodes, FALSE), FALSE)), FALSE)</f>
        <v>1</v>
      </c>
      <c r="W667" s="57" t="s">
        <v>593</v>
      </c>
      <c r="X667" s="56"/>
      <c r="Y667" s="56"/>
      <c r="AA667" s="56">
        <f>IFERROR(COUNTIFS('Upload Data Outputs'!B:B, 'Upload Data Outputs'!B654), 0)</f>
        <v>0</v>
      </c>
    </row>
    <row r="668" spans="1:27">
      <c r="A668" s="55">
        <f t="shared" si="63"/>
        <v>655</v>
      </c>
      <c r="B668" s="54" t="b">
        <f>NOT(IFERROR('Upload Data Outputs'!A655 = "ERROR", TRUE))</f>
        <v>1</v>
      </c>
      <c r="C668" s="54">
        <f t="shared" si="64"/>
        <v>655</v>
      </c>
      <c r="D668" s="56" t="b">
        <f>IF(B668, ('Upload Data Outputs'!A655 &amp; 'Upload Data Outputs'!B655 &amp; 'Upload Data Outputs'!C655 &amp; 'Upload Data Outputs'!D655 &amp; 'Upload Data Outputs'!E655 &amp; 'Upload Data Outputs'!F655 &amp; 'Upload Data Outputs'!G655 &amp; 'Upload Data Outputs'!H655 &amp; 'Upload Data Outputs'!I655 &amp; 'Upload Data Outputs'!J655 &amp; 'Upload Data Outputs'!K655 &amp; 'Upload Data Outputs'!L655 &amp; 'Upload Data Outputs'!M655 &amp; 'Upload Data Outputs'!N655 &amp; 'Upload Data Outputs'!O655 &amp; 'Upload Data Outputs'!P655) &lt;&gt; "", FALSE)</f>
        <v>0</v>
      </c>
      <c r="E668" s="56" t="str">
        <f t="shared" si="65"/>
        <v/>
      </c>
      <c r="F668" s="56" t="str">
        <f t="shared" si="66"/>
        <v/>
      </c>
      <c r="G668" s="56" t="b">
        <f t="shared" si="62"/>
        <v>1</v>
      </c>
      <c r="H668" s="57" t="s">
        <v>593</v>
      </c>
      <c r="I668" s="56" t="b">
        <f t="shared" si="67"/>
        <v>1</v>
      </c>
      <c r="J668" s="56" t="b">
        <f>IFERROR(OR(NOT($D668), 'Upload Data Outputs'!C655 &lt;&gt; ""), FALSE)</f>
        <v>1</v>
      </c>
      <c r="K668" s="57" t="s">
        <v>593</v>
      </c>
      <c r="L668" s="56" t="b">
        <f>IFERROR(OR(AND(NOT(D668), 'Upload Data Outputs'!E655 = ""), IFERROR(_xlfn.NUMBERVALUE('Upload Data Outputs'!E655) &gt; 0, FALSE)), FALSE)</f>
        <v>1</v>
      </c>
      <c r="M668" s="56" t="b">
        <f>IFERROR(OR('Upload Data Outputs'!F655 = "", IFERROR(_xlfn.NUMBERVALUE('Upload Data Outputs'!F655) &gt; 0, FALSE)), FALSE)</f>
        <v>1</v>
      </c>
      <c r="N668" s="56" t="b">
        <f>IFERROR(OR('Upload Data Outputs'!F655 = "", IFERROR(MATCH('Upload Data Outputs'!G655, listVolumeUnits, 0), FALSE)), FALSE)</f>
        <v>1</v>
      </c>
      <c r="O668" s="56" t="b">
        <f>IFERROR(OR('Upload Data Outputs'!H655 = "", IFERROR(_xlfn.NUMBERVALUE('Upload Data Outputs'!H655) &gt; 0, FALSE)), FALSE)</f>
        <v>1</v>
      </c>
      <c r="P668" s="56" t="b">
        <f>IFERROR(OR('Upload Data Outputs'!H655 = "", IFERROR(MATCH('Upload Data Outputs'!I655, listWeightUnits, 0), FALSE)), FALSE)</f>
        <v>1</v>
      </c>
      <c r="Q668" s="56" t="b">
        <f>IFERROR(OR('Upload Data Outputs'!J655 = "", IFERROR(MATCH('Upload Data Outputs'!J655, listFscClaimTypes, 0), FALSE)), FALSE)</f>
        <v>1</v>
      </c>
      <c r="R668" s="56" t="b">
        <f>IFERROR(OR(AND('Upload Data Outputs'!J655 = refClaimFsc100, OR('Upload Data Outputs'!K655 = "", 'Upload Data Outputs'!K655 = 100)), AND('Upload Data Outputs'!J655 = refClaimFscCW, OR('Upload Data Outputs'!K655 = "", 'Upload Data Outputs'!K655 = 0)), AND('Upload Data Outputs'!J655 = refClaimFscMix, 'Upload Data Outputs'!K655 &lt;&gt; "", _xlfn.NUMBERVALUE('Upload Data Outputs'!K655) &gt;= 0, _xlfn.NUMBERVALUE('Upload Data Outputs'!K655) &lt;= 100), AND('Upload Data Outputs'!J655 = refClaimFscMixCredit, OR('Upload Data Outputs'!K655 = "", 'Upload Data Outputs'!K655 = 100)), AND('Upload Data Outputs'!J655 = refClaimFscRecycled, 'Upload Data Outputs'!K655 =""), 'Upload Data Outputs'!J655 = ""), FALSE)</f>
        <v>1</v>
      </c>
      <c r="S668" s="56" t="b">
        <f>IFERROR(OR('Upload Data Outputs'!L655 = "", IFERROR(MATCH('Upload Data Outputs'!L655, listMaterialsAccountingMethods, 0), FALSE)), FALSE)</f>
        <v>1</v>
      </c>
      <c r="T668" s="56" t="b">
        <f>IFERROR(OR('Upload Data Outputs'!M655 = "", ISNUMBER('Upload Data Outputs'!M655), IFERROR(DATEVALUE('Upload Data Outputs'!M655) &gt; 0, FALSE)), FALSE)</f>
        <v>1</v>
      </c>
      <c r="U668" s="56" t="b">
        <f>IFERROR(OR('Upload Data Outputs'!N655 = "", ISNUMBER('Upload Data Outputs'!N655), IFERROR(DATEVALUE('Upload Data Outputs'!N655) &gt; 0, FALSE)), FALSE)</f>
        <v>1</v>
      </c>
      <c r="V668" s="56" t="b">
        <f>IFERROR(OR('Upload Data Outputs'!O655 = "", IFERROR(MATCH('Upload Data Outputs'!O655, listCountryIsoCodes, FALSE), FALSE)), FALSE)</f>
        <v>1</v>
      </c>
      <c r="W668" s="57" t="s">
        <v>593</v>
      </c>
      <c r="X668" s="56"/>
      <c r="Y668" s="56"/>
      <c r="AA668" s="56">
        <f>IFERROR(COUNTIFS('Upload Data Outputs'!B:B, 'Upload Data Outputs'!B655), 0)</f>
        <v>0</v>
      </c>
    </row>
    <row r="669" spans="1:27">
      <c r="A669" s="55">
        <f t="shared" si="63"/>
        <v>656</v>
      </c>
      <c r="B669" s="54" t="b">
        <f>NOT(IFERROR('Upload Data Outputs'!A656 = "ERROR", TRUE))</f>
        <v>1</v>
      </c>
      <c r="C669" s="54">
        <f t="shared" si="64"/>
        <v>656</v>
      </c>
      <c r="D669" s="56" t="b">
        <f>IF(B669, ('Upload Data Outputs'!A656 &amp; 'Upload Data Outputs'!B656 &amp; 'Upload Data Outputs'!C656 &amp; 'Upload Data Outputs'!D656 &amp; 'Upload Data Outputs'!E656 &amp; 'Upload Data Outputs'!F656 &amp; 'Upload Data Outputs'!G656 &amp; 'Upload Data Outputs'!H656 &amp; 'Upload Data Outputs'!I656 &amp; 'Upload Data Outputs'!J656 &amp; 'Upload Data Outputs'!K656 &amp; 'Upload Data Outputs'!L656 &amp; 'Upload Data Outputs'!M656 &amp; 'Upload Data Outputs'!N656 &amp; 'Upload Data Outputs'!O656 &amp; 'Upload Data Outputs'!P656) &lt;&gt; "", FALSE)</f>
        <v>0</v>
      </c>
      <c r="E669" s="56" t="str">
        <f t="shared" si="65"/>
        <v/>
      </c>
      <c r="F669" s="56" t="str">
        <f t="shared" si="66"/>
        <v/>
      </c>
      <c r="G669" s="56" t="b">
        <f t="shared" si="62"/>
        <v>1</v>
      </c>
      <c r="H669" s="57" t="s">
        <v>593</v>
      </c>
      <c r="I669" s="56" t="b">
        <f t="shared" si="67"/>
        <v>1</v>
      </c>
      <c r="J669" s="56" t="b">
        <f>IFERROR(OR(NOT($D669), 'Upload Data Outputs'!C656 &lt;&gt; ""), FALSE)</f>
        <v>1</v>
      </c>
      <c r="K669" s="57" t="s">
        <v>593</v>
      </c>
      <c r="L669" s="56" t="b">
        <f>IFERROR(OR(AND(NOT(D669), 'Upload Data Outputs'!E656 = ""), IFERROR(_xlfn.NUMBERVALUE('Upload Data Outputs'!E656) &gt; 0, FALSE)), FALSE)</f>
        <v>1</v>
      </c>
      <c r="M669" s="56" t="b">
        <f>IFERROR(OR('Upload Data Outputs'!F656 = "", IFERROR(_xlfn.NUMBERVALUE('Upload Data Outputs'!F656) &gt; 0, FALSE)), FALSE)</f>
        <v>1</v>
      </c>
      <c r="N669" s="56" t="b">
        <f>IFERROR(OR('Upload Data Outputs'!F656 = "", IFERROR(MATCH('Upload Data Outputs'!G656, listVolumeUnits, 0), FALSE)), FALSE)</f>
        <v>1</v>
      </c>
      <c r="O669" s="56" t="b">
        <f>IFERROR(OR('Upload Data Outputs'!H656 = "", IFERROR(_xlfn.NUMBERVALUE('Upload Data Outputs'!H656) &gt; 0, FALSE)), FALSE)</f>
        <v>1</v>
      </c>
      <c r="P669" s="56" t="b">
        <f>IFERROR(OR('Upload Data Outputs'!H656 = "", IFERROR(MATCH('Upload Data Outputs'!I656, listWeightUnits, 0), FALSE)), FALSE)</f>
        <v>1</v>
      </c>
      <c r="Q669" s="56" t="b">
        <f>IFERROR(OR('Upload Data Outputs'!J656 = "", IFERROR(MATCH('Upload Data Outputs'!J656, listFscClaimTypes, 0), FALSE)), FALSE)</f>
        <v>1</v>
      </c>
      <c r="R669" s="56" t="b">
        <f>IFERROR(OR(AND('Upload Data Outputs'!J656 = refClaimFsc100, OR('Upload Data Outputs'!K656 = "", 'Upload Data Outputs'!K656 = 100)), AND('Upload Data Outputs'!J656 = refClaimFscCW, OR('Upload Data Outputs'!K656 = "", 'Upload Data Outputs'!K656 = 0)), AND('Upload Data Outputs'!J656 = refClaimFscMix, 'Upload Data Outputs'!K656 &lt;&gt; "", _xlfn.NUMBERVALUE('Upload Data Outputs'!K656) &gt;= 0, _xlfn.NUMBERVALUE('Upload Data Outputs'!K656) &lt;= 100), AND('Upload Data Outputs'!J656 = refClaimFscMixCredit, OR('Upload Data Outputs'!K656 = "", 'Upload Data Outputs'!K656 = 100)), AND('Upload Data Outputs'!J656 = refClaimFscRecycled, 'Upload Data Outputs'!K656 =""), 'Upload Data Outputs'!J656 = ""), FALSE)</f>
        <v>1</v>
      </c>
      <c r="S669" s="56" t="b">
        <f>IFERROR(OR('Upload Data Outputs'!L656 = "", IFERROR(MATCH('Upload Data Outputs'!L656, listMaterialsAccountingMethods, 0), FALSE)), FALSE)</f>
        <v>1</v>
      </c>
      <c r="T669" s="56" t="b">
        <f>IFERROR(OR('Upload Data Outputs'!M656 = "", ISNUMBER('Upload Data Outputs'!M656), IFERROR(DATEVALUE('Upload Data Outputs'!M656) &gt; 0, FALSE)), FALSE)</f>
        <v>1</v>
      </c>
      <c r="U669" s="56" t="b">
        <f>IFERROR(OR('Upload Data Outputs'!N656 = "", ISNUMBER('Upload Data Outputs'!N656), IFERROR(DATEVALUE('Upload Data Outputs'!N656) &gt; 0, FALSE)), FALSE)</f>
        <v>1</v>
      </c>
      <c r="V669" s="56" t="b">
        <f>IFERROR(OR('Upload Data Outputs'!O656 = "", IFERROR(MATCH('Upload Data Outputs'!O656, listCountryIsoCodes, FALSE), FALSE)), FALSE)</f>
        <v>1</v>
      </c>
      <c r="W669" s="57" t="s">
        <v>593</v>
      </c>
      <c r="X669" s="56"/>
      <c r="Y669" s="56"/>
      <c r="AA669" s="56">
        <f>IFERROR(COUNTIFS('Upload Data Outputs'!B:B, 'Upload Data Outputs'!B656), 0)</f>
        <v>0</v>
      </c>
    </row>
    <row r="670" spans="1:27">
      <c r="A670" s="55">
        <f t="shared" si="63"/>
        <v>657</v>
      </c>
      <c r="B670" s="54" t="b">
        <f>NOT(IFERROR('Upload Data Outputs'!A657 = "ERROR", TRUE))</f>
        <v>1</v>
      </c>
      <c r="C670" s="54">
        <f t="shared" si="64"/>
        <v>657</v>
      </c>
      <c r="D670" s="56" t="b">
        <f>IF(B670, ('Upload Data Outputs'!A657 &amp; 'Upload Data Outputs'!B657 &amp; 'Upload Data Outputs'!C657 &amp; 'Upload Data Outputs'!D657 &amp; 'Upload Data Outputs'!E657 &amp; 'Upload Data Outputs'!F657 &amp; 'Upload Data Outputs'!G657 &amp; 'Upload Data Outputs'!H657 &amp; 'Upload Data Outputs'!I657 &amp; 'Upload Data Outputs'!J657 &amp; 'Upload Data Outputs'!K657 &amp; 'Upload Data Outputs'!L657 &amp; 'Upload Data Outputs'!M657 &amp; 'Upload Data Outputs'!N657 &amp; 'Upload Data Outputs'!O657 &amp; 'Upload Data Outputs'!P657) &lt;&gt; "", FALSE)</f>
        <v>0</v>
      </c>
      <c r="E670" s="56" t="str">
        <f t="shared" si="65"/>
        <v/>
      </c>
      <c r="F670" s="56" t="str">
        <f t="shared" si="66"/>
        <v/>
      </c>
      <c r="G670" s="56" t="b">
        <f t="shared" si="62"/>
        <v>1</v>
      </c>
      <c r="H670" s="57" t="s">
        <v>593</v>
      </c>
      <c r="I670" s="56" t="b">
        <f t="shared" si="67"/>
        <v>1</v>
      </c>
      <c r="J670" s="56" t="b">
        <f>IFERROR(OR(NOT($D670), 'Upload Data Outputs'!C657 &lt;&gt; ""), FALSE)</f>
        <v>1</v>
      </c>
      <c r="K670" s="57" t="s">
        <v>593</v>
      </c>
      <c r="L670" s="56" t="b">
        <f>IFERROR(OR(AND(NOT(D670), 'Upload Data Outputs'!E657 = ""), IFERROR(_xlfn.NUMBERVALUE('Upload Data Outputs'!E657) &gt; 0, FALSE)), FALSE)</f>
        <v>1</v>
      </c>
      <c r="M670" s="56" t="b">
        <f>IFERROR(OR('Upload Data Outputs'!F657 = "", IFERROR(_xlfn.NUMBERVALUE('Upload Data Outputs'!F657) &gt; 0, FALSE)), FALSE)</f>
        <v>1</v>
      </c>
      <c r="N670" s="56" t="b">
        <f>IFERROR(OR('Upload Data Outputs'!F657 = "", IFERROR(MATCH('Upload Data Outputs'!G657, listVolumeUnits, 0), FALSE)), FALSE)</f>
        <v>1</v>
      </c>
      <c r="O670" s="56" t="b">
        <f>IFERROR(OR('Upload Data Outputs'!H657 = "", IFERROR(_xlfn.NUMBERVALUE('Upload Data Outputs'!H657) &gt; 0, FALSE)), FALSE)</f>
        <v>1</v>
      </c>
      <c r="P670" s="56" t="b">
        <f>IFERROR(OR('Upload Data Outputs'!H657 = "", IFERROR(MATCH('Upload Data Outputs'!I657, listWeightUnits, 0), FALSE)), FALSE)</f>
        <v>1</v>
      </c>
      <c r="Q670" s="56" t="b">
        <f>IFERROR(OR('Upload Data Outputs'!J657 = "", IFERROR(MATCH('Upload Data Outputs'!J657, listFscClaimTypes, 0), FALSE)), FALSE)</f>
        <v>1</v>
      </c>
      <c r="R670" s="56" t="b">
        <f>IFERROR(OR(AND('Upload Data Outputs'!J657 = refClaimFsc100, OR('Upload Data Outputs'!K657 = "", 'Upload Data Outputs'!K657 = 100)), AND('Upload Data Outputs'!J657 = refClaimFscCW, OR('Upload Data Outputs'!K657 = "", 'Upload Data Outputs'!K657 = 0)), AND('Upload Data Outputs'!J657 = refClaimFscMix, 'Upload Data Outputs'!K657 &lt;&gt; "", _xlfn.NUMBERVALUE('Upload Data Outputs'!K657) &gt;= 0, _xlfn.NUMBERVALUE('Upload Data Outputs'!K657) &lt;= 100), AND('Upload Data Outputs'!J657 = refClaimFscMixCredit, OR('Upload Data Outputs'!K657 = "", 'Upload Data Outputs'!K657 = 100)), AND('Upload Data Outputs'!J657 = refClaimFscRecycled, 'Upload Data Outputs'!K657 =""), 'Upload Data Outputs'!J657 = ""), FALSE)</f>
        <v>1</v>
      </c>
      <c r="S670" s="56" t="b">
        <f>IFERROR(OR('Upload Data Outputs'!L657 = "", IFERROR(MATCH('Upload Data Outputs'!L657, listMaterialsAccountingMethods, 0), FALSE)), FALSE)</f>
        <v>1</v>
      </c>
      <c r="T670" s="56" t="b">
        <f>IFERROR(OR('Upload Data Outputs'!M657 = "", ISNUMBER('Upload Data Outputs'!M657), IFERROR(DATEVALUE('Upload Data Outputs'!M657) &gt; 0, FALSE)), FALSE)</f>
        <v>1</v>
      </c>
      <c r="U670" s="56" t="b">
        <f>IFERROR(OR('Upload Data Outputs'!N657 = "", ISNUMBER('Upload Data Outputs'!N657), IFERROR(DATEVALUE('Upload Data Outputs'!N657) &gt; 0, FALSE)), FALSE)</f>
        <v>1</v>
      </c>
      <c r="V670" s="56" t="b">
        <f>IFERROR(OR('Upload Data Outputs'!O657 = "", IFERROR(MATCH('Upload Data Outputs'!O657, listCountryIsoCodes, FALSE), FALSE)), FALSE)</f>
        <v>1</v>
      </c>
      <c r="W670" s="57" t="s">
        <v>593</v>
      </c>
      <c r="X670" s="56"/>
      <c r="Y670" s="56"/>
      <c r="AA670" s="56">
        <f>IFERROR(COUNTIFS('Upload Data Outputs'!B:B, 'Upload Data Outputs'!B657), 0)</f>
        <v>0</v>
      </c>
    </row>
    <row r="671" spans="1:27">
      <c r="A671" s="55">
        <f t="shared" si="63"/>
        <v>658</v>
      </c>
      <c r="B671" s="54" t="b">
        <f>NOT(IFERROR('Upload Data Outputs'!A658 = "ERROR", TRUE))</f>
        <v>1</v>
      </c>
      <c r="C671" s="54">
        <f t="shared" si="64"/>
        <v>658</v>
      </c>
      <c r="D671" s="56" t="b">
        <f>IF(B671, ('Upload Data Outputs'!A658 &amp; 'Upload Data Outputs'!B658 &amp; 'Upload Data Outputs'!C658 &amp; 'Upload Data Outputs'!D658 &amp; 'Upload Data Outputs'!E658 &amp; 'Upload Data Outputs'!F658 &amp; 'Upload Data Outputs'!G658 &amp; 'Upload Data Outputs'!H658 &amp; 'Upload Data Outputs'!I658 &amp; 'Upload Data Outputs'!J658 &amp; 'Upload Data Outputs'!K658 &amp; 'Upload Data Outputs'!L658 &amp; 'Upload Data Outputs'!M658 &amp; 'Upload Data Outputs'!N658 &amp; 'Upload Data Outputs'!O658 &amp; 'Upload Data Outputs'!P658) &lt;&gt; "", FALSE)</f>
        <v>0</v>
      </c>
      <c r="E671" s="56" t="str">
        <f t="shared" si="65"/>
        <v/>
      </c>
      <c r="F671" s="56" t="str">
        <f t="shared" si="66"/>
        <v/>
      </c>
      <c r="G671" s="56" t="b">
        <f t="shared" si="62"/>
        <v>1</v>
      </c>
      <c r="H671" s="57" t="s">
        <v>593</v>
      </c>
      <c r="I671" s="56" t="b">
        <f t="shared" si="67"/>
        <v>1</v>
      </c>
      <c r="J671" s="56" t="b">
        <f>IFERROR(OR(NOT($D671), 'Upload Data Outputs'!C658 &lt;&gt; ""), FALSE)</f>
        <v>1</v>
      </c>
      <c r="K671" s="57" t="s">
        <v>593</v>
      </c>
      <c r="L671" s="56" t="b">
        <f>IFERROR(OR(AND(NOT(D671), 'Upload Data Outputs'!E658 = ""), IFERROR(_xlfn.NUMBERVALUE('Upload Data Outputs'!E658) &gt; 0, FALSE)), FALSE)</f>
        <v>1</v>
      </c>
      <c r="M671" s="56" t="b">
        <f>IFERROR(OR('Upload Data Outputs'!F658 = "", IFERROR(_xlfn.NUMBERVALUE('Upload Data Outputs'!F658) &gt; 0, FALSE)), FALSE)</f>
        <v>1</v>
      </c>
      <c r="N671" s="56" t="b">
        <f>IFERROR(OR('Upload Data Outputs'!F658 = "", IFERROR(MATCH('Upload Data Outputs'!G658, listVolumeUnits, 0), FALSE)), FALSE)</f>
        <v>1</v>
      </c>
      <c r="O671" s="56" t="b">
        <f>IFERROR(OR('Upload Data Outputs'!H658 = "", IFERROR(_xlfn.NUMBERVALUE('Upload Data Outputs'!H658) &gt; 0, FALSE)), FALSE)</f>
        <v>1</v>
      </c>
      <c r="P671" s="56" t="b">
        <f>IFERROR(OR('Upload Data Outputs'!H658 = "", IFERROR(MATCH('Upload Data Outputs'!I658, listWeightUnits, 0), FALSE)), FALSE)</f>
        <v>1</v>
      </c>
      <c r="Q671" s="56" t="b">
        <f>IFERROR(OR('Upload Data Outputs'!J658 = "", IFERROR(MATCH('Upload Data Outputs'!J658, listFscClaimTypes, 0), FALSE)), FALSE)</f>
        <v>1</v>
      </c>
      <c r="R671" s="56" t="b">
        <f>IFERROR(OR(AND('Upload Data Outputs'!J658 = refClaimFsc100, OR('Upload Data Outputs'!K658 = "", 'Upload Data Outputs'!K658 = 100)), AND('Upload Data Outputs'!J658 = refClaimFscCW, OR('Upload Data Outputs'!K658 = "", 'Upload Data Outputs'!K658 = 0)), AND('Upload Data Outputs'!J658 = refClaimFscMix, 'Upload Data Outputs'!K658 &lt;&gt; "", _xlfn.NUMBERVALUE('Upload Data Outputs'!K658) &gt;= 0, _xlfn.NUMBERVALUE('Upload Data Outputs'!K658) &lt;= 100), AND('Upload Data Outputs'!J658 = refClaimFscMixCredit, OR('Upload Data Outputs'!K658 = "", 'Upload Data Outputs'!K658 = 100)), AND('Upload Data Outputs'!J658 = refClaimFscRecycled, 'Upload Data Outputs'!K658 =""), 'Upload Data Outputs'!J658 = ""), FALSE)</f>
        <v>1</v>
      </c>
      <c r="S671" s="56" t="b">
        <f>IFERROR(OR('Upload Data Outputs'!L658 = "", IFERROR(MATCH('Upload Data Outputs'!L658, listMaterialsAccountingMethods, 0), FALSE)), FALSE)</f>
        <v>1</v>
      </c>
      <c r="T671" s="56" t="b">
        <f>IFERROR(OR('Upload Data Outputs'!M658 = "", ISNUMBER('Upload Data Outputs'!M658), IFERROR(DATEVALUE('Upload Data Outputs'!M658) &gt; 0, FALSE)), FALSE)</f>
        <v>1</v>
      </c>
      <c r="U671" s="56" t="b">
        <f>IFERROR(OR('Upload Data Outputs'!N658 = "", ISNUMBER('Upload Data Outputs'!N658), IFERROR(DATEVALUE('Upload Data Outputs'!N658) &gt; 0, FALSE)), FALSE)</f>
        <v>1</v>
      </c>
      <c r="V671" s="56" t="b">
        <f>IFERROR(OR('Upload Data Outputs'!O658 = "", IFERROR(MATCH('Upload Data Outputs'!O658, listCountryIsoCodes, FALSE), FALSE)), FALSE)</f>
        <v>1</v>
      </c>
      <c r="W671" s="57" t="s">
        <v>593</v>
      </c>
      <c r="X671" s="56"/>
      <c r="Y671" s="56"/>
      <c r="AA671" s="56">
        <f>IFERROR(COUNTIFS('Upload Data Outputs'!B:B, 'Upload Data Outputs'!B658), 0)</f>
        <v>0</v>
      </c>
    </row>
    <row r="672" spans="1:27">
      <c r="A672" s="55">
        <f t="shared" si="63"/>
        <v>659</v>
      </c>
      <c r="B672" s="54" t="b">
        <f>NOT(IFERROR('Upload Data Outputs'!A659 = "ERROR", TRUE))</f>
        <v>1</v>
      </c>
      <c r="C672" s="54">
        <f t="shared" si="64"/>
        <v>659</v>
      </c>
      <c r="D672" s="56" t="b">
        <f>IF(B672, ('Upload Data Outputs'!A659 &amp; 'Upload Data Outputs'!B659 &amp; 'Upload Data Outputs'!C659 &amp; 'Upload Data Outputs'!D659 &amp; 'Upload Data Outputs'!E659 &amp; 'Upload Data Outputs'!F659 &amp; 'Upload Data Outputs'!G659 &amp; 'Upload Data Outputs'!H659 &amp; 'Upload Data Outputs'!I659 &amp; 'Upload Data Outputs'!J659 &amp; 'Upload Data Outputs'!K659 &amp; 'Upload Data Outputs'!L659 &amp; 'Upload Data Outputs'!M659 &amp; 'Upload Data Outputs'!N659 &amp; 'Upload Data Outputs'!O659 &amp; 'Upload Data Outputs'!P659) &lt;&gt; "", FALSE)</f>
        <v>0</v>
      </c>
      <c r="E672" s="56" t="str">
        <f t="shared" si="65"/>
        <v/>
      </c>
      <c r="F672" s="56" t="str">
        <f t="shared" si="66"/>
        <v/>
      </c>
      <c r="G672" s="56" t="b">
        <f t="shared" si="62"/>
        <v>1</v>
      </c>
      <c r="H672" s="57" t="s">
        <v>593</v>
      </c>
      <c r="I672" s="56" t="b">
        <f t="shared" si="67"/>
        <v>1</v>
      </c>
      <c r="J672" s="56" t="b">
        <f>IFERROR(OR(NOT($D672), 'Upload Data Outputs'!C659 &lt;&gt; ""), FALSE)</f>
        <v>1</v>
      </c>
      <c r="K672" s="57" t="s">
        <v>593</v>
      </c>
      <c r="L672" s="56" t="b">
        <f>IFERROR(OR(AND(NOT(D672), 'Upload Data Outputs'!E659 = ""), IFERROR(_xlfn.NUMBERVALUE('Upload Data Outputs'!E659) &gt; 0, FALSE)), FALSE)</f>
        <v>1</v>
      </c>
      <c r="M672" s="56" t="b">
        <f>IFERROR(OR('Upload Data Outputs'!F659 = "", IFERROR(_xlfn.NUMBERVALUE('Upload Data Outputs'!F659) &gt; 0, FALSE)), FALSE)</f>
        <v>1</v>
      </c>
      <c r="N672" s="56" t="b">
        <f>IFERROR(OR('Upload Data Outputs'!F659 = "", IFERROR(MATCH('Upload Data Outputs'!G659, listVolumeUnits, 0), FALSE)), FALSE)</f>
        <v>1</v>
      </c>
      <c r="O672" s="56" t="b">
        <f>IFERROR(OR('Upload Data Outputs'!H659 = "", IFERROR(_xlfn.NUMBERVALUE('Upload Data Outputs'!H659) &gt; 0, FALSE)), FALSE)</f>
        <v>1</v>
      </c>
      <c r="P672" s="56" t="b">
        <f>IFERROR(OR('Upload Data Outputs'!H659 = "", IFERROR(MATCH('Upload Data Outputs'!I659, listWeightUnits, 0), FALSE)), FALSE)</f>
        <v>1</v>
      </c>
      <c r="Q672" s="56" t="b">
        <f>IFERROR(OR('Upload Data Outputs'!J659 = "", IFERROR(MATCH('Upload Data Outputs'!J659, listFscClaimTypes, 0), FALSE)), FALSE)</f>
        <v>1</v>
      </c>
      <c r="R672" s="56" t="b">
        <f>IFERROR(OR(AND('Upload Data Outputs'!J659 = refClaimFsc100, OR('Upload Data Outputs'!K659 = "", 'Upload Data Outputs'!K659 = 100)), AND('Upload Data Outputs'!J659 = refClaimFscCW, OR('Upload Data Outputs'!K659 = "", 'Upload Data Outputs'!K659 = 0)), AND('Upload Data Outputs'!J659 = refClaimFscMix, 'Upload Data Outputs'!K659 &lt;&gt; "", _xlfn.NUMBERVALUE('Upload Data Outputs'!K659) &gt;= 0, _xlfn.NUMBERVALUE('Upload Data Outputs'!K659) &lt;= 100), AND('Upload Data Outputs'!J659 = refClaimFscMixCredit, OR('Upload Data Outputs'!K659 = "", 'Upload Data Outputs'!K659 = 100)), AND('Upload Data Outputs'!J659 = refClaimFscRecycled, 'Upload Data Outputs'!K659 =""), 'Upload Data Outputs'!J659 = ""), FALSE)</f>
        <v>1</v>
      </c>
      <c r="S672" s="56" t="b">
        <f>IFERROR(OR('Upload Data Outputs'!L659 = "", IFERROR(MATCH('Upload Data Outputs'!L659, listMaterialsAccountingMethods, 0), FALSE)), FALSE)</f>
        <v>1</v>
      </c>
      <c r="T672" s="56" t="b">
        <f>IFERROR(OR('Upload Data Outputs'!M659 = "", ISNUMBER('Upload Data Outputs'!M659), IFERROR(DATEVALUE('Upload Data Outputs'!M659) &gt; 0, FALSE)), FALSE)</f>
        <v>1</v>
      </c>
      <c r="U672" s="56" t="b">
        <f>IFERROR(OR('Upload Data Outputs'!N659 = "", ISNUMBER('Upload Data Outputs'!N659), IFERROR(DATEVALUE('Upload Data Outputs'!N659) &gt; 0, FALSE)), FALSE)</f>
        <v>1</v>
      </c>
      <c r="V672" s="56" t="b">
        <f>IFERROR(OR('Upload Data Outputs'!O659 = "", IFERROR(MATCH('Upload Data Outputs'!O659, listCountryIsoCodes, FALSE), FALSE)), FALSE)</f>
        <v>1</v>
      </c>
      <c r="W672" s="57" t="s">
        <v>593</v>
      </c>
      <c r="X672" s="56"/>
      <c r="Y672" s="56"/>
      <c r="AA672" s="56">
        <f>IFERROR(COUNTIFS('Upload Data Outputs'!B:B, 'Upload Data Outputs'!B659), 0)</f>
        <v>0</v>
      </c>
    </row>
    <row r="673" spans="1:27">
      <c r="A673" s="55">
        <f t="shared" si="63"/>
        <v>660</v>
      </c>
      <c r="B673" s="54" t="b">
        <f>NOT(IFERROR('Upload Data Outputs'!A660 = "ERROR", TRUE))</f>
        <v>1</v>
      </c>
      <c r="C673" s="54">
        <f t="shared" si="64"/>
        <v>660</v>
      </c>
      <c r="D673" s="56" t="b">
        <f>IF(B673, ('Upload Data Outputs'!A660 &amp; 'Upload Data Outputs'!B660 &amp; 'Upload Data Outputs'!C660 &amp; 'Upload Data Outputs'!D660 &amp; 'Upload Data Outputs'!E660 &amp; 'Upload Data Outputs'!F660 &amp; 'Upload Data Outputs'!G660 &amp; 'Upload Data Outputs'!H660 &amp; 'Upload Data Outputs'!I660 &amp; 'Upload Data Outputs'!J660 &amp; 'Upload Data Outputs'!K660 &amp; 'Upload Data Outputs'!L660 &amp; 'Upload Data Outputs'!M660 &amp; 'Upload Data Outputs'!N660 &amp; 'Upload Data Outputs'!O660 &amp; 'Upload Data Outputs'!P660) &lt;&gt; "", FALSE)</f>
        <v>0</v>
      </c>
      <c r="E673" s="56" t="str">
        <f t="shared" si="65"/>
        <v/>
      </c>
      <c r="F673" s="56" t="str">
        <f t="shared" si="66"/>
        <v/>
      </c>
      <c r="G673" s="56" t="b">
        <f t="shared" si="62"/>
        <v>1</v>
      </c>
      <c r="H673" s="57" t="s">
        <v>593</v>
      </c>
      <c r="I673" s="56" t="b">
        <f t="shared" si="67"/>
        <v>1</v>
      </c>
      <c r="J673" s="56" t="b">
        <f>IFERROR(OR(NOT($D673), 'Upload Data Outputs'!C660 &lt;&gt; ""), FALSE)</f>
        <v>1</v>
      </c>
      <c r="K673" s="57" t="s">
        <v>593</v>
      </c>
      <c r="L673" s="56" t="b">
        <f>IFERROR(OR(AND(NOT(D673), 'Upload Data Outputs'!E660 = ""), IFERROR(_xlfn.NUMBERVALUE('Upload Data Outputs'!E660) &gt; 0, FALSE)), FALSE)</f>
        <v>1</v>
      </c>
      <c r="M673" s="56" t="b">
        <f>IFERROR(OR('Upload Data Outputs'!F660 = "", IFERROR(_xlfn.NUMBERVALUE('Upload Data Outputs'!F660) &gt; 0, FALSE)), FALSE)</f>
        <v>1</v>
      </c>
      <c r="N673" s="56" t="b">
        <f>IFERROR(OR('Upload Data Outputs'!F660 = "", IFERROR(MATCH('Upload Data Outputs'!G660, listVolumeUnits, 0), FALSE)), FALSE)</f>
        <v>1</v>
      </c>
      <c r="O673" s="56" t="b">
        <f>IFERROR(OR('Upload Data Outputs'!H660 = "", IFERROR(_xlfn.NUMBERVALUE('Upload Data Outputs'!H660) &gt; 0, FALSE)), FALSE)</f>
        <v>1</v>
      </c>
      <c r="P673" s="56" t="b">
        <f>IFERROR(OR('Upload Data Outputs'!H660 = "", IFERROR(MATCH('Upload Data Outputs'!I660, listWeightUnits, 0), FALSE)), FALSE)</f>
        <v>1</v>
      </c>
      <c r="Q673" s="56" t="b">
        <f>IFERROR(OR('Upload Data Outputs'!J660 = "", IFERROR(MATCH('Upload Data Outputs'!J660, listFscClaimTypes, 0), FALSE)), FALSE)</f>
        <v>1</v>
      </c>
      <c r="R673" s="56" t="b">
        <f>IFERROR(OR(AND('Upload Data Outputs'!J660 = refClaimFsc100, OR('Upload Data Outputs'!K660 = "", 'Upload Data Outputs'!K660 = 100)), AND('Upload Data Outputs'!J660 = refClaimFscCW, OR('Upload Data Outputs'!K660 = "", 'Upload Data Outputs'!K660 = 0)), AND('Upload Data Outputs'!J660 = refClaimFscMix, 'Upload Data Outputs'!K660 &lt;&gt; "", _xlfn.NUMBERVALUE('Upload Data Outputs'!K660) &gt;= 0, _xlfn.NUMBERVALUE('Upload Data Outputs'!K660) &lt;= 100), AND('Upload Data Outputs'!J660 = refClaimFscMixCredit, OR('Upload Data Outputs'!K660 = "", 'Upload Data Outputs'!K660 = 100)), AND('Upload Data Outputs'!J660 = refClaimFscRecycled, 'Upload Data Outputs'!K660 =""), 'Upload Data Outputs'!J660 = ""), FALSE)</f>
        <v>1</v>
      </c>
      <c r="S673" s="56" t="b">
        <f>IFERROR(OR('Upload Data Outputs'!L660 = "", IFERROR(MATCH('Upload Data Outputs'!L660, listMaterialsAccountingMethods, 0), FALSE)), FALSE)</f>
        <v>1</v>
      </c>
      <c r="T673" s="56" t="b">
        <f>IFERROR(OR('Upload Data Outputs'!M660 = "", ISNUMBER('Upload Data Outputs'!M660), IFERROR(DATEVALUE('Upload Data Outputs'!M660) &gt; 0, FALSE)), FALSE)</f>
        <v>1</v>
      </c>
      <c r="U673" s="56" t="b">
        <f>IFERROR(OR('Upload Data Outputs'!N660 = "", ISNUMBER('Upload Data Outputs'!N660), IFERROR(DATEVALUE('Upload Data Outputs'!N660) &gt; 0, FALSE)), FALSE)</f>
        <v>1</v>
      </c>
      <c r="V673" s="56" t="b">
        <f>IFERROR(OR('Upload Data Outputs'!O660 = "", IFERROR(MATCH('Upload Data Outputs'!O660, listCountryIsoCodes, FALSE), FALSE)), FALSE)</f>
        <v>1</v>
      </c>
      <c r="W673" s="57" t="s">
        <v>593</v>
      </c>
      <c r="X673" s="56"/>
      <c r="Y673" s="56"/>
      <c r="AA673" s="56">
        <f>IFERROR(COUNTIFS('Upload Data Outputs'!B:B, 'Upload Data Outputs'!B660), 0)</f>
        <v>0</v>
      </c>
    </row>
    <row r="674" spans="1:27">
      <c r="A674" s="55">
        <f t="shared" si="63"/>
        <v>661</v>
      </c>
      <c r="B674" s="54" t="b">
        <f>NOT(IFERROR('Upload Data Outputs'!A661 = "ERROR", TRUE))</f>
        <v>1</v>
      </c>
      <c r="C674" s="54">
        <f t="shared" si="64"/>
        <v>661</v>
      </c>
      <c r="D674" s="56" t="b">
        <f>IF(B674, ('Upload Data Outputs'!A661 &amp; 'Upload Data Outputs'!B661 &amp; 'Upload Data Outputs'!C661 &amp; 'Upload Data Outputs'!D661 &amp; 'Upload Data Outputs'!E661 &amp; 'Upload Data Outputs'!F661 &amp; 'Upload Data Outputs'!G661 &amp; 'Upload Data Outputs'!H661 &amp; 'Upload Data Outputs'!I661 &amp; 'Upload Data Outputs'!J661 &amp; 'Upload Data Outputs'!K661 &amp; 'Upload Data Outputs'!L661 &amp; 'Upload Data Outputs'!M661 &amp; 'Upload Data Outputs'!N661 &amp; 'Upload Data Outputs'!O661 &amp; 'Upload Data Outputs'!P661) &lt;&gt; "", FALSE)</f>
        <v>0</v>
      </c>
      <c r="E674" s="56" t="str">
        <f t="shared" si="65"/>
        <v/>
      </c>
      <c r="F674" s="56" t="str">
        <f t="shared" si="66"/>
        <v/>
      </c>
      <c r="G674" s="56" t="b">
        <f t="shared" si="62"/>
        <v>1</v>
      </c>
      <c r="H674" s="57" t="s">
        <v>593</v>
      </c>
      <c r="I674" s="56" t="b">
        <f t="shared" si="67"/>
        <v>1</v>
      </c>
      <c r="J674" s="56" t="b">
        <f>IFERROR(OR(NOT($D674), 'Upload Data Outputs'!C661 &lt;&gt; ""), FALSE)</f>
        <v>1</v>
      </c>
      <c r="K674" s="57" t="s">
        <v>593</v>
      </c>
      <c r="L674" s="56" t="b">
        <f>IFERROR(OR(AND(NOT(D674), 'Upload Data Outputs'!E661 = ""), IFERROR(_xlfn.NUMBERVALUE('Upload Data Outputs'!E661) &gt; 0, FALSE)), FALSE)</f>
        <v>1</v>
      </c>
      <c r="M674" s="56" t="b">
        <f>IFERROR(OR('Upload Data Outputs'!F661 = "", IFERROR(_xlfn.NUMBERVALUE('Upload Data Outputs'!F661) &gt; 0, FALSE)), FALSE)</f>
        <v>1</v>
      </c>
      <c r="N674" s="56" t="b">
        <f>IFERROR(OR('Upload Data Outputs'!F661 = "", IFERROR(MATCH('Upload Data Outputs'!G661, listVolumeUnits, 0), FALSE)), FALSE)</f>
        <v>1</v>
      </c>
      <c r="O674" s="56" t="b">
        <f>IFERROR(OR('Upload Data Outputs'!H661 = "", IFERROR(_xlfn.NUMBERVALUE('Upload Data Outputs'!H661) &gt; 0, FALSE)), FALSE)</f>
        <v>1</v>
      </c>
      <c r="P674" s="56" t="b">
        <f>IFERROR(OR('Upload Data Outputs'!H661 = "", IFERROR(MATCH('Upload Data Outputs'!I661, listWeightUnits, 0), FALSE)), FALSE)</f>
        <v>1</v>
      </c>
      <c r="Q674" s="56" t="b">
        <f>IFERROR(OR('Upload Data Outputs'!J661 = "", IFERROR(MATCH('Upload Data Outputs'!J661, listFscClaimTypes, 0), FALSE)), FALSE)</f>
        <v>1</v>
      </c>
      <c r="R674" s="56" t="b">
        <f>IFERROR(OR(AND('Upload Data Outputs'!J661 = refClaimFsc100, OR('Upload Data Outputs'!K661 = "", 'Upload Data Outputs'!K661 = 100)), AND('Upload Data Outputs'!J661 = refClaimFscCW, OR('Upload Data Outputs'!K661 = "", 'Upload Data Outputs'!K661 = 0)), AND('Upload Data Outputs'!J661 = refClaimFscMix, 'Upload Data Outputs'!K661 &lt;&gt; "", _xlfn.NUMBERVALUE('Upload Data Outputs'!K661) &gt;= 0, _xlfn.NUMBERVALUE('Upload Data Outputs'!K661) &lt;= 100), AND('Upload Data Outputs'!J661 = refClaimFscMixCredit, OR('Upload Data Outputs'!K661 = "", 'Upload Data Outputs'!K661 = 100)), AND('Upload Data Outputs'!J661 = refClaimFscRecycled, 'Upload Data Outputs'!K661 =""), 'Upload Data Outputs'!J661 = ""), FALSE)</f>
        <v>1</v>
      </c>
      <c r="S674" s="56" t="b">
        <f>IFERROR(OR('Upload Data Outputs'!L661 = "", IFERROR(MATCH('Upload Data Outputs'!L661, listMaterialsAccountingMethods, 0), FALSE)), FALSE)</f>
        <v>1</v>
      </c>
      <c r="T674" s="56" t="b">
        <f>IFERROR(OR('Upload Data Outputs'!M661 = "", ISNUMBER('Upload Data Outputs'!M661), IFERROR(DATEVALUE('Upload Data Outputs'!M661) &gt; 0, FALSE)), FALSE)</f>
        <v>1</v>
      </c>
      <c r="U674" s="56" t="b">
        <f>IFERROR(OR('Upload Data Outputs'!N661 = "", ISNUMBER('Upload Data Outputs'!N661), IFERROR(DATEVALUE('Upload Data Outputs'!N661) &gt; 0, FALSE)), FALSE)</f>
        <v>1</v>
      </c>
      <c r="V674" s="56" t="b">
        <f>IFERROR(OR('Upload Data Outputs'!O661 = "", IFERROR(MATCH('Upload Data Outputs'!O661, listCountryIsoCodes, FALSE), FALSE)), FALSE)</f>
        <v>1</v>
      </c>
      <c r="W674" s="57" t="s">
        <v>593</v>
      </c>
      <c r="X674" s="56"/>
      <c r="Y674" s="56"/>
      <c r="AA674" s="56">
        <f>IFERROR(COUNTIFS('Upload Data Outputs'!B:B, 'Upload Data Outputs'!B661), 0)</f>
        <v>0</v>
      </c>
    </row>
    <row r="675" spans="1:27">
      <c r="A675" s="55">
        <f t="shared" si="63"/>
        <v>662</v>
      </c>
      <c r="B675" s="54" t="b">
        <f>NOT(IFERROR('Upload Data Outputs'!A662 = "ERROR", TRUE))</f>
        <v>1</v>
      </c>
      <c r="C675" s="54">
        <f t="shared" si="64"/>
        <v>662</v>
      </c>
      <c r="D675" s="56" t="b">
        <f>IF(B675, ('Upload Data Outputs'!A662 &amp; 'Upload Data Outputs'!B662 &amp; 'Upload Data Outputs'!C662 &amp; 'Upload Data Outputs'!D662 &amp; 'Upload Data Outputs'!E662 &amp; 'Upload Data Outputs'!F662 &amp; 'Upload Data Outputs'!G662 &amp; 'Upload Data Outputs'!H662 &amp; 'Upload Data Outputs'!I662 &amp; 'Upload Data Outputs'!J662 &amp; 'Upload Data Outputs'!K662 &amp; 'Upload Data Outputs'!L662 &amp; 'Upload Data Outputs'!M662 &amp; 'Upload Data Outputs'!N662 &amp; 'Upload Data Outputs'!O662 &amp; 'Upload Data Outputs'!P662) &lt;&gt; "", FALSE)</f>
        <v>0</v>
      </c>
      <c r="E675" s="56" t="str">
        <f t="shared" si="65"/>
        <v/>
      </c>
      <c r="F675" s="56" t="str">
        <f t="shared" si="66"/>
        <v/>
      </c>
      <c r="G675" s="56" t="b">
        <f t="shared" si="62"/>
        <v>1</v>
      </c>
      <c r="H675" s="57" t="s">
        <v>593</v>
      </c>
      <c r="I675" s="56" t="b">
        <f t="shared" si="67"/>
        <v>1</v>
      </c>
      <c r="J675" s="56" t="b">
        <f>IFERROR(OR(NOT($D675), 'Upload Data Outputs'!C662 &lt;&gt; ""), FALSE)</f>
        <v>1</v>
      </c>
      <c r="K675" s="57" t="s">
        <v>593</v>
      </c>
      <c r="L675" s="56" t="b">
        <f>IFERROR(OR(AND(NOT(D675), 'Upload Data Outputs'!E662 = ""), IFERROR(_xlfn.NUMBERVALUE('Upload Data Outputs'!E662) &gt; 0, FALSE)), FALSE)</f>
        <v>1</v>
      </c>
      <c r="M675" s="56" t="b">
        <f>IFERROR(OR('Upload Data Outputs'!F662 = "", IFERROR(_xlfn.NUMBERVALUE('Upload Data Outputs'!F662) &gt; 0, FALSE)), FALSE)</f>
        <v>1</v>
      </c>
      <c r="N675" s="56" t="b">
        <f>IFERROR(OR('Upload Data Outputs'!F662 = "", IFERROR(MATCH('Upload Data Outputs'!G662, listVolumeUnits, 0), FALSE)), FALSE)</f>
        <v>1</v>
      </c>
      <c r="O675" s="56" t="b">
        <f>IFERROR(OR('Upload Data Outputs'!H662 = "", IFERROR(_xlfn.NUMBERVALUE('Upload Data Outputs'!H662) &gt; 0, FALSE)), FALSE)</f>
        <v>1</v>
      </c>
      <c r="P675" s="56" t="b">
        <f>IFERROR(OR('Upload Data Outputs'!H662 = "", IFERROR(MATCH('Upload Data Outputs'!I662, listWeightUnits, 0), FALSE)), FALSE)</f>
        <v>1</v>
      </c>
      <c r="Q675" s="56" t="b">
        <f>IFERROR(OR('Upload Data Outputs'!J662 = "", IFERROR(MATCH('Upload Data Outputs'!J662, listFscClaimTypes, 0), FALSE)), FALSE)</f>
        <v>1</v>
      </c>
      <c r="R675" s="56" t="b">
        <f>IFERROR(OR(AND('Upload Data Outputs'!J662 = refClaimFsc100, OR('Upload Data Outputs'!K662 = "", 'Upload Data Outputs'!K662 = 100)), AND('Upload Data Outputs'!J662 = refClaimFscCW, OR('Upload Data Outputs'!K662 = "", 'Upload Data Outputs'!K662 = 0)), AND('Upload Data Outputs'!J662 = refClaimFscMix, 'Upload Data Outputs'!K662 &lt;&gt; "", _xlfn.NUMBERVALUE('Upload Data Outputs'!K662) &gt;= 0, _xlfn.NUMBERVALUE('Upload Data Outputs'!K662) &lt;= 100), AND('Upload Data Outputs'!J662 = refClaimFscMixCredit, OR('Upload Data Outputs'!K662 = "", 'Upload Data Outputs'!K662 = 100)), AND('Upload Data Outputs'!J662 = refClaimFscRecycled, 'Upload Data Outputs'!K662 =""), 'Upload Data Outputs'!J662 = ""), FALSE)</f>
        <v>1</v>
      </c>
      <c r="S675" s="56" t="b">
        <f>IFERROR(OR('Upload Data Outputs'!L662 = "", IFERROR(MATCH('Upload Data Outputs'!L662, listMaterialsAccountingMethods, 0), FALSE)), FALSE)</f>
        <v>1</v>
      </c>
      <c r="T675" s="56" t="b">
        <f>IFERROR(OR('Upload Data Outputs'!M662 = "", ISNUMBER('Upload Data Outputs'!M662), IFERROR(DATEVALUE('Upload Data Outputs'!M662) &gt; 0, FALSE)), FALSE)</f>
        <v>1</v>
      </c>
      <c r="U675" s="56" t="b">
        <f>IFERROR(OR('Upload Data Outputs'!N662 = "", ISNUMBER('Upload Data Outputs'!N662), IFERROR(DATEVALUE('Upload Data Outputs'!N662) &gt; 0, FALSE)), FALSE)</f>
        <v>1</v>
      </c>
      <c r="V675" s="56" t="b">
        <f>IFERROR(OR('Upload Data Outputs'!O662 = "", IFERROR(MATCH('Upload Data Outputs'!O662, listCountryIsoCodes, FALSE), FALSE)), FALSE)</f>
        <v>1</v>
      </c>
      <c r="W675" s="57" t="s">
        <v>593</v>
      </c>
      <c r="X675" s="56"/>
      <c r="Y675" s="56"/>
      <c r="AA675" s="56">
        <f>IFERROR(COUNTIFS('Upload Data Outputs'!B:B, 'Upload Data Outputs'!B662), 0)</f>
        <v>0</v>
      </c>
    </row>
    <row r="676" spans="1:27">
      <c r="A676" s="55">
        <f t="shared" si="63"/>
        <v>663</v>
      </c>
      <c r="B676" s="54" t="b">
        <f>NOT(IFERROR('Upload Data Outputs'!A663 = "ERROR", TRUE))</f>
        <v>1</v>
      </c>
      <c r="C676" s="54">
        <f t="shared" si="64"/>
        <v>663</v>
      </c>
      <c r="D676" s="56" t="b">
        <f>IF(B676, ('Upload Data Outputs'!A663 &amp; 'Upload Data Outputs'!B663 &amp; 'Upload Data Outputs'!C663 &amp; 'Upload Data Outputs'!D663 &amp; 'Upload Data Outputs'!E663 &amp; 'Upload Data Outputs'!F663 &amp; 'Upload Data Outputs'!G663 &amp; 'Upload Data Outputs'!H663 &amp; 'Upload Data Outputs'!I663 &amp; 'Upload Data Outputs'!J663 &amp; 'Upload Data Outputs'!K663 &amp; 'Upload Data Outputs'!L663 &amp; 'Upload Data Outputs'!M663 &amp; 'Upload Data Outputs'!N663 &amp; 'Upload Data Outputs'!O663 &amp; 'Upload Data Outputs'!P663) &lt;&gt; "", FALSE)</f>
        <v>0</v>
      </c>
      <c r="E676" s="56" t="str">
        <f t="shared" si="65"/>
        <v/>
      </c>
      <c r="F676" s="56" t="str">
        <f t="shared" si="66"/>
        <v/>
      </c>
      <c r="G676" s="56" t="b">
        <f t="shared" si="62"/>
        <v>1</v>
      </c>
      <c r="H676" s="57" t="s">
        <v>593</v>
      </c>
      <c r="I676" s="56" t="b">
        <f t="shared" si="67"/>
        <v>1</v>
      </c>
      <c r="J676" s="56" t="b">
        <f>IFERROR(OR(NOT($D676), 'Upload Data Outputs'!C663 &lt;&gt; ""), FALSE)</f>
        <v>1</v>
      </c>
      <c r="K676" s="57" t="s">
        <v>593</v>
      </c>
      <c r="L676" s="56" t="b">
        <f>IFERROR(OR(AND(NOT(D676), 'Upload Data Outputs'!E663 = ""), IFERROR(_xlfn.NUMBERVALUE('Upload Data Outputs'!E663) &gt; 0, FALSE)), FALSE)</f>
        <v>1</v>
      </c>
      <c r="M676" s="56" t="b">
        <f>IFERROR(OR('Upload Data Outputs'!F663 = "", IFERROR(_xlfn.NUMBERVALUE('Upload Data Outputs'!F663) &gt; 0, FALSE)), FALSE)</f>
        <v>1</v>
      </c>
      <c r="N676" s="56" t="b">
        <f>IFERROR(OR('Upload Data Outputs'!F663 = "", IFERROR(MATCH('Upload Data Outputs'!G663, listVolumeUnits, 0), FALSE)), FALSE)</f>
        <v>1</v>
      </c>
      <c r="O676" s="56" t="b">
        <f>IFERROR(OR('Upload Data Outputs'!H663 = "", IFERROR(_xlfn.NUMBERVALUE('Upload Data Outputs'!H663) &gt; 0, FALSE)), FALSE)</f>
        <v>1</v>
      </c>
      <c r="P676" s="56" t="b">
        <f>IFERROR(OR('Upload Data Outputs'!H663 = "", IFERROR(MATCH('Upload Data Outputs'!I663, listWeightUnits, 0), FALSE)), FALSE)</f>
        <v>1</v>
      </c>
      <c r="Q676" s="56" t="b">
        <f>IFERROR(OR('Upload Data Outputs'!J663 = "", IFERROR(MATCH('Upload Data Outputs'!J663, listFscClaimTypes, 0), FALSE)), FALSE)</f>
        <v>1</v>
      </c>
      <c r="R676" s="56" t="b">
        <f>IFERROR(OR(AND('Upload Data Outputs'!J663 = refClaimFsc100, OR('Upload Data Outputs'!K663 = "", 'Upload Data Outputs'!K663 = 100)), AND('Upload Data Outputs'!J663 = refClaimFscCW, OR('Upload Data Outputs'!K663 = "", 'Upload Data Outputs'!K663 = 0)), AND('Upload Data Outputs'!J663 = refClaimFscMix, 'Upload Data Outputs'!K663 &lt;&gt; "", _xlfn.NUMBERVALUE('Upload Data Outputs'!K663) &gt;= 0, _xlfn.NUMBERVALUE('Upload Data Outputs'!K663) &lt;= 100), AND('Upload Data Outputs'!J663 = refClaimFscMixCredit, OR('Upload Data Outputs'!K663 = "", 'Upload Data Outputs'!K663 = 100)), AND('Upload Data Outputs'!J663 = refClaimFscRecycled, 'Upload Data Outputs'!K663 =""), 'Upload Data Outputs'!J663 = ""), FALSE)</f>
        <v>1</v>
      </c>
      <c r="S676" s="56" t="b">
        <f>IFERROR(OR('Upload Data Outputs'!L663 = "", IFERROR(MATCH('Upload Data Outputs'!L663, listMaterialsAccountingMethods, 0), FALSE)), FALSE)</f>
        <v>1</v>
      </c>
      <c r="T676" s="56" t="b">
        <f>IFERROR(OR('Upload Data Outputs'!M663 = "", ISNUMBER('Upload Data Outputs'!M663), IFERROR(DATEVALUE('Upload Data Outputs'!M663) &gt; 0, FALSE)), FALSE)</f>
        <v>1</v>
      </c>
      <c r="U676" s="56" t="b">
        <f>IFERROR(OR('Upload Data Outputs'!N663 = "", ISNUMBER('Upload Data Outputs'!N663), IFERROR(DATEVALUE('Upload Data Outputs'!N663) &gt; 0, FALSE)), FALSE)</f>
        <v>1</v>
      </c>
      <c r="V676" s="56" t="b">
        <f>IFERROR(OR('Upload Data Outputs'!O663 = "", IFERROR(MATCH('Upload Data Outputs'!O663, listCountryIsoCodes, FALSE), FALSE)), FALSE)</f>
        <v>1</v>
      </c>
      <c r="W676" s="57" t="s">
        <v>593</v>
      </c>
      <c r="X676" s="56"/>
      <c r="Y676" s="56"/>
      <c r="AA676" s="56">
        <f>IFERROR(COUNTIFS('Upload Data Outputs'!B:B, 'Upload Data Outputs'!B663), 0)</f>
        <v>0</v>
      </c>
    </row>
    <row r="677" spans="1:27">
      <c r="A677" s="55">
        <f t="shared" si="63"/>
        <v>664</v>
      </c>
      <c r="B677" s="54" t="b">
        <f>NOT(IFERROR('Upload Data Outputs'!A664 = "ERROR", TRUE))</f>
        <v>1</v>
      </c>
      <c r="C677" s="54">
        <f t="shared" si="64"/>
        <v>664</v>
      </c>
      <c r="D677" s="56" t="b">
        <f>IF(B677, ('Upload Data Outputs'!A664 &amp; 'Upload Data Outputs'!B664 &amp; 'Upload Data Outputs'!C664 &amp; 'Upload Data Outputs'!D664 &amp; 'Upload Data Outputs'!E664 &amp; 'Upload Data Outputs'!F664 &amp; 'Upload Data Outputs'!G664 &amp; 'Upload Data Outputs'!H664 &amp; 'Upload Data Outputs'!I664 &amp; 'Upload Data Outputs'!J664 &amp; 'Upload Data Outputs'!K664 &amp; 'Upload Data Outputs'!L664 &amp; 'Upload Data Outputs'!M664 &amp; 'Upload Data Outputs'!N664 &amp; 'Upload Data Outputs'!O664 &amp; 'Upload Data Outputs'!P664) &lt;&gt; "", FALSE)</f>
        <v>0</v>
      </c>
      <c r="E677" s="56" t="str">
        <f t="shared" si="65"/>
        <v/>
      </c>
      <c r="F677" s="56" t="str">
        <f t="shared" si="66"/>
        <v/>
      </c>
      <c r="G677" s="56" t="b">
        <f t="shared" si="62"/>
        <v>1</v>
      </c>
      <c r="H677" s="57" t="s">
        <v>593</v>
      </c>
      <c r="I677" s="56" t="b">
        <f t="shared" si="67"/>
        <v>1</v>
      </c>
      <c r="J677" s="56" t="b">
        <f>IFERROR(OR(NOT($D677), 'Upload Data Outputs'!C664 &lt;&gt; ""), FALSE)</f>
        <v>1</v>
      </c>
      <c r="K677" s="57" t="s">
        <v>593</v>
      </c>
      <c r="L677" s="56" t="b">
        <f>IFERROR(OR(AND(NOT(D677), 'Upload Data Outputs'!E664 = ""), IFERROR(_xlfn.NUMBERVALUE('Upload Data Outputs'!E664) &gt; 0, FALSE)), FALSE)</f>
        <v>1</v>
      </c>
      <c r="M677" s="56" t="b">
        <f>IFERROR(OR('Upload Data Outputs'!F664 = "", IFERROR(_xlfn.NUMBERVALUE('Upload Data Outputs'!F664) &gt; 0, FALSE)), FALSE)</f>
        <v>1</v>
      </c>
      <c r="N677" s="56" t="b">
        <f>IFERROR(OR('Upload Data Outputs'!F664 = "", IFERROR(MATCH('Upload Data Outputs'!G664, listVolumeUnits, 0), FALSE)), FALSE)</f>
        <v>1</v>
      </c>
      <c r="O677" s="56" t="b">
        <f>IFERROR(OR('Upload Data Outputs'!H664 = "", IFERROR(_xlfn.NUMBERVALUE('Upload Data Outputs'!H664) &gt; 0, FALSE)), FALSE)</f>
        <v>1</v>
      </c>
      <c r="P677" s="56" t="b">
        <f>IFERROR(OR('Upload Data Outputs'!H664 = "", IFERROR(MATCH('Upload Data Outputs'!I664, listWeightUnits, 0), FALSE)), FALSE)</f>
        <v>1</v>
      </c>
      <c r="Q677" s="56" t="b">
        <f>IFERROR(OR('Upload Data Outputs'!J664 = "", IFERROR(MATCH('Upload Data Outputs'!J664, listFscClaimTypes, 0), FALSE)), FALSE)</f>
        <v>1</v>
      </c>
      <c r="R677" s="56" t="b">
        <f>IFERROR(OR(AND('Upload Data Outputs'!J664 = refClaimFsc100, OR('Upload Data Outputs'!K664 = "", 'Upload Data Outputs'!K664 = 100)), AND('Upload Data Outputs'!J664 = refClaimFscCW, OR('Upload Data Outputs'!K664 = "", 'Upload Data Outputs'!K664 = 0)), AND('Upload Data Outputs'!J664 = refClaimFscMix, 'Upload Data Outputs'!K664 &lt;&gt; "", _xlfn.NUMBERVALUE('Upload Data Outputs'!K664) &gt;= 0, _xlfn.NUMBERVALUE('Upload Data Outputs'!K664) &lt;= 100), AND('Upload Data Outputs'!J664 = refClaimFscMixCredit, OR('Upload Data Outputs'!K664 = "", 'Upload Data Outputs'!K664 = 100)), AND('Upload Data Outputs'!J664 = refClaimFscRecycled, 'Upload Data Outputs'!K664 =""), 'Upload Data Outputs'!J664 = ""), FALSE)</f>
        <v>1</v>
      </c>
      <c r="S677" s="56" t="b">
        <f>IFERROR(OR('Upload Data Outputs'!L664 = "", IFERROR(MATCH('Upload Data Outputs'!L664, listMaterialsAccountingMethods, 0), FALSE)), FALSE)</f>
        <v>1</v>
      </c>
      <c r="T677" s="56" t="b">
        <f>IFERROR(OR('Upload Data Outputs'!M664 = "", ISNUMBER('Upload Data Outputs'!M664), IFERROR(DATEVALUE('Upload Data Outputs'!M664) &gt; 0, FALSE)), FALSE)</f>
        <v>1</v>
      </c>
      <c r="U677" s="56" t="b">
        <f>IFERROR(OR('Upload Data Outputs'!N664 = "", ISNUMBER('Upload Data Outputs'!N664), IFERROR(DATEVALUE('Upload Data Outputs'!N664) &gt; 0, FALSE)), FALSE)</f>
        <v>1</v>
      </c>
      <c r="V677" s="56" t="b">
        <f>IFERROR(OR('Upload Data Outputs'!O664 = "", IFERROR(MATCH('Upload Data Outputs'!O664, listCountryIsoCodes, FALSE), FALSE)), FALSE)</f>
        <v>1</v>
      </c>
      <c r="W677" s="57" t="s">
        <v>593</v>
      </c>
      <c r="X677" s="56"/>
      <c r="Y677" s="56"/>
      <c r="AA677" s="56">
        <f>IFERROR(COUNTIFS('Upload Data Outputs'!B:B, 'Upload Data Outputs'!B664), 0)</f>
        <v>0</v>
      </c>
    </row>
    <row r="678" spans="1:27">
      <c r="A678" s="55">
        <f t="shared" si="63"/>
        <v>665</v>
      </c>
      <c r="B678" s="54" t="b">
        <f>NOT(IFERROR('Upload Data Outputs'!A665 = "ERROR", TRUE))</f>
        <v>1</v>
      </c>
      <c r="C678" s="54">
        <f t="shared" si="64"/>
        <v>665</v>
      </c>
      <c r="D678" s="56" t="b">
        <f>IF(B678, ('Upload Data Outputs'!A665 &amp; 'Upload Data Outputs'!B665 &amp; 'Upload Data Outputs'!C665 &amp; 'Upload Data Outputs'!D665 &amp; 'Upload Data Outputs'!E665 &amp; 'Upload Data Outputs'!F665 &amp; 'Upload Data Outputs'!G665 &amp; 'Upload Data Outputs'!H665 &amp; 'Upload Data Outputs'!I665 &amp; 'Upload Data Outputs'!J665 &amp; 'Upload Data Outputs'!K665 &amp; 'Upload Data Outputs'!L665 &amp; 'Upload Data Outputs'!M665 &amp; 'Upload Data Outputs'!N665 &amp; 'Upload Data Outputs'!O665 &amp; 'Upload Data Outputs'!P665) &lt;&gt; "", FALSE)</f>
        <v>0</v>
      </c>
      <c r="E678" s="56" t="str">
        <f t="shared" si="65"/>
        <v/>
      </c>
      <c r="F678" s="56" t="str">
        <f t="shared" si="66"/>
        <v/>
      </c>
      <c r="G678" s="56" t="b">
        <f t="shared" si="62"/>
        <v>1</v>
      </c>
      <c r="H678" s="57" t="s">
        <v>593</v>
      </c>
      <c r="I678" s="56" t="b">
        <f t="shared" si="67"/>
        <v>1</v>
      </c>
      <c r="J678" s="56" t="b">
        <f>IFERROR(OR(NOT($D678), 'Upload Data Outputs'!C665 &lt;&gt; ""), FALSE)</f>
        <v>1</v>
      </c>
      <c r="K678" s="57" t="s">
        <v>593</v>
      </c>
      <c r="L678" s="56" t="b">
        <f>IFERROR(OR(AND(NOT(D678), 'Upload Data Outputs'!E665 = ""), IFERROR(_xlfn.NUMBERVALUE('Upload Data Outputs'!E665) &gt; 0, FALSE)), FALSE)</f>
        <v>1</v>
      </c>
      <c r="M678" s="56" t="b">
        <f>IFERROR(OR('Upload Data Outputs'!F665 = "", IFERROR(_xlfn.NUMBERVALUE('Upload Data Outputs'!F665) &gt; 0, FALSE)), FALSE)</f>
        <v>1</v>
      </c>
      <c r="N678" s="56" t="b">
        <f>IFERROR(OR('Upload Data Outputs'!F665 = "", IFERROR(MATCH('Upload Data Outputs'!G665, listVolumeUnits, 0), FALSE)), FALSE)</f>
        <v>1</v>
      </c>
      <c r="O678" s="56" t="b">
        <f>IFERROR(OR('Upload Data Outputs'!H665 = "", IFERROR(_xlfn.NUMBERVALUE('Upload Data Outputs'!H665) &gt; 0, FALSE)), FALSE)</f>
        <v>1</v>
      </c>
      <c r="P678" s="56" t="b">
        <f>IFERROR(OR('Upload Data Outputs'!H665 = "", IFERROR(MATCH('Upload Data Outputs'!I665, listWeightUnits, 0), FALSE)), FALSE)</f>
        <v>1</v>
      </c>
      <c r="Q678" s="56" t="b">
        <f>IFERROR(OR('Upload Data Outputs'!J665 = "", IFERROR(MATCH('Upload Data Outputs'!J665, listFscClaimTypes, 0), FALSE)), FALSE)</f>
        <v>1</v>
      </c>
      <c r="R678" s="56" t="b">
        <f>IFERROR(OR(AND('Upload Data Outputs'!J665 = refClaimFsc100, OR('Upload Data Outputs'!K665 = "", 'Upload Data Outputs'!K665 = 100)), AND('Upload Data Outputs'!J665 = refClaimFscCW, OR('Upload Data Outputs'!K665 = "", 'Upload Data Outputs'!K665 = 0)), AND('Upload Data Outputs'!J665 = refClaimFscMix, 'Upload Data Outputs'!K665 &lt;&gt; "", _xlfn.NUMBERVALUE('Upload Data Outputs'!K665) &gt;= 0, _xlfn.NUMBERVALUE('Upload Data Outputs'!K665) &lt;= 100), AND('Upload Data Outputs'!J665 = refClaimFscMixCredit, OR('Upload Data Outputs'!K665 = "", 'Upload Data Outputs'!K665 = 100)), AND('Upload Data Outputs'!J665 = refClaimFscRecycled, 'Upload Data Outputs'!K665 =""), 'Upload Data Outputs'!J665 = ""), FALSE)</f>
        <v>1</v>
      </c>
      <c r="S678" s="56" t="b">
        <f>IFERROR(OR('Upload Data Outputs'!L665 = "", IFERROR(MATCH('Upload Data Outputs'!L665, listMaterialsAccountingMethods, 0), FALSE)), FALSE)</f>
        <v>1</v>
      </c>
      <c r="T678" s="56" t="b">
        <f>IFERROR(OR('Upload Data Outputs'!M665 = "", ISNUMBER('Upload Data Outputs'!M665), IFERROR(DATEVALUE('Upload Data Outputs'!M665) &gt; 0, FALSE)), FALSE)</f>
        <v>1</v>
      </c>
      <c r="U678" s="56" t="b">
        <f>IFERROR(OR('Upload Data Outputs'!N665 = "", ISNUMBER('Upload Data Outputs'!N665), IFERROR(DATEVALUE('Upload Data Outputs'!N665) &gt; 0, FALSE)), FALSE)</f>
        <v>1</v>
      </c>
      <c r="V678" s="56" t="b">
        <f>IFERROR(OR('Upload Data Outputs'!O665 = "", IFERROR(MATCH('Upload Data Outputs'!O665, listCountryIsoCodes, FALSE), FALSE)), FALSE)</f>
        <v>1</v>
      </c>
      <c r="W678" s="57" t="s">
        <v>593</v>
      </c>
      <c r="X678" s="56"/>
      <c r="Y678" s="56"/>
      <c r="AA678" s="56">
        <f>IFERROR(COUNTIFS('Upload Data Outputs'!B:B, 'Upload Data Outputs'!B665), 0)</f>
        <v>0</v>
      </c>
    </row>
    <row r="679" spans="1:27">
      <c r="A679" s="55">
        <f t="shared" si="63"/>
        <v>666</v>
      </c>
      <c r="B679" s="54" t="b">
        <f>NOT(IFERROR('Upload Data Outputs'!A666 = "ERROR", TRUE))</f>
        <v>1</v>
      </c>
      <c r="C679" s="54">
        <f t="shared" si="64"/>
        <v>666</v>
      </c>
      <c r="D679" s="56" t="b">
        <f>IF(B679, ('Upload Data Outputs'!A666 &amp; 'Upload Data Outputs'!B666 &amp; 'Upload Data Outputs'!C666 &amp; 'Upload Data Outputs'!D666 &amp; 'Upload Data Outputs'!E666 &amp; 'Upload Data Outputs'!F666 &amp; 'Upload Data Outputs'!G666 &amp; 'Upload Data Outputs'!H666 &amp; 'Upload Data Outputs'!I666 &amp; 'Upload Data Outputs'!J666 &amp; 'Upload Data Outputs'!K666 &amp; 'Upload Data Outputs'!L666 &amp; 'Upload Data Outputs'!M666 &amp; 'Upload Data Outputs'!N666 &amp; 'Upload Data Outputs'!O666 &amp; 'Upload Data Outputs'!P666) &lt;&gt; "", FALSE)</f>
        <v>0</v>
      </c>
      <c r="E679" s="56" t="str">
        <f t="shared" si="65"/>
        <v/>
      </c>
      <c r="F679" s="56" t="str">
        <f t="shared" si="66"/>
        <v/>
      </c>
      <c r="G679" s="56" t="b">
        <f t="shared" si="62"/>
        <v>1</v>
      </c>
      <c r="H679" s="57" t="s">
        <v>593</v>
      </c>
      <c r="I679" s="56" t="b">
        <f t="shared" si="67"/>
        <v>1</v>
      </c>
      <c r="J679" s="56" t="b">
        <f>IFERROR(OR(NOT($D679), 'Upload Data Outputs'!C666 &lt;&gt; ""), FALSE)</f>
        <v>1</v>
      </c>
      <c r="K679" s="57" t="s">
        <v>593</v>
      </c>
      <c r="L679" s="56" t="b">
        <f>IFERROR(OR(AND(NOT(D679), 'Upload Data Outputs'!E666 = ""), IFERROR(_xlfn.NUMBERVALUE('Upload Data Outputs'!E666) &gt; 0, FALSE)), FALSE)</f>
        <v>1</v>
      </c>
      <c r="M679" s="56" t="b">
        <f>IFERROR(OR('Upload Data Outputs'!F666 = "", IFERROR(_xlfn.NUMBERVALUE('Upload Data Outputs'!F666) &gt; 0, FALSE)), FALSE)</f>
        <v>1</v>
      </c>
      <c r="N679" s="56" t="b">
        <f>IFERROR(OR('Upload Data Outputs'!F666 = "", IFERROR(MATCH('Upload Data Outputs'!G666, listVolumeUnits, 0), FALSE)), FALSE)</f>
        <v>1</v>
      </c>
      <c r="O679" s="56" t="b">
        <f>IFERROR(OR('Upload Data Outputs'!H666 = "", IFERROR(_xlfn.NUMBERVALUE('Upload Data Outputs'!H666) &gt; 0, FALSE)), FALSE)</f>
        <v>1</v>
      </c>
      <c r="P679" s="56" t="b">
        <f>IFERROR(OR('Upload Data Outputs'!H666 = "", IFERROR(MATCH('Upload Data Outputs'!I666, listWeightUnits, 0), FALSE)), FALSE)</f>
        <v>1</v>
      </c>
      <c r="Q679" s="56" t="b">
        <f>IFERROR(OR('Upload Data Outputs'!J666 = "", IFERROR(MATCH('Upload Data Outputs'!J666, listFscClaimTypes, 0), FALSE)), FALSE)</f>
        <v>1</v>
      </c>
      <c r="R679" s="56" t="b">
        <f>IFERROR(OR(AND('Upload Data Outputs'!J666 = refClaimFsc100, OR('Upload Data Outputs'!K666 = "", 'Upload Data Outputs'!K666 = 100)), AND('Upload Data Outputs'!J666 = refClaimFscCW, OR('Upload Data Outputs'!K666 = "", 'Upload Data Outputs'!K666 = 0)), AND('Upload Data Outputs'!J666 = refClaimFscMix, 'Upload Data Outputs'!K666 &lt;&gt; "", _xlfn.NUMBERVALUE('Upload Data Outputs'!K666) &gt;= 0, _xlfn.NUMBERVALUE('Upload Data Outputs'!K666) &lt;= 100), AND('Upload Data Outputs'!J666 = refClaimFscMixCredit, OR('Upload Data Outputs'!K666 = "", 'Upload Data Outputs'!K666 = 100)), AND('Upload Data Outputs'!J666 = refClaimFscRecycled, 'Upload Data Outputs'!K666 =""), 'Upload Data Outputs'!J666 = ""), FALSE)</f>
        <v>1</v>
      </c>
      <c r="S679" s="56" t="b">
        <f>IFERROR(OR('Upload Data Outputs'!L666 = "", IFERROR(MATCH('Upload Data Outputs'!L666, listMaterialsAccountingMethods, 0), FALSE)), FALSE)</f>
        <v>1</v>
      </c>
      <c r="T679" s="56" t="b">
        <f>IFERROR(OR('Upload Data Outputs'!M666 = "", ISNUMBER('Upload Data Outputs'!M666), IFERROR(DATEVALUE('Upload Data Outputs'!M666) &gt; 0, FALSE)), FALSE)</f>
        <v>1</v>
      </c>
      <c r="U679" s="56" t="b">
        <f>IFERROR(OR('Upload Data Outputs'!N666 = "", ISNUMBER('Upload Data Outputs'!N666), IFERROR(DATEVALUE('Upload Data Outputs'!N666) &gt; 0, FALSE)), FALSE)</f>
        <v>1</v>
      </c>
      <c r="V679" s="56" t="b">
        <f>IFERROR(OR('Upload Data Outputs'!O666 = "", IFERROR(MATCH('Upload Data Outputs'!O666, listCountryIsoCodes, FALSE), FALSE)), FALSE)</f>
        <v>1</v>
      </c>
      <c r="W679" s="57" t="s">
        <v>593</v>
      </c>
      <c r="X679" s="56"/>
      <c r="Y679" s="56"/>
      <c r="AA679" s="56">
        <f>IFERROR(COUNTIFS('Upload Data Outputs'!B:B, 'Upload Data Outputs'!B666), 0)</f>
        <v>0</v>
      </c>
    </row>
    <row r="680" spans="1:27">
      <c r="A680" s="55">
        <f t="shared" si="63"/>
        <v>667</v>
      </c>
      <c r="B680" s="54" t="b">
        <f>NOT(IFERROR('Upload Data Outputs'!A667 = "ERROR", TRUE))</f>
        <v>1</v>
      </c>
      <c r="C680" s="54">
        <f t="shared" si="64"/>
        <v>667</v>
      </c>
      <c r="D680" s="56" t="b">
        <f>IF(B680, ('Upload Data Outputs'!A667 &amp; 'Upload Data Outputs'!B667 &amp; 'Upload Data Outputs'!C667 &amp; 'Upload Data Outputs'!D667 &amp; 'Upload Data Outputs'!E667 &amp; 'Upload Data Outputs'!F667 &amp; 'Upload Data Outputs'!G667 &amp; 'Upload Data Outputs'!H667 &amp; 'Upload Data Outputs'!I667 &amp; 'Upload Data Outputs'!J667 &amp; 'Upload Data Outputs'!K667 &amp; 'Upload Data Outputs'!L667 &amp; 'Upload Data Outputs'!M667 &amp; 'Upload Data Outputs'!N667 &amp; 'Upload Data Outputs'!O667 &amp; 'Upload Data Outputs'!P667) &lt;&gt; "", FALSE)</f>
        <v>0</v>
      </c>
      <c r="E680" s="56" t="str">
        <f t="shared" si="65"/>
        <v/>
      </c>
      <c r="F680" s="56" t="str">
        <f t="shared" si="66"/>
        <v/>
      </c>
      <c r="G680" s="56" t="b">
        <f t="shared" si="62"/>
        <v>1</v>
      </c>
      <c r="H680" s="57" t="s">
        <v>593</v>
      </c>
      <c r="I680" s="56" t="b">
        <f t="shared" si="67"/>
        <v>1</v>
      </c>
      <c r="J680" s="56" t="b">
        <f>IFERROR(OR(NOT($D680), 'Upload Data Outputs'!C667 &lt;&gt; ""), FALSE)</f>
        <v>1</v>
      </c>
      <c r="K680" s="57" t="s">
        <v>593</v>
      </c>
      <c r="L680" s="56" t="b">
        <f>IFERROR(OR(AND(NOT(D680), 'Upload Data Outputs'!E667 = ""), IFERROR(_xlfn.NUMBERVALUE('Upload Data Outputs'!E667) &gt; 0, FALSE)), FALSE)</f>
        <v>1</v>
      </c>
      <c r="M680" s="56" t="b">
        <f>IFERROR(OR('Upload Data Outputs'!F667 = "", IFERROR(_xlfn.NUMBERVALUE('Upload Data Outputs'!F667) &gt; 0, FALSE)), FALSE)</f>
        <v>1</v>
      </c>
      <c r="N680" s="56" t="b">
        <f>IFERROR(OR('Upload Data Outputs'!F667 = "", IFERROR(MATCH('Upload Data Outputs'!G667, listVolumeUnits, 0), FALSE)), FALSE)</f>
        <v>1</v>
      </c>
      <c r="O680" s="56" t="b">
        <f>IFERROR(OR('Upload Data Outputs'!H667 = "", IFERROR(_xlfn.NUMBERVALUE('Upload Data Outputs'!H667) &gt; 0, FALSE)), FALSE)</f>
        <v>1</v>
      </c>
      <c r="P680" s="56" t="b">
        <f>IFERROR(OR('Upload Data Outputs'!H667 = "", IFERROR(MATCH('Upload Data Outputs'!I667, listWeightUnits, 0), FALSE)), FALSE)</f>
        <v>1</v>
      </c>
      <c r="Q680" s="56" t="b">
        <f>IFERROR(OR('Upload Data Outputs'!J667 = "", IFERROR(MATCH('Upload Data Outputs'!J667, listFscClaimTypes, 0), FALSE)), FALSE)</f>
        <v>1</v>
      </c>
      <c r="R680" s="56" t="b">
        <f>IFERROR(OR(AND('Upload Data Outputs'!J667 = refClaimFsc100, OR('Upload Data Outputs'!K667 = "", 'Upload Data Outputs'!K667 = 100)), AND('Upload Data Outputs'!J667 = refClaimFscCW, OR('Upload Data Outputs'!K667 = "", 'Upload Data Outputs'!K667 = 0)), AND('Upload Data Outputs'!J667 = refClaimFscMix, 'Upload Data Outputs'!K667 &lt;&gt; "", _xlfn.NUMBERVALUE('Upload Data Outputs'!K667) &gt;= 0, _xlfn.NUMBERVALUE('Upload Data Outputs'!K667) &lt;= 100), AND('Upload Data Outputs'!J667 = refClaimFscMixCredit, OR('Upload Data Outputs'!K667 = "", 'Upload Data Outputs'!K667 = 100)), AND('Upload Data Outputs'!J667 = refClaimFscRecycled, 'Upload Data Outputs'!K667 =""), 'Upload Data Outputs'!J667 = ""), FALSE)</f>
        <v>1</v>
      </c>
      <c r="S680" s="56" t="b">
        <f>IFERROR(OR('Upload Data Outputs'!L667 = "", IFERROR(MATCH('Upload Data Outputs'!L667, listMaterialsAccountingMethods, 0), FALSE)), FALSE)</f>
        <v>1</v>
      </c>
      <c r="T680" s="56" t="b">
        <f>IFERROR(OR('Upload Data Outputs'!M667 = "", ISNUMBER('Upload Data Outputs'!M667), IFERROR(DATEVALUE('Upload Data Outputs'!M667) &gt; 0, FALSE)), FALSE)</f>
        <v>1</v>
      </c>
      <c r="U680" s="56" t="b">
        <f>IFERROR(OR('Upload Data Outputs'!N667 = "", ISNUMBER('Upload Data Outputs'!N667), IFERROR(DATEVALUE('Upload Data Outputs'!N667) &gt; 0, FALSE)), FALSE)</f>
        <v>1</v>
      </c>
      <c r="V680" s="56" t="b">
        <f>IFERROR(OR('Upload Data Outputs'!O667 = "", IFERROR(MATCH('Upload Data Outputs'!O667, listCountryIsoCodes, FALSE), FALSE)), FALSE)</f>
        <v>1</v>
      </c>
      <c r="W680" s="57" t="s">
        <v>593</v>
      </c>
      <c r="X680" s="56"/>
      <c r="Y680" s="56"/>
      <c r="AA680" s="56">
        <f>IFERROR(COUNTIFS('Upload Data Outputs'!B:B, 'Upload Data Outputs'!B667), 0)</f>
        <v>0</v>
      </c>
    </row>
    <row r="681" spans="1:27">
      <c r="A681" s="55">
        <f t="shared" si="63"/>
        <v>668</v>
      </c>
      <c r="B681" s="54" t="b">
        <f>NOT(IFERROR('Upload Data Outputs'!A668 = "ERROR", TRUE))</f>
        <v>1</v>
      </c>
      <c r="C681" s="54">
        <f t="shared" si="64"/>
        <v>668</v>
      </c>
      <c r="D681" s="56" t="b">
        <f>IF(B681, ('Upload Data Outputs'!A668 &amp; 'Upload Data Outputs'!B668 &amp; 'Upload Data Outputs'!C668 &amp; 'Upload Data Outputs'!D668 &amp; 'Upload Data Outputs'!E668 &amp; 'Upload Data Outputs'!F668 &amp; 'Upload Data Outputs'!G668 &amp; 'Upload Data Outputs'!H668 &amp; 'Upload Data Outputs'!I668 &amp; 'Upload Data Outputs'!J668 &amp; 'Upload Data Outputs'!K668 &amp; 'Upload Data Outputs'!L668 &amp; 'Upload Data Outputs'!M668 &amp; 'Upload Data Outputs'!N668 &amp; 'Upload Data Outputs'!O668 &amp; 'Upload Data Outputs'!P668) &lt;&gt; "", FALSE)</f>
        <v>0</v>
      </c>
      <c r="E681" s="56" t="str">
        <f t="shared" si="65"/>
        <v/>
      </c>
      <c r="F681" s="56" t="str">
        <f t="shared" si="66"/>
        <v/>
      </c>
      <c r="G681" s="56" t="b">
        <f t="shared" si="62"/>
        <v>1</v>
      </c>
      <c r="H681" s="57" t="s">
        <v>593</v>
      </c>
      <c r="I681" s="56" t="b">
        <f t="shared" si="67"/>
        <v>1</v>
      </c>
      <c r="J681" s="56" t="b">
        <f>IFERROR(OR(NOT($D681), 'Upload Data Outputs'!C668 &lt;&gt; ""), FALSE)</f>
        <v>1</v>
      </c>
      <c r="K681" s="57" t="s">
        <v>593</v>
      </c>
      <c r="L681" s="56" t="b">
        <f>IFERROR(OR(AND(NOT(D681), 'Upload Data Outputs'!E668 = ""), IFERROR(_xlfn.NUMBERVALUE('Upload Data Outputs'!E668) &gt; 0, FALSE)), FALSE)</f>
        <v>1</v>
      </c>
      <c r="M681" s="56" t="b">
        <f>IFERROR(OR('Upload Data Outputs'!F668 = "", IFERROR(_xlfn.NUMBERVALUE('Upload Data Outputs'!F668) &gt; 0, FALSE)), FALSE)</f>
        <v>1</v>
      </c>
      <c r="N681" s="56" t="b">
        <f>IFERROR(OR('Upload Data Outputs'!F668 = "", IFERROR(MATCH('Upload Data Outputs'!G668, listVolumeUnits, 0), FALSE)), FALSE)</f>
        <v>1</v>
      </c>
      <c r="O681" s="56" t="b">
        <f>IFERROR(OR('Upload Data Outputs'!H668 = "", IFERROR(_xlfn.NUMBERVALUE('Upload Data Outputs'!H668) &gt; 0, FALSE)), FALSE)</f>
        <v>1</v>
      </c>
      <c r="P681" s="56" t="b">
        <f>IFERROR(OR('Upload Data Outputs'!H668 = "", IFERROR(MATCH('Upload Data Outputs'!I668, listWeightUnits, 0), FALSE)), FALSE)</f>
        <v>1</v>
      </c>
      <c r="Q681" s="56" t="b">
        <f>IFERROR(OR('Upload Data Outputs'!J668 = "", IFERROR(MATCH('Upload Data Outputs'!J668, listFscClaimTypes, 0), FALSE)), FALSE)</f>
        <v>1</v>
      </c>
      <c r="R681" s="56" t="b">
        <f>IFERROR(OR(AND('Upload Data Outputs'!J668 = refClaimFsc100, OR('Upload Data Outputs'!K668 = "", 'Upload Data Outputs'!K668 = 100)), AND('Upload Data Outputs'!J668 = refClaimFscCW, OR('Upload Data Outputs'!K668 = "", 'Upload Data Outputs'!K668 = 0)), AND('Upload Data Outputs'!J668 = refClaimFscMix, 'Upload Data Outputs'!K668 &lt;&gt; "", _xlfn.NUMBERVALUE('Upload Data Outputs'!K668) &gt;= 0, _xlfn.NUMBERVALUE('Upload Data Outputs'!K668) &lt;= 100), AND('Upload Data Outputs'!J668 = refClaimFscMixCredit, OR('Upload Data Outputs'!K668 = "", 'Upload Data Outputs'!K668 = 100)), AND('Upload Data Outputs'!J668 = refClaimFscRecycled, 'Upload Data Outputs'!K668 =""), 'Upload Data Outputs'!J668 = ""), FALSE)</f>
        <v>1</v>
      </c>
      <c r="S681" s="56" t="b">
        <f>IFERROR(OR('Upload Data Outputs'!L668 = "", IFERROR(MATCH('Upload Data Outputs'!L668, listMaterialsAccountingMethods, 0), FALSE)), FALSE)</f>
        <v>1</v>
      </c>
      <c r="T681" s="56" t="b">
        <f>IFERROR(OR('Upload Data Outputs'!M668 = "", ISNUMBER('Upload Data Outputs'!M668), IFERROR(DATEVALUE('Upload Data Outputs'!M668) &gt; 0, FALSE)), FALSE)</f>
        <v>1</v>
      </c>
      <c r="U681" s="56" t="b">
        <f>IFERROR(OR('Upload Data Outputs'!N668 = "", ISNUMBER('Upload Data Outputs'!N668), IFERROR(DATEVALUE('Upload Data Outputs'!N668) &gt; 0, FALSE)), FALSE)</f>
        <v>1</v>
      </c>
      <c r="V681" s="56" t="b">
        <f>IFERROR(OR('Upload Data Outputs'!O668 = "", IFERROR(MATCH('Upload Data Outputs'!O668, listCountryIsoCodes, FALSE), FALSE)), FALSE)</f>
        <v>1</v>
      </c>
      <c r="W681" s="57" t="s">
        <v>593</v>
      </c>
      <c r="X681" s="56"/>
      <c r="Y681" s="56"/>
      <c r="AA681" s="56">
        <f>IFERROR(COUNTIFS('Upload Data Outputs'!B:B, 'Upload Data Outputs'!B668), 0)</f>
        <v>0</v>
      </c>
    </row>
    <row r="682" spans="1:27">
      <c r="A682" s="55">
        <f t="shared" si="63"/>
        <v>669</v>
      </c>
      <c r="B682" s="54" t="b">
        <f>NOT(IFERROR('Upload Data Outputs'!A669 = "ERROR", TRUE))</f>
        <v>1</v>
      </c>
      <c r="C682" s="54">
        <f t="shared" si="64"/>
        <v>669</v>
      </c>
      <c r="D682" s="56" t="b">
        <f>IF(B682, ('Upload Data Outputs'!A669 &amp; 'Upload Data Outputs'!B669 &amp; 'Upload Data Outputs'!C669 &amp; 'Upload Data Outputs'!D669 &amp; 'Upload Data Outputs'!E669 &amp; 'Upload Data Outputs'!F669 &amp; 'Upload Data Outputs'!G669 &amp; 'Upload Data Outputs'!H669 &amp; 'Upload Data Outputs'!I669 &amp; 'Upload Data Outputs'!J669 &amp; 'Upload Data Outputs'!K669 &amp; 'Upload Data Outputs'!L669 &amp; 'Upload Data Outputs'!M669 &amp; 'Upload Data Outputs'!N669 &amp; 'Upload Data Outputs'!O669 &amp; 'Upload Data Outputs'!P669) &lt;&gt; "", FALSE)</f>
        <v>0</v>
      </c>
      <c r="E682" s="56" t="str">
        <f t="shared" si="65"/>
        <v/>
      </c>
      <c r="F682" s="56" t="str">
        <f t="shared" si="66"/>
        <v/>
      </c>
      <c r="G682" s="56" t="b">
        <f t="shared" si="62"/>
        <v>1</v>
      </c>
      <c r="H682" s="57" t="s">
        <v>593</v>
      </c>
      <c r="I682" s="56" t="b">
        <f t="shared" si="67"/>
        <v>1</v>
      </c>
      <c r="J682" s="56" t="b">
        <f>IFERROR(OR(NOT($D682), 'Upload Data Outputs'!C669 &lt;&gt; ""), FALSE)</f>
        <v>1</v>
      </c>
      <c r="K682" s="57" t="s">
        <v>593</v>
      </c>
      <c r="L682" s="56" t="b">
        <f>IFERROR(OR(AND(NOT(D682), 'Upload Data Outputs'!E669 = ""), IFERROR(_xlfn.NUMBERVALUE('Upload Data Outputs'!E669) &gt; 0, FALSE)), FALSE)</f>
        <v>1</v>
      </c>
      <c r="M682" s="56" t="b">
        <f>IFERROR(OR('Upload Data Outputs'!F669 = "", IFERROR(_xlfn.NUMBERVALUE('Upload Data Outputs'!F669) &gt; 0, FALSE)), FALSE)</f>
        <v>1</v>
      </c>
      <c r="N682" s="56" t="b">
        <f>IFERROR(OR('Upload Data Outputs'!F669 = "", IFERROR(MATCH('Upload Data Outputs'!G669, listVolumeUnits, 0), FALSE)), FALSE)</f>
        <v>1</v>
      </c>
      <c r="O682" s="56" t="b">
        <f>IFERROR(OR('Upload Data Outputs'!H669 = "", IFERROR(_xlfn.NUMBERVALUE('Upload Data Outputs'!H669) &gt; 0, FALSE)), FALSE)</f>
        <v>1</v>
      </c>
      <c r="P682" s="56" t="b">
        <f>IFERROR(OR('Upload Data Outputs'!H669 = "", IFERROR(MATCH('Upload Data Outputs'!I669, listWeightUnits, 0), FALSE)), FALSE)</f>
        <v>1</v>
      </c>
      <c r="Q682" s="56" t="b">
        <f>IFERROR(OR('Upload Data Outputs'!J669 = "", IFERROR(MATCH('Upload Data Outputs'!J669, listFscClaimTypes, 0), FALSE)), FALSE)</f>
        <v>1</v>
      </c>
      <c r="R682" s="56" t="b">
        <f>IFERROR(OR(AND('Upload Data Outputs'!J669 = refClaimFsc100, OR('Upload Data Outputs'!K669 = "", 'Upload Data Outputs'!K669 = 100)), AND('Upload Data Outputs'!J669 = refClaimFscCW, OR('Upload Data Outputs'!K669 = "", 'Upload Data Outputs'!K669 = 0)), AND('Upload Data Outputs'!J669 = refClaimFscMix, 'Upload Data Outputs'!K669 &lt;&gt; "", _xlfn.NUMBERVALUE('Upload Data Outputs'!K669) &gt;= 0, _xlfn.NUMBERVALUE('Upload Data Outputs'!K669) &lt;= 100), AND('Upload Data Outputs'!J669 = refClaimFscMixCredit, OR('Upload Data Outputs'!K669 = "", 'Upload Data Outputs'!K669 = 100)), AND('Upload Data Outputs'!J669 = refClaimFscRecycled, 'Upload Data Outputs'!K669 =""), 'Upload Data Outputs'!J669 = ""), FALSE)</f>
        <v>1</v>
      </c>
      <c r="S682" s="56" t="b">
        <f>IFERROR(OR('Upload Data Outputs'!L669 = "", IFERROR(MATCH('Upload Data Outputs'!L669, listMaterialsAccountingMethods, 0), FALSE)), FALSE)</f>
        <v>1</v>
      </c>
      <c r="T682" s="56" t="b">
        <f>IFERROR(OR('Upload Data Outputs'!M669 = "", ISNUMBER('Upload Data Outputs'!M669), IFERROR(DATEVALUE('Upload Data Outputs'!M669) &gt; 0, FALSE)), FALSE)</f>
        <v>1</v>
      </c>
      <c r="U682" s="56" t="b">
        <f>IFERROR(OR('Upload Data Outputs'!N669 = "", ISNUMBER('Upload Data Outputs'!N669), IFERROR(DATEVALUE('Upload Data Outputs'!N669) &gt; 0, FALSE)), FALSE)</f>
        <v>1</v>
      </c>
      <c r="V682" s="56" t="b">
        <f>IFERROR(OR('Upload Data Outputs'!O669 = "", IFERROR(MATCH('Upload Data Outputs'!O669, listCountryIsoCodes, FALSE), FALSE)), FALSE)</f>
        <v>1</v>
      </c>
      <c r="W682" s="57" t="s">
        <v>593</v>
      </c>
      <c r="X682" s="56"/>
      <c r="Y682" s="56"/>
      <c r="AA682" s="56">
        <f>IFERROR(COUNTIFS('Upload Data Outputs'!B:B, 'Upload Data Outputs'!B669), 0)</f>
        <v>0</v>
      </c>
    </row>
    <row r="683" spans="1:27">
      <c r="A683" s="55">
        <f t="shared" si="63"/>
        <v>670</v>
      </c>
      <c r="B683" s="54" t="b">
        <f>NOT(IFERROR('Upload Data Outputs'!A670 = "ERROR", TRUE))</f>
        <v>1</v>
      </c>
      <c r="C683" s="54">
        <f t="shared" si="64"/>
        <v>670</v>
      </c>
      <c r="D683" s="56" t="b">
        <f>IF(B683, ('Upload Data Outputs'!A670 &amp; 'Upload Data Outputs'!B670 &amp; 'Upload Data Outputs'!C670 &amp; 'Upload Data Outputs'!D670 &amp; 'Upload Data Outputs'!E670 &amp; 'Upload Data Outputs'!F670 &amp; 'Upload Data Outputs'!G670 &amp; 'Upload Data Outputs'!H670 &amp; 'Upload Data Outputs'!I670 &amp; 'Upload Data Outputs'!J670 &amp; 'Upload Data Outputs'!K670 &amp; 'Upload Data Outputs'!L670 &amp; 'Upload Data Outputs'!M670 &amp; 'Upload Data Outputs'!N670 &amp; 'Upload Data Outputs'!O670 &amp; 'Upload Data Outputs'!P670) &lt;&gt; "", FALSE)</f>
        <v>0</v>
      </c>
      <c r="E683" s="56" t="str">
        <f t="shared" si="65"/>
        <v/>
      </c>
      <c r="F683" s="56" t="str">
        <f t="shared" si="66"/>
        <v/>
      </c>
      <c r="G683" s="56" t="b">
        <f t="shared" si="62"/>
        <v>1</v>
      </c>
      <c r="H683" s="57" t="s">
        <v>593</v>
      </c>
      <c r="I683" s="56" t="b">
        <f t="shared" si="67"/>
        <v>1</v>
      </c>
      <c r="J683" s="56" t="b">
        <f>IFERROR(OR(NOT($D683), 'Upload Data Outputs'!C670 &lt;&gt; ""), FALSE)</f>
        <v>1</v>
      </c>
      <c r="K683" s="57" t="s">
        <v>593</v>
      </c>
      <c r="L683" s="56" t="b">
        <f>IFERROR(OR(AND(NOT(D683), 'Upload Data Outputs'!E670 = ""), IFERROR(_xlfn.NUMBERVALUE('Upload Data Outputs'!E670) &gt; 0, FALSE)), FALSE)</f>
        <v>1</v>
      </c>
      <c r="M683" s="56" t="b">
        <f>IFERROR(OR('Upload Data Outputs'!F670 = "", IFERROR(_xlfn.NUMBERVALUE('Upload Data Outputs'!F670) &gt; 0, FALSE)), FALSE)</f>
        <v>1</v>
      </c>
      <c r="N683" s="56" t="b">
        <f>IFERROR(OR('Upload Data Outputs'!F670 = "", IFERROR(MATCH('Upload Data Outputs'!G670, listVolumeUnits, 0), FALSE)), FALSE)</f>
        <v>1</v>
      </c>
      <c r="O683" s="56" t="b">
        <f>IFERROR(OR('Upload Data Outputs'!H670 = "", IFERROR(_xlfn.NUMBERVALUE('Upload Data Outputs'!H670) &gt; 0, FALSE)), FALSE)</f>
        <v>1</v>
      </c>
      <c r="P683" s="56" t="b">
        <f>IFERROR(OR('Upload Data Outputs'!H670 = "", IFERROR(MATCH('Upload Data Outputs'!I670, listWeightUnits, 0), FALSE)), FALSE)</f>
        <v>1</v>
      </c>
      <c r="Q683" s="56" t="b">
        <f>IFERROR(OR('Upload Data Outputs'!J670 = "", IFERROR(MATCH('Upload Data Outputs'!J670, listFscClaimTypes, 0), FALSE)), FALSE)</f>
        <v>1</v>
      </c>
      <c r="R683" s="56" t="b">
        <f>IFERROR(OR(AND('Upload Data Outputs'!J670 = refClaimFsc100, OR('Upload Data Outputs'!K670 = "", 'Upload Data Outputs'!K670 = 100)), AND('Upload Data Outputs'!J670 = refClaimFscCW, OR('Upload Data Outputs'!K670 = "", 'Upload Data Outputs'!K670 = 0)), AND('Upload Data Outputs'!J670 = refClaimFscMix, 'Upload Data Outputs'!K670 &lt;&gt; "", _xlfn.NUMBERVALUE('Upload Data Outputs'!K670) &gt;= 0, _xlfn.NUMBERVALUE('Upload Data Outputs'!K670) &lt;= 100), AND('Upload Data Outputs'!J670 = refClaimFscMixCredit, OR('Upload Data Outputs'!K670 = "", 'Upload Data Outputs'!K670 = 100)), AND('Upload Data Outputs'!J670 = refClaimFscRecycled, 'Upload Data Outputs'!K670 =""), 'Upload Data Outputs'!J670 = ""), FALSE)</f>
        <v>1</v>
      </c>
      <c r="S683" s="56" t="b">
        <f>IFERROR(OR('Upload Data Outputs'!L670 = "", IFERROR(MATCH('Upload Data Outputs'!L670, listMaterialsAccountingMethods, 0), FALSE)), FALSE)</f>
        <v>1</v>
      </c>
      <c r="T683" s="56" t="b">
        <f>IFERROR(OR('Upload Data Outputs'!M670 = "", ISNUMBER('Upload Data Outputs'!M670), IFERROR(DATEVALUE('Upload Data Outputs'!M670) &gt; 0, FALSE)), FALSE)</f>
        <v>1</v>
      </c>
      <c r="U683" s="56" t="b">
        <f>IFERROR(OR('Upload Data Outputs'!N670 = "", ISNUMBER('Upload Data Outputs'!N670), IFERROR(DATEVALUE('Upload Data Outputs'!N670) &gt; 0, FALSE)), FALSE)</f>
        <v>1</v>
      </c>
      <c r="V683" s="56" t="b">
        <f>IFERROR(OR('Upload Data Outputs'!O670 = "", IFERROR(MATCH('Upload Data Outputs'!O670, listCountryIsoCodes, FALSE), FALSE)), FALSE)</f>
        <v>1</v>
      </c>
      <c r="W683" s="57" t="s">
        <v>593</v>
      </c>
      <c r="X683" s="56"/>
      <c r="Y683" s="56"/>
      <c r="AA683" s="56">
        <f>IFERROR(COUNTIFS('Upload Data Outputs'!B:B, 'Upload Data Outputs'!B670), 0)</f>
        <v>0</v>
      </c>
    </row>
    <row r="684" spans="1:27">
      <c r="A684" s="55">
        <f t="shared" si="63"/>
        <v>671</v>
      </c>
      <c r="B684" s="54" t="b">
        <f>NOT(IFERROR('Upload Data Outputs'!A671 = "ERROR", TRUE))</f>
        <v>1</v>
      </c>
      <c r="C684" s="54">
        <f t="shared" si="64"/>
        <v>671</v>
      </c>
      <c r="D684" s="56" t="b">
        <f>IF(B684, ('Upload Data Outputs'!A671 &amp; 'Upload Data Outputs'!B671 &amp; 'Upload Data Outputs'!C671 &amp; 'Upload Data Outputs'!D671 &amp; 'Upload Data Outputs'!E671 &amp; 'Upload Data Outputs'!F671 &amp; 'Upload Data Outputs'!G671 &amp; 'Upload Data Outputs'!H671 &amp; 'Upload Data Outputs'!I671 &amp; 'Upload Data Outputs'!J671 &amp; 'Upload Data Outputs'!K671 &amp; 'Upload Data Outputs'!L671 &amp; 'Upload Data Outputs'!M671 &amp; 'Upload Data Outputs'!N671 &amp; 'Upload Data Outputs'!O671 &amp; 'Upload Data Outputs'!P671) &lt;&gt; "", FALSE)</f>
        <v>0</v>
      </c>
      <c r="E684" s="56" t="str">
        <f t="shared" si="65"/>
        <v/>
      </c>
      <c r="F684" s="56" t="str">
        <f t="shared" si="66"/>
        <v/>
      </c>
      <c r="G684" s="56" t="b">
        <f t="shared" si="62"/>
        <v>1</v>
      </c>
      <c r="H684" s="57" t="s">
        <v>593</v>
      </c>
      <c r="I684" s="56" t="b">
        <f t="shared" si="67"/>
        <v>1</v>
      </c>
      <c r="J684" s="56" t="b">
        <f>IFERROR(OR(NOT($D684), 'Upload Data Outputs'!C671 &lt;&gt; ""), FALSE)</f>
        <v>1</v>
      </c>
      <c r="K684" s="57" t="s">
        <v>593</v>
      </c>
      <c r="L684" s="56" t="b">
        <f>IFERROR(OR(AND(NOT(D684), 'Upload Data Outputs'!E671 = ""), IFERROR(_xlfn.NUMBERVALUE('Upload Data Outputs'!E671) &gt; 0, FALSE)), FALSE)</f>
        <v>1</v>
      </c>
      <c r="M684" s="56" t="b">
        <f>IFERROR(OR('Upload Data Outputs'!F671 = "", IFERROR(_xlfn.NUMBERVALUE('Upload Data Outputs'!F671) &gt; 0, FALSE)), FALSE)</f>
        <v>1</v>
      </c>
      <c r="N684" s="56" t="b">
        <f>IFERROR(OR('Upload Data Outputs'!F671 = "", IFERROR(MATCH('Upload Data Outputs'!G671, listVolumeUnits, 0), FALSE)), FALSE)</f>
        <v>1</v>
      </c>
      <c r="O684" s="56" t="b">
        <f>IFERROR(OR('Upload Data Outputs'!H671 = "", IFERROR(_xlfn.NUMBERVALUE('Upload Data Outputs'!H671) &gt; 0, FALSE)), FALSE)</f>
        <v>1</v>
      </c>
      <c r="P684" s="56" t="b">
        <f>IFERROR(OR('Upload Data Outputs'!H671 = "", IFERROR(MATCH('Upload Data Outputs'!I671, listWeightUnits, 0), FALSE)), FALSE)</f>
        <v>1</v>
      </c>
      <c r="Q684" s="56" t="b">
        <f>IFERROR(OR('Upload Data Outputs'!J671 = "", IFERROR(MATCH('Upload Data Outputs'!J671, listFscClaimTypes, 0), FALSE)), FALSE)</f>
        <v>1</v>
      </c>
      <c r="R684" s="56" t="b">
        <f>IFERROR(OR(AND('Upload Data Outputs'!J671 = refClaimFsc100, OR('Upload Data Outputs'!K671 = "", 'Upload Data Outputs'!K671 = 100)), AND('Upload Data Outputs'!J671 = refClaimFscCW, OR('Upload Data Outputs'!K671 = "", 'Upload Data Outputs'!K671 = 0)), AND('Upload Data Outputs'!J671 = refClaimFscMix, 'Upload Data Outputs'!K671 &lt;&gt; "", _xlfn.NUMBERVALUE('Upload Data Outputs'!K671) &gt;= 0, _xlfn.NUMBERVALUE('Upload Data Outputs'!K671) &lt;= 100), AND('Upload Data Outputs'!J671 = refClaimFscMixCredit, OR('Upload Data Outputs'!K671 = "", 'Upload Data Outputs'!K671 = 100)), AND('Upload Data Outputs'!J671 = refClaimFscRecycled, 'Upload Data Outputs'!K671 =""), 'Upload Data Outputs'!J671 = ""), FALSE)</f>
        <v>1</v>
      </c>
      <c r="S684" s="56" t="b">
        <f>IFERROR(OR('Upload Data Outputs'!L671 = "", IFERROR(MATCH('Upload Data Outputs'!L671, listMaterialsAccountingMethods, 0), FALSE)), FALSE)</f>
        <v>1</v>
      </c>
      <c r="T684" s="56" t="b">
        <f>IFERROR(OR('Upload Data Outputs'!M671 = "", ISNUMBER('Upload Data Outputs'!M671), IFERROR(DATEVALUE('Upload Data Outputs'!M671) &gt; 0, FALSE)), FALSE)</f>
        <v>1</v>
      </c>
      <c r="U684" s="56" t="b">
        <f>IFERROR(OR('Upload Data Outputs'!N671 = "", ISNUMBER('Upload Data Outputs'!N671), IFERROR(DATEVALUE('Upload Data Outputs'!N671) &gt; 0, FALSE)), FALSE)</f>
        <v>1</v>
      </c>
      <c r="V684" s="56" t="b">
        <f>IFERROR(OR('Upload Data Outputs'!O671 = "", IFERROR(MATCH('Upload Data Outputs'!O671, listCountryIsoCodes, FALSE), FALSE)), FALSE)</f>
        <v>1</v>
      </c>
      <c r="W684" s="57" t="s">
        <v>593</v>
      </c>
      <c r="X684" s="56"/>
      <c r="Y684" s="56"/>
      <c r="AA684" s="56">
        <f>IFERROR(COUNTIFS('Upload Data Outputs'!B:B, 'Upload Data Outputs'!B671), 0)</f>
        <v>0</v>
      </c>
    </row>
    <row r="685" spans="1:27">
      <c r="A685" s="55">
        <f t="shared" si="63"/>
        <v>672</v>
      </c>
      <c r="B685" s="54" t="b">
        <f>NOT(IFERROR('Upload Data Outputs'!A672 = "ERROR", TRUE))</f>
        <v>1</v>
      </c>
      <c r="C685" s="54">
        <f t="shared" si="64"/>
        <v>672</v>
      </c>
      <c r="D685" s="56" t="b">
        <f>IF(B685, ('Upload Data Outputs'!A672 &amp; 'Upload Data Outputs'!B672 &amp; 'Upload Data Outputs'!C672 &amp; 'Upload Data Outputs'!D672 &amp; 'Upload Data Outputs'!E672 &amp; 'Upload Data Outputs'!F672 &amp; 'Upload Data Outputs'!G672 &amp; 'Upload Data Outputs'!H672 &amp; 'Upload Data Outputs'!I672 &amp; 'Upload Data Outputs'!J672 &amp; 'Upload Data Outputs'!K672 &amp; 'Upload Data Outputs'!L672 &amp; 'Upload Data Outputs'!M672 &amp; 'Upload Data Outputs'!N672 &amp; 'Upload Data Outputs'!O672 &amp; 'Upload Data Outputs'!P672) &lt;&gt; "", FALSE)</f>
        <v>0</v>
      </c>
      <c r="E685" s="56" t="str">
        <f t="shared" si="65"/>
        <v/>
      </c>
      <c r="F685" s="56" t="str">
        <f t="shared" si="66"/>
        <v/>
      </c>
      <c r="G685" s="56" t="b">
        <f t="shared" si="62"/>
        <v>1</v>
      </c>
      <c r="H685" s="57" t="s">
        <v>593</v>
      </c>
      <c r="I685" s="56" t="b">
        <f t="shared" si="67"/>
        <v>1</v>
      </c>
      <c r="J685" s="56" t="b">
        <f>IFERROR(OR(NOT($D685), 'Upload Data Outputs'!C672 &lt;&gt; ""), FALSE)</f>
        <v>1</v>
      </c>
      <c r="K685" s="57" t="s">
        <v>593</v>
      </c>
      <c r="L685" s="56" t="b">
        <f>IFERROR(OR(AND(NOT(D685), 'Upload Data Outputs'!E672 = ""), IFERROR(_xlfn.NUMBERVALUE('Upload Data Outputs'!E672) &gt; 0, FALSE)), FALSE)</f>
        <v>1</v>
      </c>
      <c r="M685" s="56" t="b">
        <f>IFERROR(OR('Upload Data Outputs'!F672 = "", IFERROR(_xlfn.NUMBERVALUE('Upload Data Outputs'!F672) &gt; 0, FALSE)), FALSE)</f>
        <v>1</v>
      </c>
      <c r="N685" s="56" t="b">
        <f>IFERROR(OR('Upload Data Outputs'!F672 = "", IFERROR(MATCH('Upload Data Outputs'!G672, listVolumeUnits, 0), FALSE)), FALSE)</f>
        <v>1</v>
      </c>
      <c r="O685" s="56" t="b">
        <f>IFERROR(OR('Upload Data Outputs'!H672 = "", IFERROR(_xlfn.NUMBERVALUE('Upload Data Outputs'!H672) &gt; 0, FALSE)), FALSE)</f>
        <v>1</v>
      </c>
      <c r="P685" s="56" t="b">
        <f>IFERROR(OR('Upload Data Outputs'!H672 = "", IFERROR(MATCH('Upload Data Outputs'!I672, listWeightUnits, 0), FALSE)), FALSE)</f>
        <v>1</v>
      </c>
      <c r="Q685" s="56" t="b">
        <f>IFERROR(OR('Upload Data Outputs'!J672 = "", IFERROR(MATCH('Upload Data Outputs'!J672, listFscClaimTypes, 0), FALSE)), FALSE)</f>
        <v>1</v>
      </c>
      <c r="R685" s="56" t="b">
        <f>IFERROR(OR(AND('Upload Data Outputs'!J672 = refClaimFsc100, OR('Upload Data Outputs'!K672 = "", 'Upload Data Outputs'!K672 = 100)), AND('Upload Data Outputs'!J672 = refClaimFscCW, OR('Upload Data Outputs'!K672 = "", 'Upload Data Outputs'!K672 = 0)), AND('Upload Data Outputs'!J672 = refClaimFscMix, 'Upload Data Outputs'!K672 &lt;&gt; "", _xlfn.NUMBERVALUE('Upload Data Outputs'!K672) &gt;= 0, _xlfn.NUMBERVALUE('Upload Data Outputs'!K672) &lt;= 100), AND('Upload Data Outputs'!J672 = refClaimFscMixCredit, OR('Upload Data Outputs'!K672 = "", 'Upload Data Outputs'!K672 = 100)), AND('Upload Data Outputs'!J672 = refClaimFscRecycled, 'Upload Data Outputs'!K672 =""), 'Upload Data Outputs'!J672 = ""), FALSE)</f>
        <v>1</v>
      </c>
      <c r="S685" s="56" t="b">
        <f>IFERROR(OR('Upload Data Outputs'!L672 = "", IFERROR(MATCH('Upload Data Outputs'!L672, listMaterialsAccountingMethods, 0), FALSE)), FALSE)</f>
        <v>1</v>
      </c>
      <c r="T685" s="56" t="b">
        <f>IFERROR(OR('Upload Data Outputs'!M672 = "", ISNUMBER('Upload Data Outputs'!M672), IFERROR(DATEVALUE('Upload Data Outputs'!M672) &gt; 0, FALSE)), FALSE)</f>
        <v>1</v>
      </c>
      <c r="U685" s="56" t="b">
        <f>IFERROR(OR('Upload Data Outputs'!N672 = "", ISNUMBER('Upload Data Outputs'!N672), IFERROR(DATEVALUE('Upload Data Outputs'!N672) &gt; 0, FALSE)), FALSE)</f>
        <v>1</v>
      </c>
      <c r="V685" s="56" t="b">
        <f>IFERROR(OR('Upload Data Outputs'!O672 = "", IFERROR(MATCH('Upload Data Outputs'!O672, listCountryIsoCodes, FALSE), FALSE)), FALSE)</f>
        <v>1</v>
      </c>
      <c r="W685" s="57" t="s">
        <v>593</v>
      </c>
      <c r="X685" s="56"/>
      <c r="Y685" s="56"/>
      <c r="AA685" s="56">
        <f>IFERROR(COUNTIFS('Upload Data Outputs'!B:B, 'Upload Data Outputs'!B672), 0)</f>
        <v>0</v>
      </c>
    </row>
    <row r="686" spans="1:27">
      <c r="A686" s="55">
        <f t="shared" si="63"/>
        <v>673</v>
      </c>
      <c r="B686" s="54" t="b">
        <f>NOT(IFERROR('Upload Data Outputs'!A673 = "ERROR", TRUE))</f>
        <v>1</v>
      </c>
      <c r="C686" s="54">
        <f t="shared" si="64"/>
        <v>673</v>
      </c>
      <c r="D686" s="56" t="b">
        <f>IF(B686, ('Upload Data Outputs'!A673 &amp; 'Upload Data Outputs'!B673 &amp; 'Upload Data Outputs'!C673 &amp; 'Upload Data Outputs'!D673 &amp; 'Upload Data Outputs'!E673 &amp; 'Upload Data Outputs'!F673 &amp; 'Upload Data Outputs'!G673 &amp; 'Upload Data Outputs'!H673 &amp; 'Upload Data Outputs'!I673 &amp; 'Upload Data Outputs'!J673 &amp; 'Upload Data Outputs'!K673 &amp; 'Upload Data Outputs'!L673 &amp; 'Upload Data Outputs'!M673 &amp; 'Upload Data Outputs'!N673 &amp; 'Upload Data Outputs'!O673 &amp; 'Upload Data Outputs'!P673) &lt;&gt; "", FALSE)</f>
        <v>0</v>
      </c>
      <c r="E686" s="56" t="str">
        <f t="shared" si="65"/>
        <v/>
      </c>
      <c r="F686" s="56" t="str">
        <f t="shared" si="66"/>
        <v/>
      </c>
      <c r="G686" s="56" t="b">
        <f t="shared" si="62"/>
        <v>1</v>
      </c>
      <c r="H686" s="57" t="s">
        <v>593</v>
      </c>
      <c r="I686" s="56" t="b">
        <f t="shared" si="67"/>
        <v>1</v>
      </c>
      <c r="J686" s="56" t="b">
        <f>IFERROR(OR(NOT($D686), 'Upload Data Outputs'!C673 &lt;&gt; ""), FALSE)</f>
        <v>1</v>
      </c>
      <c r="K686" s="57" t="s">
        <v>593</v>
      </c>
      <c r="L686" s="56" t="b">
        <f>IFERROR(OR(AND(NOT(D686), 'Upload Data Outputs'!E673 = ""), IFERROR(_xlfn.NUMBERVALUE('Upload Data Outputs'!E673) &gt; 0, FALSE)), FALSE)</f>
        <v>1</v>
      </c>
      <c r="M686" s="56" t="b">
        <f>IFERROR(OR('Upload Data Outputs'!F673 = "", IFERROR(_xlfn.NUMBERVALUE('Upload Data Outputs'!F673) &gt; 0, FALSE)), FALSE)</f>
        <v>1</v>
      </c>
      <c r="N686" s="56" t="b">
        <f>IFERROR(OR('Upload Data Outputs'!F673 = "", IFERROR(MATCH('Upload Data Outputs'!G673, listVolumeUnits, 0), FALSE)), FALSE)</f>
        <v>1</v>
      </c>
      <c r="O686" s="56" t="b">
        <f>IFERROR(OR('Upload Data Outputs'!H673 = "", IFERROR(_xlfn.NUMBERVALUE('Upload Data Outputs'!H673) &gt; 0, FALSE)), FALSE)</f>
        <v>1</v>
      </c>
      <c r="P686" s="56" t="b">
        <f>IFERROR(OR('Upload Data Outputs'!H673 = "", IFERROR(MATCH('Upload Data Outputs'!I673, listWeightUnits, 0), FALSE)), FALSE)</f>
        <v>1</v>
      </c>
      <c r="Q686" s="56" t="b">
        <f>IFERROR(OR('Upload Data Outputs'!J673 = "", IFERROR(MATCH('Upload Data Outputs'!J673, listFscClaimTypes, 0), FALSE)), FALSE)</f>
        <v>1</v>
      </c>
      <c r="R686" s="56" t="b">
        <f>IFERROR(OR(AND('Upload Data Outputs'!J673 = refClaimFsc100, OR('Upload Data Outputs'!K673 = "", 'Upload Data Outputs'!K673 = 100)), AND('Upload Data Outputs'!J673 = refClaimFscCW, OR('Upload Data Outputs'!K673 = "", 'Upload Data Outputs'!K673 = 0)), AND('Upload Data Outputs'!J673 = refClaimFscMix, 'Upload Data Outputs'!K673 &lt;&gt; "", _xlfn.NUMBERVALUE('Upload Data Outputs'!K673) &gt;= 0, _xlfn.NUMBERVALUE('Upload Data Outputs'!K673) &lt;= 100), AND('Upload Data Outputs'!J673 = refClaimFscMixCredit, OR('Upload Data Outputs'!K673 = "", 'Upload Data Outputs'!K673 = 100)), AND('Upload Data Outputs'!J673 = refClaimFscRecycled, 'Upload Data Outputs'!K673 =""), 'Upload Data Outputs'!J673 = ""), FALSE)</f>
        <v>1</v>
      </c>
      <c r="S686" s="56" t="b">
        <f>IFERROR(OR('Upload Data Outputs'!L673 = "", IFERROR(MATCH('Upload Data Outputs'!L673, listMaterialsAccountingMethods, 0), FALSE)), FALSE)</f>
        <v>1</v>
      </c>
      <c r="T686" s="56" t="b">
        <f>IFERROR(OR('Upload Data Outputs'!M673 = "", ISNUMBER('Upload Data Outputs'!M673), IFERROR(DATEVALUE('Upload Data Outputs'!M673) &gt; 0, FALSE)), FALSE)</f>
        <v>1</v>
      </c>
      <c r="U686" s="56" t="b">
        <f>IFERROR(OR('Upload Data Outputs'!N673 = "", ISNUMBER('Upload Data Outputs'!N673), IFERROR(DATEVALUE('Upload Data Outputs'!N673) &gt; 0, FALSE)), FALSE)</f>
        <v>1</v>
      </c>
      <c r="V686" s="56" t="b">
        <f>IFERROR(OR('Upload Data Outputs'!O673 = "", IFERROR(MATCH('Upload Data Outputs'!O673, listCountryIsoCodes, FALSE), FALSE)), FALSE)</f>
        <v>1</v>
      </c>
      <c r="W686" s="57" t="s">
        <v>593</v>
      </c>
      <c r="X686" s="56"/>
      <c r="Y686" s="56"/>
      <c r="AA686" s="56">
        <f>IFERROR(COUNTIFS('Upload Data Outputs'!B:B, 'Upload Data Outputs'!B673), 0)</f>
        <v>0</v>
      </c>
    </row>
    <row r="687" spans="1:27">
      <c r="A687" s="55">
        <f t="shared" si="63"/>
        <v>674</v>
      </c>
      <c r="B687" s="54" t="b">
        <f>NOT(IFERROR('Upload Data Outputs'!A674 = "ERROR", TRUE))</f>
        <v>1</v>
      </c>
      <c r="C687" s="54">
        <f t="shared" si="64"/>
        <v>674</v>
      </c>
      <c r="D687" s="56" t="b">
        <f>IF(B687, ('Upload Data Outputs'!A674 &amp; 'Upload Data Outputs'!B674 &amp; 'Upload Data Outputs'!C674 &amp; 'Upload Data Outputs'!D674 &amp; 'Upload Data Outputs'!E674 &amp; 'Upload Data Outputs'!F674 &amp; 'Upload Data Outputs'!G674 &amp; 'Upload Data Outputs'!H674 &amp; 'Upload Data Outputs'!I674 &amp; 'Upload Data Outputs'!J674 &amp; 'Upload Data Outputs'!K674 &amp; 'Upload Data Outputs'!L674 &amp; 'Upload Data Outputs'!M674 &amp; 'Upload Data Outputs'!N674 &amp; 'Upload Data Outputs'!O674 &amp; 'Upload Data Outputs'!P674) &lt;&gt; "", FALSE)</f>
        <v>0</v>
      </c>
      <c r="E687" s="56" t="str">
        <f t="shared" si="65"/>
        <v/>
      </c>
      <c r="F687" s="56" t="str">
        <f t="shared" si="66"/>
        <v/>
      </c>
      <c r="G687" s="56" t="b">
        <f t="shared" si="62"/>
        <v>1</v>
      </c>
      <c r="H687" s="57" t="s">
        <v>593</v>
      </c>
      <c r="I687" s="56" t="b">
        <f t="shared" si="67"/>
        <v>1</v>
      </c>
      <c r="J687" s="56" t="b">
        <f>IFERROR(OR(NOT($D687), 'Upload Data Outputs'!C674 &lt;&gt; ""), FALSE)</f>
        <v>1</v>
      </c>
      <c r="K687" s="57" t="s">
        <v>593</v>
      </c>
      <c r="L687" s="56" t="b">
        <f>IFERROR(OR(AND(NOT(D687), 'Upload Data Outputs'!E674 = ""), IFERROR(_xlfn.NUMBERVALUE('Upload Data Outputs'!E674) &gt; 0, FALSE)), FALSE)</f>
        <v>1</v>
      </c>
      <c r="M687" s="56" t="b">
        <f>IFERROR(OR('Upload Data Outputs'!F674 = "", IFERROR(_xlfn.NUMBERVALUE('Upload Data Outputs'!F674) &gt; 0, FALSE)), FALSE)</f>
        <v>1</v>
      </c>
      <c r="N687" s="56" t="b">
        <f>IFERROR(OR('Upload Data Outputs'!F674 = "", IFERROR(MATCH('Upload Data Outputs'!G674, listVolumeUnits, 0), FALSE)), FALSE)</f>
        <v>1</v>
      </c>
      <c r="O687" s="56" t="b">
        <f>IFERROR(OR('Upload Data Outputs'!H674 = "", IFERROR(_xlfn.NUMBERVALUE('Upload Data Outputs'!H674) &gt; 0, FALSE)), FALSE)</f>
        <v>1</v>
      </c>
      <c r="P687" s="56" t="b">
        <f>IFERROR(OR('Upload Data Outputs'!H674 = "", IFERROR(MATCH('Upload Data Outputs'!I674, listWeightUnits, 0), FALSE)), FALSE)</f>
        <v>1</v>
      </c>
      <c r="Q687" s="56" t="b">
        <f>IFERROR(OR('Upload Data Outputs'!J674 = "", IFERROR(MATCH('Upload Data Outputs'!J674, listFscClaimTypes, 0), FALSE)), FALSE)</f>
        <v>1</v>
      </c>
      <c r="R687" s="56" t="b">
        <f>IFERROR(OR(AND('Upload Data Outputs'!J674 = refClaimFsc100, OR('Upload Data Outputs'!K674 = "", 'Upload Data Outputs'!K674 = 100)), AND('Upload Data Outputs'!J674 = refClaimFscCW, OR('Upload Data Outputs'!K674 = "", 'Upload Data Outputs'!K674 = 0)), AND('Upload Data Outputs'!J674 = refClaimFscMix, 'Upload Data Outputs'!K674 &lt;&gt; "", _xlfn.NUMBERVALUE('Upload Data Outputs'!K674) &gt;= 0, _xlfn.NUMBERVALUE('Upload Data Outputs'!K674) &lt;= 100), AND('Upload Data Outputs'!J674 = refClaimFscMixCredit, OR('Upload Data Outputs'!K674 = "", 'Upload Data Outputs'!K674 = 100)), AND('Upload Data Outputs'!J674 = refClaimFscRecycled, 'Upload Data Outputs'!K674 =""), 'Upload Data Outputs'!J674 = ""), FALSE)</f>
        <v>1</v>
      </c>
      <c r="S687" s="56" t="b">
        <f>IFERROR(OR('Upload Data Outputs'!L674 = "", IFERROR(MATCH('Upload Data Outputs'!L674, listMaterialsAccountingMethods, 0), FALSE)), FALSE)</f>
        <v>1</v>
      </c>
      <c r="T687" s="56" t="b">
        <f>IFERROR(OR('Upload Data Outputs'!M674 = "", ISNUMBER('Upload Data Outputs'!M674), IFERROR(DATEVALUE('Upload Data Outputs'!M674) &gt; 0, FALSE)), FALSE)</f>
        <v>1</v>
      </c>
      <c r="U687" s="56" t="b">
        <f>IFERROR(OR('Upload Data Outputs'!N674 = "", ISNUMBER('Upload Data Outputs'!N674), IFERROR(DATEVALUE('Upload Data Outputs'!N674) &gt; 0, FALSE)), FALSE)</f>
        <v>1</v>
      </c>
      <c r="V687" s="56" t="b">
        <f>IFERROR(OR('Upload Data Outputs'!O674 = "", IFERROR(MATCH('Upload Data Outputs'!O674, listCountryIsoCodes, FALSE), FALSE)), FALSE)</f>
        <v>1</v>
      </c>
      <c r="W687" s="57" t="s">
        <v>593</v>
      </c>
      <c r="X687" s="56"/>
      <c r="Y687" s="56"/>
      <c r="AA687" s="56">
        <f>IFERROR(COUNTIFS('Upload Data Outputs'!B:B, 'Upload Data Outputs'!B674), 0)</f>
        <v>0</v>
      </c>
    </row>
    <row r="688" spans="1:27">
      <c r="A688" s="55">
        <f t="shared" si="63"/>
        <v>675</v>
      </c>
      <c r="B688" s="54" t="b">
        <f>NOT(IFERROR('Upload Data Outputs'!A675 = "ERROR", TRUE))</f>
        <v>1</v>
      </c>
      <c r="C688" s="54">
        <f t="shared" si="64"/>
        <v>675</v>
      </c>
      <c r="D688" s="56" t="b">
        <f>IF(B688, ('Upload Data Outputs'!A675 &amp; 'Upload Data Outputs'!B675 &amp; 'Upload Data Outputs'!C675 &amp; 'Upload Data Outputs'!D675 &amp; 'Upload Data Outputs'!E675 &amp; 'Upload Data Outputs'!F675 &amp; 'Upload Data Outputs'!G675 &amp; 'Upload Data Outputs'!H675 &amp; 'Upload Data Outputs'!I675 &amp; 'Upload Data Outputs'!J675 &amp; 'Upload Data Outputs'!K675 &amp; 'Upload Data Outputs'!L675 &amp; 'Upload Data Outputs'!M675 &amp; 'Upload Data Outputs'!N675 &amp; 'Upload Data Outputs'!O675 &amp; 'Upload Data Outputs'!P675) &lt;&gt; "", FALSE)</f>
        <v>0</v>
      </c>
      <c r="E688" s="56" t="str">
        <f t="shared" si="65"/>
        <v/>
      </c>
      <c r="F688" s="56" t="str">
        <f t="shared" si="66"/>
        <v/>
      </c>
      <c r="G688" s="56" t="b">
        <f t="shared" si="62"/>
        <v>1</v>
      </c>
      <c r="H688" s="57" t="s">
        <v>593</v>
      </c>
      <c r="I688" s="56" t="b">
        <f t="shared" si="67"/>
        <v>1</v>
      </c>
      <c r="J688" s="56" t="b">
        <f>IFERROR(OR(NOT($D688), 'Upload Data Outputs'!C675 &lt;&gt; ""), FALSE)</f>
        <v>1</v>
      </c>
      <c r="K688" s="57" t="s">
        <v>593</v>
      </c>
      <c r="L688" s="56" t="b">
        <f>IFERROR(OR(AND(NOT(D688), 'Upload Data Outputs'!E675 = ""), IFERROR(_xlfn.NUMBERVALUE('Upload Data Outputs'!E675) &gt; 0, FALSE)), FALSE)</f>
        <v>1</v>
      </c>
      <c r="M688" s="56" t="b">
        <f>IFERROR(OR('Upload Data Outputs'!F675 = "", IFERROR(_xlfn.NUMBERVALUE('Upload Data Outputs'!F675) &gt; 0, FALSE)), FALSE)</f>
        <v>1</v>
      </c>
      <c r="N688" s="56" t="b">
        <f>IFERROR(OR('Upload Data Outputs'!F675 = "", IFERROR(MATCH('Upload Data Outputs'!G675, listVolumeUnits, 0), FALSE)), FALSE)</f>
        <v>1</v>
      </c>
      <c r="O688" s="56" t="b">
        <f>IFERROR(OR('Upload Data Outputs'!H675 = "", IFERROR(_xlfn.NUMBERVALUE('Upload Data Outputs'!H675) &gt; 0, FALSE)), FALSE)</f>
        <v>1</v>
      </c>
      <c r="P688" s="56" t="b">
        <f>IFERROR(OR('Upload Data Outputs'!H675 = "", IFERROR(MATCH('Upload Data Outputs'!I675, listWeightUnits, 0), FALSE)), FALSE)</f>
        <v>1</v>
      </c>
      <c r="Q688" s="56" t="b">
        <f>IFERROR(OR('Upload Data Outputs'!J675 = "", IFERROR(MATCH('Upload Data Outputs'!J675, listFscClaimTypes, 0), FALSE)), FALSE)</f>
        <v>1</v>
      </c>
      <c r="R688" s="56" t="b">
        <f>IFERROR(OR(AND('Upload Data Outputs'!J675 = refClaimFsc100, OR('Upload Data Outputs'!K675 = "", 'Upload Data Outputs'!K675 = 100)), AND('Upload Data Outputs'!J675 = refClaimFscCW, OR('Upload Data Outputs'!K675 = "", 'Upload Data Outputs'!K675 = 0)), AND('Upload Data Outputs'!J675 = refClaimFscMix, 'Upload Data Outputs'!K675 &lt;&gt; "", _xlfn.NUMBERVALUE('Upload Data Outputs'!K675) &gt;= 0, _xlfn.NUMBERVALUE('Upload Data Outputs'!K675) &lt;= 100), AND('Upload Data Outputs'!J675 = refClaimFscMixCredit, OR('Upload Data Outputs'!K675 = "", 'Upload Data Outputs'!K675 = 100)), AND('Upload Data Outputs'!J675 = refClaimFscRecycled, 'Upload Data Outputs'!K675 =""), 'Upload Data Outputs'!J675 = ""), FALSE)</f>
        <v>1</v>
      </c>
      <c r="S688" s="56" t="b">
        <f>IFERROR(OR('Upload Data Outputs'!L675 = "", IFERROR(MATCH('Upload Data Outputs'!L675, listMaterialsAccountingMethods, 0), FALSE)), FALSE)</f>
        <v>1</v>
      </c>
      <c r="T688" s="56" t="b">
        <f>IFERROR(OR('Upload Data Outputs'!M675 = "", ISNUMBER('Upload Data Outputs'!M675), IFERROR(DATEVALUE('Upload Data Outputs'!M675) &gt; 0, FALSE)), FALSE)</f>
        <v>1</v>
      </c>
      <c r="U688" s="56" t="b">
        <f>IFERROR(OR('Upload Data Outputs'!N675 = "", ISNUMBER('Upload Data Outputs'!N675), IFERROR(DATEVALUE('Upload Data Outputs'!N675) &gt; 0, FALSE)), FALSE)</f>
        <v>1</v>
      </c>
      <c r="V688" s="56" t="b">
        <f>IFERROR(OR('Upload Data Outputs'!O675 = "", IFERROR(MATCH('Upload Data Outputs'!O675, listCountryIsoCodes, FALSE), FALSE)), FALSE)</f>
        <v>1</v>
      </c>
      <c r="W688" s="57" t="s">
        <v>593</v>
      </c>
      <c r="X688" s="56"/>
      <c r="Y688" s="56"/>
      <c r="AA688" s="56">
        <f>IFERROR(COUNTIFS('Upload Data Outputs'!B:B, 'Upload Data Outputs'!B675), 0)</f>
        <v>0</v>
      </c>
    </row>
    <row r="689" spans="1:27">
      <c r="A689" s="55">
        <f t="shared" si="63"/>
        <v>676</v>
      </c>
      <c r="B689" s="54" t="b">
        <f>NOT(IFERROR('Upload Data Outputs'!A676 = "ERROR", TRUE))</f>
        <v>1</v>
      </c>
      <c r="C689" s="54">
        <f t="shared" si="64"/>
        <v>676</v>
      </c>
      <c r="D689" s="56" t="b">
        <f>IF(B689, ('Upload Data Outputs'!A676 &amp; 'Upload Data Outputs'!B676 &amp; 'Upload Data Outputs'!C676 &amp; 'Upload Data Outputs'!D676 &amp; 'Upload Data Outputs'!E676 &amp; 'Upload Data Outputs'!F676 &amp; 'Upload Data Outputs'!G676 &amp; 'Upload Data Outputs'!H676 &amp; 'Upload Data Outputs'!I676 &amp; 'Upload Data Outputs'!J676 &amp; 'Upload Data Outputs'!K676 &amp; 'Upload Data Outputs'!L676 &amp; 'Upload Data Outputs'!M676 &amp; 'Upload Data Outputs'!N676 &amp; 'Upload Data Outputs'!O676 &amp; 'Upload Data Outputs'!P676) &lt;&gt; "", FALSE)</f>
        <v>0</v>
      </c>
      <c r="E689" s="56" t="str">
        <f t="shared" si="65"/>
        <v/>
      </c>
      <c r="F689" s="56" t="str">
        <f t="shared" si="66"/>
        <v/>
      </c>
      <c r="G689" s="56" t="b">
        <f t="shared" si="62"/>
        <v>1</v>
      </c>
      <c r="H689" s="57" t="s">
        <v>593</v>
      </c>
      <c r="I689" s="56" t="b">
        <f t="shared" si="67"/>
        <v>1</v>
      </c>
      <c r="J689" s="56" t="b">
        <f>IFERROR(OR(NOT($D689), 'Upload Data Outputs'!C676 &lt;&gt; ""), FALSE)</f>
        <v>1</v>
      </c>
      <c r="K689" s="57" t="s">
        <v>593</v>
      </c>
      <c r="L689" s="56" t="b">
        <f>IFERROR(OR(AND(NOT(D689), 'Upload Data Outputs'!E676 = ""), IFERROR(_xlfn.NUMBERVALUE('Upload Data Outputs'!E676) &gt; 0, FALSE)), FALSE)</f>
        <v>1</v>
      </c>
      <c r="M689" s="56" t="b">
        <f>IFERROR(OR('Upload Data Outputs'!F676 = "", IFERROR(_xlfn.NUMBERVALUE('Upload Data Outputs'!F676) &gt; 0, FALSE)), FALSE)</f>
        <v>1</v>
      </c>
      <c r="N689" s="56" t="b">
        <f>IFERROR(OR('Upload Data Outputs'!F676 = "", IFERROR(MATCH('Upload Data Outputs'!G676, listVolumeUnits, 0), FALSE)), FALSE)</f>
        <v>1</v>
      </c>
      <c r="O689" s="56" t="b">
        <f>IFERROR(OR('Upload Data Outputs'!H676 = "", IFERROR(_xlfn.NUMBERVALUE('Upload Data Outputs'!H676) &gt; 0, FALSE)), FALSE)</f>
        <v>1</v>
      </c>
      <c r="P689" s="56" t="b">
        <f>IFERROR(OR('Upload Data Outputs'!H676 = "", IFERROR(MATCH('Upload Data Outputs'!I676, listWeightUnits, 0), FALSE)), FALSE)</f>
        <v>1</v>
      </c>
      <c r="Q689" s="56" t="b">
        <f>IFERROR(OR('Upload Data Outputs'!J676 = "", IFERROR(MATCH('Upload Data Outputs'!J676, listFscClaimTypes, 0), FALSE)), FALSE)</f>
        <v>1</v>
      </c>
      <c r="R689" s="56" t="b">
        <f>IFERROR(OR(AND('Upload Data Outputs'!J676 = refClaimFsc100, OR('Upload Data Outputs'!K676 = "", 'Upload Data Outputs'!K676 = 100)), AND('Upload Data Outputs'!J676 = refClaimFscCW, OR('Upload Data Outputs'!K676 = "", 'Upload Data Outputs'!K676 = 0)), AND('Upload Data Outputs'!J676 = refClaimFscMix, 'Upload Data Outputs'!K676 &lt;&gt; "", _xlfn.NUMBERVALUE('Upload Data Outputs'!K676) &gt;= 0, _xlfn.NUMBERVALUE('Upload Data Outputs'!K676) &lt;= 100), AND('Upload Data Outputs'!J676 = refClaimFscMixCredit, OR('Upload Data Outputs'!K676 = "", 'Upload Data Outputs'!K676 = 100)), AND('Upload Data Outputs'!J676 = refClaimFscRecycled, 'Upload Data Outputs'!K676 =""), 'Upload Data Outputs'!J676 = ""), FALSE)</f>
        <v>1</v>
      </c>
      <c r="S689" s="56" t="b">
        <f>IFERROR(OR('Upload Data Outputs'!L676 = "", IFERROR(MATCH('Upload Data Outputs'!L676, listMaterialsAccountingMethods, 0), FALSE)), FALSE)</f>
        <v>1</v>
      </c>
      <c r="T689" s="56" t="b">
        <f>IFERROR(OR('Upload Data Outputs'!M676 = "", ISNUMBER('Upload Data Outputs'!M676), IFERROR(DATEVALUE('Upload Data Outputs'!M676) &gt; 0, FALSE)), FALSE)</f>
        <v>1</v>
      </c>
      <c r="U689" s="56" t="b">
        <f>IFERROR(OR('Upload Data Outputs'!N676 = "", ISNUMBER('Upload Data Outputs'!N676), IFERROR(DATEVALUE('Upload Data Outputs'!N676) &gt; 0, FALSE)), FALSE)</f>
        <v>1</v>
      </c>
      <c r="V689" s="56" t="b">
        <f>IFERROR(OR('Upload Data Outputs'!O676 = "", IFERROR(MATCH('Upload Data Outputs'!O676, listCountryIsoCodes, FALSE), FALSE)), FALSE)</f>
        <v>1</v>
      </c>
      <c r="W689" s="57" t="s">
        <v>593</v>
      </c>
      <c r="X689" s="56"/>
      <c r="Y689" s="56"/>
      <c r="AA689" s="56">
        <f>IFERROR(COUNTIFS('Upload Data Outputs'!B:B, 'Upload Data Outputs'!B676), 0)</f>
        <v>0</v>
      </c>
    </row>
    <row r="690" spans="1:27">
      <c r="A690" s="55">
        <f t="shared" si="63"/>
        <v>677</v>
      </c>
      <c r="B690" s="54" t="b">
        <f>NOT(IFERROR('Upload Data Outputs'!A677 = "ERROR", TRUE))</f>
        <v>1</v>
      </c>
      <c r="C690" s="54">
        <f t="shared" si="64"/>
        <v>677</v>
      </c>
      <c r="D690" s="56" t="b">
        <f>IF(B690, ('Upload Data Outputs'!A677 &amp; 'Upload Data Outputs'!B677 &amp; 'Upload Data Outputs'!C677 &amp; 'Upload Data Outputs'!D677 &amp; 'Upload Data Outputs'!E677 &amp; 'Upload Data Outputs'!F677 &amp; 'Upload Data Outputs'!G677 &amp; 'Upload Data Outputs'!H677 &amp; 'Upload Data Outputs'!I677 &amp; 'Upload Data Outputs'!J677 &amp; 'Upload Data Outputs'!K677 &amp; 'Upload Data Outputs'!L677 &amp; 'Upload Data Outputs'!M677 &amp; 'Upload Data Outputs'!N677 &amp; 'Upload Data Outputs'!O677 &amp; 'Upload Data Outputs'!P677) &lt;&gt; "", FALSE)</f>
        <v>0</v>
      </c>
      <c r="E690" s="56" t="str">
        <f t="shared" si="65"/>
        <v/>
      </c>
      <c r="F690" s="56" t="str">
        <f t="shared" si="66"/>
        <v/>
      </c>
      <c r="G690" s="56" t="b">
        <f t="shared" si="62"/>
        <v>1</v>
      </c>
      <c r="H690" s="57" t="s">
        <v>593</v>
      </c>
      <c r="I690" s="56" t="b">
        <f t="shared" si="67"/>
        <v>1</v>
      </c>
      <c r="J690" s="56" t="b">
        <f>IFERROR(OR(NOT($D690), 'Upload Data Outputs'!C677 &lt;&gt; ""), FALSE)</f>
        <v>1</v>
      </c>
      <c r="K690" s="57" t="s">
        <v>593</v>
      </c>
      <c r="L690" s="56" t="b">
        <f>IFERROR(OR(AND(NOT(D690), 'Upload Data Outputs'!E677 = ""), IFERROR(_xlfn.NUMBERVALUE('Upload Data Outputs'!E677) &gt; 0, FALSE)), FALSE)</f>
        <v>1</v>
      </c>
      <c r="M690" s="56" t="b">
        <f>IFERROR(OR('Upload Data Outputs'!F677 = "", IFERROR(_xlfn.NUMBERVALUE('Upload Data Outputs'!F677) &gt; 0, FALSE)), FALSE)</f>
        <v>1</v>
      </c>
      <c r="N690" s="56" t="b">
        <f>IFERROR(OR('Upload Data Outputs'!F677 = "", IFERROR(MATCH('Upload Data Outputs'!G677, listVolumeUnits, 0), FALSE)), FALSE)</f>
        <v>1</v>
      </c>
      <c r="O690" s="56" t="b">
        <f>IFERROR(OR('Upload Data Outputs'!H677 = "", IFERROR(_xlfn.NUMBERVALUE('Upload Data Outputs'!H677) &gt; 0, FALSE)), FALSE)</f>
        <v>1</v>
      </c>
      <c r="P690" s="56" t="b">
        <f>IFERROR(OR('Upload Data Outputs'!H677 = "", IFERROR(MATCH('Upload Data Outputs'!I677, listWeightUnits, 0), FALSE)), FALSE)</f>
        <v>1</v>
      </c>
      <c r="Q690" s="56" t="b">
        <f>IFERROR(OR('Upload Data Outputs'!J677 = "", IFERROR(MATCH('Upload Data Outputs'!J677, listFscClaimTypes, 0), FALSE)), FALSE)</f>
        <v>1</v>
      </c>
      <c r="R690" s="56" t="b">
        <f>IFERROR(OR(AND('Upload Data Outputs'!J677 = refClaimFsc100, OR('Upload Data Outputs'!K677 = "", 'Upload Data Outputs'!K677 = 100)), AND('Upload Data Outputs'!J677 = refClaimFscCW, OR('Upload Data Outputs'!K677 = "", 'Upload Data Outputs'!K677 = 0)), AND('Upload Data Outputs'!J677 = refClaimFscMix, 'Upload Data Outputs'!K677 &lt;&gt; "", _xlfn.NUMBERVALUE('Upload Data Outputs'!K677) &gt;= 0, _xlfn.NUMBERVALUE('Upload Data Outputs'!K677) &lt;= 100), AND('Upload Data Outputs'!J677 = refClaimFscMixCredit, OR('Upload Data Outputs'!K677 = "", 'Upload Data Outputs'!K677 = 100)), AND('Upload Data Outputs'!J677 = refClaimFscRecycled, 'Upload Data Outputs'!K677 =""), 'Upload Data Outputs'!J677 = ""), FALSE)</f>
        <v>1</v>
      </c>
      <c r="S690" s="56" t="b">
        <f>IFERROR(OR('Upload Data Outputs'!L677 = "", IFERROR(MATCH('Upload Data Outputs'!L677, listMaterialsAccountingMethods, 0), FALSE)), FALSE)</f>
        <v>1</v>
      </c>
      <c r="T690" s="56" t="b">
        <f>IFERROR(OR('Upload Data Outputs'!M677 = "", ISNUMBER('Upload Data Outputs'!M677), IFERROR(DATEVALUE('Upload Data Outputs'!M677) &gt; 0, FALSE)), FALSE)</f>
        <v>1</v>
      </c>
      <c r="U690" s="56" t="b">
        <f>IFERROR(OR('Upload Data Outputs'!N677 = "", ISNUMBER('Upload Data Outputs'!N677), IFERROR(DATEVALUE('Upload Data Outputs'!N677) &gt; 0, FALSE)), FALSE)</f>
        <v>1</v>
      </c>
      <c r="V690" s="56" t="b">
        <f>IFERROR(OR('Upload Data Outputs'!O677 = "", IFERROR(MATCH('Upload Data Outputs'!O677, listCountryIsoCodes, FALSE), FALSE)), FALSE)</f>
        <v>1</v>
      </c>
      <c r="W690" s="57" t="s">
        <v>593</v>
      </c>
      <c r="X690" s="56"/>
      <c r="Y690" s="56"/>
      <c r="AA690" s="56">
        <f>IFERROR(COUNTIFS('Upload Data Outputs'!B:B, 'Upload Data Outputs'!B677), 0)</f>
        <v>0</v>
      </c>
    </row>
    <row r="691" spans="1:27">
      <c r="A691" s="55">
        <f t="shared" si="63"/>
        <v>678</v>
      </c>
      <c r="B691" s="54" t="b">
        <f>NOT(IFERROR('Upload Data Outputs'!A678 = "ERROR", TRUE))</f>
        <v>1</v>
      </c>
      <c r="C691" s="54">
        <f t="shared" si="64"/>
        <v>678</v>
      </c>
      <c r="D691" s="56" t="b">
        <f>IF(B691, ('Upload Data Outputs'!A678 &amp; 'Upload Data Outputs'!B678 &amp; 'Upload Data Outputs'!C678 &amp; 'Upload Data Outputs'!D678 &amp; 'Upload Data Outputs'!E678 &amp; 'Upload Data Outputs'!F678 &amp; 'Upload Data Outputs'!G678 &amp; 'Upload Data Outputs'!H678 &amp; 'Upload Data Outputs'!I678 &amp; 'Upload Data Outputs'!J678 &amp; 'Upload Data Outputs'!K678 &amp; 'Upload Data Outputs'!L678 &amp; 'Upload Data Outputs'!M678 &amp; 'Upload Data Outputs'!N678 &amp; 'Upload Data Outputs'!O678 &amp; 'Upload Data Outputs'!P678) &lt;&gt; "", FALSE)</f>
        <v>0</v>
      </c>
      <c r="E691" s="56" t="str">
        <f t="shared" si="65"/>
        <v/>
      </c>
      <c r="F691" s="56" t="str">
        <f t="shared" si="66"/>
        <v/>
      </c>
      <c r="G691" s="56" t="b">
        <f t="shared" si="62"/>
        <v>1</v>
      </c>
      <c r="H691" s="57" t="s">
        <v>593</v>
      </c>
      <c r="I691" s="56" t="b">
        <f t="shared" si="67"/>
        <v>1</v>
      </c>
      <c r="J691" s="56" t="b">
        <f>IFERROR(OR(NOT($D691), 'Upload Data Outputs'!C678 &lt;&gt; ""), FALSE)</f>
        <v>1</v>
      </c>
      <c r="K691" s="57" t="s">
        <v>593</v>
      </c>
      <c r="L691" s="56" t="b">
        <f>IFERROR(OR(AND(NOT(D691), 'Upload Data Outputs'!E678 = ""), IFERROR(_xlfn.NUMBERVALUE('Upload Data Outputs'!E678) &gt; 0, FALSE)), FALSE)</f>
        <v>1</v>
      </c>
      <c r="M691" s="56" t="b">
        <f>IFERROR(OR('Upload Data Outputs'!F678 = "", IFERROR(_xlfn.NUMBERVALUE('Upload Data Outputs'!F678) &gt; 0, FALSE)), FALSE)</f>
        <v>1</v>
      </c>
      <c r="N691" s="56" t="b">
        <f>IFERROR(OR('Upload Data Outputs'!F678 = "", IFERROR(MATCH('Upload Data Outputs'!G678, listVolumeUnits, 0), FALSE)), FALSE)</f>
        <v>1</v>
      </c>
      <c r="O691" s="56" t="b">
        <f>IFERROR(OR('Upload Data Outputs'!H678 = "", IFERROR(_xlfn.NUMBERVALUE('Upload Data Outputs'!H678) &gt; 0, FALSE)), FALSE)</f>
        <v>1</v>
      </c>
      <c r="P691" s="56" t="b">
        <f>IFERROR(OR('Upload Data Outputs'!H678 = "", IFERROR(MATCH('Upload Data Outputs'!I678, listWeightUnits, 0), FALSE)), FALSE)</f>
        <v>1</v>
      </c>
      <c r="Q691" s="56" t="b">
        <f>IFERROR(OR('Upload Data Outputs'!J678 = "", IFERROR(MATCH('Upload Data Outputs'!J678, listFscClaimTypes, 0), FALSE)), FALSE)</f>
        <v>1</v>
      </c>
      <c r="R691" s="56" t="b">
        <f>IFERROR(OR(AND('Upload Data Outputs'!J678 = refClaimFsc100, OR('Upload Data Outputs'!K678 = "", 'Upload Data Outputs'!K678 = 100)), AND('Upload Data Outputs'!J678 = refClaimFscCW, OR('Upload Data Outputs'!K678 = "", 'Upload Data Outputs'!K678 = 0)), AND('Upload Data Outputs'!J678 = refClaimFscMix, 'Upload Data Outputs'!K678 &lt;&gt; "", _xlfn.NUMBERVALUE('Upload Data Outputs'!K678) &gt;= 0, _xlfn.NUMBERVALUE('Upload Data Outputs'!K678) &lt;= 100), AND('Upload Data Outputs'!J678 = refClaimFscMixCredit, OR('Upload Data Outputs'!K678 = "", 'Upload Data Outputs'!K678 = 100)), AND('Upload Data Outputs'!J678 = refClaimFscRecycled, 'Upload Data Outputs'!K678 =""), 'Upload Data Outputs'!J678 = ""), FALSE)</f>
        <v>1</v>
      </c>
      <c r="S691" s="56" t="b">
        <f>IFERROR(OR('Upload Data Outputs'!L678 = "", IFERROR(MATCH('Upload Data Outputs'!L678, listMaterialsAccountingMethods, 0), FALSE)), FALSE)</f>
        <v>1</v>
      </c>
      <c r="T691" s="56" t="b">
        <f>IFERROR(OR('Upload Data Outputs'!M678 = "", ISNUMBER('Upload Data Outputs'!M678), IFERROR(DATEVALUE('Upload Data Outputs'!M678) &gt; 0, FALSE)), FALSE)</f>
        <v>1</v>
      </c>
      <c r="U691" s="56" t="b">
        <f>IFERROR(OR('Upload Data Outputs'!N678 = "", ISNUMBER('Upload Data Outputs'!N678), IFERROR(DATEVALUE('Upload Data Outputs'!N678) &gt; 0, FALSE)), FALSE)</f>
        <v>1</v>
      </c>
      <c r="V691" s="56" t="b">
        <f>IFERROR(OR('Upload Data Outputs'!O678 = "", IFERROR(MATCH('Upload Data Outputs'!O678, listCountryIsoCodes, FALSE), FALSE)), FALSE)</f>
        <v>1</v>
      </c>
      <c r="W691" s="57" t="s">
        <v>593</v>
      </c>
      <c r="X691" s="56"/>
      <c r="Y691" s="56"/>
      <c r="AA691" s="56">
        <f>IFERROR(COUNTIFS('Upload Data Outputs'!B:B, 'Upload Data Outputs'!B678), 0)</f>
        <v>0</v>
      </c>
    </row>
    <row r="692" spans="1:27">
      <c r="A692" s="55">
        <f t="shared" si="63"/>
        <v>679</v>
      </c>
      <c r="B692" s="54" t="b">
        <f>NOT(IFERROR('Upload Data Outputs'!A679 = "ERROR", TRUE))</f>
        <v>1</v>
      </c>
      <c r="C692" s="54">
        <f t="shared" si="64"/>
        <v>679</v>
      </c>
      <c r="D692" s="56" t="b">
        <f>IF(B692, ('Upload Data Outputs'!A679 &amp; 'Upload Data Outputs'!B679 &amp; 'Upload Data Outputs'!C679 &amp; 'Upload Data Outputs'!D679 &amp; 'Upload Data Outputs'!E679 &amp; 'Upload Data Outputs'!F679 &amp; 'Upload Data Outputs'!G679 &amp; 'Upload Data Outputs'!H679 &amp; 'Upload Data Outputs'!I679 &amp; 'Upload Data Outputs'!J679 &amp; 'Upload Data Outputs'!K679 &amp; 'Upload Data Outputs'!L679 &amp; 'Upload Data Outputs'!M679 &amp; 'Upload Data Outputs'!N679 &amp; 'Upload Data Outputs'!O679 &amp; 'Upload Data Outputs'!P679) &lt;&gt; "", FALSE)</f>
        <v>0</v>
      </c>
      <c r="E692" s="56" t="str">
        <f t="shared" si="65"/>
        <v/>
      </c>
      <c r="F692" s="56" t="str">
        <f t="shared" si="66"/>
        <v/>
      </c>
      <c r="G692" s="56" t="b">
        <f t="shared" si="62"/>
        <v>1</v>
      </c>
      <c r="H692" s="57" t="s">
        <v>593</v>
      </c>
      <c r="I692" s="56" t="b">
        <f t="shared" si="67"/>
        <v>1</v>
      </c>
      <c r="J692" s="56" t="b">
        <f>IFERROR(OR(NOT($D692), 'Upload Data Outputs'!C679 &lt;&gt; ""), FALSE)</f>
        <v>1</v>
      </c>
      <c r="K692" s="57" t="s">
        <v>593</v>
      </c>
      <c r="L692" s="56" t="b">
        <f>IFERROR(OR(AND(NOT(D692), 'Upload Data Outputs'!E679 = ""), IFERROR(_xlfn.NUMBERVALUE('Upload Data Outputs'!E679) &gt; 0, FALSE)), FALSE)</f>
        <v>1</v>
      </c>
      <c r="M692" s="56" t="b">
        <f>IFERROR(OR('Upload Data Outputs'!F679 = "", IFERROR(_xlfn.NUMBERVALUE('Upload Data Outputs'!F679) &gt; 0, FALSE)), FALSE)</f>
        <v>1</v>
      </c>
      <c r="N692" s="56" t="b">
        <f>IFERROR(OR('Upload Data Outputs'!F679 = "", IFERROR(MATCH('Upload Data Outputs'!G679, listVolumeUnits, 0), FALSE)), FALSE)</f>
        <v>1</v>
      </c>
      <c r="O692" s="56" t="b">
        <f>IFERROR(OR('Upload Data Outputs'!H679 = "", IFERROR(_xlfn.NUMBERVALUE('Upload Data Outputs'!H679) &gt; 0, FALSE)), FALSE)</f>
        <v>1</v>
      </c>
      <c r="P692" s="56" t="b">
        <f>IFERROR(OR('Upload Data Outputs'!H679 = "", IFERROR(MATCH('Upload Data Outputs'!I679, listWeightUnits, 0), FALSE)), FALSE)</f>
        <v>1</v>
      </c>
      <c r="Q692" s="56" t="b">
        <f>IFERROR(OR('Upload Data Outputs'!J679 = "", IFERROR(MATCH('Upload Data Outputs'!J679, listFscClaimTypes, 0), FALSE)), FALSE)</f>
        <v>1</v>
      </c>
      <c r="R692" s="56" t="b">
        <f>IFERROR(OR(AND('Upload Data Outputs'!J679 = refClaimFsc100, OR('Upload Data Outputs'!K679 = "", 'Upload Data Outputs'!K679 = 100)), AND('Upload Data Outputs'!J679 = refClaimFscCW, OR('Upload Data Outputs'!K679 = "", 'Upload Data Outputs'!K679 = 0)), AND('Upload Data Outputs'!J679 = refClaimFscMix, 'Upload Data Outputs'!K679 &lt;&gt; "", _xlfn.NUMBERVALUE('Upload Data Outputs'!K679) &gt;= 0, _xlfn.NUMBERVALUE('Upload Data Outputs'!K679) &lt;= 100), AND('Upload Data Outputs'!J679 = refClaimFscMixCredit, OR('Upload Data Outputs'!K679 = "", 'Upload Data Outputs'!K679 = 100)), AND('Upload Data Outputs'!J679 = refClaimFscRecycled, 'Upload Data Outputs'!K679 =""), 'Upload Data Outputs'!J679 = ""), FALSE)</f>
        <v>1</v>
      </c>
      <c r="S692" s="56" t="b">
        <f>IFERROR(OR('Upload Data Outputs'!L679 = "", IFERROR(MATCH('Upload Data Outputs'!L679, listMaterialsAccountingMethods, 0), FALSE)), FALSE)</f>
        <v>1</v>
      </c>
      <c r="T692" s="56" t="b">
        <f>IFERROR(OR('Upload Data Outputs'!M679 = "", ISNUMBER('Upload Data Outputs'!M679), IFERROR(DATEVALUE('Upload Data Outputs'!M679) &gt; 0, FALSE)), FALSE)</f>
        <v>1</v>
      </c>
      <c r="U692" s="56" t="b">
        <f>IFERROR(OR('Upload Data Outputs'!N679 = "", ISNUMBER('Upload Data Outputs'!N679), IFERROR(DATEVALUE('Upload Data Outputs'!N679) &gt; 0, FALSE)), FALSE)</f>
        <v>1</v>
      </c>
      <c r="V692" s="56" t="b">
        <f>IFERROR(OR('Upload Data Outputs'!O679 = "", IFERROR(MATCH('Upload Data Outputs'!O679, listCountryIsoCodes, FALSE), FALSE)), FALSE)</f>
        <v>1</v>
      </c>
      <c r="W692" s="57" t="s">
        <v>593</v>
      </c>
      <c r="X692" s="56"/>
      <c r="Y692" s="56"/>
      <c r="AA692" s="56">
        <f>IFERROR(COUNTIFS('Upload Data Outputs'!B:B, 'Upload Data Outputs'!B679), 0)</f>
        <v>0</v>
      </c>
    </row>
    <row r="693" spans="1:27">
      <c r="A693" s="55">
        <f t="shared" si="63"/>
        <v>680</v>
      </c>
      <c r="B693" s="54" t="b">
        <f>NOT(IFERROR('Upload Data Outputs'!A680 = "ERROR", TRUE))</f>
        <v>1</v>
      </c>
      <c r="C693" s="54">
        <f t="shared" si="64"/>
        <v>680</v>
      </c>
      <c r="D693" s="56" t="b">
        <f>IF(B693, ('Upload Data Outputs'!A680 &amp; 'Upload Data Outputs'!B680 &amp; 'Upload Data Outputs'!C680 &amp; 'Upload Data Outputs'!D680 &amp; 'Upload Data Outputs'!E680 &amp; 'Upload Data Outputs'!F680 &amp; 'Upload Data Outputs'!G680 &amp; 'Upload Data Outputs'!H680 &amp; 'Upload Data Outputs'!I680 &amp; 'Upload Data Outputs'!J680 &amp; 'Upload Data Outputs'!K680 &amp; 'Upload Data Outputs'!L680 &amp; 'Upload Data Outputs'!M680 &amp; 'Upload Data Outputs'!N680 &amp; 'Upload Data Outputs'!O680 &amp; 'Upload Data Outputs'!P680) &lt;&gt; "", FALSE)</f>
        <v>0</v>
      </c>
      <c r="E693" s="56" t="str">
        <f t="shared" si="65"/>
        <v/>
      </c>
      <c r="F693" s="56" t="str">
        <f t="shared" si="66"/>
        <v/>
      </c>
      <c r="G693" s="56" t="b">
        <f t="shared" si="62"/>
        <v>1</v>
      </c>
      <c r="H693" s="57" t="s">
        <v>593</v>
      </c>
      <c r="I693" s="56" t="b">
        <f t="shared" si="67"/>
        <v>1</v>
      </c>
      <c r="J693" s="56" t="b">
        <f>IFERROR(OR(NOT($D693), 'Upload Data Outputs'!C680 &lt;&gt; ""), FALSE)</f>
        <v>1</v>
      </c>
      <c r="K693" s="57" t="s">
        <v>593</v>
      </c>
      <c r="L693" s="56" t="b">
        <f>IFERROR(OR(AND(NOT(D693), 'Upload Data Outputs'!E680 = ""), IFERROR(_xlfn.NUMBERVALUE('Upload Data Outputs'!E680) &gt; 0, FALSE)), FALSE)</f>
        <v>1</v>
      </c>
      <c r="M693" s="56" t="b">
        <f>IFERROR(OR('Upload Data Outputs'!F680 = "", IFERROR(_xlfn.NUMBERVALUE('Upload Data Outputs'!F680) &gt; 0, FALSE)), FALSE)</f>
        <v>1</v>
      </c>
      <c r="N693" s="56" t="b">
        <f>IFERROR(OR('Upload Data Outputs'!F680 = "", IFERROR(MATCH('Upload Data Outputs'!G680, listVolumeUnits, 0), FALSE)), FALSE)</f>
        <v>1</v>
      </c>
      <c r="O693" s="56" t="b">
        <f>IFERROR(OR('Upload Data Outputs'!H680 = "", IFERROR(_xlfn.NUMBERVALUE('Upload Data Outputs'!H680) &gt; 0, FALSE)), FALSE)</f>
        <v>1</v>
      </c>
      <c r="P693" s="56" t="b">
        <f>IFERROR(OR('Upload Data Outputs'!H680 = "", IFERROR(MATCH('Upload Data Outputs'!I680, listWeightUnits, 0), FALSE)), FALSE)</f>
        <v>1</v>
      </c>
      <c r="Q693" s="56" t="b">
        <f>IFERROR(OR('Upload Data Outputs'!J680 = "", IFERROR(MATCH('Upload Data Outputs'!J680, listFscClaimTypes, 0), FALSE)), FALSE)</f>
        <v>1</v>
      </c>
      <c r="R693" s="56" t="b">
        <f>IFERROR(OR(AND('Upload Data Outputs'!J680 = refClaimFsc100, OR('Upload Data Outputs'!K680 = "", 'Upload Data Outputs'!K680 = 100)), AND('Upload Data Outputs'!J680 = refClaimFscCW, OR('Upload Data Outputs'!K680 = "", 'Upload Data Outputs'!K680 = 0)), AND('Upload Data Outputs'!J680 = refClaimFscMix, 'Upload Data Outputs'!K680 &lt;&gt; "", _xlfn.NUMBERVALUE('Upload Data Outputs'!K680) &gt;= 0, _xlfn.NUMBERVALUE('Upload Data Outputs'!K680) &lt;= 100), AND('Upload Data Outputs'!J680 = refClaimFscMixCredit, OR('Upload Data Outputs'!K680 = "", 'Upload Data Outputs'!K680 = 100)), AND('Upload Data Outputs'!J680 = refClaimFscRecycled, 'Upload Data Outputs'!K680 =""), 'Upload Data Outputs'!J680 = ""), FALSE)</f>
        <v>1</v>
      </c>
      <c r="S693" s="56" t="b">
        <f>IFERROR(OR('Upload Data Outputs'!L680 = "", IFERROR(MATCH('Upload Data Outputs'!L680, listMaterialsAccountingMethods, 0), FALSE)), FALSE)</f>
        <v>1</v>
      </c>
      <c r="T693" s="56" t="b">
        <f>IFERROR(OR('Upload Data Outputs'!M680 = "", ISNUMBER('Upload Data Outputs'!M680), IFERROR(DATEVALUE('Upload Data Outputs'!M680) &gt; 0, FALSE)), FALSE)</f>
        <v>1</v>
      </c>
      <c r="U693" s="56" t="b">
        <f>IFERROR(OR('Upload Data Outputs'!N680 = "", ISNUMBER('Upload Data Outputs'!N680), IFERROR(DATEVALUE('Upload Data Outputs'!N680) &gt; 0, FALSE)), FALSE)</f>
        <v>1</v>
      </c>
      <c r="V693" s="56" t="b">
        <f>IFERROR(OR('Upload Data Outputs'!O680 = "", IFERROR(MATCH('Upload Data Outputs'!O680, listCountryIsoCodes, FALSE), FALSE)), FALSE)</f>
        <v>1</v>
      </c>
      <c r="W693" s="57" t="s">
        <v>593</v>
      </c>
      <c r="X693" s="56"/>
      <c r="Y693" s="56"/>
      <c r="AA693" s="56">
        <f>IFERROR(COUNTIFS('Upload Data Outputs'!B:B, 'Upload Data Outputs'!B680), 0)</f>
        <v>0</v>
      </c>
    </row>
    <row r="694" spans="1:27">
      <c r="A694" s="55">
        <f t="shared" si="63"/>
        <v>681</v>
      </c>
      <c r="B694" s="54" t="b">
        <f>NOT(IFERROR('Upload Data Outputs'!A681 = "ERROR", TRUE))</f>
        <v>1</v>
      </c>
      <c r="C694" s="54">
        <f t="shared" si="64"/>
        <v>681</v>
      </c>
      <c r="D694" s="56" t="b">
        <f>IF(B694, ('Upload Data Outputs'!A681 &amp; 'Upload Data Outputs'!B681 &amp; 'Upload Data Outputs'!C681 &amp; 'Upload Data Outputs'!D681 &amp; 'Upload Data Outputs'!E681 &amp; 'Upload Data Outputs'!F681 &amp; 'Upload Data Outputs'!G681 &amp; 'Upload Data Outputs'!H681 &amp; 'Upload Data Outputs'!I681 &amp; 'Upload Data Outputs'!J681 &amp; 'Upload Data Outputs'!K681 &amp; 'Upload Data Outputs'!L681 &amp; 'Upload Data Outputs'!M681 &amp; 'Upload Data Outputs'!N681 &amp; 'Upload Data Outputs'!O681 &amp; 'Upload Data Outputs'!P681) &lt;&gt; "", FALSE)</f>
        <v>0</v>
      </c>
      <c r="E694" s="56" t="str">
        <f t="shared" si="65"/>
        <v/>
      </c>
      <c r="F694" s="56" t="str">
        <f t="shared" si="66"/>
        <v/>
      </c>
      <c r="G694" s="56" t="b">
        <f t="shared" si="62"/>
        <v>1</v>
      </c>
      <c r="H694" s="57" t="s">
        <v>593</v>
      </c>
      <c r="I694" s="56" t="b">
        <f t="shared" si="67"/>
        <v>1</v>
      </c>
      <c r="J694" s="56" t="b">
        <f>IFERROR(OR(NOT($D694), 'Upload Data Outputs'!C681 &lt;&gt; ""), FALSE)</f>
        <v>1</v>
      </c>
      <c r="K694" s="57" t="s">
        <v>593</v>
      </c>
      <c r="L694" s="56" t="b">
        <f>IFERROR(OR(AND(NOT(D694), 'Upload Data Outputs'!E681 = ""), IFERROR(_xlfn.NUMBERVALUE('Upload Data Outputs'!E681) &gt; 0, FALSE)), FALSE)</f>
        <v>1</v>
      </c>
      <c r="M694" s="56" t="b">
        <f>IFERROR(OR('Upload Data Outputs'!F681 = "", IFERROR(_xlfn.NUMBERVALUE('Upload Data Outputs'!F681) &gt; 0, FALSE)), FALSE)</f>
        <v>1</v>
      </c>
      <c r="N694" s="56" t="b">
        <f>IFERROR(OR('Upload Data Outputs'!F681 = "", IFERROR(MATCH('Upload Data Outputs'!G681, listVolumeUnits, 0), FALSE)), FALSE)</f>
        <v>1</v>
      </c>
      <c r="O694" s="56" t="b">
        <f>IFERROR(OR('Upload Data Outputs'!H681 = "", IFERROR(_xlfn.NUMBERVALUE('Upload Data Outputs'!H681) &gt; 0, FALSE)), FALSE)</f>
        <v>1</v>
      </c>
      <c r="P694" s="56" t="b">
        <f>IFERROR(OR('Upload Data Outputs'!H681 = "", IFERROR(MATCH('Upload Data Outputs'!I681, listWeightUnits, 0), FALSE)), FALSE)</f>
        <v>1</v>
      </c>
      <c r="Q694" s="56" t="b">
        <f>IFERROR(OR('Upload Data Outputs'!J681 = "", IFERROR(MATCH('Upload Data Outputs'!J681, listFscClaimTypes, 0), FALSE)), FALSE)</f>
        <v>1</v>
      </c>
      <c r="R694" s="56" t="b">
        <f>IFERROR(OR(AND('Upload Data Outputs'!J681 = refClaimFsc100, OR('Upload Data Outputs'!K681 = "", 'Upload Data Outputs'!K681 = 100)), AND('Upload Data Outputs'!J681 = refClaimFscCW, OR('Upload Data Outputs'!K681 = "", 'Upload Data Outputs'!K681 = 0)), AND('Upload Data Outputs'!J681 = refClaimFscMix, 'Upload Data Outputs'!K681 &lt;&gt; "", _xlfn.NUMBERVALUE('Upload Data Outputs'!K681) &gt;= 0, _xlfn.NUMBERVALUE('Upload Data Outputs'!K681) &lt;= 100), AND('Upload Data Outputs'!J681 = refClaimFscMixCredit, OR('Upload Data Outputs'!K681 = "", 'Upload Data Outputs'!K681 = 100)), AND('Upload Data Outputs'!J681 = refClaimFscRecycled, 'Upload Data Outputs'!K681 =""), 'Upload Data Outputs'!J681 = ""), FALSE)</f>
        <v>1</v>
      </c>
      <c r="S694" s="56" t="b">
        <f>IFERROR(OR('Upload Data Outputs'!L681 = "", IFERROR(MATCH('Upload Data Outputs'!L681, listMaterialsAccountingMethods, 0), FALSE)), FALSE)</f>
        <v>1</v>
      </c>
      <c r="T694" s="56" t="b">
        <f>IFERROR(OR('Upload Data Outputs'!M681 = "", ISNUMBER('Upload Data Outputs'!M681), IFERROR(DATEVALUE('Upload Data Outputs'!M681) &gt; 0, FALSE)), FALSE)</f>
        <v>1</v>
      </c>
      <c r="U694" s="56" t="b">
        <f>IFERROR(OR('Upload Data Outputs'!N681 = "", ISNUMBER('Upload Data Outputs'!N681), IFERROR(DATEVALUE('Upload Data Outputs'!N681) &gt; 0, FALSE)), FALSE)</f>
        <v>1</v>
      </c>
      <c r="V694" s="56" t="b">
        <f>IFERROR(OR('Upload Data Outputs'!O681 = "", IFERROR(MATCH('Upload Data Outputs'!O681, listCountryIsoCodes, FALSE), FALSE)), FALSE)</f>
        <v>1</v>
      </c>
      <c r="W694" s="57" t="s">
        <v>593</v>
      </c>
      <c r="X694" s="56"/>
      <c r="Y694" s="56"/>
      <c r="AA694" s="56">
        <f>IFERROR(COUNTIFS('Upload Data Outputs'!B:B, 'Upload Data Outputs'!B681), 0)</f>
        <v>0</v>
      </c>
    </row>
    <row r="695" spans="1:27">
      <c r="A695" s="55">
        <f t="shared" si="63"/>
        <v>682</v>
      </c>
      <c r="B695" s="54" t="b">
        <f>NOT(IFERROR('Upload Data Outputs'!A682 = "ERROR", TRUE))</f>
        <v>1</v>
      </c>
      <c r="C695" s="54">
        <f t="shared" si="64"/>
        <v>682</v>
      </c>
      <c r="D695" s="56" t="b">
        <f>IF(B695, ('Upload Data Outputs'!A682 &amp; 'Upload Data Outputs'!B682 &amp; 'Upload Data Outputs'!C682 &amp; 'Upload Data Outputs'!D682 &amp; 'Upload Data Outputs'!E682 &amp; 'Upload Data Outputs'!F682 &amp; 'Upload Data Outputs'!G682 &amp; 'Upload Data Outputs'!H682 &amp; 'Upload Data Outputs'!I682 &amp; 'Upload Data Outputs'!J682 &amp; 'Upload Data Outputs'!K682 &amp; 'Upload Data Outputs'!L682 &amp; 'Upload Data Outputs'!M682 &amp; 'Upload Data Outputs'!N682 &amp; 'Upload Data Outputs'!O682 &amp; 'Upload Data Outputs'!P682) &lt;&gt; "", FALSE)</f>
        <v>0</v>
      </c>
      <c r="E695" s="56" t="str">
        <f t="shared" si="65"/>
        <v/>
      </c>
      <c r="F695" s="56" t="str">
        <f t="shared" si="66"/>
        <v/>
      </c>
      <c r="G695" s="56" t="b">
        <f t="shared" si="62"/>
        <v>1</v>
      </c>
      <c r="H695" s="57" t="s">
        <v>593</v>
      </c>
      <c r="I695" s="56" t="b">
        <f t="shared" si="67"/>
        <v>1</v>
      </c>
      <c r="J695" s="56" t="b">
        <f>IFERROR(OR(NOT($D695), 'Upload Data Outputs'!C682 &lt;&gt; ""), FALSE)</f>
        <v>1</v>
      </c>
      <c r="K695" s="57" t="s">
        <v>593</v>
      </c>
      <c r="L695" s="56" t="b">
        <f>IFERROR(OR(AND(NOT(D695), 'Upload Data Outputs'!E682 = ""), IFERROR(_xlfn.NUMBERVALUE('Upload Data Outputs'!E682) &gt; 0, FALSE)), FALSE)</f>
        <v>1</v>
      </c>
      <c r="M695" s="56" t="b">
        <f>IFERROR(OR('Upload Data Outputs'!F682 = "", IFERROR(_xlfn.NUMBERVALUE('Upload Data Outputs'!F682) &gt; 0, FALSE)), FALSE)</f>
        <v>1</v>
      </c>
      <c r="N695" s="56" t="b">
        <f>IFERROR(OR('Upload Data Outputs'!F682 = "", IFERROR(MATCH('Upload Data Outputs'!G682, listVolumeUnits, 0), FALSE)), FALSE)</f>
        <v>1</v>
      </c>
      <c r="O695" s="56" t="b">
        <f>IFERROR(OR('Upload Data Outputs'!H682 = "", IFERROR(_xlfn.NUMBERVALUE('Upload Data Outputs'!H682) &gt; 0, FALSE)), FALSE)</f>
        <v>1</v>
      </c>
      <c r="P695" s="56" t="b">
        <f>IFERROR(OR('Upload Data Outputs'!H682 = "", IFERROR(MATCH('Upload Data Outputs'!I682, listWeightUnits, 0), FALSE)), FALSE)</f>
        <v>1</v>
      </c>
      <c r="Q695" s="56" t="b">
        <f>IFERROR(OR('Upload Data Outputs'!J682 = "", IFERROR(MATCH('Upload Data Outputs'!J682, listFscClaimTypes, 0), FALSE)), FALSE)</f>
        <v>1</v>
      </c>
      <c r="R695" s="56" t="b">
        <f>IFERROR(OR(AND('Upload Data Outputs'!J682 = refClaimFsc100, OR('Upload Data Outputs'!K682 = "", 'Upload Data Outputs'!K682 = 100)), AND('Upload Data Outputs'!J682 = refClaimFscCW, OR('Upload Data Outputs'!K682 = "", 'Upload Data Outputs'!K682 = 0)), AND('Upload Data Outputs'!J682 = refClaimFscMix, 'Upload Data Outputs'!K682 &lt;&gt; "", _xlfn.NUMBERVALUE('Upload Data Outputs'!K682) &gt;= 0, _xlfn.NUMBERVALUE('Upload Data Outputs'!K682) &lt;= 100), AND('Upload Data Outputs'!J682 = refClaimFscMixCredit, OR('Upload Data Outputs'!K682 = "", 'Upload Data Outputs'!K682 = 100)), AND('Upload Data Outputs'!J682 = refClaimFscRecycled, 'Upload Data Outputs'!K682 =""), 'Upload Data Outputs'!J682 = ""), FALSE)</f>
        <v>1</v>
      </c>
      <c r="S695" s="56" t="b">
        <f>IFERROR(OR('Upload Data Outputs'!L682 = "", IFERROR(MATCH('Upload Data Outputs'!L682, listMaterialsAccountingMethods, 0), FALSE)), FALSE)</f>
        <v>1</v>
      </c>
      <c r="T695" s="56" t="b">
        <f>IFERROR(OR('Upload Data Outputs'!M682 = "", ISNUMBER('Upload Data Outputs'!M682), IFERROR(DATEVALUE('Upload Data Outputs'!M682) &gt; 0, FALSE)), FALSE)</f>
        <v>1</v>
      </c>
      <c r="U695" s="56" t="b">
        <f>IFERROR(OR('Upload Data Outputs'!N682 = "", ISNUMBER('Upload Data Outputs'!N682), IFERROR(DATEVALUE('Upload Data Outputs'!N682) &gt; 0, FALSE)), FALSE)</f>
        <v>1</v>
      </c>
      <c r="V695" s="56" t="b">
        <f>IFERROR(OR('Upload Data Outputs'!O682 = "", IFERROR(MATCH('Upload Data Outputs'!O682, listCountryIsoCodes, FALSE), FALSE)), FALSE)</f>
        <v>1</v>
      </c>
      <c r="W695" s="57" t="s">
        <v>593</v>
      </c>
      <c r="X695" s="56"/>
      <c r="Y695" s="56"/>
      <c r="AA695" s="56">
        <f>IFERROR(COUNTIFS('Upload Data Outputs'!B:B, 'Upload Data Outputs'!B682), 0)</f>
        <v>0</v>
      </c>
    </row>
    <row r="696" spans="1:27">
      <c r="A696" s="55">
        <f t="shared" si="63"/>
        <v>683</v>
      </c>
      <c r="B696" s="54" t="b">
        <f>NOT(IFERROR('Upload Data Outputs'!A683 = "ERROR", TRUE))</f>
        <v>1</v>
      </c>
      <c r="C696" s="54">
        <f t="shared" si="64"/>
        <v>683</v>
      </c>
      <c r="D696" s="56" t="b">
        <f>IF(B696, ('Upload Data Outputs'!A683 &amp; 'Upload Data Outputs'!B683 &amp; 'Upload Data Outputs'!C683 &amp; 'Upload Data Outputs'!D683 &amp; 'Upload Data Outputs'!E683 &amp; 'Upload Data Outputs'!F683 &amp; 'Upload Data Outputs'!G683 &amp; 'Upload Data Outputs'!H683 &amp; 'Upload Data Outputs'!I683 &amp; 'Upload Data Outputs'!J683 &amp; 'Upload Data Outputs'!K683 &amp; 'Upload Data Outputs'!L683 &amp; 'Upload Data Outputs'!M683 &amp; 'Upload Data Outputs'!N683 &amp; 'Upload Data Outputs'!O683 &amp; 'Upload Data Outputs'!P683) &lt;&gt; "", FALSE)</f>
        <v>0</v>
      </c>
      <c r="E696" s="56" t="str">
        <f t="shared" si="65"/>
        <v/>
      </c>
      <c r="F696" s="56" t="str">
        <f t="shared" si="66"/>
        <v/>
      </c>
      <c r="G696" s="56" t="b">
        <f t="shared" si="62"/>
        <v>1</v>
      </c>
      <c r="H696" s="57" t="s">
        <v>593</v>
      </c>
      <c r="I696" s="56" t="b">
        <f t="shared" si="67"/>
        <v>1</v>
      </c>
      <c r="J696" s="56" t="b">
        <f>IFERROR(OR(NOT($D696), 'Upload Data Outputs'!C683 &lt;&gt; ""), FALSE)</f>
        <v>1</v>
      </c>
      <c r="K696" s="57" t="s">
        <v>593</v>
      </c>
      <c r="L696" s="56" t="b">
        <f>IFERROR(OR(AND(NOT(D696), 'Upload Data Outputs'!E683 = ""), IFERROR(_xlfn.NUMBERVALUE('Upload Data Outputs'!E683) &gt; 0, FALSE)), FALSE)</f>
        <v>1</v>
      </c>
      <c r="M696" s="56" t="b">
        <f>IFERROR(OR('Upload Data Outputs'!F683 = "", IFERROR(_xlfn.NUMBERVALUE('Upload Data Outputs'!F683) &gt; 0, FALSE)), FALSE)</f>
        <v>1</v>
      </c>
      <c r="N696" s="56" t="b">
        <f>IFERROR(OR('Upload Data Outputs'!F683 = "", IFERROR(MATCH('Upload Data Outputs'!G683, listVolumeUnits, 0), FALSE)), FALSE)</f>
        <v>1</v>
      </c>
      <c r="O696" s="56" t="b">
        <f>IFERROR(OR('Upload Data Outputs'!H683 = "", IFERROR(_xlfn.NUMBERVALUE('Upload Data Outputs'!H683) &gt; 0, FALSE)), FALSE)</f>
        <v>1</v>
      </c>
      <c r="P696" s="56" t="b">
        <f>IFERROR(OR('Upload Data Outputs'!H683 = "", IFERROR(MATCH('Upload Data Outputs'!I683, listWeightUnits, 0), FALSE)), FALSE)</f>
        <v>1</v>
      </c>
      <c r="Q696" s="56" t="b">
        <f>IFERROR(OR('Upload Data Outputs'!J683 = "", IFERROR(MATCH('Upload Data Outputs'!J683, listFscClaimTypes, 0), FALSE)), FALSE)</f>
        <v>1</v>
      </c>
      <c r="R696" s="56" t="b">
        <f>IFERROR(OR(AND('Upload Data Outputs'!J683 = refClaimFsc100, OR('Upload Data Outputs'!K683 = "", 'Upload Data Outputs'!K683 = 100)), AND('Upload Data Outputs'!J683 = refClaimFscCW, OR('Upload Data Outputs'!K683 = "", 'Upload Data Outputs'!K683 = 0)), AND('Upload Data Outputs'!J683 = refClaimFscMix, 'Upload Data Outputs'!K683 &lt;&gt; "", _xlfn.NUMBERVALUE('Upload Data Outputs'!K683) &gt;= 0, _xlfn.NUMBERVALUE('Upload Data Outputs'!K683) &lt;= 100), AND('Upload Data Outputs'!J683 = refClaimFscMixCredit, OR('Upload Data Outputs'!K683 = "", 'Upload Data Outputs'!K683 = 100)), AND('Upload Data Outputs'!J683 = refClaimFscRecycled, 'Upload Data Outputs'!K683 =""), 'Upload Data Outputs'!J683 = ""), FALSE)</f>
        <v>1</v>
      </c>
      <c r="S696" s="56" t="b">
        <f>IFERROR(OR('Upload Data Outputs'!L683 = "", IFERROR(MATCH('Upload Data Outputs'!L683, listMaterialsAccountingMethods, 0), FALSE)), FALSE)</f>
        <v>1</v>
      </c>
      <c r="T696" s="56" t="b">
        <f>IFERROR(OR('Upload Data Outputs'!M683 = "", ISNUMBER('Upload Data Outputs'!M683), IFERROR(DATEVALUE('Upload Data Outputs'!M683) &gt; 0, FALSE)), FALSE)</f>
        <v>1</v>
      </c>
      <c r="U696" s="56" t="b">
        <f>IFERROR(OR('Upload Data Outputs'!N683 = "", ISNUMBER('Upload Data Outputs'!N683), IFERROR(DATEVALUE('Upload Data Outputs'!N683) &gt; 0, FALSE)), FALSE)</f>
        <v>1</v>
      </c>
      <c r="V696" s="56" t="b">
        <f>IFERROR(OR('Upload Data Outputs'!O683 = "", IFERROR(MATCH('Upload Data Outputs'!O683, listCountryIsoCodes, FALSE), FALSE)), FALSE)</f>
        <v>1</v>
      </c>
      <c r="W696" s="57" t="s">
        <v>593</v>
      </c>
      <c r="X696" s="56"/>
      <c r="Y696" s="56"/>
      <c r="AA696" s="56">
        <f>IFERROR(COUNTIFS('Upload Data Outputs'!B:B, 'Upload Data Outputs'!B683), 0)</f>
        <v>0</v>
      </c>
    </row>
    <row r="697" spans="1:27">
      <c r="A697" s="55">
        <f t="shared" si="63"/>
        <v>684</v>
      </c>
      <c r="B697" s="54" t="b">
        <f>NOT(IFERROR('Upload Data Outputs'!A684 = "ERROR", TRUE))</f>
        <v>1</v>
      </c>
      <c r="C697" s="54">
        <f t="shared" si="64"/>
        <v>684</v>
      </c>
      <c r="D697" s="56" t="b">
        <f>IF(B697, ('Upload Data Outputs'!A684 &amp; 'Upload Data Outputs'!B684 &amp; 'Upload Data Outputs'!C684 &amp; 'Upload Data Outputs'!D684 &amp; 'Upload Data Outputs'!E684 &amp; 'Upload Data Outputs'!F684 &amp; 'Upload Data Outputs'!G684 &amp; 'Upload Data Outputs'!H684 &amp; 'Upload Data Outputs'!I684 &amp; 'Upload Data Outputs'!J684 &amp; 'Upload Data Outputs'!K684 &amp; 'Upload Data Outputs'!L684 &amp; 'Upload Data Outputs'!M684 &amp; 'Upload Data Outputs'!N684 &amp; 'Upload Data Outputs'!O684 &amp; 'Upload Data Outputs'!P684) &lt;&gt; "", FALSE)</f>
        <v>0</v>
      </c>
      <c r="E697" s="56" t="str">
        <f t="shared" si="65"/>
        <v/>
      </c>
      <c r="F697" s="56" t="str">
        <f t="shared" si="66"/>
        <v/>
      </c>
      <c r="G697" s="56" t="b">
        <f t="shared" si="62"/>
        <v>1</v>
      </c>
      <c r="H697" s="57" t="s">
        <v>593</v>
      </c>
      <c r="I697" s="56" t="b">
        <f t="shared" si="67"/>
        <v>1</v>
      </c>
      <c r="J697" s="56" t="b">
        <f>IFERROR(OR(NOT($D697), 'Upload Data Outputs'!C684 &lt;&gt; ""), FALSE)</f>
        <v>1</v>
      </c>
      <c r="K697" s="57" t="s">
        <v>593</v>
      </c>
      <c r="L697" s="56" t="b">
        <f>IFERROR(OR(AND(NOT(D697), 'Upload Data Outputs'!E684 = ""), IFERROR(_xlfn.NUMBERVALUE('Upload Data Outputs'!E684) &gt; 0, FALSE)), FALSE)</f>
        <v>1</v>
      </c>
      <c r="M697" s="56" t="b">
        <f>IFERROR(OR('Upload Data Outputs'!F684 = "", IFERROR(_xlfn.NUMBERVALUE('Upload Data Outputs'!F684) &gt; 0, FALSE)), FALSE)</f>
        <v>1</v>
      </c>
      <c r="N697" s="56" t="b">
        <f>IFERROR(OR('Upload Data Outputs'!F684 = "", IFERROR(MATCH('Upload Data Outputs'!G684, listVolumeUnits, 0), FALSE)), FALSE)</f>
        <v>1</v>
      </c>
      <c r="O697" s="56" t="b">
        <f>IFERROR(OR('Upload Data Outputs'!H684 = "", IFERROR(_xlfn.NUMBERVALUE('Upload Data Outputs'!H684) &gt; 0, FALSE)), FALSE)</f>
        <v>1</v>
      </c>
      <c r="P697" s="56" t="b">
        <f>IFERROR(OR('Upload Data Outputs'!H684 = "", IFERROR(MATCH('Upload Data Outputs'!I684, listWeightUnits, 0), FALSE)), FALSE)</f>
        <v>1</v>
      </c>
      <c r="Q697" s="56" t="b">
        <f>IFERROR(OR('Upload Data Outputs'!J684 = "", IFERROR(MATCH('Upload Data Outputs'!J684, listFscClaimTypes, 0), FALSE)), FALSE)</f>
        <v>1</v>
      </c>
      <c r="R697" s="56" t="b">
        <f>IFERROR(OR(AND('Upload Data Outputs'!J684 = refClaimFsc100, OR('Upload Data Outputs'!K684 = "", 'Upload Data Outputs'!K684 = 100)), AND('Upload Data Outputs'!J684 = refClaimFscCW, OR('Upload Data Outputs'!K684 = "", 'Upload Data Outputs'!K684 = 0)), AND('Upload Data Outputs'!J684 = refClaimFscMix, 'Upload Data Outputs'!K684 &lt;&gt; "", _xlfn.NUMBERVALUE('Upload Data Outputs'!K684) &gt;= 0, _xlfn.NUMBERVALUE('Upload Data Outputs'!K684) &lt;= 100), AND('Upload Data Outputs'!J684 = refClaimFscMixCredit, OR('Upload Data Outputs'!K684 = "", 'Upload Data Outputs'!K684 = 100)), AND('Upload Data Outputs'!J684 = refClaimFscRecycled, 'Upload Data Outputs'!K684 =""), 'Upload Data Outputs'!J684 = ""), FALSE)</f>
        <v>1</v>
      </c>
      <c r="S697" s="56" t="b">
        <f>IFERROR(OR('Upload Data Outputs'!L684 = "", IFERROR(MATCH('Upload Data Outputs'!L684, listMaterialsAccountingMethods, 0), FALSE)), FALSE)</f>
        <v>1</v>
      </c>
      <c r="T697" s="56" t="b">
        <f>IFERROR(OR('Upload Data Outputs'!M684 = "", ISNUMBER('Upload Data Outputs'!M684), IFERROR(DATEVALUE('Upload Data Outputs'!M684) &gt; 0, FALSE)), FALSE)</f>
        <v>1</v>
      </c>
      <c r="U697" s="56" t="b">
        <f>IFERROR(OR('Upload Data Outputs'!N684 = "", ISNUMBER('Upload Data Outputs'!N684), IFERROR(DATEVALUE('Upload Data Outputs'!N684) &gt; 0, FALSE)), FALSE)</f>
        <v>1</v>
      </c>
      <c r="V697" s="56" t="b">
        <f>IFERROR(OR('Upload Data Outputs'!O684 = "", IFERROR(MATCH('Upload Data Outputs'!O684, listCountryIsoCodes, FALSE), FALSE)), FALSE)</f>
        <v>1</v>
      </c>
      <c r="W697" s="57" t="s">
        <v>593</v>
      </c>
      <c r="X697" s="56"/>
      <c r="Y697" s="56"/>
      <c r="AA697" s="56">
        <f>IFERROR(COUNTIFS('Upload Data Outputs'!B:B, 'Upload Data Outputs'!B684), 0)</f>
        <v>0</v>
      </c>
    </row>
    <row r="698" spans="1:27">
      <c r="A698" s="55">
        <f t="shared" si="63"/>
        <v>685</v>
      </c>
      <c r="B698" s="54" t="b">
        <f>NOT(IFERROR('Upload Data Outputs'!A685 = "ERROR", TRUE))</f>
        <v>1</v>
      </c>
      <c r="C698" s="54">
        <f t="shared" si="64"/>
        <v>685</v>
      </c>
      <c r="D698" s="56" t="b">
        <f>IF(B698, ('Upload Data Outputs'!A685 &amp; 'Upload Data Outputs'!B685 &amp; 'Upload Data Outputs'!C685 &amp; 'Upload Data Outputs'!D685 &amp; 'Upload Data Outputs'!E685 &amp; 'Upload Data Outputs'!F685 &amp; 'Upload Data Outputs'!G685 &amp; 'Upload Data Outputs'!H685 &amp; 'Upload Data Outputs'!I685 &amp; 'Upload Data Outputs'!J685 &amp; 'Upload Data Outputs'!K685 &amp; 'Upload Data Outputs'!L685 &amp; 'Upload Data Outputs'!M685 &amp; 'Upload Data Outputs'!N685 &amp; 'Upload Data Outputs'!O685 &amp; 'Upload Data Outputs'!P685) &lt;&gt; "", FALSE)</f>
        <v>0</v>
      </c>
      <c r="E698" s="56" t="str">
        <f t="shared" si="65"/>
        <v/>
      </c>
      <c r="F698" s="56" t="str">
        <f t="shared" si="66"/>
        <v/>
      </c>
      <c r="G698" s="56" t="b">
        <f t="shared" si="62"/>
        <v>1</v>
      </c>
      <c r="H698" s="57" t="s">
        <v>593</v>
      </c>
      <c r="I698" s="56" t="b">
        <f t="shared" si="67"/>
        <v>1</v>
      </c>
      <c r="J698" s="56" t="b">
        <f>IFERROR(OR(NOT($D698), 'Upload Data Outputs'!C685 &lt;&gt; ""), FALSE)</f>
        <v>1</v>
      </c>
      <c r="K698" s="57" t="s">
        <v>593</v>
      </c>
      <c r="L698" s="56" t="b">
        <f>IFERROR(OR(AND(NOT(D698), 'Upload Data Outputs'!E685 = ""), IFERROR(_xlfn.NUMBERVALUE('Upload Data Outputs'!E685) &gt; 0, FALSE)), FALSE)</f>
        <v>1</v>
      </c>
      <c r="M698" s="56" t="b">
        <f>IFERROR(OR('Upload Data Outputs'!F685 = "", IFERROR(_xlfn.NUMBERVALUE('Upload Data Outputs'!F685) &gt; 0, FALSE)), FALSE)</f>
        <v>1</v>
      </c>
      <c r="N698" s="56" t="b">
        <f>IFERROR(OR('Upload Data Outputs'!F685 = "", IFERROR(MATCH('Upload Data Outputs'!G685, listVolumeUnits, 0), FALSE)), FALSE)</f>
        <v>1</v>
      </c>
      <c r="O698" s="56" t="b">
        <f>IFERROR(OR('Upload Data Outputs'!H685 = "", IFERROR(_xlfn.NUMBERVALUE('Upload Data Outputs'!H685) &gt; 0, FALSE)), FALSE)</f>
        <v>1</v>
      </c>
      <c r="P698" s="56" t="b">
        <f>IFERROR(OR('Upload Data Outputs'!H685 = "", IFERROR(MATCH('Upload Data Outputs'!I685, listWeightUnits, 0), FALSE)), FALSE)</f>
        <v>1</v>
      </c>
      <c r="Q698" s="56" t="b">
        <f>IFERROR(OR('Upload Data Outputs'!J685 = "", IFERROR(MATCH('Upload Data Outputs'!J685, listFscClaimTypes, 0), FALSE)), FALSE)</f>
        <v>1</v>
      </c>
      <c r="R698" s="56" t="b">
        <f>IFERROR(OR(AND('Upload Data Outputs'!J685 = refClaimFsc100, OR('Upload Data Outputs'!K685 = "", 'Upload Data Outputs'!K685 = 100)), AND('Upload Data Outputs'!J685 = refClaimFscCW, OR('Upload Data Outputs'!K685 = "", 'Upload Data Outputs'!K685 = 0)), AND('Upload Data Outputs'!J685 = refClaimFscMix, 'Upload Data Outputs'!K685 &lt;&gt; "", _xlfn.NUMBERVALUE('Upload Data Outputs'!K685) &gt;= 0, _xlfn.NUMBERVALUE('Upload Data Outputs'!K685) &lt;= 100), AND('Upload Data Outputs'!J685 = refClaimFscMixCredit, OR('Upload Data Outputs'!K685 = "", 'Upload Data Outputs'!K685 = 100)), AND('Upload Data Outputs'!J685 = refClaimFscRecycled, 'Upload Data Outputs'!K685 =""), 'Upload Data Outputs'!J685 = ""), FALSE)</f>
        <v>1</v>
      </c>
      <c r="S698" s="56" t="b">
        <f>IFERROR(OR('Upload Data Outputs'!L685 = "", IFERROR(MATCH('Upload Data Outputs'!L685, listMaterialsAccountingMethods, 0), FALSE)), FALSE)</f>
        <v>1</v>
      </c>
      <c r="T698" s="56" t="b">
        <f>IFERROR(OR('Upload Data Outputs'!M685 = "", ISNUMBER('Upload Data Outputs'!M685), IFERROR(DATEVALUE('Upload Data Outputs'!M685) &gt; 0, FALSE)), FALSE)</f>
        <v>1</v>
      </c>
      <c r="U698" s="56" t="b">
        <f>IFERROR(OR('Upload Data Outputs'!N685 = "", ISNUMBER('Upload Data Outputs'!N685), IFERROR(DATEVALUE('Upload Data Outputs'!N685) &gt; 0, FALSE)), FALSE)</f>
        <v>1</v>
      </c>
      <c r="V698" s="56" t="b">
        <f>IFERROR(OR('Upload Data Outputs'!O685 = "", IFERROR(MATCH('Upload Data Outputs'!O685, listCountryIsoCodes, FALSE), FALSE)), FALSE)</f>
        <v>1</v>
      </c>
      <c r="W698" s="57" t="s">
        <v>593</v>
      </c>
      <c r="X698" s="56"/>
      <c r="Y698" s="56"/>
      <c r="AA698" s="56">
        <f>IFERROR(COUNTIFS('Upload Data Outputs'!B:B, 'Upload Data Outputs'!B685), 0)</f>
        <v>0</v>
      </c>
    </row>
    <row r="699" spans="1:27">
      <c r="A699" s="55">
        <f t="shared" si="63"/>
        <v>686</v>
      </c>
      <c r="B699" s="54" t="b">
        <f>NOT(IFERROR('Upload Data Outputs'!A686 = "ERROR", TRUE))</f>
        <v>1</v>
      </c>
      <c r="C699" s="54">
        <f t="shared" si="64"/>
        <v>686</v>
      </c>
      <c r="D699" s="56" t="b">
        <f>IF(B699, ('Upload Data Outputs'!A686 &amp; 'Upload Data Outputs'!B686 &amp; 'Upload Data Outputs'!C686 &amp; 'Upload Data Outputs'!D686 &amp; 'Upload Data Outputs'!E686 &amp; 'Upload Data Outputs'!F686 &amp; 'Upload Data Outputs'!G686 &amp; 'Upload Data Outputs'!H686 &amp; 'Upload Data Outputs'!I686 &amp; 'Upload Data Outputs'!J686 &amp; 'Upload Data Outputs'!K686 &amp; 'Upload Data Outputs'!L686 &amp; 'Upload Data Outputs'!M686 &amp; 'Upload Data Outputs'!N686 &amp; 'Upload Data Outputs'!O686 &amp; 'Upload Data Outputs'!P686) &lt;&gt; "", FALSE)</f>
        <v>0</v>
      </c>
      <c r="E699" s="56" t="str">
        <f t="shared" si="65"/>
        <v/>
      </c>
      <c r="F699" s="56" t="str">
        <f t="shared" si="66"/>
        <v/>
      </c>
      <c r="G699" s="56" t="b">
        <f t="shared" si="62"/>
        <v>1</v>
      </c>
      <c r="H699" s="57" t="s">
        <v>593</v>
      </c>
      <c r="I699" s="56" t="b">
        <f t="shared" si="67"/>
        <v>1</v>
      </c>
      <c r="J699" s="56" t="b">
        <f>IFERROR(OR(NOT($D699), 'Upload Data Outputs'!C686 &lt;&gt; ""), FALSE)</f>
        <v>1</v>
      </c>
      <c r="K699" s="57" t="s">
        <v>593</v>
      </c>
      <c r="L699" s="56" t="b">
        <f>IFERROR(OR(AND(NOT(D699), 'Upload Data Outputs'!E686 = ""), IFERROR(_xlfn.NUMBERVALUE('Upload Data Outputs'!E686) &gt; 0, FALSE)), FALSE)</f>
        <v>1</v>
      </c>
      <c r="M699" s="56" t="b">
        <f>IFERROR(OR('Upload Data Outputs'!F686 = "", IFERROR(_xlfn.NUMBERVALUE('Upload Data Outputs'!F686) &gt; 0, FALSE)), FALSE)</f>
        <v>1</v>
      </c>
      <c r="N699" s="56" t="b">
        <f>IFERROR(OR('Upload Data Outputs'!F686 = "", IFERROR(MATCH('Upload Data Outputs'!G686, listVolumeUnits, 0), FALSE)), FALSE)</f>
        <v>1</v>
      </c>
      <c r="O699" s="56" t="b">
        <f>IFERROR(OR('Upload Data Outputs'!H686 = "", IFERROR(_xlfn.NUMBERVALUE('Upload Data Outputs'!H686) &gt; 0, FALSE)), FALSE)</f>
        <v>1</v>
      </c>
      <c r="P699" s="56" t="b">
        <f>IFERROR(OR('Upload Data Outputs'!H686 = "", IFERROR(MATCH('Upload Data Outputs'!I686, listWeightUnits, 0), FALSE)), FALSE)</f>
        <v>1</v>
      </c>
      <c r="Q699" s="56" t="b">
        <f>IFERROR(OR('Upload Data Outputs'!J686 = "", IFERROR(MATCH('Upload Data Outputs'!J686, listFscClaimTypes, 0), FALSE)), FALSE)</f>
        <v>1</v>
      </c>
      <c r="R699" s="56" t="b">
        <f>IFERROR(OR(AND('Upload Data Outputs'!J686 = refClaimFsc100, OR('Upload Data Outputs'!K686 = "", 'Upload Data Outputs'!K686 = 100)), AND('Upload Data Outputs'!J686 = refClaimFscCW, OR('Upload Data Outputs'!K686 = "", 'Upload Data Outputs'!K686 = 0)), AND('Upload Data Outputs'!J686 = refClaimFscMix, 'Upload Data Outputs'!K686 &lt;&gt; "", _xlfn.NUMBERVALUE('Upload Data Outputs'!K686) &gt;= 0, _xlfn.NUMBERVALUE('Upload Data Outputs'!K686) &lt;= 100), AND('Upload Data Outputs'!J686 = refClaimFscMixCredit, OR('Upload Data Outputs'!K686 = "", 'Upload Data Outputs'!K686 = 100)), AND('Upload Data Outputs'!J686 = refClaimFscRecycled, 'Upload Data Outputs'!K686 =""), 'Upload Data Outputs'!J686 = ""), FALSE)</f>
        <v>1</v>
      </c>
      <c r="S699" s="56" t="b">
        <f>IFERROR(OR('Upload Data Outputs'!L686 = "", IFERROR(MATCH('Upload Data Outputs'!L686, listMaterialsAccountingMethods, 0), FALSE)), FALSE)</f>
        <v>1</v>
      </c>
      <c r="T699" s="56" t="b">
        <f>IFERROR(OR('Upload Data Outputs'!M686 = "", ISNUMBER('Upload Data Outputs'!M686), IFERROR(DATEVALUE('Upload Data Outputs'!M686) &gt; 0, FALSE)), FALSE)</f>
        <v>1</v>
      </c>
      <c r="U699" s="56" t="b">
        <f>IFERROR(OR('Upload Data Outputs'!N686 = "", ISNUMBER('Upload Data Outputs'!N686), IFERROR(DATEVALUE('Upload Data Outputs'!N686) &gt; 0, FALSE)), FALSE)</f>
        <v>1</v>
      </c>
      <c r="V699" s="56" t="b">
        <f>IFERROR(OR('Upload Data Outputs'!O686 = "", IFERROR(MATCH('Upload Data Outputs'!O686, listCountryIsoCodes, FALSE), FALSE)), FALSE)</f>
        <v>1</v>
      </c>
      <c r="W699" s="57" t="s">
        <v>593</v>
      </c>
      <c r="X699" s="56"/>
      <c r="Y699" s="56"/>
      <c r="AA699" s="56">
        <f>IFERROR(COUNTIFS('Upload Data Outputs'!B:B, 'Upload Data Outputs'!B686), 0)</f>
        <v>0</v>
      </c>
    </row>
    <row r="700" spans="1:27">
      <c r="A700" s="55">
        <f t="shared" si="63"/>
        <v>687</v>
      </c>
      <c r="B700" s="54" t="b">
        <f>NOT(IFERROR('Upload Data Outputs'!A687 = "ERROR", TRUE))</f>
        <v>1</v>
      </c>
      <c r="C700" s="54">
        <f t="shared" si="64"/>
        <v>687</v>
      </c>
      <c r="D700" s="56" t="b">
        <f>IF(B700, ('Upload Data Outputs'!A687 &amp; 'Upload Data Outputs'!B687 &amp; 'Upload Data Outputs'!C687 &amp; 'Upload Data Outputs'!D687 &amp; 'Upload Data Outputs'!E687 &amp; 'Upload Data Outputs'!F687 &amp; 'Upload Data Outputs'!G687 &amp; 'Upload Data Outputs'!H687 &amp; 'Upload Data Outputs'!I687 &amp; 'Upload Data Outputs'!J687 &amp; 'Upload Data Outputs'!K687 &amp; 'Upload Data Outputs'!L687 &amp; 'Upload Data Outputs'!M687 &amp; 'Upload Data Outputs'!N687 &amp; 'Upload Data Outputs'!O687 &amp; 'Upload Data Outputs'!P687) &lt;&gt; "", FALSE)</f>
        <v>0</v>
      </c>
      <c r="E700" s="56" t="str">
        <f t="shared" si="65"/>
        <v/>
      </c>
      <c r="F700" s="56" t="str">
        <f t="shared" si="66"/>
        <v/>
      </c>
      <c r="G700" s="56" t="b">
        <f t="shared" si="62"/>
        <v>1</v>
      </c>
      <c r="H700" s="57" t="s">
        <v>593</v>
      </c>
      <c r="I700" s="56" t="b">
        <f t="shared" si="67"/>
        <v>1</v>
      </c>
      <c r="J700" s="56" t="b">
        <f>IFERROR(OR(NOT($D700), 'Upload Data Outputs'!C687 &lt;&gt; ""), FALSE)</f>
        <v>1</v>
      </c>
      <c r="K700" s="57" t="s">
        <v>593</v>
      </c>
      <c r="L700" s="56" t="b">
        <f>IFERROR(OR(AND(NOT(D700), 'Upload Data Outputs'!E687 = ""), IFERROR(_xlfn.NUMBERVALUE('Upload Data Outputs'!E687) &gt; 0, FALSE)), FALSE)</f>
        <v>1</v>
      </c>
      <c r="M700" s="56" t="b">
        <f>IFERROR(OR('Upload Data Outputs'!F687 = "", IFERROR(_xlfn.NUMBERVALUE('Upload Data Outputs'!F687) &gt; 0, FALSE)), FALSE)</f>
        <v>1</v>
      </c>
      <c r="N700" s="56" t="b">
        <f>IFERROR(OR('Upload Data Outputs'!F687 = "", IFERROR(MATCH('Upload Data Outputs'!G687, listVolumeUnits, 0), FALSE)), FALSE)</f>
        <v>1</v>
      </c>
      <c r="O700" s="56" t="b">
        <f>IFERROR(OR('Upload Data Outputs'!H687 = "", IFERROR(_xlfn.NUMBERVALUE('Upload Data Outputs'!H687) &gt; 0, FALSE)), FALSE)</f>
        <v>1</v>
      </c>
      <c r="P700" s="56" t="b">
        <f>IFERROR(OR('Upload Data Outputs'!H687 = "", IFERROR(MATCH('Upload Data Outputs'!I687, listWeightUnits, 0), FALSE)), FALSE)</f>
        <v>1</v>
      </c>
      <c r="Q700" s="56" t="b">
        <f>IFERROR(OR('Upload Data Outputs'!J687 = "", IFERROR(MATCH('Upload Data Outputs'!J687, listFscClaimTypes, 0), FALSE)), FALSE)</f>
        <v>1</v>
      </c>
      <c r="R700" s="56" t="b">
        <f>IFERROR(OR(AND('Upload Data Outputs'!J687 = refClaimFsc100, OR('Upload Data Outputs'!K687 = "", 'Upload Data Outputs'!K687 = 100)), AND('Upload Data Outputs'!J687 = refClaimFscCW, OR('Upload Data Outputs'!K687 = "", 'Upload Data Outputs'!K687 = 0)), AND('Upload Data Outputs'!J687 = refClaimFscMix, 'Upload Data Outputs'!K687 &lt;&gt; "", _xlfn.NUMBERVALUE('Upload Data Outputs'!K687) &gt;= 0, _xlfn.NUMBERVALUE('Upload Data Outputs'!K687) &lt;= 100), AND('Upload Data Outputs'!J687 = refClaimFscMixCredit, OR('Upload Data Outputs'!K687 = "", 'Upload Data Outputs'!K687 = 100)), AND('Upload Data Outputs'!J687 = refClaimFscRecycled, 'Upload Data Outputs'!K687 =""), 'Upload Data Outputs'!J687 = ""), FALSE)</f>
        <v>1</v>
      </c>
      <c r="S700" s="56" t="b">
        <f>IFERROR(OR('Upload Data Outputs'!L687 = "", IFERROR(MATCH('Upload Data Outputs'!L687, listMaterialsAccountingMethods, 0), FALSE)), FALSE)</f>
        <v>1</v>
      </c>
      <c r="T700" s="56" t="b">
        <f>IFERROR(OR('Upload Data Outputs'!M687 = "", ISNUMBER('Upload Data Outputs'!M687), IFERROR(DATEVALUE('Upload Data Outputs'!M687) &gt; 0, FALSE)), FALSE)</f>
        <v>1</v>
      </c>
      <c r="U700" s="56" t="b">
        <f>IFERROR(OR('Upload Data Outputs'!N687 = "", ISNUMBER('Upload Data Outputs'!N687), IFERROR(DATEVALUE('Upload Data Outputs'!N687) &gt; 0, FALSE)), FALSE)</f>
        <v>1</v>
      </c>
      <c r="V700" s="56" t="b">
        <f>IFERROR(OR('Upload Data Outputs'!O687 = "", IFERROR(MATCH('Upload Data Outputs'!O687, listCountryIsoCodes, FALSE), FALSE)), FALSE)</f>
        <v>1</v>
      </c>
      <c r="W700" s="57" t="s">
        <v>593</v>
      </c>
      <c r="X700" s="56"/>
      <c r="Y700" s="56"/>
      <c r="AA700" s="56">
        <f>IFERROR(COUNTIFS('Upload Data Outputs'!B:B, 'Upload Data Outputs'!B687), 0)</f>
        <v>0</v>
      </c>
    </row>
    <row r="701" spans="1:27">
      <c r="A701" s="55">
        <f t="shared" si="63"/>
        <v>688</v>
      </c>
      <c r="B701" s="54" t="b">
        <f>NOT(IFERROR('Upload Data Outputs'!A688 = "ERROR", TRUE))</f>
        <v>1</v>
      </c>
      <c r="C701" s="54">
        <f t="shared" si="64"/>
        <v>688</v>
      </c>
      <c r="D701" s="56" t="b">
        <f>IF(B701, ('Upload Data Outputs'!A688 &amp; 'Upload Data Outputs'!B688 &amp; 'Upload Data Outputs'!C688 &amp; 'Upload Data Outputs'!D688 &amp; 'Upload Data Outputs'!E688 &amp; 'Upload Data Outputs'!F688 &amp; 'Upload Data Outputs'!G688 &amp; 'Upload Data Outputs'!H688 &amp; 'Upload Data Outputs'!I688 &amp; 'Upload Data Outputs'!J688 &amp; 'Upload Data Outputs'!K688 &amp; 'Upload Data Outputs'!L688 &amp; 'Upload Data Outputs'!M688 &amp; 'Upload Data Outputs'!N688 &amp; 'Upload Data Outputs'!O688 &amp; 'Upload Data Outputs'!P688) &lt;&gt; "", FALSE)</f>
        <v>0</v>
      </c>
      <c r="E701" s="56" t="str">
        <f t="shared" si="65"/>
        <v/>
      </c>
      <c r="F701" s="56" t="str">
        <f t="shared" si="66"/>
        <v/>
      </c>
      <c r="G701" s="56" t="b">
        <f t="shared" si="62"/>
        <v>1</v>
      </c>
      <c r="H701" s="57" t="s">
        <v>593</v>
      </c>
      <c r="I701" s="56" t="b">
        <f t="shared" si="67"/>
        <v>1</v>
      </c>
      <c r="J701" s="56" t="b">
        <f>IFERROR(OR(NOT($D701), 'Upload Data Outputs'!C688 &lt;&gt; ""), FALSE)</f>
        <v>1</v>
      </c>
      <c r="K701" s="57" t="s">
        <v>593</v>
      </c>
      <c r="L701" s="56" t="b">
        <f>IFERROR(OR(AND(NOT(D701), 'Upload Data Outputs'!E688 = ""), IFERROR(_xlfn.NUMBERVALUE('Upload Data Outputs'!E688) &gt; 0, FALSE)), FALSE)</f>
        <v>1</v>
      </c>
      <c r="M701" s="56" t="b">
        <f>IFERROR(OR('Upload Data Outputs'!F688 = "", IFERROR(_xlfn.NUMBERVALUE('Upload Data Outputs'!F688) &gt; 0, FALSE)), FALSE)</f>
        <v>1</v>
      </c>
      <c r="N701" s="56" t="b">
        <f>IFERROR(OR('Upload Data Outputs'!F688 = "", IFERROR(MATCH('Upload Data Outputs'!G688, listVolumeUnits, 0), FALSE)), FALSE)</f>
        <v>1</v>
      </c>
      <c r="O701" s="56" t="b">
        <f>IFERROR(OR('Upload Data Outputs'!H688 = "", IFERROR(_xlfn.NUMBERVALUE('Upload Data Outputs'!H688) &gt; 0, FALSE)), FALSE)</f>
        <v>1</v>
      </c>
      <c r="P701" s="56" t="b">
        <f>IFERROR(OR('Upload Data Outputs'!H688 = "", IFERROR(MATCH('Upload Data Outputs'!I688, listWeightUnits, 0), FALSE)), FALSE)</f>
        <v>1</v>
      </c>
      <c r="Q701" s="56" t="b">
        <f>IFERROR(OR('Upload Data Outputs'!J688 = "", IFERROR(MATCH('Upload Data Outputs'!J688, listFscClaimTypes, 0), FALSE)), FALSE)</f>
        <v>1</v>
      </c>
      <c r="R701" s="56" t="b">
        <f>IFERROR(OR(AND('Upload Data Outputs'!J688 = refClaimFsc100, OR('Upload Data Outputs'!K688 = "", 'Upload Data Outputs'!K688 = 100)), AND('Upload Data Outputs'!J688 = refClaimFscCW, OR('Upload Data Outputs'!K688 = "", 'Upload Data Outputs'!K688 = 0)), AND('Upload Data Outputs'!J688 = refClaimFscMix, 'Upload Data Outputs'!K688 &lt;&gt; "", _xlfn.NUMBERVALUE('Upload Data Outputs'!K688) &gt;= 0, _xlfn.NUMBERVALUE('Upload Data Outputs'!K688) &lt;= 100), AND('Upload Data Outputs'!J688 = refClaimFscMixCredit, OR('Upload Data Outputs'!K688 = "", 'Upload Data Outputs'!K688 = 100)), AND('Upload Data Outputs'!J688 = refClaimFscRecycled, 'Upload Data Outputs'!K688 =""), 'Upload Data Outputs'!J688 = ""), FALSE)</f>
        <v>1</v>
      </c>
      <c r="S701" s="56" t="b">
        <f>IFERROR(OR('Upload Data Outputs'!L688 = "", IFERROR(MATCH('Upload Data Outputs'!L688, listMaterialsAccountingMethods, 0), FALSE)), FALSE)</f>
        <v>1</v>
      </c>
      <c r="T701" s="56" t="b">
        <f>IFERROR(OR('Upload Data Outputs'!M688 = "", ISNUMBER('Upload Data Outputs'!M688), IFERROR(DATEVALUE('Upload Data Outputs'!M688) &gt; 0, FALSE)), FALSE)</f>
        <v>1</v>
      </c>
      <c r="U701" s="56" t="b">
        <f>IFERROR(OR('Upload Data Outputs'!N688 = "", ISNUMBER('Upload Data Outputs'!N688), IFERROR(DATEVALUE('Upload Data Outputs'!N688) &gt; 0, FALSE)), FALSE)</f>
        <v>1</v>
      </c>
      <c r="V701" s="56" t="b">
        <f>IFERROR(OR('Upload Data Outputs'!O688 = "", IFERROR(MATCH('Upload Data Outputs'!O688, listCountryIsoCodes, FALSE), FALSE)), FALSE)</f>
        <v>1</v>
      </c>
      <c r="W701" s="57" t="s">
        <v>593</v>
      </c>
      <c r="X701" s="56"/>
      <c r="Y701" s="56"/>
      <c r="AA701" s="56">
        <f>IFERROR(COUNTIFS('Upload Data Outputs'!B:B, 'Upload Data Outputs'!B688), 0)</f>
        <v>0</v>
      </c>
    </row>
    <row r="702" spans="1:27">
      <c r="A702" s="55">
        <f t="shared" si="63"/>
        <v>689</v>
      </c>
      <c r="B702" s="54" t="b">
        <f>NOT(IFERROR('Upload Data Outputs'!A689 = "ERROR", TRUE))</f>
        <v>1</v>
      </c>
      <c r="C702" s="54">
        <f t="shared" si="64"/>
        <v>689</v>
      </c>
      <c r="D702" s="56" t="b">
        <f>IF(B702, ('Upload Data Outputs'!A689 &amp; 'Upload Data Outputs'!B689 &amp; 'Upload Data Outputs'!C689 &amp; 'Upload Data Outputs'!D689 &amp; 'Upload Data Outputs'!E689 &amp; 'Upload Data Outputs'!F689 &amp; 'Upload Data Outputs'!G689 &amp; 'Upload Data Outputs'!H689 &amp; 'Upload Data Outputs'!I689 &amp; 'Upload Data Outputs'!J689 &amp; 'Upload Data Outputs'!K689 &amp; 'Upload Data Outputs'!L689 &amp; 'Upload Data Outputs'!M689 &amp; 'Upload Data Outputs'!N689 &amp; 'Upload Data Outputs'!O689 &amp; 'Upload Data Outputs'!P689) &lt;&gt; "", FALSE)</f>
        <v>0</v>
      </c>
      <c r="E702" s="56" t="str">
        <f t="shared" si="65"/>
        <v/>
      </c>
      <c r="F702" s="56" t="str">
        <f t="shared" si="66"/>
        <v/>
      </c>
      <c r="G702" s="56" t="b">
        <f t="shared" si="62"/>
        <v>1</v>
      </c>
      <c r="H702" s="57" t="s">
        <v>593</v>
      </c>
      <c r="I702" s="56" t="b">
        <f t="shared" si="67"/>
        <v>1</v>
      </c>
      <c r="J702" s="56" t="b">
        <f>IFERROR(OR(NOT($D702), 'Upload Data Outputs'!C689 &lt;&gt; ""), FALSE)</f>
        <v>1</v>
      </c>
      <c r="K702" s="57" t="s">
        <v>593</v>
      </c>
      <c r="L702" s="56" t="b">
        <f>IFERROR(OR(AND(NOT(D702), 'Upload Data Outputs'!E689 = ""), IFERROR(_xlfn.NUMBERVALUE('Upload Data Outputs'!E689) &gt; 0, FALSE)), FALSE)</f>
        <v>1</v>
      </c>
      <c r="M702" s="56" t="b">
        <f>IFERROR(OR('Upload Data Outputs'!F689 = "", IFERROR(_xlfn.NUMBERVALUE('Upload Data Outputs'!F689) &gt; 0, FALSE)), FALSE)</f>
        <v>1</v>
      </c>
      <c r="N702" s="56" t="b">
        <f>IFERROR(OR('Upload Data Outputs'!F689 = "", IFERROR(MATCH('Upload Data Outputs'!G689, listVolumeUnits, 0), FALSE)), FALSE)</f>
        <v>1</v>
      </c>
      <c r="O702" s="56" t="b">
        <f>IFERROR(OR('Upload Data Outputs'!H689 = "", IFERROR(_xlfn.NUMBERVALUE('Upload Data Outputs'!H689) &gt; 0, FALSE)), FALSE)</f>
        <v>1</v>
      </c>
      <c r="P702" s="56" t="b">
        <f>IFERROR(OR('Upload Data Outputs'!H689 = "", IFERROR(MATCH('Upload Data Outputs'!I689, listWeightUnits, 0), FALSE)), FALSE)</f>
        <v>1</v>
      </c>
      <c r="Q702" s="56" t="b">
        <f>IFERROR(OR('Upload Data Outputs'!J689 = "", IFERROR(MATCH('Upload Data Outputs'!J689, listFscClaimTypes, 0), FALSE)), FALSE)</f>
        <v>1</v>
      </c>
      <c r="R702" s="56" t="b">
        <f>IFERROR(OR(AND('Upload Data Outputs'!J689 = refClaimFsc100, OR('Upload Data Outputs'!K689 = "", 'Upload Data Outputs'!K689 = 100)), AND('Upload Data Outputs'!J689 = refClaimFscCW, OR('Upload Data Outputs'!K689 = "", 'Upload Data Outputs'!K689 = 0)), AND('Upload Data Outputs'!J689 = refClaimFscMix, 'Upload Data Outputs'!K689 &lt;&gt; "", _xlfn.NUMBERVALUE('Upload Data Outputs'!K689) &gt;= 0, _xlfn.NUMBERVALUE('Upload Data Outputs'!K689) &lt;= 100), AND('Upload Data Outputs'!J689 = refClaimFscMixCredit, OR('Upload Data Outputs'!K689 = "", 'Upload Data Outputs'!K689 = 100)), AND('Upload Data Outputs'!J689 = refClaimFscRecycled, 'Upload Data Outputs'!K689 =""), 'Upload Data Outputs'!J689 = ""), FALSE)</f>
        <v>1</v>
      </c>
      <c r="S702" s="56" t="b">
        <f>IFERROR(OR('Upload Data Outputs'!L689 = "", IFERROR(MATCH('Upload Data Outputs'!L689, listMaterialsAccountingMethods, 0), FALSE)), FALSE)</f>
        <v>1</v>
      </c>
      <c r="T702" s="56" t="b">
        <f>IFERROR(OR('Upload Data Outputs'!M689 = "", ISNUMBER('Upload Data Outputs'!M689), IFERROR(DATEVALUE('Upload Data Outputs'!M689) &gt; 0, FALSE)), FALSE)</f>
        <v>1</v>
      </c>
      <c r="U702" s="56" t="b">
        <f>IFERROR(OR('Upload Data Outputs'!N689 = "", ISNUMBER('Upload Data Outputs'!N689), IFERROR(DATEVALUE('Upload Data Outputs'!N689) &gt; 0, FALSE)), FALSE)</f>
        <v>1</v>
      </c>
      <c r="V702" s="56" t="b">
        <f>IFERROR(OR('Upload Data Outputs'!O689 = "", IFERROR(MATCH('Upload Data Outputs'!O689, listCountryIsoCodes, FALSE), FALSE)), FALSE)</f>
        <v>1</v>
      </c>
      <c r="W702" s="57" t="s">
        <v>593</v>
      </c>
      <c r="X702" s="56"/>
      <c r="Y702" s="56"/>
      <c r="AA702" s="56">
        <f>IFERROR(COUNTIFS('Upload Data Outputs'!B:B, 'Upload Data Outputs'!B689), 0)</f>
        <v>0</v>
      </c>
    </row>
    <row r="703" spans="1:27">
      <c r="A703" s="55">
        <f t="shared" si="63"/>
        <v>690</v>
      </c>
      <c r="B703" s="54" t="b">
        <f>NOT(IFERROR('Upload Data Outputs'!A690 = "ERROR", TRUE))</f>
        <v>1</v>
      </c>
      <c r="C703" s="54">
        <f t="shared" si="64"/>
        <v>690</v>
      </c>
      <c r="D703" s="56" t="b">
        <f>IF(B703, ('Upload Data Outputs'!A690 &amp; 'Upload Data Outputs'!B690 &amp; 'Upload Data Outputs'!C690 &amp; 'Upload Data Outputs'!D690 &amp; 'Upload Data Outputs'!E690 &amp; 'Upload Data Outputs'!F690 &amp; 'Upload Data Outputs'!G690 &amp; 'Upload Data Outputs'!H690 &amp; 'Upload Data Outputs'!I690 &amp; 'Upload Data Outputs'!J690 &amp; 'Upload Data Outputs'!K690 &amp; 'Upload Data Outputs'!L690 &amp; 'Upload Data Outputs'!M690 &amp; 'Upload Data Outputs'!N690 &amp; 'Upload Data Outputs'!O690 &amp; 'Upload Data Outputs'!P690) &lt;&gt; "", FALSE)</f>
        <v>0</v>
      </c>
      <c r="E703" s="56" t="str">
        <f t="shared" si="65"/>
        <v/>
      </c>
      <c r="F703" s="56" t="str">
        <f t="shared" si="66"/>
        <v/>
      </c>
      <c r="G703" s="56" t="b">
        <f t="shared" si="62"/>
        <v>1</v>
      </c>
      <c r="H703" s="57" t="s">
        <v>593</v>
      </c>
      <c r="I703" s="56" t="b">
        <f t="shared" si="67"/>
        <v>1</v>
      </c>
      <c r="J703" s="56" t="b">
        <f>IFERROR(OR(NOT($D703), 'Upload Data Outputs'!C690 &lt;&gt; ""), FALSE)</f>
        <v>1</v>
      </c>
      <c r="K703" s="57" t="s">
        <v>593</v>
      </c>
      <c r="L703" s="56" t="b">
        <f>IFERROR(OR(AND(NOT(D703), 'Upload Data Outputs'!E690 = ""), IFERROR(_xlfn.NUMBERVALUE('Upload Data Outputs'!E690) &gt; 0, FALSE)), FALSE)</f>
        <v>1</v>
      </c>
      <c r="M703" s="56" t="b">
        <f>IFERROR(OR('Upload Data Outputs'!F690 = "", IFERROR(_xlfn.NUMBERVALUE('Upload Data Outputs'!F690) &gt; 0, FALSE)), FALSE)</f>
        <v>1</v>
      </c>
      <c r="N703" s="56" t="b">
        <f>IFERROR(OR('Upload Data Outputs'!F690 = "", IFERROR(MATCH('Upload Data Outputs'!G690, listVolumeUnits, 0), FALSE)), FALSE)</f>
        <v>1</v>
      </c>
      <c r="O703" s="56" t="b">
        <f>IFERROR(OR('Upload Data Outputs'!H690 = "", IFERROR(_xlfn.NUMBERVALUE('Upload Data Outputs'!H690) &gt; 0, FALSE)), FALSE)</f>
        <v>1</v>
      </c>
      <c r="P703" s="56" t="b">
        <f>IFERROR(OR('Upload Data Outputs'!H690 = "", IFERROR(MATCH('Upload Data Outputs'!I690, listWeightUnits, 0), FALSE)), FALSE)</f>
        <v>1</v>
      </c>
      <c r="Q703" s="56" t="b">
        <f>IFERROR(OR('Upload Data Outputs'!J690 = "", IFERROR(MATCH('Upload Data Outputs'!J690, listFscClaimTypes, 0), FALSE)), FALSE)</f>
        <v>1</v>
      </c>
      <c r="R703" s="56" t="b">
        <f>IFERROR(OR(AND('Upload Data Outputs'!J690 = refClaimFsc100, OR('Upload Data Outputs'!K690 = "", 'Upload Data Outputs'!K690 = 100)), AND('Upload Data Outputs'!J690 = refClaimFscCW, OR('Upload Data Outputs'!K690 = "", 'Upload Data Outputs'!K690 = 0)), AND('Upload Data Outputs'!J690 = refClaimFscMix, 'Upload Data Outputs'!K690 &lt;&gt; "", _xlfn.NUMBERVALUE('Upload Data Outputs'!K690) &gt;= 0, _xlfn.NUMBERVALUE('Upload Data Outputs'!K690) &lt;= 100), AND('Upload Data Outputs'!J690 = refClaimFscMixCredit, OR('Upload Data Outputs'!K690 = "", 'Upload Data Outputs'!K690 = 100)), AND('Upload Data Outputs'!J690 = refClaimFscRecycled, 'Upload Data Outputs'!K690 =""), 'Upload Data Outputs'!J690 = ""), FALSE)</f>
        <v>1</v>
      </c>
      <c r="S703" s="56" t="b">
        <f>IFERROR(OR('Upload Data Outputs'!L690 = "", IFERROR(MATCH('Upload Data Outputs'!L690, listMaterialsAccountingMethods, 0), FALSE)), FALSE)</f>
        <v>1</v>
      </c>
      <c r="T703" s="56" t="b">
        <f>IFERROR(OR('Upload Data Outputs'!M690 = "", ISNUMBER('Upload Data Outputs'!M690), IFERROR(DATEVALUE('Upload Data Outputs'!M690) &gt; 0, FALSE)), FALSE)</f>
        <v>1</v>
      </c>
      <c r="U703" s="56" t="b">
        <f>IFERROR(OR('Upload Data Outputs'!N690 = "", ISNUMBER('Upload Data Outputs'!N690), IFERROR(DATEVALUE('Upload Data Outputs'!N690) &gt; 0, FALSE)), FALSE)</f>
        <v>1</v>
      </c>
      <c r="V703" s="56" t="b">
        <f>IFERROR(OR('Upload Data Outputs'!O690 = "", IFERROR(MATCH('Upload Data Outputs'!O690, listCountryIsoCodes, FALSE), FALSE)), FALSE)</f>
        <v>1</v>
      </c>
      <c r="W703" s="57" t="s">
        <v>593</v>
      </c>
      <c r="X703" s="56"/>
      <c r="Y703" s="56"/>
      <c r="AA703" s="56">
        <f>IFERROR(COUNTIFS('Upload Data Outputs'!B:B, 'Upload Data Outputs'!B690), 0)</f>
        <v>0</v>
      </c>
    </row>
    <row r="704" spans="1:27">
      <c r="A704" s="55">
        <f t="shared" si="63"/>
        <v>691</v>
      </c>
      <c r="B704" s="54" t="b">
        <f>NOT(IFERROR('Upload Data Outputs'!A691 = "ERROR", TRUE))</f>
        <v>1</v>
      </c>
      <c r="C704" s="54">
        <f t="shared" si="64"/>
        <v>691</v>
      </c>
      <c r="D704" s="56" t="b">
        <f>IF(B704, ('Upload Data Outputs'!A691 &amp; 'Upload Data Outputs'!B691 &amp; 'Upload Data Outputs'!C691 &amp; 'Upload Data Outputs'!D691 &amp; 'Upload Data Outputs'!E691 &amp; 'Upload Data Outputs'!F691 &amp; 'Upload Data Outputs'!G691 &amp; 'Upload Data Outputs'!H691 &amp; 'Upload Data Outputs'!I691 &amp; 'Upload Data Outputs'!J691 &amp; 'Upload Data Outputs'!K691 &amp; 'Upload Data Outputs'!L691 &amp; 'Upload Data Outputs'!M691 &amp; 'Upload Data Outputs'!N691 &amp; 'Upload Data Outputs'!O691 &amp; 'Upload Data Outputs'!P691) &lt;&gt; "", FALSE)</f>
        <v>0</v>
      </c>
      <c r="E704" s="56" t="str">
        <f t="shared" si="65"/>
        <v/>
      </c>
      <c r="F704" s="56" t="str">
        <f t="shared" si="66"/>
        <v/>
      </c>
      <c r="G704" s="56" t="b">
        <f t="shared" si="62"/>
        <v>1</v>
      </c>
      <c r="H704" s="57" t="s">
        <v>593</v>
      </c>
      <c r="I704" s="56" t="b">
        <f t="shared" si="67"/>
        <v>1</v>
      </c>
      <c r="J704" s="56" t="b">
        <f>IFERROR(OR(NOT($D704), 'Upload Data Outputs'!C691 &lt;&gt; ""), FALSE)</f>
        <v>1</v>
      </c>
      <c r="K704" s="57" t="s">
        <v>593</v>
      </c>
      <c r="L704" s="56" t="b">
        <f>IFERROR(OR(AND(NOT(D704), 'Upload Data Outputs'!E691 = ""), IFERROR(_xlfn.NUMBERVALUE('Upload Data Outputs'!E691) &gt; 0, FALSE)), FALSE)</f>
        <v>1</v>
      </c>
      <c r="M704" s="56" t="b">
        <f>IFERROR(OR('Upload Data Outputs'!F691 = "", IFERROR(_xlfn.NUMBERVALUE('Upload Data Outputs'!F691) &gt; 0, FALSE)), FALSE)</f>
        <v>1</v>
      </c>
      <c r="N704" s="56" t="b">
        <f>IFERROR(OR('Upload Data Outputs'!F691 = "", IFERROR(MATCH('Upload Data Outputs'!G691, listVolumeUnits, 0), FALSE)), FALSE)</f>
        <v>1</v>
      </c>
      <c r="O704" s="56" t="b">
        <f>IFERROR(OR('Upload Data Outputs'!H691 = "", IFERROR(_xlfn.NUMBERVALUE('Upload Data Outputs'!H691) &gt; 0, FALSE)), FALSE)</f>
        <v>1</v>
      </c>
      <c r="P704" s="56" t="b">
        <f>IFERROR(OR('Upload Data Outputs'!H691 = "", IFERROR(MATCH('Upload Data Outputs'!I691, listWeightUnits, 0), FALSE)), FALSE)</f>
        <v>1</v>
      </c>
      <c r="Q704" s="56" t="b">
        <f>IFERROR(OR('Upload Data Outputs'!J691 = "", IFERROR(MATCH('Upload Data Outputs'!J691, listFscClaimTypes, 0), FALSE)), FALSE)</f>
        <v>1</v>
      </c>
      <c r="R704" s="56" t="b">
        <f>IFERROR(OR(AND('Upload Data Outputs'!J691 = refClaimFsc100, OR('Upload Data Outputs'!K691 = "", 'Upload Data Outputs'!K691 = 100)), AND('Upload Data Outputs'!J691 = refClaimFscCW, OR('Upload Data Outputs'!K691 = "", 'Upload Data Outputs'!K691 = 0)), AND('Upload Data Outputs'!J691 = refClaimFscMix, 'Upload Data Outputs'!K691 &lt;&gt; "", _xlfn.NUMBERVALUE('Upload Data Outputs'!K691) &gt;= 0, _xlfn.NUMBERVALUE('Upload Data Outputs'!K691) &lt;= 100), AND('Upload Data Outputs'!J691 = refClaimFscMixCredit, OR('Upload Data Outputs'!K691 = "", 'Upload Data Outputs'!K691 = 100)), AND('Upload Data Outputs'!J691 = refClaimFscRecycled, 'Upload Data Outputs'!K691 =""), 'Upload Data Outputs'!J691 = ""), FALSE)</f>
        <v>1</v>
      </c>
      <c r="S704" s="56" t="b">
        <f>IFERROR(OR('Upload Data Outputs'!L691 = "", IFERROR(MATCH('Upload Data Outputs'!L691, listMaterialsAccountingMethods, 0), FALSE)), FALSE)</f>
        <v>1</v>
      </c>
      <c r="T704" s="56" t="b">
        <f>IFERROR(OR('Upload Data Outputs'!M691 = "", ISNUMBER('Upload Data Outputs'!M691), IFERROR(DATEVALUE('Upload Data Outputs'!M691) &gt; 0, FALSE)), FALSE)</f>
        <v>1</v>
      </c>
      <c r="U704" s="56" t="b">
        <f>IFERROR(OR('Upload Data Outputs'!N691 = "", ISNUMBER('Upload Data Outputs'!N691), IFERROR(DATEVALUE('Upload Data Outputs'!N691) &gt; 0, FALSE)), FALSE)</f>
        <v>1</v>
      </c>
      <c r="V704" s="56" t="b">
        <f>IFERROR(OR('Upload Data Outputs'!O691 = "", IFERROR(MATCH('Upload Data Outputs'!O691, listCountryIsoCodes, FALSE), FALSE)), FALSE)</f>
        <v>1</v>
      </c>
      <c r="W704" s="57" t="s">
        <v>593</v>
      </c>
      <c r="X704" s="56"/>
      <c r="Y704" s="56"/>
      <c r="AA704" s="56">
        <f>IFERROR(COUNTIFS('Upload Data Outputs'!B:B, 'Upload Data Outputs'!B691), 0)</f>
        <v>0</v>
      </c>
    </row>
    <row r="705" spans="1:27">
      <c r="A705" s="55">
        <f t="shared" si="63"/>
        <v>692</v>
      </c>
      <c r="B705" s="54" t="b">
        <f>NOT(IFERROR('Upload Data Outputs'!A692 = "ERROR", TRUE))</f>
        <v>1</v>
      </c>
      <c r="C705" s="54">
        <f t="shared" si="64"/>
        <v>692</v>
      </c>
      <c r="D705" s="56" t="b">
        <f>IF(B705, ('Upload Data Outputs'!A692 &amp; 'Upload Data Outputs'!B692 &amp; 'Upload Data Outputs'!C692 &amp; 'Upload Data Outputs'!D692 &amp; 'Upload Data Outputs'!E692 &amp; 'Upload Data Outputs'!F692 &amp; 'Upload Data Outputs'!G692 &amp; 'Upload Data Outputs'!H692 &amp; 'Upload Data Outputs'!I692 &amp; 'Upload Data Outputs'!J692 &amp; 'Upload Data Outputs'!K692 &amp; 'Upload Data Outputs'!L692 &amp; 'Upload Data Outputs'!M692 &amp; 'Upload Data Outputs'!N692 &amp; 'Upload Data Outputs'!O692 &amp; 'Upload Data Outputs'!P692) &lt;&gt; "", FALSE)</f>
        <v>0</v>
      </c>
      <c r="E705" s="56" t="str">
        <f t="shared" si="65"/>
        <v/>
      </c>
      <c r="F705" s="56" t="str">
        <f t="shared" si="66"/>
        <v/>
      </c>
      <c r="G705" s="56" t="b">
        <f t="shared" si="62"/>
        <v>1</v>
      </c>
      <c r="H705" s="57" t="s">
        <v>593</v>
      </c>
      <c r="I705" s="56" t="b">
        <f t="shared" si="67"/>
        <v>1</v>
      </c>
      <c r="J705" s="56" t="b">
        <f>IFERROR(OR(NOT($D705), 'Upload Data Outputs'!C692 &lt;&gt; ""), FALSE)</f>
        <v>1</v>
      </c>
      <c r="K705" s="57" t="s">
        <v>593</v>
      </c>
      <c r="L705" s="56" t="b">
        <f>IFERROR(OR(AND(NOT(D705), 'Upload Data Outputs'!E692 = ""), IFERROR(_xlfn.NUMBERVALUE('Upload Data Outputs'!E692) &gt; 0, FALSE)), FALSE)</f>
        <v>1</v>
      </c>
      <c r="M705" s="56" t="b">
        <f>IFERROR(OR('Upload Data Outputs'!F692 = "", IFERROR(_xlfn.NUMBERVALUE('Upload Data Outputs'!F692) &gt; 0, FALSE)), FALSE)</f>
        <v>1</v>
      </c>
      <c r="N705" s="56" t="b">
        <f>IFERROR(OR('Upload Data Outputs'!F692 = "", IFERROR(MATCH('Upload Data Outputs'!G692, listVolumeUnits, 0), FALSE)), FALSE)</f>
        <v>1</v>
      </c>
      <c r="O705" s="56" t="b">
        <f>IFERROR(OR('Upload Data Outputs'!H692 = "", IFERROR(_xlfn.NUMBERVALUE('Upload Data Outputs'!H692) &gt; 0, FALSE)), FALSE)</f>
        <v>1</v>
      </c>
      <c r="P705" s="56" t="b">
        <f>IFERROR(OR('Upload Data Outputs'!H692 = "", IFERROR(MATCH('Upload Data Outputs'!I692, listWeightUnits, 0), FALSE)), FALSE)</f>
        <v>1</v>
      </c>
      <c r="Q705" s="56" t="b">
        <f>IFERROR(OR('Upload Data Outputs'!J692 = "", IFERROR(MATCH('Upload Data Outputs'!J692, listFscClaimTypes, 0), FALSE)), FALSE)</f>
        <v>1</v>
      </c>
      <c r="R705" s="56" t="b">
        <f>IFERROR(OR(AND('Upload Data Outputs'!J692 = refClaimFsc100, OR('Upload Data Outputs'!K692 = "", 'Upload Data Outputs'!K692 = 100)), AND('Upload Data Outputs'!J692 = refClaimFscCW, OR('Upload Data Outputs'!K692 = "", 'Upload Data Outputs'!K692 = 0)), AND('Upload Data Outputs'!J692 = refClaimFscMix, 'Upload Data Outputs'!K692 &lt;&gt; "", _xlfn.NUMBERVALUE('Upload Data Outputs'!K692) &gt;= 0, _xlfn.NUMBERVALUE('Upload Data Outputs'!K692) &lt;= 100), AND('Upload Data Outputs'!J692 = refClaimFscMixCredit, OR('Upload Data Outputs'!K692 = "", 'Upload Data Outputs'!K692 = 100)), AND('Upload Data Outputs'!J692 = refClaimFscRecycled, 'Upload Data Outputs'!K692 =""), 'Upload Data Outputs'!J692 = ""), FALSE)</f>
        <v>1</v>
      </c>
      <c r="S705" s="56" t="b">
        <f>IFERROR(OR('Upload Data Outputs'!L692 = "", IFERROR(MATCH('Upload Data Outputs'!L692, listMaterialsAccountingMethods, 0), FALSE)), FALSE)</f>
        <v>1</v>
      </c>
      <c r="T705" s="56" t="b">
        <f>IFERROR(OR('Upload Data Outputs'!M692 = "", ISNUMBER('Upload Data Outputs'!M692), IFERROR(DATEVALUE('Upload Data Outputs'!M692) &gt; 0, FALSE)), FALSE)</f>
        <v>1</v>
      </c>
      <c r="U705" s="56" t="b">
        <f>IFERROR(OR('Upload Data Outputs'!N692 = "", ISNUMBER('Upload Data Outputs'!N692), IFERROR(DATEVALUE('Upload Data Outputs'!N692) &gt; 0, FALSE)), FALSE)</f>
        <v>1</v>
      </c>
      <c r="V705" s="56" t="b">
        <f>IFERROR(OR('Upload Data Outputs'!O692 = "", IFERROR(MATCH('Upload Data Outputs'!O692, listCountryIsoCodes, FALSE), FALSE)), FALSE)</f>
        <v>1</v>
      </c>
      <c r="W705" s="57" t="s">
        <v>593</v>
      </c>
      <c r="X705" s="56"/>
      <c r="Y705" s="56"/>
      <c r="AA705" s="56">
        <f>IFERROR(COUNTIFS('Upload Data Outputs'!B:B, 'Upload Data Outputs'!B692), 0)</f>
        <v>0</v>
      </c>
    </row>
    <row r="706" spans="1:27">
      <c r="A706" s="55">
        <f t="shared" si="63"/>
        <v>693</v>
      </c>
      <c r="B706" s="54" t="b">
        <f>NOT(IFERROR('Upload Data Outputs'!A693 = "ERROR", TRUE))</f>
        <v>1</v>
      </c>
      <c r="C706" s="54">
        <f t="shared" si="64"/>
        <v>693</v>
      </c>
      <c r="D706" s="56" t="b">
        <f>IF(B706, ('Upload Data Outputs'!A693 &amp; 'Upload Data Outputs'!B693 &amp; 'Upload Data Outputs'!C693 &amp; 'Upload Data Outputs'!D693 &amp; 'Upload Data Outputs'!E693 &amp; 'Upload Data Outputs'!F693 &amp; 'Upload Data Outputs'!G693 &amp; 'Upload Data Outputs'!H693 &amp; 'Upload Data Outputs'!I693 &amp; 'Upload Data Outputs'!J693 &amp; 'Upload Data Outputs'!K693 &amp; 'Upload Data Outputs'!L693 &amp; 'Upload Data Outputs'!M693 &amp; 'Upload Data Outputs'!N693 &amp; 'Upload Data Outputs'!O693 &amp; 'Upload Data Outputs'!P693) &lt;&gt; "", FALSE)</f>
        <v>0</v>
      </c>
      <c r="E706" s="56" t="str">
        <f t="shared" si="65"/>
        <v/>
      </c>
      <c r="F706" s="56" t="str">
        <f t="shared" si="66"/>
        <v/>
      </c>
      <c r="G706" s="56" t="b">
        <f t="shared" si="62"/>
        <v>1</v>
      </c>
      <c r="H706" s="57" t="s">
        <v>593</v>
      </c>
      <c r="I706" s="56" t="b">
        <f t="shared" si="67"/>
        <v>1</v>
      </c>
      <c r="J706" s="56" t="b">
        <f>IFERROR(OR(NOT($D706), 'Upload Data Outputs'!C693 &lt;&gt; ""), FALSE)</f>
        <v>1</v>
      </c>
      <c r="K706" s="57" t="s">
        <v>593</v>
      </c>
      <c r="L706" s="56" t="b">
        <f>IFERROR(OR(AND(NOT(D706), 'Upload Data Outputs'!E693 = ""), IFERROR(_xlfn.NUMBERVALUE('Upload Data Outputs'!E693) &gt; 0, FALSE)), FALSE)</f>
        <v>1</v>
      </c>
      <c r="M706" s="56" t="b">
        <f>IFERROR(OR('Upload Data Outputs'!F693 = "", IFERROR(_xlfn.NUMBERVALUE('Upload Data Outputs'!F693) &gt; 0, FALSE)), FALSE)</f>
        <v>1</v>
      </c>
      <c r="N706" s="56" t="b">
        <f>IFERROR(OR('Upload Data Outputs'!F693 = "", IFERROR(MATCH('Upload Data Outputs'!G693, listVolumeUnits, 0), FALSE)), FALSE)</f>
        <v>1</v>
      </c>
      <c r="O706" s="56" t="b">
        <f>IFERROR(OR('Upload Data Outputs'!H693 = "", IFERROR(_xlfn.NUMBERVALUE('Upload Data Outputs'!H693) &gt; 0, FALSE)), FALSE)</f>
        <v>1</v>
      </c>
      <c r="P706" s="56" t="b">
        <f>IFERROR(OR('Upload Data Outputs'!H693 = "", IFERROR(MATCH('Upload Data Outputs'!I693, listWeightUnits, 0), FALSE)), FALSE)</f>
        <v>1</v>
      </c>
      <c r="Q706" s="56" t="b">
        <f>IFERROR(OR('Upload Data Outputs'!J693 = "", IFERROR(MATCH('Upload Data Outputs'!J693, listFscClaimTypes, 0), FALSE)), FALSE)</f>
        <v>1</v>
      </c>
      <c r="R706" s="56" t="b">
        <f>IFERROR(OR(AND('Upload Data Outputs'!J693 = refClaimFsc100, OR('Upload Data Outputs'!K693 = "", 'Upload Data Outputs'!K693 = 100)), AND('Upload Data Outputs'!J693 = refClaimFscCW, OR('Upload Data Outputs'!K693 = "", 'Upload Data Outputs'!K693 = 0)), AND('Upload Data Outputs'!J693 = refClaimFscMix, 'Upload Data Outputs'!K693 &lt;&gt; "", _xlfn.NUMBERVALUE('Upload Data Outputs'!K693) &gt;= 0, _xlfn.NUMBERVALUE('Upload Data Outputs'!K693) &lt;= 100), AND('Upload Data Outputs'!J693 = refClaimFscMixCredit, OR('Upload Data Outputs'!K693 = "", 'Upload Data Outputs'!K693 = 100)), AND('Upload Data Outputs'!J693 = refClaimFscRecycled, 'Upload Data Outputs'!K693 =""), 'Upload Data Outputs'!J693 = ""), FALSE)</f>
        <v>1</v>
      </c>
      <c r="S706" s="56" t="b">
        <f>IFERROR(OR('Upload Data Outputs'!L693 = "", IFERROR(MATCH('Upload Data Outputs'!L693, listMaterialsAccountingMethods, 0), FALSE)), FALSE)</f>
        <v>1</v>
      </c>
      <c r="T706" s="56" t="b">
        <f>IFERROR(OR('Upload Data Outputs'!M693 = "", ISNUMBER('Upload Data Outputs'!M693), IFERROR(DATEVALUE('Upload Data Outputs'!M693) &gt; 0, FALSE)), FALSE)</f>
        <v>1</v>
      </c>
      <c r="U706" s="56" t="b">
        <f>IFERROR(OR('Upload Data Outputs'!N693 = "", ISNUMBER('Upload Data Outputs'!N693), IFERROR(DATEVALUE('Upload Data Outputs'!N693) &gt; 0, FALSE)), FALSE)</f>
        <v>1</v>
      </c>
      <c r="V706" s="56" t="b">
        <f>IFERROR(OR('Upload Data Outputs'!O693 = "", IFERROR(MATCH('Upload Data Outputs'!O693, listCountryIsoCodes, FALSE), FALSE)), FALSE)</f>
        <v>1</v>
      </c>
      <c r="W706" s="57" t="s">
        <v>593</v>
      </c>
      <c r="X706" s="56"/>
      <c r="Y706" s="56"/>
      <c r="AA706" s="56">
        <f>IFERROR(COUNTIFS('Upload Data Outputs'!B:B, 'Upload Data Outputs'!B693), 0)</f>
        <v>0</v>
      </c>
    </row>
    <row r="707" spans="1:27">
      <c r="A707" s="55">
        <f t="shared" si="63"/>
        <v>694</v>
      </c>
      <c r="B707" s="54" t="b">
        <f>NOT(IFERROR('Upload Data Outputs'!A694 = "ERROR", TRUE))</f>
        <v>1</v>
      </c>
      <c r="C707" s="54">
        <f t="shared" si="64"/>
        <v>694</v>
      </c>
      <c r="D707" s="56" t="b">
        <f>IF(B707, ('Upload Data Outputs'!A694 &amp; 'Upload Data Outputs'!B694 &amp; 'Upload Data Outputs'!C694 &amp; 'Upload Data Outputs'!D694 &amp; 'Upload Data Outputs'!E694 &amp; 'Upload Data Outputs'!F694 &amp; 'Upload Data Outputs'!G694 &amp; 'Upload Data Outputs'!H694 &amp; 'Upload Data Outputs'!I694 &amp; 'Upload Data Outputs'!J694 &amp; 'Upload Data Outputs'!K694 &amp; 'Upload Data Outputs'!L694 &amp; 'Upload Data Outputs'!M694 &amp; 'Upload Data Outputs'!N694 &amp; 'Upload Data Outputs'!O694 &amp; 'Upload Data Outputs'!P694) &lt;&gt; "", FALSE)</f>
        <v>0</v>
      </c>
      <c r="E707" s="56" t="str">
        <f t="shared" si="65"/>
        <v/>
      </c>
      <c r="F707" s="56" t="str">
        <f t="shared" si="66"/>
        <v/>
      </c>
      <c r="G707" s="56" t="b">
        <f t="shared" si="62"/>
        <v>1</v>
      </c>
      <c r="H707" s="57" t="s">
        <v>593</v>
      </c>
      <c r="I707" s="56" t="b">
        <f t="shared" si="67"/>
        <v>1</v>
      </c>
      <c r="J707" s="56" t="b">
        <f>IFERROR(OR(NOT($D707), 'Upload Data Outputs'!C694 &lt;&gt; ""), FALSE)</f>
        <v>1</v>
      </c>
      <c r="K707" s="57" t="s">
        <v>593</v>
      </c>
      <c r="L707" s="56" t="b">
        <f>IFERROR(OR(AND(NOT(D707), 'Upload Data Outputs'!E694 = ""), IFERROR(_xlfn.NUMBERVALUE('Upload Data Outputs'!E694) &gt; 0, FALSE)), FALSE)</f>
        <v>1</v>
      </c>
      <c r="M707" s="56" t="b">
        <f>IFERROR(OR('Upload Data Outputs'!F694 = "", IFERROR(_xlfn.NUMBERVALUE('Upload Data Outputs'!F694) &gt; 0, FALSE)), FALSE)</f>
        <v>1</v>
      </c>
      <c r="N707" s="56" t="b">
        <f>IFERROR(OR('Upload Data Outputs'!F694 = "", IFERROR(MATCH('Upload Data Outputs'!G694, listVolumeUnits, 0), FALSE)), FALSE)</f>
        <v>1</v>
      </c>
      <c r="O707" s="56" t="b">
        <f>IFERROR(OR('Upload Data Outputs'!H694 = "", IFERROR(_xlfn.NUMBERVALUE('Upload Data Outputs'!H694) &gt; 0, FALSE)), FALSE)</f>
        <v>1</v>
      </c>
      <c r="P707" s="56" t="b">
        <f>IFERROR(OR('Upload Data Outputs'!H694 = "", IFERROR(MATCH('Upload Data Outputs'!I694, listWeightUnits, 0), FALSE)), FALSE)</f>
        <v>1</v>
      </c>
      <c r="Q707" s="56" t="b">
        <f>IFERROR(OR('Upload Data Outputs'!J694 = "", IFERROR(MATCH('Upload Data Outputs'!J694, listFscClaimTypes, 0), FALSE)), FALSE)</f>
        <v>1</v>
      </c>
      <c r="R707" s="56" t="b">
        <f>IFERROR(OR(AND('Upload Data Outputs'!J694 = refClaimFsc100, OR('Upload Data Outputs'!K694 = "", 'Upload Data Outputs'!K694 = 100)), AND('Upload Data Outputs'!J694 = refClaimFscCW, OR('Upload Data Outputs'!K694 = "", 'Upload Data Outputs'!K694 = 0)), AND('Upload Data Outputs'!J694 = refClaimFscMix, 'Upload Data Outputs'!K694 &lt;&gt; "", _xlfn.NUMBERVALUE('Upload Data Outputs'!K694) &gt;= 0, _xlfn.NUMBERVALUE('Upload Data Outputs'!K694) &lt;= 100), AND('Upload Data Outputs'!J694 = refClaimFscMixCredit, OR('Upload Data Outputs'!K694 = "", 'Upload Data Outputs'!K694 = 100)), AND('Upload Data Outputs'!J694 = refClaimFscRecycled, 'Upload Data Outputs'!K694 =""), 'Upload Data Outputs'!J694 = ""), FALSE)</f>
        <v>1</v>
      </c>
      <c r="S707" s="56" t="b">
        <f>IFERROR(OR('Upload Data Outputs'!L694 = "", IFERROR(MATCH('Upload Data Outputs'!L694, listMaterialsAccountingMethods, 0), FALSE)), FALSE)</f>
        <v>1</v>
      </c>
      <c r="T707" s="56" t="b">
        <f>IFERROR(OR('Upload Data Outputs'!M694 = "", ISNUMBER('Upload Data Outputs'!M694), IFERROR(DATEVALUE('Upload Data Outputs'!M694) &gt; 0, FALSE)), FALSE)</f>
        <v>1</v>
      </c>
      <c r="U707" s="56" t="b">
        <f>IFERROR(OR('Upload Data Outputs'!N694 = "", ISNUMBER('Upload Data Outputs'!N694), IFERROR(DATEVALUE('Upload Data Outputs'!N694) &gt; 0, FALSE)), FALSE)</f>
        <v>1</v>
      </c>
      <c r="V707" s="56" t="b">
        <f>IFERROR(OR('Upload Data Outputs'!O694 = "", IFERROR(MATCH('Upload Data Outputs'!O694, listCountryIsoCodes, FALSE), FALSE)), FALSE)</f>
        <v>1</v>
      </c>
      <c r="W707" s="57" t="s">
        <v>593</v>
      </c>
      <c r="X707" s="56"/>
      <c r="Y707" s="56"/>
      <c r="AA707" s="56">
        <f>IFERROR(COUNTIFS('Upload Data Outputs'!B:B, 'Upload Data Outputs'!B694), 0)</f>
        <v>0</v>
      </c>
    </row>
    <row r="708" spans="1:27">
      <c r="A708" s="55">
        <f t="shared" si="63"/>
        <v>695</v>
      </c>
      <c r="B708" s="54" t="b">
        <f>NOT(IFERROR('Upload Data Outputs'!A695 = "ERROR", TRUE))</f>
        <v>1</v>
      </c>
      <c r="C708" s="54">
        <f t="shared" si="64"/>
        <v>695</v>
      </c>
      <c r="D708" s="56" t="b">
        <f>IF(B708, ('Upload Data Outputs'!A695 &amp; 'Upload Data Outputs'!B695 &amp; 'Upload Data Outputs'!C695 &amp; 'Upload Data Outputs'!D695 &amp; 'Upload Data Outputs'!E695 &amp; 'Upload Data Outputs'!F695 &amp; 'Upload Data Outputs'!G695 &amp; 'Upload Data Outputs'!H695 &amp; 'Upload Data Outputs'!I695 &amp; 'Upload Data Outputs'!J695 &amp; 'Upload Data Outputs'!K695 &amp; 'Upload Data Outputs'!L695 &amp; 'Upload Data Outputs'!M695 &amp; 'Upload Data Outputs'!N695 &amp; 'Upload Data Outputs'!O695 &amp; 'Upload Data Outputs'!P695) &lt;&gt; "", FALSE)</f>
        <v>0</v>
      </c>
      <c r="E708" s="56" t="str">
        <f t="shared" si="65"/>
        <v/>
      </c>
      <c r="F708" s="56" t="str">
        <f t="shared" si="66"/>
        <v/>
      </c>
      <c r="G708" s="56" t="b">
        <f t="shared" si="62"/>
        <v>1</v>
      </c>
      <c r="H708" s="57" t="s">
        <v>593</v>
      </c>
      <c r="I708" s="56" t="b">
        <f t="shared" si="67"/>
        <v>1</v>
      </c>
      <c r="J708" s="56" t="b">
        <f>IFERROR(OR(NOT($D708), 'Upload Data Outputs'!C695 &lt;&gt; ""), FALSE)</f>
        <v>1</v>
      </c>
      <c r="K708" s="57" t="s">
        <v>593</v>
      </c>
      <c r="L708" s="56" t="b">
        <f>IFERROR(OR(AND(NOT(D708), 'Upload Data Outputs'!E695 = ""), IFERROR(_xlfn.NUMBERVALUE('Upload Data Outputs'!E695) &gt; 0, FALSE)), FALSE)</f>
        <v>1</v>
      </c>
      <c r="M708" s="56" t="b">
        <f>IFERROR(OR('Upload Data Outputs'!F695 = "", IFERROR(_xlfn.NUMBERVALUE('Upload Data Outputs'!F695) &gt; 0, FALSE)), FALSE)</f>
        <v>1</v>
      </c>
      <c r="N708" s="56" t="b">
        <f>IFERROR(OR('Upload Data Outputs'!F695 = "", IFERROR(MATCH('Upload Data Outputs'!G695, listVolumeUnits, 0), FALSE)), FALSE)</f>
        <v>1</v>
      </c>
      <c r="O708" s="56" t="b">
        <f>IFERROR(OR('Upload Data Outputs'!H695 = "", IFERROR(_xlfn.NUMBERVALUE('Upload Data Outputs'!H695) &gt; 0, FALSE)), FALSE)</f>
        <v>1</v>
      </c>
      <c r="P708" s="56" t="b">
        <f>IFERROR(OR('Upload Data Outputs'!H695 = "", IFERROR(MATCH('Upload Data Outputs'!I695, listWeightUnits, 0), FALSE)), FALSE)</f>
        <v>1</v>
      </c>
      <c r="Q708" s="56" t="b">
        <f>IFERROR(OR('Upload Data Outputs'!J695 = "", IFERROR(MATCH('Upload Data Outputs'!J695, listFscClaimTypes, 0), FALSE)), FALSE)</f>
        <v>1</v>
      </c>
      <c r="R708" s="56" t="b">
        <f>IFERROR(OR(AND('Upload Data Outputs'!J695 = refClaimFsc100, OR('Upload Data Outputs'!K695 = "", 'Upload Data Outputs'!K695 = 100)), AND('Upload Data Outputs'!J695 = refClaimFscCW, OR('Upload Data Outputs'!K695 = "", 'Upload Data Outputs'!K695 = 0)), AND('Upload Data Outputs'!J695 = refClaimFscMix, 'Upload Data Outputs'!K695 &lt;&gt; "", _xlfn.NUMBERVALUE('Upload Data Outputs'!K695) &gt;= 0, _xlfn.NUMBERVALUE('Upload Data Outputs'!K695) &lt;= 100), AND('Upload Data Outputs'!J695 = refClaimFscMixCredit, OR('Upload Data Outputs'!K695 = "", 'Upload Data Outputs'!K695 = 100)), AND('Upload Data Outputs'!J695 = refClaimFscRecycled, 'Upload Data Outputs'!K695 =""), 'Upload Data Outputs'!J695 = ""), FALSE)</f>
        <v>1</v>
      </c>
      <c r="S708" s="56" t="b">
        <f>IFERROR(OR('Upload Data Outputs'!L695 = "", IFERROR(MATCH('Upload Data Outputs'!L695, listMaterialsAccountingMethods, 0), FALSE)), FALSE)</f>
        <v>1</v>
      </c>
      <c r="T708" s="56" t="b">
        <f>IFERROR(OR('Upload Data Outputs'!M695 = "", ISNUMBER('Upload Data Outputs'!M695), IFERROR(DATEVALUE('Upload Data Outputs'!M695) &gt; 0, FALSE)), FALSE)</f>
        <v>1</v>
      </c>
      <c r="U708" s="56" t="b">
        <f>IFERROR(OR('Upload Data Outputs'!N695 = "", ISNUMBER('Upload Data Outputs'!N695), IFERROR(DATEVALUE('Upload Data Outputs'!N695) &gt; 0, FALSE)), FALSE)</f>
        <v>1</v>
      </c>
      <c r="V708" s="56" t="b">
        <f>IFERROR(OR('Upload Data Outputs'!O695 = "", IFERROR(MATCH('Upload Data Outputs'!O695, listCountryIsoCodes, FALSE), FALSE)), FALSE)</f>
        <v>1</v>
      </c>
      <c r="W708" s="57" t="s">
        <v>593</v>
      </c>
      <c r="X708" s="56"/>
      <c r="Y708" s="56"/>
      <c r="AA708" s="56">
        <f>IFERROR(COUNTIFS('Upload Data Outputs'!B:B, 'Upload Data Outputs'!B695), 0)</f>
        <v>0</v>
      </c>
    </row>
    <row r="709" spans="1:27">
      <c r="A709" s="55">
        <f t="shared" si="63"/>
        <v>696</v>
      </c>
      <c r="B709" s="54" t="b">
        <f>NOT(IFERROR('Upload Data Outputs'!A696 = "ERROR", TRUE))</f>
        <v>1</v>
      </c>
      <c r="C709" s="54">
        <f t="shared" si="64"/>
        <v>696</v>
      </c>
      <c r="D709" s="56" t="b">
        <f>IF(B709, ('Upload Data Outputs'!A696 &amp; 'Upload Data Outputs'!B696 &amp; 'Upload Data Outputs'!C696 &amp; 'Upload Data Outputs'!D696 &amp; 'Upload Data Outputs'!E696 &amp; 'Upload Data Outputs'!F696 &amp; 'Upload Data Outputs'!G696 &amp; 'Upload Data Outputs'!H696 &amp; 'Upload Data Outputs'!I696 &amp; 'Upload Data Outputs'!J696 &amp; 'Upload Data Outputs'!K696 &amp; 'Upload Data Outputs'!L696 &amp; 'Upload Data Outputs'!M696 &amp; 'Upload Data Outputs'!N696 &amp; 'Upload Data Outputs'!O696 &amp; 'Upload Data Outputs'!P696) &lt;&gt; "", FALSE)</f>
        <v>0</v>
      </c>
      <c r="E709" s="56" t="str">
        <f t="shared" si="65"/>
        <v/>
      </c>
      <c r="F709" s="56" t="str">
        <f t="shared" si="66"/>
        <v/>
      </c>
      <c r="G709" s="56" t="b">
        <f t="shared" si="62"/>
        <v>1</v>
      </c>
      <c r="H709" s="57" t="s">
        <v>593</v>
      </c>
      <c r="I709" s="56" t="b">
        <f t="shared" si="67"/>
        <v>1</v>
      </c>
      <c r="J709" s="56" t="b">
        <f>IFERROR(OR(NOT($D709), 'Upload Data Outputs'!C696 &lt;&gt; ""), FALSE)</f>
        <v>1</v>
      </c>
      <c r="K709" s="57" t="s">
        <v>593</v>
      </c>
      <c r="L709" s="56" t="b">
        <f>IFERROR(OR(AND(NOT(D709), 'Upload Data Outputs'!E696 = ""), IFERROR(_xlfn.NUMBERVALUE('Upload Data Outputs'!E696) &gt; 0, FALSE)), FALSE)</f>
        <v>1</v>
      </c>
      <c r="M709" s="56" t="b">
        <f>IFERROR(OR('Upload Data Outputs'!F696 = "", IFERROR(_xlfn.NUMBERVALUE('Upload Data Outputs'!F696) &gt; 0, FALSE)), FALSE)</f>
        <v>1</v>
      </c>
      <c r="N709" s="56" t="b">
        <f>IFERROR(OR('Upload Data Outputs'!F696 = "", IFERROR(MATCH('Upload Data Outputs'!G696, listVolumeUnits, 0), FALSE)), FALSE)</f>
        <v>1</v>
      </c>
      <c r="O709" s="56" t="b">
        <f>IFERROR(OR('Upload Data Outputs'!H696 = "", IFERROR(_xlfn.NUMBERVALUE('Upload Data Outputs'!H696) &gt; 0, FALSE)), FALSE)</f>
        <v>1</v>
      </c>
      <c r="P709" s="56" t="b">
        <f>IFERROR(OR('Upload Data Outputs'!H696 = "", IFERROR(MATCH('Upload Data Outputs'!I696, listWeightUnits, 0), FALSE)), FALSE)</f>
        <v>1</v>
      </c>
      <c r="Q709" s="56" t="b">
        <f>IFERROR(OR('Upload Data Outputs'!J696 = "", IFERROR(MATCH('Upload Data Outputs'!J696, listFscClaimTypes, 0), FALSE)), FALSE)</f>
        <v>1</v>
      </c>
      <c r="R709" s="56" t="b">
        <f>IFERROR(OR(AND('Upload Data Outputs'!J696 = refClaimFsc100, OR('Upload Data Outputs'!K696 = "", 'Upload Data Outputs'!K696 = 100)), AND('Upload Data Outputs'!J696 = refClaimFscCW, OR('Upload Data Outputs'!K696 = "", 'Upload Data Outputs'!K696 = 0)), AND('Upload Data Outputs'!J696 = refClaimFscMix, 'Upload Data Outputs'!K696 &lt;&gt; "", _xlfn.NUMBERVALUE('Upload Data Outputs'!K696) &gt;= 0, _xlfn.NUMBERVALUE('Upload Data Outputs'!K696) &lt;= 100), AND('Upload Data Outputs'!J696 = refClaimFscMixCredit, OR('Upload Data Outputs'!K696 = "", 'Upload Data Outputs'!K696 = 100)), AND('Upload Data Outputs'!J696 = refClaimFscRecycled, 'Upload Data Outputs'!K696 =""), 'Upload Data Outputs'!J696 = ""), FALSE)</f>
        <v>1</v>
      </c>
      <c r="S709" s="56" t="b">
        <f>IFERROR(OR('Upload Data Outputs'!L696 = "", IFERROR(MATCH('Upload Data Outputs'!L696, listMaterialsAccountingMethods, 0), FALSE)), FALSE)</f>
        <v>1</v>
      </c>
      <c r="T709" s="56" t="b">
        <f>IFERROR(OR('Upload Data Outputs'!M696 = "", ISNUMBER('Upload Data Outputs'!M696), IFERROR(DATEVALUE('Upload Data Outputs'!M696) &gt; 0, FALSE)), FALSE)</f>
        <v>1</v>
      </c>
      <c r="U709" s="56" t="b">
        <f>IFERROR(OR('Upload Data Outputs'!N696 = "", ISNUMBER('Upload Data Outputs'!N696), IFERROR(DATEVALUE('Upload Data Outputs'!N696) &gt; 0, FALSE)), FALSE)</f>
        <v>1</v>
      </c>
      <c r="V709" s="56" t="b">
        <f>IFERROR(OR('Upload Data Outputs'!O696 = "", IFERROR(MATCH('Upload Data Outputs'!O696, listCountryIsoCodes, FALSE), FALSE)), FALSE)</f>
        <v>1</v>
      </c>
      <c r="W709" s="57" t="s">
        <v>593</v>
      </c>
      <c r="X709" s="56"/>
      <c r="Y709" s="56"/>
      <c r="AA709" s="56">
        <f>IFERROR(COUNTIFS('Upload Data Outputs'!B:B, 'Upload Data Outputs'!B696), 0)</f>
        <v>0</v>
      </c>
    </row>
    <row r="710" spans="1:27">
      <c r="A710" s="55">
        <f t="shared" si="63"/>
        <v>697</v>
      </c>
      <c r="B710" s="54" t="b">
        <f>NOT(IFERROR('Upload Data Outputs'!A697 = "ERROR", TRUE))</f>
        <v>1</v>
      </c>
      <c r="C710" s="54">
        <f t="shared" si="64"/>
        <v>697</v>
      </c>
      <c r="D710" s="56" t="b">
        <f>IF(B710, ('Upload Data Outputs'!A697 &amp; 'Upload Data Outputs'!B697 &amp; 'Upload Data Outputs'!C697 &amp; 'Upload Data Outputs'!D697 &amp; 'Upload Data Outputs'!E697 &amp; 'Upload Data Outputs'!F697 &amp; 'Upload Data Outputs'!G697 &amp; 'Upload Data Outputs'!H697 &amp; 'Upload Data Outputs'!I697 &amp; 'Upload Data Outputs'!J697 &amp; 'Upload Data Outputs'!K697 &amp; 'Upload Data Outputs'!L697 &amp; 'Upload Data Outputs'!M697 &amp; 'Upload Data Outputs'!N697 &amp; 'Upload Data Outputs'!O697 &amp; 'Upload Data Outputs'!P697) &lt;&gt; "", FALSE)</f>
        <v>0</v>
      </c>
      <c r="E710" s="56" t="str">
        <f t="shared" si="65"/>
        <v/>
      </c>
      <c r="F710" s="56" t="str">
        <f t="shared" si="66"/>
        <v/>
      </c>
      <c r="G710" s="56" t="b">
        <f t="shared" si="62"/>
        <v>1</v>
      </c>
      <c r="H710" s="57" t="s">
        <v>593</v>
      </c>
      <c r="I710" s="56" t="b">
        <f t="shared" si="67"/>
        <v>1</v>
      </c>
      <c r="J710" s="56" t="b">
        <f>IFERROR(OR(NOT($D710), 'Upload Data Outputs'!C697 &lt;&gt; ""), FALSE)</f>
        <v>1</v>
      </c>
      <c r="K710" s="57" t="s">
        <v>593</v>
      </c>
      <c r="L710" s="56" t="b">
        <f>IFERROR(OR(AND(NOT(D710), 'Upload Data Outputs'!E697 = ""), IFERROR(_xlfn.NUMBERVALUE('Upload Data Outputs'!E697) &gt; 0, FALSE)), FALSE)</f>
        <v>1</v>
      </c>
      <c r="M710" s="56" t="b">
        <f>IFERROR(OR('Upload Data Outputs'!F697 = "", IFERROR(_xlfn.NUMBERVALUE('Upload Data Outputs'!F697) &gt; 0, FALSE)), FALSE)</f>
        <v>1</v>
      </c>
      <c r="N710" s="56" t="b">
        <f>IFERROR(OR('Upload Data Outputs'!F697 = "", IFERROR(MATCH('Upload Data Outputs'!G697, listVolumeUnits, 0), FALSE)), FALSE)</f>
        <v>1</v>
      </c>
      <c r="O710" s="56" t="b">
        <f>IFERROR(OR('Upload Data Outputs'!H697 = "", IFERROR(_xlfn.NUMBERVALUE('Upload Data Outputs'!H697) &gt; 0, FALSE)), FALSE)</f>
        <v>1</v>
      </c>
      <c r="P710" s="56" t="b">
        <f>IFERROR(OR('Upload Data Outputs'!H697 = "", IFERROR(MATCH('Upload Data Outputs'!I697, listWeightUnits, 0), FALSE)), FALSE)</f>
        <v>1</v>
      </c>
      <c r="Q710" s="56" t="b">
        <f>IFERROR(OR('Upload Data Outputs'!J697 = "", IFERROR(MATCH('Upload Data Outputs'!J697, listFscClaimTypes, 0), FALSE)), FALSE)</f>
        <v>1</v>
      </c>
      <c r="R710" s="56" t="b">
        <f>IFERROR(OR(AND('Upload Data Outputs'!J697 = refClaimFsc100, OR('Upload Data Outputs'!K697 = "", 'Upload Data Outputs'!K697 = 100)), AND('Upload Data Outputs'!J697 = refClaimFscCW, OR('Upload Data Outputs'!K697 = "", 'Upload Data Outputs'!K697 = 0)), AND('Upload Data Outputs'!J697 = refClaimFscMix, 'Upload Data Outputs'!K697 &lt;&gt; "", _xlfn.NUMBERVALUE('Upload Data Outputs'!K697) &gt;= 0, _xlfn.NUMBERVALUE('Upload Data Outputs'!K697) &lt;= 100), AND('Upload Data Outputs'!J697 = refClaimFscMixCredit, OR('Upload Data Outputs'!K697 = "", 'Upload Data Outputs'!K697 = 100)), AND('Upload Data Outputs'!J697 = refClaimFscRecycled, 'Upload Data Outputs'!K697 =""), 'Upload Data Outputs'!J697 = ""), FALSE)</f>
        <v>1</v>
      </c>
      <c r="S710" s="56" t="b">
        <f>IFERROR(OR('Upload Data Outputs'!L697 = "", IFERROR(MATCH('Upload Data Outputs'!L697, listMaterialsAccountingMethods, 0), FALSE)), FALSE)</f>
        <v>1</v>
      </c>
      <c r="T710" s="56" t="b">
        <f>IFERROR(OR('Upload Data Outputs'!M697 = "", ISNUMBER('Upload Data Outputs'!M697), IFERROR(DATEVALUE('Upload Data Outputs'!M697) &gt; 0, FALSE)), FALSE)</f>
        <v>1</v>
      </c>
      <c r="U710" s="56" t="b">
        <f>IFERROR(OR('Upload Data Outputs'!N697 = "", ISNUMBER('Upload Data Outputs'!N697), IFERROR(DATEVALUE('Upload Data Outputs'!N697) &gt; 0, FALSE)), FALSE)</f>
        <v>1</v>
      </c>
      <c r="V710" s="56" t="b">
        <f>IFERROR(OR('Upload Data Outputs'!O697 = "", IFERROR(MATCH('Upload Data Outputs'!O697, listCountryIsoCodes, FALSE), FALSE)), FALSE)</f>
        <v>1</v>
      </c>
      <c r="W710" s="57" t="s">
        <v>593</v>
      </c>
      <c r="X710" s="56"/>
      <c r="Y710" s="56"/>
      <c r="AA710" s="56">
        <f>IFERROR(COUNTIFS('Upload Data Outputs'!B:B, 'Upload Data Outputs'!B697), 0)</f>
        <v>0</v>
      </c>
    </row>
    <row r="711" spans="1:27">
      <c r="A711" s="55">
        <f t="shared" si="63"/>
        <v>698</v>
      </c>
      <c r="B711" s="54" t="b">
        <f>NOT(IFERROR('Upload Data Outputs'!A698 = "ERROR", TRUE))</f>
        <v>1</v>
      </c>
      <c r="C711" s="54">
        <f t="shared" si="64"/>
        <v>698</v>
      </c>
      <c r="D711" s="56" t="b">
        <f>IF(B711, ('Upload Data Outputs'!A698 &amp; 'Upload Data Outputs'!B698 &amp; 'Upload Data Outputs'!C698 &amp; 'Upload Data Outputs'!D698 &amp; 'Upload Data Outputs'!E698 &amp; 'Upload Data Outputs'!F698 &amp; 'Upload Data Outputs'!G698 &amp; 'Upload Data Outputs'!H698 &amp; 'Upload Data Outputs'!I698 &amp; 'Upload Data Outputs'!J698 &amp; 'Upload Data Outputs'!K698 &amp; 'Upload Data Outputs'!L698 &amp; 'Upload Data Outputs'!M698 &amp; 'Upload Data Outputs'!N698 &amp; 'Upload Data Outputs'!O698 &amp; 'Upload Data Outputs'!P698) &lt;&gt; "", FALSE)</f>
        <v>0</v>
      </c>
      <c r="E711" s="56" t="str">
        <f t="shared" si="65"/>
        <v/>
      </c>
      <c r="F711" s="56" t="str">
        <f t="shared" si="66"/>
        <v/>
      </c>
      <c r="G711" s="56" t="b">
        <f t="shared" si="62"/>
        <v>1</v>
      </c>
      <c r="H711" s="57" t="s">
        <v>593</v>
      </c>
      <c r="I711" s="56" t="b">
        <f t="shared" si="67"/>
        <v>1</v>
      </c>
      <c r="J711" s="56" t="b">
        <f>IFERROR(OR(NOT($D711), 'Upload Data Outputs'!C698 &lt;&gt; ""), FALSE)</f>
        <v>1</v>
      </c>
      <c r="K711" s="57" t="s">
        <v>593</v>
      </c>
      <c r="L711" s="56" t="b">
        <f>IFERROR(OR(AND(NOT(D711), 'Upload Data Outputs'!E698 = ""), IFERROR(_xlfn.NUMBERVALUE('Upload Data Outputs'!E698) &gt; 0, FALSE)), FALSE)</f>
        <v>1</v>
      </c>
      <c r="M711" s="56" t="b">
        <f>IFERROR(OR('Upload Data Outputs'!F698 = "", IFERROR(_xlfn.NUMBERVALUE('Upload Data Outputs'!F698) &gt; 0, FALSE)), FALSE)</f>
        <v>1</v>
      </c>
      <c r="N711" s="56" t="b">
        <f>IFERROR(OR('Upload Data Outputs'!F698 = "", IFERROR(MATCH('Upload Data Outputs'!G698, listVolumeUnits, 0), FALSE)), FALSE)</f>
        <v>1</v>
      </c>
      <c r="O711" s="56" t="b">
        <f>IFERROR(OR('Upload Data Outputs'!H698 = "", IFERROR(_xlfn.NUMBERVALUE('Upload Data Outputs'!H698) &gt; 0, FALSE)), FALSE)</f>
        <v>1</v>
      </c>
      <c r="P711" s="56" t="b">
        <f>IFERROR(OR('Upload Data Outputs'!H698 = "", IFERROR(MATCH('Upload Data Outputs'!I698, listWeightUnits, 0), FALSE)), FALSE)</f>
        <v>1</v>
      </c>
      <c r="Q711" s="56" t="b">
        <f>IFERROR(OR('Upload Data Outputs'!J698 = "", IFERROR(MATCH('Upload Data Outputs'!J698, listFscClaimTypes, 0), FALSE)), FALSE)</f>
        <v>1</v>
      </c>
      <c r="R711" s="56" t="b">
        <f>IFERROR(OR(AND('Upload Data Outputs'!J698 = refClaimFsc100, OR('Upload Data Outputs'!K698 = "", 'Upload Data Outputs'!K698 = 100)), AND('Upload Data Outputs'!J698 = refClaimFscCW, OR('Upload Data Outputs'!K698 = "", 'Upload Data Outputs'!K698 = 0)), AND('Upload Data Outputs'!J698 = refClaimFscMix, 'Upload Data Outputs'!K698 &lt;&gt; "", _xlfn.NUMBERVALUE('Upload Data Outputs'!K698) &gt;= 0, _xlfn.NUMBERVALUE('Upload Data Outputs'!K698) &lt;= 100), AND('Upload Data Outputs'!J698 = refClaimFscMixCredit, OR('Upload Data Outputs'!K698 = "", 'Upload Data Outputs'!K698 = 100)), AND('Upload Data Outputs'!J698 = refClaimFscRecycled, 'Upload Data Outputs'!K698 =""), 'Upload Data Outputs'!J698 = ""), FALSE)</f>
        <v>1</v>
      </c>
      <c r="S711" s="56" t="b">
        <f>IFERROR(OR('Upload Data Outputs'!L698 = "", IFERROR(MATCH('Upload Data Outputs'!L698, listMaterialsAccountingMethods, 0), FALSE)), FALSE)</f>
        <v>1</v>
      </c>
      <c r="T711" s="56" t="b">
        <f>IFERROR(OR('Upload Data Outputs'!M698 = "", ISNUMBER('Upload Data Outputs'!M698), IFERROR(DATEVALUE('Upload Data Outputs'!M698) &gt; 0, FALSE)), FALSE)</f>
        <v>1</v>
      </c>
      <c r="U711" s="56" t="b">
        <f>IFERROR(OR('Upload Data Outputs'!N698 = "", ISNUMBER('Upload Data Outputs'!N698), IFERROR(DATEVALUE('Upload Data Outputs'!N698) &gt; 0, FALSE)), FALSE)</f>
        <v>1</v>
      </c>
      <c r="V711" s="56" t="b">
        <f>IFERROR(OR('Upload Data Outputs'!O698 = "", IFERROR(MATCH('Upload Data Outputs'!O698, listCountryIsoCodes, FALSE), FALSE)), FALSE)</f>
        <v>1</v>
      </c>
      <c r="W711" s="57" t="s">
        <v>593</v>
      </c>
      <c r="X711" s="56"/>
      <c r="Y711" s="56"/>
      <c r="AA711" s="56">
        <f>IFERROR(COUNTIFS('Upload Data Outputs'!B:B, 'Upload Data Outputs'!B698), 0)</f>
        <v>0</v>
      </c>
    </row>
    <row r="712" spans="1:27">
      <c r="A712" s="55">
        <f t="shared" si="63"/>
        <v>699</v>
      </c>
      <c r="B712" s="54" t="b">
        <f>NOT(IFERROR('Upload Data Outputs'!A699 = "ERROR", TRUE))</f>
        <v>1</v>
      </c>
      <c r="C712" s="54">
        <f t="shared" si="64"/>
        <v>699</v>
      </c>
      <c r="D712" s="56" t="b">
        <f>IF(B712, ('Upload Data Outputs'!A699 &amp; 'Upload Data Outputs'!B699 &amp; 'Upload Data Outputs'!C699 &amp; 'Upload Data Outputs'!D699 &amp; 'Upload Data Outputs'!E699 &amp; 'Upload Data Outputs'!F699 &amp; 'Upload Data Outputs'!G699 &amp; 'Upload Data Outputs'!H699 &amp; 'Upload Data Outputs'!I699 &amp; 'Upload Data Outputs'!J699 &amp; 'Upload Data Outputs'!K699 &amp; 'Upload Data Outputs'!L699 &amp; 'Upload Data Outputs'!M699 &amp; 'Upload Data Outputs'!N699 &amp; 'Upload Data Outputs'!O699 &amp; 'Upload Data Outputs'!P699) &lt;&gt; "", FALSE)</f>
        <v>0</v>
      </c>
      <c r="E712" s="56" t="str">
        <f t="shared" si="65"/>
        <v/>
      </c>
      <c r="F712" s="56" t="str">
        <f t="shared" si="66"/>
        <v/>
      </c>
      <c r="G712" s="56" t="b">
        <f t="shared" si="62"/>
        <v>1</v>
      </c>
      <c r="H712" s="57" t="s">
        <v>593</v>
      </c>
      <c r="I712" s="56" t="b">
        <f t="shared" si="67"/>
        <v>1</v>
      </c>
      <c r="J712" s="56" t="b">
        <f>IFERROR(OR(NOT($D712), 'Upload Data Outputs'!C699 &lt;&gt; ""), FALSE)</f>
        <v>1</v>
      </c>
      <c r="K712" s="57" t="s">
        <v>593</v>
      </c>
      <c r="L712" s="56" t="b">
        <f>IFERROR(OR(AND(NOT(D712), 'Upload Data Outputs'!E699 = ""), IFERROR(_xlfn.NUMBERVALUE('Upload Data Outputs'!E699) &gt; 0, FALSE)), FALSE)</f>
        <v>1</v>
      </c>
      <c r="M712" s="56" t="b">
        <f>IFERROR(OR('Upload Data Outputs'!F699 = "", IFERROR(_xlfn.NUMBERVALUE('Upload Data Outputs'!F699) &gt; 0, FALSE)), FALSE)</f>
        <v>1</v>
      </c>
      <c r="N712" s="56" t="b">
        <f>IFERROR(OR('Upload Data Outputs'!F699 = "", IFERROR(MATCH('Upload Data Outputs'!G699, listVolumeUnits, 0), FALSE)), FALSE)</f>
        <v>1</v>
      </c>
      <c r="O712" s="56" t="b">
        <f>IFERROR(OR('Upload Data Outputs'!H699 = "", IFERROR(_xlfn.NUMBERVALUE('Upload Data Outputs'!H699) &gt; 0, FALSE)), FALSE)</f>
        <v>1</v>
      </c>
      <c r="P712" s="56" t="b">
        <f>IFERROR(OR('Upload Data Outputs'!H699 = "", IFERROR(MATCH('Upload Data Outputs'!I699, listWeightUnits, 0), FALSE)), FALSE)</f>
        <v>1</v>
      </c>
      <c r="Q712" s="56" t="b">
        <f>IFERROR(OR('Upload Data Outputs'!J699 = "", IFERROR(MATCH('Upload Data Outputs'!J699, listFscClaimTypes, 0), FALSE)), FALSE)</f>
        <v>1</v>
      </c>
      <c r="R712" s="56" t="b">
        <f>IFERROR(OR(AND('Upload Data Outputs'!J699 = refClaimFsc100, OR('Upload Data Outputs'!K699 = "", 'Upload Data Outputs'!K699 = 100)), AND('Upload Data Outputs'!J699 = refClaimFscCW, OR('Upload Data Outputs'!K699 = "", 'Upload Data Outputs'!K699 = 0)), AND('Upload Data Outputs'!J699 = refClaimFscMix, 'Upload Data Outputs'!K699 &lt;&gt; "", _xlfn.NUMBERVALUE('Upload Data Outputs'!K699) &gt;= 0, _xlfn.NUMBERVALUE('Upload Data Outputs'!K699) &lt;= 100), AND('Upload Data Outputs'!J699 = refClaimFscMixCredit, OR('Upload Data Outputs'!K699 = "", 'Upload Data Outputs'!K699 = 100)), AND('Upload Data Outputs'!J699 = refClaimFscRecycled, 'Upload Data Outputs'!K699 =""), 'Upload Data Outputs'!J699 = ""), FALSE)</f>
        <v>1</v>
      </c>
      <c r="S712" s="56" t="b">
        <f>IFERROR(OR('Upload Data Outputs'!L699 = "", IFERROR(MATCH('Upload Data Outputs'!L699, listMaterialsAccountingMethods, 0), FALSE)), FALSE)</f>
        <v>1</v>
      </c>
      <c r="T712" s="56" t="b">
        <f>IFERROR(OR('Upload Data Outputs'!M699 = "", ISNUMBER('Upload Data Outputs'!M699), IFERROR(DATEVALUE('Upload Data Outputs'!M699) &gt; 0, FALSE)), FALSE)</f>
        <v>1</v>
      </c>
      <c r="U712" s="56" t="b">
        <f>IFERROR(OR('Upload Data Outputs'!N699 = "", ISNUMBER('Upload Data Outputs'!N699), IFERROR(DATEVALUE('Upload Data Outputs'!N699) &gt; 0, FALSE)), FALSE)</f>
        <v>1</v>
      </c>
      <c r="V712" s="56" t="b">
        <f>IFERROR(OR('Upload Data Outputs'!O699 = "", IFERROR(MATCH('Upload Data Outputs'!O699, listCountryIsoCodes, FALSE), FALSE)), FALSE)</f>
        <v>1</v>
      </c>
      <c r="W712" s="57" t="s">
        <v>593</v>
      </c>
      <c r="X712" s="56"/>
      <c r="Y712" s="56"/>
      <c r="AA712" s="56">
        <f>IFERROR(COUNTIFS('Upload Data Outputs'!B:B, 'Upload Data Outputs'!B699), 0)</f>
        <v>0</v>
      </c>
    </row>
    <row r="713" spans="1:27">
      <c r="A713" s="55">
        <f t="shared" si="63"/>
        <v>700</v>
      </c>
      <c r="B713" s="54" t="b">
        <f>NOT(IFERROR('Upload Data Outputs'!A700 = "ERROR", TRUE))</f>
        <v>1</v>
      </c>
      <c r="C713" s="54">
        <f t="shared" si="64"/>
        <v>700</v>
      </c>
      <c r="D713" s="56" t="b">
        <f>IF(B713, ('Upload Data Outputs'!A700 &amp; 'Upload Data Outputs'!B700 &amp; 'Upload Data Outputs'!C700 &amp; 'Upload Data Outputs'!D700 &amp; 'Upload Data Outputs'!E700 &amp; 'Upload Data Outputs'!F700 &amp; 'Upload Data Outputs'!G700 &amp; 'Upload Data Outputs'!H700 &amp; 'Upload Data Outputs'!I700 &amp; 'Upload Data Outputs'!J700 &amp; 'Upload Data Outputs'!K700 &amp; 'Upload Data Outputs'!L700 &amp; 'Upload Data Outputs'!M700 &amp; 'Upload Data Outputs'!N700 &amp; 'Upload Data Outputs'!O700 &amp; 'Upload Data Outputs'!P700) &lt;&gt; "", FALSE)</f>
        <v>0</v>
      </c>
      <c r="E713" s="56" t="str">
        <f t="shared" si="65"/>
        <v/>
      </c>
      <c r="F713" s="56" t="str">
        <f t="shared" si="66"/>
        <v/>
      </c>
      <c r="G713" s="56" t="b">
        <f t="shared" si="62"/>
        <v>1</v>
      </c>
      <c r="H713" s="57" t="s">
        <v>593</v>
      </c>
      <c r="I713" s="56" t="b">
        <f t="shared" si="67"/>
        <v>1</v>
      </c>
      <c r="J713" s="56" t="b">
        <f>IFERROR(OR(NOT($D713), 'Upload Data Outputs'!C700 &lt;&gt; ""), FALSE)</f>
        <v>1</v>
      </c>
      <c r="K713" s="57" t="s">
        <v>593</v>
      </c>
      <c r="L713" s="56" t="b">
        <f>IFERROR(OR(AND(NOT(D713), 'Upload Data Outputs'!E700 = ""), IFERROR(_xlfn.NUMBERVALUE('Upload Data Outputs'!E700) &gt; 0, FALSE)), FALSE)</f>
        <v>1</v>
      </c>
      <c r="M713" s="56" t="b">
        <f>IFERROR(OR('Upload Data Outputs'!F700 = "", IFERROR(_xlfn.NUMBERVALUE('Upload Data Outputs'!F700) &gt; 0, FALSE)), FALSE)</f>
        <v>1</v>
      </c>
      <c r="N713" s="56" t="b">
        <f>IFERROR(OR('Upload Data Outputs'!F700 = "", IFERROR(MATCH('Upload Data Outputs'!G700, listVolumeUnits, 0), FALSE)), FALSE)</f>
        <v>1</v>
      </c>
      <c r="O713" s="56" t="b">
        <f>IFERROR(OR('Upload Data Outputs'!H700 = "", IFERROR(_xlfn.NUMBERVALUE('Upload Data Outputs'!H700) &gt; 0, FALSE)), FALSE)</f>
        <v>1</v>
      </c>
      <c r="P713" s="56" t="b">
        <f>IFERROR(OR('Upload Data Outputs'!H700 = "", IFERROR(MATCH('Upload Data Outputs'!I700, listWeightUnits, 0), FALSE)), FALSE)</f>
        <v>1</v>
      </c>
      <c r="Q713" s="56" t="b">
        <f>IFERROR(OR('Upload Data Outputs'!J700 = "", IFERROR(MATCH('Upload Data Outputs'!J700, listFscClaimTypes, 0), FALSE)), FALSE)</f>
        <v>1</v>
      </c>
      <c r="R713" s="56" t="b">
        <f>IFERROR(OR(AND('Upload Data Outputs'!J700 = refClaimFsc100, OR('Upload Data Outputs'!K700 = "", 'Upload Data Outputs'!K700 = 100)), AND('Upload Data Outputs'!J700 = refClaimFscCW, OR('Upload Data Outputs'!K700 = "", 'Upload Data Outputs'!K700 = 0)), AND('Upload Data Outputs'!J700 = refClaimFscMix, 'Upload Data Outputs'!K700 &lt;&gt; "", _xlfn.NUMBERVALUE('Upload Data Outputs'!K700) &gt;= 0, _xlfn.NUMBERVALUE('Upload Data Outputs'!K700) &lt;= 100), AND('Upload Data Outputs'!J700 = refClaimFscMixCredit, OR('Upload Data Outputs'!K700 = "", 'Upload Data Outputs'!K700 = 100)), AND('Upload Data Outputs'!J700 = refClaimFscRecycled, 'Upload Data Outputs'!K700 =""), 'Upload Data Outputs'!J700 = ""), FALSE)</f>
        <v>1</v>
      </c>
      <c r="S713" s="56" t="b">
        <f>IFERROR(OR('Upload Data Outputs'!L700 = "", IFERROR(MATCH('Upload Data Outputs'!L700, listMaterialsAccountingMethods, 0), FALSE)), FALSE)</f>
        <v>1</v>
      </c>
      <c r="T713" s="56" t="b">
        <f>IFERROR(OR('Upload Data Outputs'!M700 = "", ISNUMBER('Upload Data Outputs'!M700), IFERROR(DATEVALUE('Upload Data Outputs'!M700) &gt; 0, FALSE)), FALSE)</f>
        <v>1</v>
      </c>
      <c r="U713" s="56" t="b">
        <f>IFERROR(OR('Upload Data Outputs'!N700 = "", ISNUMBER('Upload Data Outputs'!N700), IFERROR(DATEVALUE('Upload Data Outputs'!N700) &gt; 0, FALSE)), FALSE)</f>
        <v>1</v>
      </c>
      <c r="V713" s="56" t="b">
        <f>IFERROR(OR('Upload Data Outputs'!O700 = "", IFERROR(MATCH('Upload Data Outputs'!O700, listCountryIsoCodes, FALSE), FALSE)), FALSE)</f>
        <v>1</v>
      </c>
      <c r="W713" s="57" t="s">
        <v>593</v>
      </c>
      <c r="X713" s="56"/>
      <c r="Y713" s="56"/>
      <c r="AA713" s="56">
        <f>IFERROR(COUNTIFS('Upload Data Outputs'!B:B, 'Upload Data Outputs'!B700), 0)</f>
        <v>0</v>
      </c>
    </row>
    <row r="714" spans="1:27">
      <c r="A714" s="55">
        <f t="shared" si="63"/>
        <v>701</v>
      </c>
      <c r="B714" s="54" t="b">
        <f>NOT(IFERROR('Upload Data Outputs'!A701 = "ERROR", TRUE))</f>
        <v>1</v>
      </c>
      <c r="C714" s="54">
        <f t="shared" si="64"/>
        <v>701</v>
      </c>
      <c r="D714" s="56" t="b">
        <f>IF(B714, ('Upload Data Outputs'!A701 &amp; 'Upload Data Outputs'!B701 &amp; 'Upload Data Outputs'!C701 &amp; 'Upload Data Outputs'!D701 &amp; 'Upload Data Outputs'!E701 &amp; 'Upload Data Outputs'!F701 &amp; 'Upload Data Outputs'!G701 &amp; 'Upload Data Outputs'!H701 &amp; 'Upload Data Outputs'!I701 &amp; 'Upload Data Outputs'!J701 &amp; 'Upload Data Outputs'!K701 &amp; 'Upload Data Outputs'!L701 &amp; 'Upload Data Outputs'!M701 &amp; 'Upload Data Outputs'!N701 &amp; 'Upload Data Outputs'!O701 &amp; 'Upload Data Outputs'!P701) &lt;&gt; "", FALSE)</f>
        <v>0</v>
      </c>
      <c r="E714" s="56" t="str">
        <f t="shared" si="65"/>
        <v/>
      </c>
      <c r="F714" s="56" t="str">
        <f t="shared" si="66"/>
        <v/>
      </c>
      <c r="G714" s="56" t="b">
        <f t="shared" si="62"/>
        <v>1</v>
      </c>
      <c r="H714" s="57" t="s">
        <v>593</v>
      </c>
      <c r="I714" s="56" t="b">
        <f t="shared" si="67"/>
        <v>1</v>
      </c>
      <c r="J714" s="56" t="b">
        <f>IFERROR(OR(NOT($D714), 'Upload Data Outputs'!C701 &lt;&gt; ""), FALSE)</f>
        <v>1</v>
      </c>
      <c r="K714" s="57" t="s">
        <v>593</v>
      </c>
      <c r="L714" s="56" t="b">
        <f>IFERROR(OR(AND(NOT(D714), 'Upload Data Outputs'!E701 = ""), IFERROR(_xlfn.NUMBERVALUE('Upload Data Outputs'!E701) &gt; 0, FALSE)), FALSE)</f>
        <v>1</v>
      </c>
      <c r="M714" s="56" t="b">
        <f>IFERROR(OR('Upload Data Outputs'!F701 = "", IFERROR(_xlfn.NUMBERVALUE('Upload Data Outputs'!F701) &gt; 0, FALSE)), FALSE)</f>
        <v>1</v>
      </c>
      <c r="N714" s="56" t="b">
        <f>IFERROR(OR('Upload Data Outputs'!F701 = "", IFERROR(MATCH('Upload Data Outputs'!G701, listVolumeUnits, 0), FALSE)), FALSE)</f>
        <v>1</v>
      </c>
      <c r="O714" s="56" t="b">
        <f>IFERROR(OR('Upload Data Outputs'!H701 = "", IFERROR(_xlfn.NUMBERVALUE('Upload Data Outputs'!H701) &gt; 0, FALSE)), FALSE)</f>
        <v>1</v>
      </c>
      <c r="P714" s="56" t="b">
        <f>IFERROR(OR('Upload Data Outputs'!H701 = "", IFERROR(MATCH('Upload Data Outputs'!I701, listWeightUnits, 0), FALSE)), FALSE)</f>
        <v>1</v>
      </c>
      <c r="Q714" s="56" t="b">
        <f>IFERROR(OR('Upload Data Outputs'!J701 = "", IFERROR(MATCH('Upload Data Outputs'!J701, listFscClaimTypes, 0), FALSE)), FALSE)</f>
        <v>1</v>
      </c>
      <c r="R714" s="56" t="b">
        <f>IFERROR(OR(AND('Upload Data Outputs'!J701 = refClaimFsc100, OR('Upload Data Outputs'!K701 = "", 'Upload Data Outputs'!K701 = 100)), AND('Upload Data Outputs'!J701 = refClaimFscCW, OR('Upload Data Outputs'!K701 = "", 'Upload Data Outputs'!K701 = 0)), AND('Upload Data Outputs'!J701 = refClaimFscMix, 'Upload Data Outputs'!K701 &lt;&gt; "", _xlfn.NUMBERVALUE('Upload Data Outputs'!K701) &gt;= 0, _xlfn.NUMBERVALUE('Upload Data Outputs'!K701) &lt;= 100), AND('Upload Data Outputs'!J701 = refClaimFscMixCredit, OR('Upload Data Outputs'!K701 = "", 'Upload Data Outputs'!K701 = 100)), AND('Upload Data Outputs'!J701 = refClaimFscRecycled, 'Upload Data Outputs'!K701 =""), 'Upload Data Outputs'!J701 = ""), FALSE)</f>
        <v>1</v>
      </c>
      <c r="S714" s="56" t="b">
        <f>IFERROR(OR('Upload Data Outputs'!L701 = "", IFERROR(MATCH('Upload Data Outputs'!L701, listMaterialsAccountingMethods, 0), FALSE)), FALSE)</f>
        <v>1</v>
      </c>
      <c r="T714" s="56" t="b">
        <f>IFERROR(OR('Upload Data Outputs'!M701 = "", ISNUMBER('Upload Data Outputs'!M701), IFERROR(DATEVALUE('Upload Data Outputs'!M701) &gt; 0, FALSE)), FALSE)</f>
        <v>1</v>
      </c>
      <c r="U714" s="56" t="b">
        <f>IFERROR(OR('Upload Data Outputs'!N701 = "", ISNUMBER('Upload Data Outputs'!N701), IFERROR(DATEVALUE('Upload Data Outputs'!N701) &gt; 0, FALSE)), FALSE)</f>
        <v>1</v>
      </c>
      <c r="V714" s="56" t="b">
        <f>IFERROR(OR('Upload Data Outputs'!O701 = "", IFERROR(MATCH('Upload Data Outputs'!O701, listCountryIsoCodes, FALSE), FALSE)), FALSE)</f>
        <v>1</v>
      </c>
      <c r="W714" s="57" t="s">
        <v>593</v>
      </c>
      <c r="X714" s="56"/>
      <c r="Y714" s="56"/>
      <c r="AA714" s="56">
        <f>IFERROR(COUNTIFS('Upload Data Outputs'!B:B, 'Upload Data Outputs'!B701), 0)</f>
        <v>0</v>
      </c>
    </row>
    <row r="715" spans="1:27">
      <c r="A715" s="55">
        <f t="shared" si="63"/>
        <v>702</v>
      </c>
      <c r="B715" s="54" t="b">
        <f>NOT(IFERROR('Upload Data Outputs'!A702 = "ERROR", TRUE))</f>
        <v>1</v>
      </c>
      <c r="C715" s="54">
        <f t="shared" si="64"/>
        <v>702</v>
      </c>
      <c r="D715" s="56" t="b">
        <f>IF(B715, ('Upload Data Outputs'!A702 &amp; 'Upload Data Outputs'!B702 &amp; 'Upload Data Outputs'!C702 &amp; 'Upload Data Outputs'!D702 &amp; 'Upload Data Outputs'!E702 &amp; 'Upload Data Outputs'!F702 &amp; 'Upload Data Outputs'!G702 &amp; 'Upload Data Outputs'!H702 &amp; 'Upload Data Outputs'!I702 &amp; 'Upload Data Outputs'!J702 &amp; 'Upload Data Outputs'!K702 &amp; 'Upload Data Outputs'!L702 &amp; 'Upload Data Outputs'!M702 &amp; 'Upload Data Outputs'!N702 &amp; 'Upload Data Outputs'!O702 &amp; 'Upload Data Outputs'!P702) &lt;&gt; "", FALSE)</f>
        <v>0</v>
      </c>
      <c r="E715" s="56" t="str">
        <f t="shared" si="65"/>
        <v/>
      </c>
      <c r="F715" s="56" t="str">
        <f t="shared" si="66"/>
        <v/>
      </c>
      <c r="G715" s="56" t="b">
        <f t="shared" si="62"/>
        <v>1</v>
      </c>
      <c r="H715" s="57" t="s">
        <v>593</v>
      </c>
      <c r="I715" s="56" t="b">
        <f t="shared" si="67"/>
        <v>1</v>
      </c>
      <c r="J715" s="56" t="b">
        <f>IFERROR(OR(NOT($D715), 'Upload Data Outputs'!C702 &lt;&gt; ""), FALSE)</f>
        <v>1</v>
      </c>
      <c r="K715" s="57" t="s">
        <v>593</v>
      </c>
      <c r="L715" s="56" t="b">
        <f>IFERROR(OR(AND(NOT(D715), 'Upload Data Outputs'!E702 = ""), IFERROR(_xlfn.NUMBERVALUE('Upload Data Outputs'!E702) &gt; 0, FALSE)), FALSE)</f>
        <v>1</v>
      </c>
      <c r="M715" s="56" t="b">
        <f>IFERROR(OR('Upload Data Outputs'!F702 = "", IFERROR(_xlfn.NUMBERVALUE('Upload Data Outputs'!F702) &gt; 0, FALSE)), FALSE)</f>
        <v>1</v>
      </c>
      <c r="N715" s="56" t="b">
        <f>IFERROR(OR('Upload Data Outputs'!F702 = "", IFERROR(MATCH('Upload Data Outputs'!G702, listVolumeUnits, 0), FALSE)), FALSE)</f>
        <v>1</v>
      </c>
      <c r="O715" s="56" t="b">
        <f>IFERROR(OR('Upload Data Outputs'!H702 = "", IFERROR(_xlfn.NUMBERVALUE('Upload Data Outputs'!H702) &gt; 0, FALSE)), FALSE)</f>
        <v>1</v>
      </c>
      <c r="P715" s="56" t="b">
        <f>IFERROR(OR('Upload Data Outputs'!H702 = "", IFERROR(MATCH('Upload Data Outputs'!I702, listWeightUnits, 0), FALSE)), FALSE)</f>
        <v>1</v>
      </c>
      <c r="Q715" s="56" t="b">
        <f>IFERROR(OR('Upload Data Outputs'!J702 = "", IFERROR(MATCH('Upload Data Outputs'!J702, listFscClaimTypes, 0), FALSE)), FALSE)</f>
        <v>1</v>
      </c>
      <c r="R715" s="56" t="b">
        <f>IFERROR(OR(AND('Upload Data Outputs'!J702 = refClaimFsc100, OR('Upload Data Outputs'!K702 = "", 'Upload Data Outputs'!K702 = 100)), AND('Upload Data Outputs'!J702 = refClaimFscCW, OR('Upload Data Outputs'!K702 = "", 'Upload Data Outputs'!K702 = 0)), AND('Upload Data Outputs'!J702 = refClaimFscMix, 'Upload Data Outputs'!K702 &lt;&gt; "", _xlfn.NUMBERVALUE('Upload Data Outputs'!K702) &gt;= 0, _xlfn.NUMBERVALUE('Upload Data Outputs'!K702) &lt;= 100), AND('Upload Data Outputs'!J702 = refClaimFscMixCredit, OR('Upload Data Outputs'!K702 = "", 'Upload Data Outputs'!K702 = 100)), AND('Upload Data Outputs'!J702 = refClaimFscRecycled, 'Upload Data Outputs'!K702 =""), 'Upload Data Outputs'!J702 = ""), FALSE)</f>
        <v>1</v>
      </c>
      <c r="S715" s="56" t="b">
        <f>IFERROR(OR('Upload Data Outputs'!L702 = "", IFERROR(MATCH('Upload Data Outputs'!L702, listMaterialsAccountingMethods, 0), FALSE)), FALSE)</f>
        <v>1</v>
      </c>
      <c r="T715" s="56" t="b">
        <f>IFERROR(OR('Upload Data Outputs'!M702 = "", ISNUMBER('Upload Data Outputs'!M702), IFERROR(DATEVALUE('Upload Data Outputs'!M702) &gt; 0, FALSE)), FALSE)</f>
        <v>1</v>
      </c>
      <c r="U715" s="56" t="b">
        <f>IFERROR(OR('Upload Data Outputs'!N702 = "", ISNUMBER('Upload Data Outputs'!N702), IFERROR(DATEVALUE('Upload Data Outputs'!N702) &gt; 0, FALSE)), FALSE)</f>
        <v>1</v>
      </c>
      <c r="V715" s="56" t="b">
        <f>IFERROR(OR('Upload Data Outputs'!O702 = "", IFERROR(MATCH('Upload Data Outputs'!O702, listCountryIsoCodes, FALSE), FALSE)), FALSE)</f>
        <v>1</v>
      </c>
      <c r="W715" s="57" t="s">
        <v>593</v>
      </c>
      <c r="X715" s="56"/>
      <c r="Y715" s="56"/>
      <c r="AA715" s="56">
        <f>IFERROR(COUNTIFS('Upload Data Outputs'!B:B, 'Upload Data Outputs'!B702), 0)</f>
        <v>0</v>
      </c>
    </row>
    <row r="716" spans="1:27">
      <c r="A716" s="55">
        <f t="shared" si="63"/>
        <v>703</v>
      </c>
      <c r="B716" s="54" t="b">
        <f>NOT(IFERROR('Upload Data Outputs'!A703 = "ERROR", TRUE))</f>
        <v>1</v>
      </c>
      <c r="C716" s="54">
        <f t="shared" si="64"/>
        <v>703</v>
      </c>
      <c r="D716" s="56" t="b">
        <f>IF(B716, ('Upload Data Outputs'!A703 &amp; 'Upload Data Outputs'!B703 &amp; 'Upload Data Outputs'!C703 &amp; 'Upload Data Outputs'!D703 &amp; 'Upload Data Outputs'!E703 &amp; 'Upload Data Outputs'!F703 &amp; 'Upload Data Outputs'!G703 &amp; 'Upload Data Outputs'!H703 &amp; 'Upload Data Outputs'!I703 &amp; 'Upload Data Outputs'!J703 &amp; 'Upload Data Outputs'!K703 &amp; 'Upload Data Outputs'!L703 &amp; 'Upload Data Outputs'!M703 &amp; 'Upload Data Outputs'!N703 &amp; 'Upload Data Outputs'!O703 &amp; 'Upload Data Outputs'!P703) &lt;&gt; "", FALSE)</f>
        <v>0</v>
      </c>
      <c r="E716" s="56" t="str">
        <f t="shared" si="65"/>
        <v/>
      </c>
      <c r="F716" s="56" t="str">
        <f t="shared" si="66"/>
        <v/>
      </c>
      <c r="G716" s="56" t="b">
        <f t="shared" si="62"/>
        <v>1</v>
      </c>
      <c r="H716" s="57" t="s">
        <v>593</v>
      </c>
      <c r="I716" s="56" t="b">
        <f t="shared" si="67"/>
        <v>1</v>
      </c>
      <c r="J716" s="56" t="b">
        <f>IFERROR(OR(NOT($D716), 'Upload Data Outputs'!C703 &lt;&gt; ""), FALSE)</f>
        <v>1</v>
      </c>
      <c r="K716" s="57" t="s">
        <v>593</v>
      </c>
      <c r="L716" s="56" t="b">
        <f>IFERROR(OR(AND(NOT(D716), 'Upload Data Outputs'!E703 = ""), IFERROR(_xlfn.NUMBERVALUE('Upload Data Outputs'!E703) &gt; 0, FALSE)), FALSE)</f>
        <v>1</v>
      </c>
      <c r="M716" s="56" t="b">
        <f>IFERROR(OR('Upload Data Outputs'!F703 = "", IFERROR(_xlfn.NUMBERVALUE('Upload Data Outputs'!F703) &gt; 0, FALSE)), FALSE)</f>
        <v>1</v>
      </c>
      <c r="N716" s="56" t="b">
        <f>IFERROR(OR('Upload Data Outputs'!F703 = "", IFERROR(MATCH('Upload Data Outputs'!G703, listVolumeUnits, 0), FALSE)), FALSE)</f>
        <v>1</v>
      </c>
      <c r="O716" s="56" t="b">
        <f>IFERROR(OR('Upload Data Outputs'!H703 = "", IFERROR(_xlfn.NUMBERVALUE('Upload Data Outputs'!H703) &gt; 0, FALSE)), FALSE)</f>
        <v>1</v>
      </c>
      <c r="P716" s="56" t="b">
        <f>IFERROR(OR('Upload Data Outputs'!H703 = "", IFERROR(MATCH('Upload Data Outputs'!I703, listWeightUnits, 0), FALSE)), FALSE)</f>
        <v>1</v>
      </c>
      <c r="Q716" s="56" t="b">
        <f>IFERROR(OR('Upload Data Outputs'!J703 = "", IFERROR(MATCH('Upload Data Outputs'!J703, listFscClaimTypes, 0), FALSE)), FALSE)</f>
        <v>1</v>
      </c>
      <c r="R716" s="56" t="b">
        <f>IFERROR(OR(AND('Upload Data Outputs'!J703 = refClaimFsc100, OR('Upload Data Outputs'!K703 = "", 'Upload Data Outputs'!K703 = 100)), AND('Upload Data Outputs'!J703 = refClaimFscCW, OR('Upload Data Outputs'!K703 = "", 'Upload Data Outputs'!K703 = 0)), AND('Upload Data Outputs'!J703 = refClaimFscMix, 'Upload Data Outputs'!K703 &lt;&gt; "", _xlfn.NUMBERVALUE('Upload Data Outputs'!K703) &gt;= 0, _xlfn.NUMBERVALUE('Upload Data Outputs'!K703) &lt;= 100), AND('Upload Data Outputs'!J703 = refClaimFscMixCredit, OR('Upload Data Outputs'!K703 = "", 'Upload Data Outputs'!K703 = 100)), AND('Upload Data Outputs'!J703 = refClaimFscRecycled, 'Upload Data Outputs'!K703 =""), 'Upload Data Outputs'!J703 = ""), FALSE)</f>
        <v>1</v>
      </c>
      <c r="S716" s="56" t="b">
        <f>IFERROR(OR('Upload Data Outputs'!L703 = "", IFERROR(MATCH('Upload Data Outputs'!L703, listMaterialsAccountingMethods, 0), FALSE)), FALSE)</f>
        <v>1</v>
      </c>
      <c r="T716" s="56" t="b">
        <f>IFERROR(OR('Upload Data Outputs'!M703 = "", ISNUMBER('Upload Data Outputs'!M703), IFERROR(DATEVALUE('Upload Data Outputs'!M703) &gt; 0, FALSE)), FALSE)</f>
        <v>1</v>
      </c>
      <c r="U716" s="56" t="b">
        <f>IFERROR(OR('Upload Data Outputs'!N703 = "", ISNUMBER('Upload Data Outputs'!N703), IFERROR(DATEVALUE('Upload Data Outputs'!N703) &gt; 0, FALSE)), FALSE)</f>
        <v>1</v>
      </c>
      <c r="V716" s="56" t="b">
        <f>IFERROR(OR('Upload Data Outputs'!O703 = "", IFERROR(MATCH('Upload Data Outputs'!O703, listCountryIsoCodes, FALSE), FALSE)), FALSE)</f>
        <v>1</v>
      </c>
      <c r="W716" s="57" t="s">
        <v>593</v>
      </c>
      <c r="X716" s="56"/>
      <c r="Y716" s="56"/>
      <c r="AA716" s="56">
        <f>IFERROR(COUNTIFS('Upload Data Outputs'!B:B, 'Upload Data Outputs'!B703), 0)</f>
        <v>0</v>
      </c>
    </row>
    <row r="717" spans="1:27">
      <c r="A717" s="55">
        <f t="shared" si="63"/>
        <v>704</v>
      </c>
      <c r="B717" s="54" t="b">
        <f>NOT(IFERROR('Upload Data Outputs'!A704 = "ERROR", TRUE))</f>
        <v>1</v>
      </c>
      <c r="C717" s="54">
        <f t="shared" si="64"/>
        <v>704</v>
      </c>
      <c r="D717" s="56" t="b">
        <f>IF(B717, ('Upload Data Outputs'!A704 &amp; 'Upload Data Outputs'!B704 &amp; 'Upload Data Outputs'!C704 &amp; 'Upload Data Outputs'!D704 &amp; 'Upload Data Outputs'!E704 &amp; 'Upload Data Outputs'!F704 &amp; 'Upload Data Outputs'!G704 &amp; 'Upload Data Outputs'!H704 &amp; 'Upload Data Outputs'!I704 &amp; 'Upload Data Outputs'!J704 &amp; 'Upload Data Outputs'!K704 &amp; 'Upload Data Outputs'!L704 &amp; 'Upload Data Outputs'!M704 &amp; 'Upload Data Outputs'!N704 &amp; 'Upload Data Outputs'!O704 &amp; 'Upload Data Outputs'!P704) &lt;&gt; "", FALSE)</f>
        <v>0</v>
      </c>
      <c r="E717" s="56" t="str">
        <f t="shared" si="65"/>
        <v/>
      </c>
      <c r="F717" s="56" t="str">
        <f t="shared" si="66"/>
        <v/>
      </c>
      <c r="G717" s="56" t="b">
        <f t="shared" si="62"/>
        <v>1</v>
      </c>
      <c r="H717" s="57" t="s">
        <v>593</v>
      </c>
      <c r="I717" s="56" t="b">
        <f t="shared" si="67"/>
        <v>1</v>
      </c>
      <c r="J717" s="56" t="b">
        <f>IFERROR(OR(NOT($D717), 'Upload Data Outputs'!C704 &lt;&gt; ""), FALSE)</f>
        <v>1</v>
      </c>
      <c r="K717" s="57" t="s">
        <v>593</v>
      </c>
      <c r="L717" s="56" t="b">
        <f>IFERROR(OR(AND(NOT(D717), 'Upload Data Outputs'!E704 = ""), IFERROR(_xlfn.NUMBERVALUE('Upload Data Outputs'!E704) &gt; 0, FALSE)), FALSE)</f>
        <v>1</v>
      </c>
      <c r="M717" s="56" t="b">
        <f>IFERROR(OR('Upload Data Outputs'!F704 = "", IFERROR(_xlfn.NUMBERVALUE('Upload Data Outputs'!F704) &gt; 0, FALSE)), FALSE)</f>
        <v>1</v>
      </c>
      <c r="N717" s="56" t="b">
        <f>IFERROR(OR('Upload Data Outputs'!F704 = "", IFERROR(MATCH('Upload Data Outputs'!G704, listVolumeUnits, 0), FALSE)), FALSE)</f>
        <v>1</v>
      </c>
      <c r="O717" s="56" t="b">
        <f>IFERROR(OR('Upload Data Outputs'!H704 = "", IFERROR(_xlfn.NUMBERVALUE('Upload Data Outputs'!H704) &gt; 0, FALSE)), FALSE)</f>
        <v>1</v>
      </c>
      <c r="P717" s="56" t="b">
        <f>IFERROR(OR('Upload Data Outputs'!H704 = "", IFERROR(MATCH('Upload Data Outputs'!I704, listWeightUnits, 0), FALSE)), FALSE)</f>
        <v>1</v>
      </c>
      <c r="Q717" s="56" t="b">
        <f>IFERROR(OR('Upload Data Outputs'!J704 = "", IFERROR(MATCH('Upload Data Outputs'!J704, listFscClaimTypes, 0), FALSE)), FALSE)</f>
        <v>1</v>
      </c>
      <c r="R717" s="56" t="b">
        <f>IFERROR(OR(AND('Upload Data Outputs'!J704 = refClaimFsc100, OR('Upload Data Outputs'!K704 = "", 'Upload Data Outputs'!K704 = 100)), AND('Upload Data Outputs'!J704 = refClaimFscCW, OR('Upload Data Outputs'!K704 = "", 'Upload Data Outputs'!K704 = 0)), AND('Upload Data Outputs'!J704 = refClaimFscMix, 'Upload Data Outputs'!K704 &lt;&gt; "", _xlfn.NUMBERVALUE('Upload Data Outputs'!K704) &gt;= 0, _xlfn.NUMBERVALUE('Upload Data Outputs'!K704) &lt;= 100), AND('Upload Data Outputs'!J704 = refClaimFscMixCredit, OR('Upload Data Outputs'!K704 = "", 'Upload Data Outputs'!K704 = 100)), AND('Upload Data Outputs'!J704 = refClaimFscRecycled, 'Upload Data Outputs'!K704 =""), 'Upload Data Outputs'!J704 = ""), FALSE)</f>
        <v>1</v>
      </c>
      <c r="S717" s="56" t="b">
        <f>IFERROR(OR('Upload Data Outputs'!L704 = "", IFERROR(MATCH('Upload Data Outputs'!L704, listMaterialsAccountingMethods, 0), FALSE)), FALSE)</f>
        <v>1</v>
      </c>
      <c r="T717" s="56" t="b">
        <f>IFERROR(OR('Upload Data Outputs'!M704 = "", ISNUMBER('Upload Data Outputs'!M704), IFERROR(DATEVALUE('Upload Data Outputs'!M704) &gt; 0, FALSE)), FALSE)</f>
        <v>1</v>
      </c>
      <c r="U717" s="56" t="b">
        <f>IFERROR(OR('Upload Data Outputs'!N704 = "", ISNUMBER('Upload Data Outputs'!N704), IFERROR(DATEVALUE('Upload Data Outputs'!N704) &gt; 0, FALSE)), FALSE)</f>
        <v>1</v>
      </c>
      <c r="V717" s="56" t="b">
        <f>IFERROR(OR('Upload Data Outputs'!O704 = "", IFERROR(MATCH('Upload Data Outputs'!O704, listCountryIsoCodes, FALSE), FALSE)), FALSE)</f>
        <v>1</v>
      </c>
      <c r="W717" s="57" t="s">
        <v>593</v>
      </c>
      <c r="X717" s="56"/>
      <c r="Y717" s="56"/>
      <c r="AA717" s="56">
        <f>IFERROR(COUNTIFS('Upload Data Outputs'!B:B, 'Upload Data Outputs'!B704), 0)</f>
        <v>0</v>
      </c>
    </row>
    <row r="718" spans="1:27">
      <c r="A718" s="55">
        <f t="shared" si="63"/>
        <v>705</v>
      </c>
      <c r="B718" s="54" t="b">
        <f>NOT(IFERROR('Upload Data Outputs'!A705 = "ERROR", TRUE))</f>
        <v>1</v>
      </c>
      <c r="C718" s="54">
        <f t="shared" si="64"/>
        <v>705</v>
      </c>
      <c r="D718" s="56" t="b">
        <f>IF(B718, ('Upload Data Outputs'!A705 &amp; 'Upload Data Outputs'!B705 &amp; 'Upload Data Outputs'!C705 &amp; 'Upload Data Outputs'!D705 &amp; 'Upload Data Outputs'!E705 &amp; 'Upload Data Outputs'!F705 &amp; 'Upload Data Outputs'!G705 &amp; 'Upload Data Outputs'!H705 &amp; 'Upload Data Outputs'!I705 &amp; 'Upload Data Outputs'!J705 &amp; 'Upload Data Outputs'!K705 &amp; 'Upload Data Outputs'!L705 &amp; 'Upload Data Outputs'!M705 &amp; 'Upload Data Outputs'!N705 &amp; 'Upload Data Outputs'!O705 &amp; 'Upload Data Outputs'!P705) &lt;&gt; "", FALSE)</f>
        <v>0</v>
      </c>
      <c r="E718" s="56" t="str">
        <f t="shared" si="65"/>
        <v/>
      </c>
      <c r="F718" s="56" t="str">
        <f t="shared" si="66"/>
        <v/>
      </c>
      <c r="G718" s="56" t="b">
        <f t="shared" si="62"/>
        <v>1</v>
      </c>
      <c r="H718" s="57" t="s">
        <v>593</v>
      </c>
      <c r="I718" s="56" t="b">
        <f t="shared" si="67"/>
        <v>1</v>
      </c>
      <c r="J718" s="56" t="b">
        <f>IFERROR(OR(NOT($D718), 'Upload Data Outputs'!C705 &lt;&gt; ""), FALSE)</f>
        <v>1</v>
      </c>
      <c r="K718" s="57" t="s">
        <v>593</v>
      </c>
      <c r="L718" s="56" t="b">
        <f>IFERROR(OR(AND(NOT(D718), 'Upload Data Outputs'!E705 = ""), IFERROR(_xlfn.NUMBERVALUE('Upload Data Outputs'!E705) &gt; 0, FALSE)), FALSE)</f>
        <v>1</v>
      </c>
      <c r="M718" s="56" t="b">
        <f>IFERROR(OR('Upload Data Outputs'!F705 = "", IFERROR(_xlfn.NUMBERVALUE('Upload Data Outputs'!F705) &gt; 0, FALSE)), FALSE)</f>
        <v>1</v>
      </c>
      <c r="N718" s="56" t="b">
        <f>IFERROR(OR('Upload Data Outputs'!F705 = "", IFERROR(MATCH('Upload Data Outputs'!G705, listVolumeUnits, 0), FALSE)), FALSE)</f>
        <v>1</v>
      </c>
      <c r="O718" s="56" t="b">
        <f>IFERROR(OR('Upload Data Outputs'!H705 = "", IFERROR(_xlfn.NUMBERVALUE('Upload Data Outputs'!H705) &gt; 0, FALSE)), FALSE)</f>
        <v>1</v>
      </c>
      <c r="P718" s="56" t="b">
        <f>IFERROR(OR('Upload Data Outputs'!H705 = "", IFERROR(MATCH('Upload Data Outputs'!I705, listWeightUnits, 0), FALSE)), FALSE)</f>
        <v>1</v>
      </c>
      <c r="Q718" s="56" t="b">
        <f>IFERROR(OR('Upload Data Outputs'!J705 = "", IFERROR(MATCH('Upload Data Outputs'!J705, listFscClaimTypes, 0), FALSE)), FALSE)</f>
        <v>1</v>
      </c>
      <c r="R718" s="56" t="b">
        <f>IFERROR(OR(AND('Upload Data Outputs'!J705 = refClaimFsc100, OR('Upload Data Outputs'!K705 = "", 'Upload Data Outputs'!K705 = 100)), AND('Upload Data Outputs'!J705 = refClaimFscCW, OR('Upload Data Outputs'!K705 = "", 'Upload Data Outputs'!K705 = 0)), AND('Upload Data Outputs'!J705 = refClaimFscMix, 'Upload Data Outputs'!K705 &lt;&gt; "", _xlfn.NUMBERVALUE('Upload Data Outputs'!K705) &gt;= 0, _xlfn.NUMBERVALUE('Upload Data Outputs'!K705) &lt;= 100), AND('Upload Data Outputs'!J705 = refClaimFscMixCredit, OR('Upload Data Outputs'!K705 = "", 'Upload Data Outputs'!K705 = 100)), AND('Upload Data Outputs'!J705 = refClaimFscRecycled, 'Upload Data Outputs'!K705 =""), 'Upload Data Outputs'!J705 = ""), FALSE)</f>
        <v>1</v>
      </c>
      <c r="S718" s="56" t="b">
        <f>IFERROR(OR('Upload Data Outputs'!L705 = "", IFERROR(MATCH('Upload Data Outputs'!L705, listMaterialsAccountingMethods, 0), FALSE)), FALSE)</f>
        <v>1</v>
      </c>
      <c r="T718" s="56" t="b">
        <f>IFERROR(OR('Upload Data Outputs'!M705 = "", ISNUMBER('Upload Data Outputs'!M705), IFERROR(DATEVALUE('Upload Data Outputs'!M705) &gt; 0, FALSE)), FALSE)</f>
        <v>1</v>
      </c>
      <c r="U718" s="56" t="b">
        <f>IFERROR(OR('Upload Data Outputs'!N705 = "", ISNUMBER('Upload Data Outputs'!N705), IFERROR(DATEVALUE('Upload Data Outputs'!N705) &gt; 0, FALSE)), FALSE)</f>
        <v>1</v>
      </c>
      <c r="V718" s="56" t="b">
        <f>IFERROR(OR('Upload Data Outputs'!O705 = "", IFERROR(MATCH('Upload Data Outputs'!O705, listCountryIsoCodes, FALSE), FALSE)), FALSE)</f>
        <v>1</v>
      </c>
      <c r="W718" s="57" t="s">
        <v>593</v>
      </c>
      <c r="X718" s="56"/>
      <c r="Y718" s="56"/>
      <c r="AA718" s="56">
        <f>IFERROR(COUNTIFS('Upload Data Outputs'!B:B, 'Upload Data Outputs'!B705), 0)</f>
        <v>0</v>
      </c>
    </row>
    <row r="719" spans="1:27">
      <c r="A719" s="55">
        <f t="shared" si="63"/>
        <v>706</v>
      </c>
      <c r="B719" s="54" t="b">
        <f>NOT(IFERROR('Upload Data Outputs'!A706 = "ERROR", TRUE))</f>
        <v>1</v>
      </c>
      <c r="C719" s="54">
        <f t="shared" si="64"/>
        <v>706</v>
      </c>
      <c r="D719" s="56" t="b">
        <f>IF(B719, ('Upload Data Outputs'!A706 &amp; 'Upload Data Outputs'!B706 &amp; 'Upload Data Outputs'!C706 &amp; 'Upload Data Outputs'!D706 &amp; 'Upload Data Outputs'!E706 &amp; 'Upload Data Outputs'!F706 &amp; 'Upload Data Outputs'!G706 &amp; 'Upload Data Outputs'!H706 &amp; 'Upload Data Outputs'!I706 &amp; 'Upload Data Outputs'!J706 &amp; 'Upload Data Outputs'!K706 &amp; 'Upload Data Outputs'!L706 &amp; 'Upload Data Outputs'!M706 &amp; 'Upload Data Outputs'!N706 &amp; 'Upload Data Outputs'!O706 &amp; 'Upload Data Outputs'!P706) &lt;&gt; "", FALSE)</f>
        <v>0</v>
      </c>
      <c r="E719" s="56" t="str">
        <f t="shared" si="65"/>
        <v/>
      </c>
      <c r="F719" s="56" t="str">
        <f t="shared" si="66"/>
        <v/>
      </c>
      <c r="G719" s="56" t="b">
        <f t="shared" ref="G719:G782" si="68">AND(H719:W719)</f>
        <v>1</v>
      </c>
      <c r="H719" s="57" t="s">
        <v>593</v>
      </c>
      <c r="I719" s="56" t="b">
        <f t="shared" si="67"/>
        <v>1</v>
      </c>
      <c r="J719" s="56" t="b">
        <f>IFERROR(OR(NOT($D719), 'Upload Data Outputs'!C706 &lt;&gt; ""), FALSE)</f>
        <v>1</v>
      </c>
      <c r="K719" s="57" t="s">
        <v>593</v>
      </c>
      <c r="L719" s="56" t="b">
        <f>IFERROR(OR(AND(NOT(D719), 'Upload Data Outputs'!E706 = ""), IFERROR(_xlfn.NUMBERVALUE('Upload Data Outputs'!E706) &gt; 0, FALSE)), FALSE)</f>
        <v>1</v>
      </c>
      <c r="M719" s="56" t="b">
        <f>IFERROR(OR('Upload Data Outputs'!F706 = "", IFERROR(_xlfn.NUMBERVALUE('Upload Data Outputs'!F706) &gt; 0, FALSE)), FALSE)</f>
        <v>1</v>
      </c>
      <c r="N719" s="56" t="b">
        <f>IFERROR(OR('Upload Data Outputs'!F706 = "", IFERROR(MATCH('Upload Data Outputs'!G706, listVolumeUnits, 0), FALSE)), FALSE)</f>
        <v>1</v>
      </c>
      <c r="O719" s="56" t="b">
        <f>IFERROR(OR('Upload Data Outputs'!H706 = "", IFERROR(_xlfn.NUMBERVALUE('Upload Data Outputs'!H706) &gt; 0, FALSE)), FALSE)</f>
        <v>1</v>
      </c>
      <c r="P719" s="56" t="b">
        <f>IFERROR(OR('Upload Data Outputs'!H706 = "", IFERROR(MATCH('Upload Data Outputs'!I706, listWeightUnits, 0), FALSE)), FALSE)</f>
        <v>1</v>
      </c>
      <c r="Q719" s="56" t="b">
        <f>IFERROR(OR('Upload Data Outputs'!J706 = "", IFERROR(MATCH('Upload Data Outputs'!J706, listFscClaimTypes, 0), FALSE)), FALSE)</f>
        <v>1</v>
      </c>
      <c r="R719" s="56" t="b">
        <f>IFERROR(OR(AND('Upload Data Outputs'!J706 = refClaimFsc100, OR('Upload Data Outputs'!K706 = "", 'Upload Data Outputs'!K706 = 100)), AND('Upload Data Outputs'!J706 = refClaimFscCW, OR('Upload Data Outputs'!K706 = "", 'Upload Data Outputs'!K706 = 0)), AND('Upload Data Outputs'!J706 = refClaimFscMix, 'Upload Data Outputs'!K706 &lt;&gt; "", _xlfn.NUMBERVALUE('Upload Data Outputs'!K706) &gt;= 0, _xlfn.NUMBERVALUE('Upload Data Outputs'!K706) &lt;= 100), AND('Upload Data Outputs'!J706 = refClaimFscMixCredit, OR('Upload Data Outputs'!K706 = "", 'Upload Data Outputs'!K706 = 100)), AND('Upload Data Outputs'!J706 = refClaimFscRecycled, 'Upload Data Outputs'!K706 =""), 'Upload Data Outputs'!J706 = ""), FALSE)</f>
        <v>1</v>
      </c>
      <c r="S719" s="56" t="b">
        <f>IFERROR(OR('Upload Data Outputs'!L706 = "", IFERROR(MATCH('Upload Data Outputs'!L706, listMaterialsAccountingMethods, 0), FALSE)), FALSE)</f>
        <v>1</v>
      </c>
      <c r="T719" s="56" t="b">
        <f>IFERROR(OR('Upload Data Outputs'!M706 = "", ISNUMBER('Upload Data Outputs'!M706), IFERROR(DATEVALUE('Upload Data Outputs'!M706) &gt; 0, FALSE)), FALSE)</f>
        <v>1</v>
      </c>
      <c r="U719" s="56" t="b">
        <f>IFERROR(OR('Upload Data Outputs'!N706 = "", ISNUMBER('Upload Data Outputs'!N706), IFERROR(DATEVALUE('Upload Data Outputs'!N706) &gt; 0, FALSE)), FALSE)</f>
        <v>1</v>
      </c>
      <c r="V719" s="56" t="b">
        <f>IFERROR(OR('Upload Data Outputs'!O706 = "", IFERROR(MATCH('Upload Data Outputs'!O706, listCountryIsoCodes, FALSE), FALSE)), FALSE)</f>
        <v>1</v>
      </c>
      <c r="W719" s="57" t="s">
        <v>593</v>
      </c>
      <c r="X719" s="56"/>
      <c r="Y719" s="56"/>
      <c r="AA719" s="56">
        <f>IFERROR(COUNTIFS('Upload Data Outputs'!B:B, 'Upload Data Outputs'!B706), 0)</f>
        <v>0</v>
      </c>
    </row>
    <row r="720" spans="1:27">
      <c r="A720" s="55">
        <f t="shared" ref="A720:A783" si="69">IF(B720, C720, 0)</f>
        <v>707</v>
      </c>
      <c r="B720" s="54" t="b">
        <f>NOT(IFERROR('Upload Data Outputs'!A707 = "ERROR", TRUE))</f>
        <v>1</v>
      </c>
      <c r="C720" s="54">
        <f t="shared" ref="C720:C783" si="70">IF(B720, C719 + 1, C719)</f>
        <v>707</v>
      </c>
      <c r="D720" s="56" t="b">
        <f>IF(B720, ('Upload Data Outputs'!A707 &amp; 'Upload Data Outputs'!B707 &amp; 'Upload Data Outputs'!C707 &amp; 'Upload Data Outputs'!D707 &amp; 'Upload Data Outputs'!E707 &amp; 'Upload Data Outputs'!F707 &amp; 'Upload Data Outputs'!G707 &amp; 'Upload Data Outputs'!H707 &amp; 'Upload Data Outputs'!I707 &amp; 'Upload Data Outputs'!J707 &amp; 'Upload Data Outputs'!K707 &amp; 'Upload Data Outputs'!L707 &amp; 'Upload Data Outputs'!M707 &amp; 'Upload Data Outputs'!N707 &amp; 'Upload Data Outputs'!O707 &amp; 'Upload Data Outputs'!P707) &lt;&gt; "", FALSE)</f>
        <v>0</v>
      </c>
      <c r="E720" s="56" t="str">
        <f t="shared" ref="E720:E783" si="71">IF(AND(D720, G720), A720, "")</f>
        <v/>
      </c>
      <c r="F720" s="56" t="str">
        <f t="shared" ref="F720:F783" si="72">IF(AND(D720, NOT(G720)), A720, "")</f>
        <v/>
      </c>
      <c r="G720" s="56" t="b">
        <f t="shared" si="68"/>
        <v>1</v>
      </c>
      <c r="H720" s="57" t="s">
        <v>593</v>
      </c>
      <c r="I720" s="56" t="b">
        <f t="shared" ref="I720:I783" si="73">OR(NOT($D720), AA720 = 1)</f>
        <v>1</v>
      </c>
      <c r="J720" s="56" t="b">
        <f>IFERROR(OR(NOT($D720), 'Upload Data Outputs'!C707 &lt;&gt; ""), FALSE)</f>
        <v>1</v>
      </c>
      <c r="K720" s="57" t="s">
        <v>593</v>
      </c>
      <c r="L720" s="56" t="b">
        <f>IFERROR(OR(AND(NOT(D720), 'Upload Data Outputs'!E707 = ""), IFERROR(_xlfn.NUMBERVALUE('Upload Data Outputs'!E707) &gt; 0, FALSE)), FALSE)</f>
        <v>1</v>
      </c>
      <c r="M720" s="56" t="b">
        <f>IFERROR(OR('Upload Data Outputs'!F707 = "", IFERROR(_xlfn.NUMBERVALUE('Upload Data Outputs'!F707) &gt; 0, FALSE)), FALSE)</f>
        <v>1</v>
      </c>
      <c r="N720" s="56" t="b">
        <f>IFERROR(OR('Upload Data Outputs'!F707 = "", IFERROR(MATCH('Upload Data Outputs'!G707, listVolumeUnits, 0), FALSE)), FALSE)</f>
        <v>1</v>
      </c>
      <c r="O720" s="56" t="b">
        <f>IFERROR(OR('Upload Data Outputs'!H707 = "", IFERROR(_xlfn.NUMBERVALUE('Upload Data Outputs'!H707) &gt; 0, FALSE)), FALSE)</f>
        <v>1</v>
      </c>
      <c r="P720" s="56" t="b">
        <f>IFERROR(OR('Upload Data Outputs'!H707 = "", IFERROR(MATCH('Upload Data Outputs'!I707, listWeightUnits, 0), FALSE)), FALSE)</f>
        <v>1</v>
      </c>
      <c r="Q720" s="56" t="b">
        <f>IFERROR(OR('Upload Data Outputs'!J707 = "", IFERROR(MATCH('Upload Data Outputs'!J707, listFscClaimTypes, 0), FALSE)), FALSE)</f>
        <v>1</v>
      </c>
      <c r="R720" s="56" t="b">
        <f>IFERROR(OR(AND('Upload Data Outputs'!J707 = refClaimFsc100, OR('Upload Data Outputs'!K707 = "", 'Upload Data Outputs'!K707 = 100)), AND('Upload Data Outputs'!J707 = refClaimFscCW, OR('Upload Data Outputs'!K707 = "", 'Upload Data Outputs'!K707 = 0)), AND('Upload Data Outputs'!J707 = refClaimFscMix, 'Upload Data Outputs'!K707 &lt;&gt; "", _xlfn.NUMBERVALUE('Upload Data Outputs'!K707) &gt;= 0, _xlfn.NUMBERVALUE('Upload Data Outputs'!K707) &lt;= 100), AND('Upload Data Outputs'!J707 = refClaimFscMixCredit, OR('Upload Data Outputs'!K707 = "", 'Upload Data Outputs'!K707 = 100)), AND('Upload Data Outputs'!J707 = refClaimFscRecycled, 'Upload Data Outputs'!K707 =""), 'Upload Data Outputs'!J707 = ""), FALSE)</f>
        <v>1</v>
      </c>
      <c r="S720" s="56" t="b">
        <f>IFERROR(OR('Upload Data Outputs'!L707 = "", IFERROR(MATCH('Upload Data Outputs'!L707, listMaterialsAccountingMethods, 0), FALSE)), FALSE)</f>
        <v>1</v>
      </c>
      <c r="T720" s="56" t="b">
        <f>IFERROR(OR('Upload Data Outputs'!M707 = "", ISNUMBER('Upload Data Outputs'!M707), IFERROR(DATEVALUE('Upload Data Outputs'!M707) &gt; 0, FALSE)), FALSE)</f>
        <v>1</v>
      </c>
      <c r="U720" s="56" t="b">
        <f>IFERROR(OR('Upload Data Outputs'!N707 = "", ISNUMBER('Upload Data Outputs'!N707), IFERROR(DATEVALUE('Upload Data Outputs'!N707) &gt; 0, FALSE)), FALSE)</f>
        <v>1</v>
      </c>
      <c r="V720" s="56" t="b">
        <f>IFERROR(OR('Upload Data Outputs'!O707 = "", IFERROR(MATCH('Upload Data Outputs'!O707, listCountryIsoCodes, FALSE), FALSE)), FALSE)</f>
        <v>1</v>
      </c>
      <c r="W720" s="57" t="s">
        <v>593</v>
      </c>
      <c r="X720" s="56"/>
      <c r="Y720" s="56"/>
      <c r="AA720" s="56">
        <f>IFERROR(COUNTIFS('Upload Data Outputs'!B:B, 'Upload Data Outputs'!B707), 0)</f>
        <v>0</v>
      </c>
    </row>
    <row r="721" spans="1:27">
      <c r="A721" s="55">
        <f t="shared" si="69"/>
        <v>708</v>
      </c>
      <c r="B721" s="54" t="b">
        <f>NOT(IFERROR('Upload Data Outputs'!A708 = "ERROR", TRUE))</f>
        <v>1</v>
      </c>
      <c r="C721" s="54">
        <f t="shared" si="70"/>
        <v>708</v>
      </c>
      <c r="D721" s="56" t="b">
        <f>IF(B721, ('Upload Data Outputs'!A708 &amp; 'Upload Data Outputs'!B708 &amp; 'Upload Data Outputs'!C708 &amp; 'Upload Data Outputs'!D708 &amp; 'Upload Data Outputs'!E708 &amp; 'Upload Data Outputs'!F708 &amp; 'Upload Data Outputs'!G708 &amp; 'Upload Data Outputs'!H708 &amp; 'Upload Data Outputs'!I708 &amp; 'Upload Data Outputs'!J708 &amp; 'Upload Data Outputs'!K708 &amp; 'Upload Data Outputs'!L708 &amp; 'Upload Data Outputs'!M708 &amp; 'Upload Data Outputs'!N708 &amp; 'Upload Data Outputs'!O708 &amp; 'Upload Data Outputs'!P708) &lt;&gt; "", FALSE)</f>
        <v>0</v>
      </c>
      <c r="E721" s="56" t="str">
        <f t="shared" si="71"/>
        <v/>
      </c>
      <c r="F721" s="56" t="str">
        <f t="shared" si="72"/>
        <v/>
      </c>
      <c r="G721" s="56" t="b">
        <f t="shared" si="68"/>
        <v>1</v>
      </c>
      <c r="H721" s="57" t="s">
        <v>593</v>
      </c>
      <c r="I721" s="56" t="b">
        <f t="shared" si="73"/>
        <v>1</v>
      </c>
      <c r="J721" s="56" t="b">
        <f>IFERROR(OR(NOT($D721), 'Upload Data Outputs'!C708 &lt;&gt; ""), FALSE)</f>
        <v>1</v>
      </c>
      <c r="K721" s="57" t="s">
        <v>593</v>
      </c>
      <c r="L721" s="56" t="b">
        <f>IFERROR(OR(AND(NOT(D721), 'Upload Data Outputs'!E708 = ""), IFERROR(_xlfn.NUMBERVALUE('Upload Data Outputs'!E708) &gt; 0, FALSE)), FALSE)</f>
        <v>1</v>
      </c>
      <c r="M721" s="56" t="b">
        <f>IFERROR(OR('Upload Data Outputs'!F708 = "", IFERROR(_xlfn.NUMBERVALUE('Upload Data Outputs'!F708) &gt; 0, FALSE)), FALSE)</f>
        <v>1</v>
      </c>
      <c r="N721" s="56" t="b">
        <f>IFERROR(OR('Upload Data Outputs'!F708 = "", IFERROR(MATCH('Upload Data Outputs'!G708, listVolumeUnits, 0), FALSE)), FALSE)</f>
        <v>1</v>
      </c>
      <c r="O721" s="56" t="b">
        <f>IFERROR(OR('Upload Data Outputs'!H708 = "", IFERROR(_xlfn.NUMBERVALUE('Upload Data Outputs'!H708) &gt; 0, FALSE)), FALSE)</f>
        <v>1</v>
      </c>
      <c r="P721" s="56" t="b">
        <f>IFERROR(OR('Upload Data Outputs'!H708 = "", IFERROR(MATCH('Upload Data Outputs'!I708, listWeightUnits, 0), FALSE)), FALSE)</f>
        <v>1</v>
      </c>
      <c r="Q721" s="56" t="b">
        <f>IFERROR(OR('Upload Data Outputs'!J708 = "", IFERROR(MATCH('Upload Data Outputs'!J708, listFscClaimTypes, 0), FALSE)), FALSE)</f>
        <v>1</v>
      </c>
      <c r="R721" s="56" t="b">
        <f>IFERROR(OR(AND('Upload Data Outputs'!J708 = refClaimFsc100, OR('Upload Data Outputs'!K708 = "", 'Upload Data Outputs'!K708 = 100)), AND('Upload Data Outputs'!J708 = refClaimFscCW, OR('Upload Data Outputs'!K708 = "", 'Upload Data Outputs'!K708 = 0)), AND('Upload Data Outputs'!J708 = refClaimFscMix, 'Upload Data Outputs'!K708 &lt;&gt; "", _xlfn.NUMBERVALUE('Upload Data Outputs'!K708) &gt;= 0, _xlfn.NUMBERVALUE('Upload Data Outputs'!K708) &lt;= 100), AND('Upload Data Outputs'!J708 = refClaimFscMixCredit, OR('Upload Data Outputs'!K708 = "", 'Upload Data Outputs'!K708 = 100)), AND('Upload Data Outputs'!J708 = refClaimFscRecycled, 'Upload Data Outputs'!K708 =""), 'Upload Data Outputs'!J708 = ""), FALSE)</f>
        <v>1</v>
      </c>
      <c r="S721" s="56" t="b">
        <f>IFERROR(OR('Upload Data Outputs'!L708 = "", IFERROR(MATCH('Upload Data Outputs'!L708, listMaterialsAccountingMethods, 0), FALSE)), FALSE)</f>
        <v>1</v>
      </c>
      <c r="T721" s="56" t="b">
        <f>IFERROR(OR('Upload Data Outputs'!M708 = "", ISNUMBER('Upload Data Outputs'!M708), IFERROR(DATEVALUE('Upload Data Outputs'!M708) &gt; 0, FALSE)), FALSE)</f>
        <v>1</v>
      </c>
      <c r="U721" s="56" t="b">
        <f>IFERROR(OR('Upload Data Outputs'!N708 = "", ISNUMBER('Upload Data Outputs'!N708), IFERROR(DATEVALUE('Upload Data Outputs'!N708) &gt; 0, FALSE)), FALSE)</f>
        <v>1</v>
      </c>
      <c r="V721" s="56" t="b">
        <f>IFERROR(OR('Upload Data Outputs'!O708 = "", IFERROR(MATCH('Upload Data Outputs'!O708, listCountryIsoCodes, FALSE), FALSE)), FALSE)</f>
        <v>1</v>
      </c>
      <c r="W721" s="57" t="s">
        <v>593</v>
      </c>
      <c r="X721" s="56"/>
      <c r="Y721" s="56"/>
      <c r="AA721" s="56">
        <f>IFERROR(COUNTIFS('Upload Data Outputs'!B:B, 'Upload Data Outputs'!B708), 0)</f>
        <v>0</v>
      </c>
    </row>
    <row r="722" spans="1:27">
      <c r="A722" s="55">
        <f t="shared" si="69"/>
        <v>709</v>
      </c>
      <c r="B722" s="54" t="b">
        <f>NOT(IFERROR('Upload Data Outputs'!A709 = "ERROR", TRUE))</f>
        <v>1</v>
      </c>
      <c r="C722" s="54">
        <f t="shared" si="70"/>
        <v>709</v>
      </c>
      <c r="D722" s="56" t="b">
        <f>IF(B722, ('Upload Data Outputs'!A709 &amp; 'Upload Data Outputs'!B709 &amp; 'Upload Data Outputs'!C709 &amp; 'Upload Data Outputs'!D709 &amp; 'Upload Data Outputs'!E709 &amp; 'Upload Data Outputs'!F709 &amp; 'Upload Data Outputs'!G709 &amp; 'Upload Data Outputs'!H709 &amp; 'Upload Data Outputs'!I709 &amp; 'Upload Data Outputs'!J709 &amp; 'Upload Data Outputs'!K709 &amp; 'Upload Data Outputs'!L709 &amp; 'Upload Data Outputs'!M709 &amp; 'Upload Data Outputs'!N709 &amp; 'Upload Data Outputs'!O709 &amp; 'Upload Data Outputs'!P709) &lt;&gt; "", FALSE)</f>
        <v>0</v>
      </c>
      <c r="E722" s="56" t="str">
        <f t="shared" si="71"/>
        <v/>
      </c>
      <c r="F722" s="56" t="str">
        <f t="shared" si="72"/>
        <v/>
      </c>
      <c r="G722" s="56" t="b">
        <f t="shared" si="68"/>
        <v>1</v>
      </c>
      <c r="H722" s="57" t="s">
        <v>593</v>
      </c>
      <c r="I722" s="56" t="b">
        <f t="shared" si="73"/>
        <v>1</v>
      </c>
      <c r="J722" s="56" t="b">
        <f>IFERROR(OR(NOT($D722), 'Upload Data Outputs'!C709 &lt;&gt; ""), FALSE)</f>
        <v>1</v>
      </c>
      <c r="K722" s="57" t="s">
        <v>593</v>
      </c>
      <c r="L722" s="56" t="b">
        <f>IFERROR(OR(AND(NOT(D722), 'Upload Data Outputs'!E709 = ""), IFERROR(_xlfn.NUMBERVALUE('Upload Data Outputs'!E709) &gt; 0, FALSE)), FALSE)</f>
        <v>1</v>
      </c>
      <c r="M722" s="56" t="b">
        <f>IFERROR(OR('Upload Data Outputs'!F709 = "", IFERROR(_xlfn.NUMBERVALUE('Upload Data Outputs'!F709) &gt; 0, FALSE)), FALSE)</f>
        <v>1</v>
      </c>
      <c r="N722" s="56" t="b">
        <f>IFERROR(OR('Upload Data Outputs'!F709 = "", IFERROR(MATCH('Upload Data Outputs'!G709, listVolumeUnits, 0), FALSE)), FALSE)</f>
        <v>1</v>
      </c>
      <c r="O722" s="56" t="b">
        <f>IFERROR(OR('Upload Data Outputs'!H709 = "", IFERROR(_xlfn.NUMBERVALUE('Upload Data Outputs'!H709) &gt; 0, FALSE)), FALSE)</f>
        <v>1</v>
      </c>
      <c r="P722" s="56" t="b">
        <f>IFERROR(OR('Upload Data Outputs'!H709 = "", IFERROR(MATCH('Upload Data Outputs'!I709, listWeightUnits, 0), FALSE)), FALSE)</f>
        <v>1</v>
      </c>
      <c r="Q722" s="56" t="b">
        <f>IFERROR(OR('Upload Data Outputs'!J709 = "", IFERROR(MATCH('Upload Data Outputs'!J709, listFscClaimTypes, 0), FALSE)), FALSE)</f>
        <v>1</v>
      </c>
      <c r="R722" s="56" t="b">
        <f>IFERROR(OR(AND('Upload Data Outputs'!J709 = refClaimFsc100, OR('Upload Data Outputs'!K709 = "", 'Upload Data Outputs'!K709 = 100)), AND('Upload Data Outputs'!J709 = refClaimFscCW, OR('Upload Data Outputs'!K709 = "", 'Upload Data Outputs'!K709 = 0)), AND('Upload Data Outputs'!J709 = refClaimFscMix, 'Upload Data Outputs'!K709 &lt;&gt; "", _xlfn.NUMBERVALUE('Upload Data Outputs'!K709) &gt;= 0, _xlfn.NUMBERVALUE('Upload Data Outputs'!K709) &lt;= 100), AND('Upload Data Outputs'!J709 = refClaimFscMixCredit, OR('Upload Data Outputs'!K709 = "", 'Upload Data Outputs'!K709 = 100)), AND('Upload Data Outputs'!J709 = refClaimFscRecycled, 'Upload Data Outputs'!K709 =""), 'Upload Data Outputs'!J709 = ""), FALSE)</f>
        <v>1</v>
      </c>
      <c r="S722" s="56" t="b">
        <f>IFERROR(OR('Upload Data Outputs'!L709 = "", IFERROR(MATCH('Upload Data Outputs'!L709, listMaterialsAccountingMethods, 0), FALSE)), FALSE)</f>
        <v>1</v>
      </c>
      <c r="T722" s="56" t="b">
        <f>IFERROR(OR('Upload Data Outputs'!M709 = "", ISNUMBER('Upload Data Outputs'!M709), IFERROR(DATEVALUE('Upload Data Outputs'!M709) &gt; 0, FALSE)), FALSE)</f>
        <v>1</v>
      </c>
      <c r="U722" s="56" t="b">
        <f>IFERROR(OR('Upload Data Outputs'!N709 = "", ISNUMBER('Upload Data Outputs'!N709), IFERROR(DATEVALUE('Upload Data Outputs'!N709) &gt; 0, FALSE)), FALSE)</f>
        <v>1</v>
      </c>
      <c r="V722" s="56" t="b">
        <f>IFERROR(OR('Upload Data Outputs'!O709 = "", IFERROR(MATCH('Upload Data Outputs'!O709, listCountryIsoCodes, FALSE), FALSE)), FALSE)</f>
        <v>1</v>
      </c>
      <c r="W722" s="57" t="s">
        <v>593</v>
      </c>
      <c r="X722" s="56"/>
      <c r="Y722" s="56"/>
      <c r="AA722" s="56">
        <f>IFERROR(COUNTIFS('Upload Data Outputs'!B:B, 'Upload Data Outputs'!B709), 0)</f>
        <v>0</v>
      </c>
    </row>
    <row r="723" spans="1:27">
      <c r="A723" s="55">
        <f t="shared" si="69"/>
        <v>710</v>
      </c>
      <c r="B723" s="54" t="b">
        <f>NOT(IFERROR('Upload Data Outputs'!A710 = "ERROR", TRUE))</f>
        <v>1</v>
      </c>
      <c r="C723" s="54">
        <f t="shared" si="70"/>
        <v>710</v>
      </c>
      <c r="D723" s="56" t="b">
        <f>IF(B723, ('Upload Data Outputs'!A710 &amp; 'Upload Data Outputs'!B710 &amp; 'Upload Data Outputs'!C710 &amp; 'Upload Data Outputs'!D710 &amp; 'Upload Data Outputs'!E710 &amp; 'Upload Data Outputs'!F710 &amp; 'Upload Data Outputs'!G710 &amp; 'Upload Data Outputs'!H710 &amp; 'Upload Data Outputs'!I710 &amp; 'Upload Data Outputs'!J710 &amp; 'Upload Data Outputs'!K710 &amp; 'Upload Data Outputs'!L710 &amp; 'Upload Data Outputs'!M710 &amp; 'Upload Data Outputs'!N710 &amp; 'Upload Data Outputs'!O710 &amp; 'Upload Data Outputs'!P710) &lt;&gt; "", FALSE)</f>
        <v>0</v>
      </c>
      <c r="E723" s="56" t="str">
        <f t="shared" si="71"/>
        <v/>
      </c>
      <c r="F723" s="56" t="str">
        <f t="shared" si="72"/>
        <v/>
      </c>
      <c r="G723" s="56" t="b">
        <f t="shared" si="68"/>
        <v>1</v>
      </c>
      <c r="H723" s="57" t="s">
        <v>593</v>
      </c>
      <c r="I723" s="56" t="b">
        <f t="shared" si="73"/>
        <v>1</v>
      </c>
      <c r="J723" s="56" t="b">
        <f>IFERROR(OR(NOT($D723), 'Upload Data Outputs'!C710 &lt;&gt; ""), FALSE)</f>
        <v>1</v>
      </c>
      <c r="K723" s="57" t="s">
        <v>593</v>
      </c>
      <c r="L723" s="56" t="b">
        <f>IFERROR(OR(AND(NOT(D723), 'Upload Data Outputs'!E710 = ""), IFERROR(_xlfn.NUMBERVALUE('Upload Data Outputs'!E710) &gt; 0, FALSE)), FALSE)</f>
        <v>1</v>
      </c>
      <c r="M723" s="56" t="b">
        <f>IFERROR(OR('Upload Data Outputs'!F710 = "", IFERROR(_xlfn.NUMBERVALUE('Upload Data Outputs'!F710) &gt; 0, FALSE)), FALSE)</f>
        <v>1</v>
      </c>
      <c r="N723" s="56" t="b">
        <f>IFERROR(OR('Upload Data Outputs'!F710 = "", IFERROR(MATCH('Upload Data Outputs'!G710, listVolumeUnits, 0), FALSE)), FALSE)</f>
        <v>1</v>
      </c>
      <c r="O723" s="56" t="b">
        <f>IFERROR(OR('Upload Data Outputs'!H710 = "", IFERROR(_xlfn.NUMBERVALUE('Upload Data Outputs'!H710) &gt; 0, FALSE)), FALSE)</f>
        <v>1</v>
      </c>
      <c r="P723" s="56" t="b">
        <f>IFERROR(OR('Upload Data Outputs'!H710 = "", IFERROR(MATCH('Upload Data Outputs'!I710, listWeightUnits, 0), FALSE)), FALSE)</f>
        <v>1</v>
      </c>
      <c r="Q723" s="56" t="b">
        <f>IFERROR(OR('Upload Data Outputs'!J710 = "", IFERROR(MATCH('Upload Data Outputs'!J710, listFscClaimTypes, 0), FALSE)), FALSE)</f>
        <v>1</v>
      </c>
      <c r="R723" s="56" t="b">
        <f>IFERROR(OR(AND('Upload Data Outputs'!J710 = refClaimFsc100, OR('Upload Data Outputs'!K710 = "", 'Upload Data Outputs'!K710 = 100)), AND('Upload Data Outputs'!J710 = refClaimFscCW, OR('Upload Data Outputs'!K710 = "", 'Upload Data Outputs'!K710 = 0)), AND('Upload Data Outputs'!J710 = refClaimFscMix, 'Upload Data Outputs'!K710 &lt;&gt; "", _xlfn.NUMBERVALUE('Upload Data Outputs'!K710) &gt;= 0, _xlfn.NUMBERVALUE('Upload Data Outputs'!K710) &lt;= 100), AND('Upload Data Outputs'!J710 = refClaimFscMixCredit, OR('Upload Data Outputs'!K710 = "", 'Upload Data Outputs'!K710 = 100)), AND('Upload Data Outputs'!J710 = refClaimFscRecycled, 'Upload Data Outputs'!K710 =""), 'Upload Data Outputs'!J710 = ""), FALSE)</f>
        <v>1</v>
      </c>
      <c r="S723" s="56" t="b">
        <f>IFERROR(OR('Upload Data Outputs'!L710 = "", IFERROR(MATCH('Upload Data Outputs'!L710, listMaterialsAccountingMethods, 0), FALSE)), FALSE)</f>
        <v>1</v>
      </c>
      <c r="T723" s="56" t="b">
        <f>IFERROR(OR('Upload Data Outputs'!M710 = "", ISNUMBER('Upload Data Outputs'!M710), IFERROR(DATEVALUE('Upload Data Outputs'!M710) &gt; 0, FALSE)), FALSE)</f>
        <v>1</v>
      </c>
      <c r="U723" s="56" t="b">
        <f>IFERROR(OR('Upload Data Outputs'!N710 = "", ISNUMBER('Upload Data Outputs'!N710), IFERROR(DATEVALUE('Upload Data Outputs'!N710) &gt; 0, FALSE)), FALSE)</f>
        <v>1</v>
      </c>
      <c r="V723" s="56" t="b">
        <f>IFERROR(OR('Upload Data Outputs'!O710 = "", IFERROR(MATCH('Upload Data Outputs'!O710, listCountryIsoCodes, FALSE), FALSE)), FALSE)</f>
        <v>1</v>
      </c>
      <c r="W723" s="57" t="s">
        <v>593</v>
      </c>
      <c r="X723" s="56"/>
      <c r="Y723" s="56"/>
      <c r="AA723" s="56">
        <f>IFERROR(COUNTIFS('Upload Data Outputs'!B:B, 'Upload Data Outputs'!B710), 0)</f>
        <v>0</v>
      </c>
    </row>
    <row r="724" spans="1:27">
      <c r="A724" s="55">
        <f t="shared" si="69"/>
        <v>711</v>
      </c>
      <c r="B724" s="54" t="b">
        <f>NOT(IFERROR('Upload Data Outputs'!A711 = "ERROR", TRUE))</f>
        <v>1</v>
      </c>
      <c r="C724" s="54">
        <f t="shared" si="70"/>
        <v>711</v>
      </c>
      <c r="D724" s="56" t="b">
        <f>IF(B724, ('Upload Data Outputs'!A711 &amp; 'Upload Data Outputs'!B711 &amp; 'Upload Data Outputs'!C711 &amp; 'Upload Data Outputs'!D711 &amp; 'Upload Data Outputs'!E711 &amp; 'Upload Data Outputs'!F711 &amp; 'Upload Data Outputs'!G711 &amp; 'Upload Data Outputs'!H711 &amp; 'Upload Data Outputs'!I711 &amp; 'Upload Data Outputs'!J711 &amp; 'Upload Data Outputs'!K711 &amp; 'Upload Data Outputs'!L711 &amp; 'Upload Data Outputs'!M711 &amp; 'Upload Data Outputs'!N711 &amp; 'Upload Data Outputs'!O711 &amp; 'Upload Data Outputs'!P711) &lt;&gt; "", FALSE)</f>
        <v>0</v>
      </c>
      <c r="E724" s="56" t="str">
        <f t="shared" si="71"/>
        <v/>
      </c>
      <c r="F724" s="56" t="str">
        <f t="shared" si="72"/>
        <v/>
      </c>
      <c r="G724" s="56" t="b">
        <f t="shared" si="68"/>
        <v>1</v>
      </c>
      <c r="H724" s="57" t="s">
        <v>593</v>
      </c>
      <c r="I724" s="56" t="b">
        <f t="shared" si="73"/>
        <v>1</v>
      </c>
      <c r="J724" s="56" t="b">
        <f>IFERROR(OR(NOT($D724), 'Upload Data Outputs'!C711 &lt;&gt; ""), FALSE)</f>
        <v>1</v>
      </c>
      <c r="K724" s="57" t="s">
        <v>593</v>
      </c>
      <c r="L724" s="56" t="b">
        <f>IFERROR(OR(AND(NOT(D724), 'Upload Data Outputs'!E711 = ""), IFERROR(_xlfn.NUMBERVALUE('Upload Data Outputs'!E711) &gt; 0, FALSE)), FALSE)</f>
        <v>1</v>
      </c>
      <c r="M724" s="56" t="b">
        <f>IFERROR(OR('Upload Data Outputs'!F711 = "", IFERROR(_xlfn.NUMBERVALUE('Upload Data Outputs'!F711) &gt; 0, FALSE)), FALSE)</f>
        <v>1</v>
      </c>
      <c r="N724" s="56" t="b">
        <f>IFERROR(OR('Upload Data Outputs'!F711 = "", IFERROR(MATCH('Upload Data Outputs'!G711, listVolumeUnits, 0), FALSE)), FALSE)</f>
        <v>1</v>
      </c>
      <c r="O724" s="56" t="b">
        <f>IFERROR(OR('Upload Data Outputs'!H711 = "", IFERROR(_xlfn.NUMBERVALUE('Upload Data Outputs'!H711) &gt; 0, FALSE)), FALSE)</f>
        <v>1</v>
      </c>
      <c r="P724" s="56" t="b">
        <f>IFERROR(OR('Upload Data Outputs'!H711 = "", IFERROR(MATCH('Upload Data Outputs'!I711, listWeightUnits, 0), FALSE)), FALSE)</f>
        <v>1</v>
      </c>
      <c r="Q724" s="56" t="b">
        <f>IFERROR(OR('Upload Data Outputs'!J711 = "", IFERROR(MATCH('Upload Data Outputs'!J711, listFscClaimTypes, 0), FALSE)), FALSE)</f>
        <v>1</v>
      </c>
      <c r="R724" s="56" t="b">
        <f>IFERROR(OR(AND('Upload Data Outputs'!J711 = refClaimFsc100, OR('Upload Data Outputs'!K711 = "", 'Upload Data Outputs'!K711 = 100)), AND('Upload Data Outputs'!J711 = refClaimFscCW, OR('Upload Data Outputs'!K711 = "", 'Upload Data Outputs'!K711 = 0)), AND('Upload Data Outputs'!J711 = refClaimFscMix, 'Upload Data Outputs'!K711 &lt;&gt; "", _xlfn.NUMBERVALUE('Upload Data Outputs'!K711) &gt;= 0, _xlfn.NUMBERVALUE('Upload Data Outputs'!K711) &lt;= 100), AND('Upload Data Outputs'!J711 = refClaimFscMixCredit, OR('Upload Data Outputs'!K711 = "", 'Upload Data Outputs'!K711 = 100)), AND('Upload Data Outputs'!J711 = refClaimFscRecycled, 'Upload Data Outputs'!K711 =""), 'Upload Data Outputs'!J711 = ""), FALSE)</f>
        <v>1</v>
      </c>
      <c r="S724" s="56" t="b">
        <f>IFERROR(OR('Upload Data Outputs'!L711 = "", IFERROR(MATCH('Upload Data Outputs'!L711, listMaterialsAccountingMethods, 0), FALSE)), FALSE)</f>
        <v>1</v>
      </c>
      <c r="T724" s="56" t="b">
        <f>IFERROR(OR('Upload Data Outputs'!M711 = "", ISNUMBER('Upload Data Outputs'!M711), IFERROR(DATEVALUE('Upload Data Outputs'!M711) &gt; 0, FALSE)), FALSE)</f>
        <v>1</v>
      </c>
      <c r="U724" s="56" t="b">
        <f>IFERROR(OR('Upload Data Outputs'!N711 = "", ISNUMBER('Upload Data Outputs'!N711), IFERROR(DATEVALUE('Upload Data Outputs'!N711) &gt; 0, FALSE)), FALSE)</f>
        <v>1</v>
      </c>
      <c r="V724" s="56" t="b">
        <f>IFERROR(OR('Upload Data Outputs'!O711 = "", IFERROR(MATCH('Upload Data Outputs'!O711, listCountryIsoCodes, FALSE), FALSE)), FALSE)</f>
        <v>1</v>
      </c>
      <c r="W724" s="57" t="s">
        <v>593</v>
      </c>
      <c r="X724" s="56"/>
      <c r="Y724" s="56"/>
      <c r="AA724" s="56">
        <f>IFERROR(COUNTIFS('Upload Data Outputs'!B:B, 'Upload Data Outputs'!B711), 0)</f>
        <v>0</v>
      </c>
    </row>
    <row r="725" spans="1:27">
      <c r="A725" s="55">
        <f t="shared" si="69"/>
        <v>712</v>
      </c>
      <c r="B725" s="54" t="b">
        <f>NOT(IFERROR('Upload Data Outputs'!A712 = "ERROR", TRUE))</f>
        <v>1</v>
      </c>
      <c r="C725" s="54">
        <f t="shared" si="70"/>
        <v>712</v>
      </c>
      <c r="D725" s="56" t="b">
        <f>IF(B725, ('Upload Data Outputs'!A712 &amp; 'Upload Data Outputs'!B712 &amp; 'Upload Data Outputs'!C712 &amp; 'Upload Data Outputs'!D712 &amp; 'Upload Data Outputs'!E712 &amp; 'Upload Data Outputs'!F712 &amp; 'Upload Data Outputs'!G712 &amp; 'Upload Data Outputs'!H712 &amp; 'Upload Data Outputs'!I712 &amp; 'Upload Data Outputs'!J712 &amp; 'Upload Data Outputs'!K712 &amp; 'Upload Data Outputs'!L712 &amp; 'Upload Data Outputs'!M712 &amp; 'Upload Data Outputs'!N712 &amp; 'Upload Data Outputs'!O712 &amp; 'Upload Data Outputs'!P712) &lt;&gt; "", FALSE)</f>
        <v>0</v>
      </c>
      <c r="E725" s="56" t="str">
        <f t="shared" si="71"/>
        <v/>
      </c>
      <c r="F725" s="56" t="str">
        <f t="shared" si="72"/>
        <v/>
      </c>
      <c r="G725" s="56" t="b">
        <f t="shared" si="68"/>
        <v>1</v>
      </c>
      <c r="H725" s="57" t="s">
        <v>593</v>
      </c>
      <c r="I725" s="56" t="b">
        <f t="shared" si="73"/>
        <v>1</v>
      </c>
      <c r="J725" s="56" t="b">
        <f>IFERROR(OR(NOT($D725), 'Upload Data Outputs'!C712 &lt;&gt; ""), FALSE)</f>
        <v>1</v>
      </c>
      <c r="K725" s="57" t="s">
        <v>593</v>
      </c>
      <c r="L725" s="56" t="b">
        <f>IFERROR(OR(AND(NOT(D725), 'Upload Data Outputs'!E712 = ""), IFERROR(_xlfn.NUMBERVALUE('Upload Data Outputs'!E712) &gt; 0, FALSE)), FALSE)</f>
        <v>1</v>
      </c>
      <c r="M725" s="56" t="b">
        <f>IFERROR(OR('Upload Data Outputs'!F712 = "", IFERROR(_xlfn.NUMBERVALUE('Upload Data Outputs'!F712) &gt; 0, FALSE)), FALSE)</f>
        <v>1</v>
      </c>
      <c r="N725" s="56" t="b">
        <f>IFERROR(OR('Upload Data Outputs'!F712 = "", IFERROR(MATCH('Upload Data Outputs'!G712, listVolumeUnits, 0), FALSE)), FALSE)</f>
        <v>1</v>
      </c>
      <c r="O725" s="56" t="b">
        <f>IFERROR(OR('Upload Data Outputs'!H712 = "", IFERROR(_xlfn.NUMBERVALUE('Upload Data Outputs'!H712) &gt; 0, FALSE)), FALSE)</f>
        <v>1</v>
      </c>
      <c r="P725" s="56" t="b">
        <f>IFERROR(OR('Upload Data Outputs'!H712 = "", IFERROR(MATCH('Upload Data Outputs'!I712, listWeightUnits, 0), FALSE)), FALSE)</f>
        <v>1</v>
      </c>
      <c r="Q725" s="56" t="b">
        <f>IFERROR(OR('Upload Data Outputs'!J712 = "", IFERROR(MATCH('Upload Data Outputs'!J712, listFscClaimTypes, 0), FALSE)), FALSE)</f>
        <v>1</v>
      </c>
      <c r="R725" s="56" t="b">
        <f>IFERROR(OR(AND('Upload Data Outputs'!J712 = refClaimFsc100, OR('Upload Data Outputs'!K712 = "", 'Upload Data Outputs'!K712 = 100)), AND('Upload Data Outputs'!J712 = refClaimFscCW, OR('Upload Data Outputs'!K712 = "", 'Upload Data Outputs'!K712 = 0)), AND('Upload Data Outputs'!J712 = refClaimFscMix, 'Upload Data Outputs'!K712 &lt;&gt; "", _xlfn.NUMBERVALUE('Upload Data Outputs'!K712) &gt;= 0, _xlfn.NUMBERVALUE('Upload Data Outputs'!K712) &lt;= 100), AND('Upload Data Outputs'!J712 = refClaimFscMixCredit, OR('Upload Data Outputs'!K712 = "", 'Upload Data Outputs'!K712 = 100)), AND('Upload Data Outputs'!J712 = refClaimFscRecycled, 'Upload Data Outputs'!K712 =""), 'Upload Data Outputs'!J712 = ""), FALSE)</f>
        <v>1</v>
      </c>
      <c r="S725" s="56" t="b">
        <f>IFERROR(OR('Upload Data Outputs'!L712 = "", IFERROR(MATCH('Upload Data Outputs'!L712, listMaterialsAccountingMethods, 0), FALSE)), FALSE)</f>
        <v>1</v>
      </c>
      <c r="T725" s="56" t="b">
        <f>IFERROR(OR('Upload Data Outputs'!M712 = "", ISNUMBER('Upload Data Outputs'!M712), IFERROR(DATEVALUE('Upload Data Outputs'!M712) &gt; 0, FALSE)), FALSE)</f>
        <v>1</v>
      </c>
      <c r="U725" s="56" t="b">
        <f>IFERROR(OR('Upload Data Outputs'!N712 = "", ISNUMBER('Upload Data Outputs'!N712), IFERROR(DATEVALUE('Upload Data Outputs'!N712) &gt; 0, FALSE)), FALSE)</f>
        <v>1</v>
      </c>
      <c r="V725" s="56" t="b">
        <f>IFERROR(OR('Upload Data Outputs'!O712 = "", IFERROR(MATCH('Upload Data Outputs'!O712, listCountryIsoCodes, FALSE), FALSE)), FALSE)</f>
        <v>1</v>
      </c>
      <c r="W725" s="57" t="s">
        <v>593</v>
      </c>
      <c r="X725" s="56"/>
      <c r="Y725" s="56"/>
      <c r="AA725" s="56">
        <f>IFERROR(COUNTIFS('Upload Data Outputs'!B:B, 'Upload Data Outputs'!B712), 0)</f>
        <v>0</v>
      </c>
    </row>
    <row r="726" spans="1:27">
      <c r="A726" s="55">
        <f t="shared" si="69"/>
        <v>713</v>
      </c>
      <c r="B726" s="54" t="b">
        <f>NOT(IFERROR('Upload Data Outputs'!A713 = "ERROR", TRUE))</f>
        <v>1</v>
      </c>
      <c r="C726" s="54">
        <f t="shared" si="70"/>
        <v>713</v>
      </c>
      <c r="D726" s="56" t="b">
        <f>IF(B726, ('Upload Data Outputs'!A713 &amp; 'Upload Data Outputs'!B713 &amp; 'Upload Data Outputs'!C713 &amp; 'Upload Data Outputs'!D713 &amp; 'Upload Data Outputs'!E713 &amp; 'Upload Data Outputs'!F713 &amp; 'Upload Data Outputs'!G713 &amp; 'Upload Data Outputs'!H713 &amp; 'Upload Data Outputs'!I713 &amp; 'Upload Data Outputs'!J713 &amp; 'Upload Data Outputs'!K713 &amp; 'Upload Data Outputs'!L713 &amp; 'Upload Data Outputs'!M713 &amp; 'Upload Data Outputs'!N713 &amp; 'Upload Data Outputs'!O713 &amp; 'Upload Data Outputs'!P713) &lt;&gt; "", FALSE)</f>
        <v>0</v>
      </c>
      <c r="E726" s="56" t="str">
        <f t="shared" si="71"/>
        <v/>
      </c>
      <c r="F726" s="56" t="str">
        <f t="shared" si="72"/>
        <v/>
      </c>
      <c r="G726" s="56" t="b">
        <f t="shared" si="68"/>
        <v>1</v>
      </c>
      <c r="H726" s="57" t="s">
        <v>593</v>
      </c>
      <c r="I726" s="56" t="b">
        <f t="shared" si="73"/>
        <v>1</v>
      </c>
      <c r="J726" s="56" t="b">
        <f>IFERROR(OR(NOT($D726), 'Upload Data Outputs'!C713 &lt;&gt; ""), FALSE)</f>
        <v>1</v>
      </c>
      <c r="K726" s="57" t="s">
        <v>593</v>
      </c>
      <c r="L726" s="56" t="b">
        <f>IFERROR(OR(AND(NOT(D726), 'Upload Data Outputs'!E713 = ""), IFERROR(_xlfn.NUMBERVALUE('Upload Data Outputs'!E713) &gt; 0, FALSE)), FALSE)</f>
        <v>1</v>
      </c>
      <c r="M726" s="56" t="b">
        <f>IFERROR(OR('Upload Data Outputs'!F713 = "", IFERROR(_xlfn.NUMBERVALUE('Upload Data Outputs'!F713) &gt; 0, FALSE)), FALSE)</f>
        <v>1</v>
      </c>
      <c r="N726" s="56" t="b">
        <f>IFERROR(OR('Upload Data Outputs'!F713 = "", IFERROR(MATCH('Upload Data Outputs'!G713, listVolumeUnits, 0), FALSE)), FALSE)</f>
        <v>1</v>
      </c>
      <c r="O726" s="56" t="b">
        <f>IFERROR(OR('Upload Data Outputs'!H713 = "", IFERROR(_xlfn.NUMBERVALUE('Upload Data Outputs'!H713) &gt; 0, FALSE)), FALSE)</f>
        <v>1</v>
      </c>
      <c r="P726" s="56" t="b">
        <f>IFERROR(OR('Upload Data Outputs'!H713 = "", IFERROR(MATCH('Upload Data Outputs'!I713, listWeightUnits, 0), FALSE)), FALSE)</f>
        <v>1</v>
      </c>
      <c r="Q726" s="56" t="b">
        <f>IFERROR(OR('Upload Data Outputs'!J713 = "", IFERROR(MATCH('Upload Data Outputs'!J713, listFscClaimTypes, 0), FALSE)), FALSE)</f>
        <v>1</v>
      </c>
      <c r="R726" s="56" t="b">
        <f>IFERROR(OR(AND('Upload Data Outputs'!J713 = refClaimFsc100, OR('Upload Data Outputs'!K713 = "", 'Upload Data Outputs'!K713 = 100)), AND('Upload Data Outputs'!J713 = refClaimFscCW, OR('Upload Data Outputs'!K713 = "", 'Upload Data Outputs'!K713 = 0)), AND('Upload Data Outputs'!J713 = refClaimFscMix, 'Upload Data Outputs'!K713 &lt;&gt; "", _xlfn.NUMBERVALUE('Upload Data Outputs'!K713) &gt;= 0, _xlfn.NUMBERVALUE('Upload Data Outputs'!K713) &lt;= 100), AND('Upload Data Outputs'!J713 = refClaimFscMixCredit, OR('Upload Data Outputs'!K713 = "", 'Upload Data Outputs'!K713 = 100)), AND('Upload Data Outputs'!J713 = refClaimFscRecycled, 'Upload Data Outputs'!K713 =""), 'Upload Data Outputs'!J713 = ""), FALSE)</f>
        <v>1</v>
      </c>
      <c r="S726" s="56" t="b">
        <f>IFERROR(OR('Upload Data Outputs'!L713 = "", IFERROR(MATCH('Upload Data Outputs'!L713, listMaterialsAccountingMethods, 0), FALSE)), FALSE)</f>
        <v>1</v>
      </c>
      <c r="T726" s="56" t="b">
        <f>IFERROR(OR('Upload Data Outputs'!M713 = "", ISNUMBER('Upload Data Outputs'!M713), IFERROR(DATEVALUE('Upload Data Outputs'!M713) &gt; 0, FALSE)), FALSE)</f>
        <v>1</v>
      </c>
      <c r="U726" s="56" t="b">
        <f>IFERROR(OR('Upload Data Outputs'!N713 = "", ISNUMBER('Upload Data Outputs'!N713), IFERROR(DATEVALUE('Upload Data Outputs'!N713) &gt; 0, FALSE)), FALSE)</f>
        <v>1</v>
      </c>
      <c r="V726" s="56" t="b">
        <f>IFERROR(OR('Upload Data Outputs'!O713 = "", IFERROR(MATCH('Upload Data Outputs'!O713, listCountryIsoCodes, FALSE), FALSE)), FALSE)</f>
        <v>1</v>
      </c>
      <c r="W726" s="57" t="s">
        <v>593</v>
      </c>
      <c r="X726" s="56"/>
      <c r="Y726" s="56"/>
      <c r="AA726" s="56">
        <f>IFERROR(COUNTIFS('Upload Data Outputs'!B:B, 'Upload Data Outputs'!B713), 0)</f>
        <v>0</v>
      </c>
    </row>
    <row r="727" spans="1:27">
      <c r="A727" s="55">
        <f t="shared" si="69"/>
        <v>714</v>
      </c>
      <c r="B727" s="54" t="b">
        <f>NOT(IFERROR('Upload Data Outputs'!A714 = "ERROR", TRUE))</f>
        <v>1</v>
      </c>
      <c r="C727" s="54">
        <f t="shared" si="70"/>
        <v>714</v>
      </c>
      <c r="D727" s="56" t="b">
        <f>IF(B727, ('Upload Data Outputs'!A714 &amp; 'Upload Data Outputs'!B714 &amp; 'Upload Data Outputs'!C714 &amp; 'Upload Data Outputs'!D714 &amp; 'Upload Data Outputs'!E714 &amp; 'Upload Data Outputs'!F714 &amp; 'Upload Data Outputs'!G714 &amp; 'Upload Data Outputs'!H714 &amp; 'Upload Data Outputs'!I714 &amp; 'Upload Data Outputs'!J714 &amp; 'Upload Data Outputs'!K714 &amp; 'Upload Data Outputs'!L714 &amp; 'Upload Data Outputs'!M714 &amp; 'Upload Data Outputs'!N714 &amp; 'Upload Data Outputs'!O714 &amp; 'Upload Data Outputs'!P714) &lt;&gt; "", FALSE)</f>
        <v>0</v>
      </c>
      <c r="E727" s="56" t="str">
        <f t="shared" si="71"/>
        <v/>
      </c>
      <c r="F727" s="56" t="str">
        <f t="shared" si="72"/>
        <v/>
      </c>
      <c r="G727" s="56" t="b">
        <f t="shared" si="68"/>
        <v>1</v>
      </c>
      <c r="H727" s="57" t="s">
        <v>593</v>
      </c>
      <c r="I727" s="56" t="b">
        <f t="shared" si="73"/>
        <v>1</v>
      </c>
      <c r="J727" s="56" t="b">
        <f>IFERROR(OR(NOT($D727), 'Upload Data Outputs'!C714 &lt;&gt; ""), FALSE)</f>
        <v>1</v>
      </c>
      <c r="K727" s="57" t="s">
        <v>593</v>
      </c>
      <c r="L727" s="56" t="b">
        <f>IFERROR(OR(AND(NOT(D727), 'Upload Data Outputs'!E714 = ""), IFERROR(_xlfn.NUMBERVALUE('Upload Data Outputs'!E714) &gt; 0, FALSE)), FALSE)</f>
        <v>1</v>
      </c>
      <c r="M727" s="56" t="b">
        <f>IFERROR(OR('Upload Data Outputs'!F714 = "", IFERROR(_xlfn.NUMBERVALUE('Upload Data Outputs'!F714) &gt; 0, FALSE)), FALSE)</f>
        <v>1</v>
      </c>
      <c r="N727" s="56" t="b">
        <f>IFERROR(OR('Upload Data Outputs'!F714 = "", IFERROR(MATCH('Upload Data Outputs'!G714, listVolumeUnits, 0), FALSE)), FALSE)</f>
        <v>1</v>
      </c>
      <c r="O727" s="56" t="b">
        <f>IFERROR(OR('Upload Data Outputs'!H714 = "", IFERROR(_xlfn.NUMBERVALUE('Upload Data Outputs'!H714) &gt; 0, FALSE)), FALSE)</f>
        <v>1</v>
      </c>
      <c r="P727" s="56" t="b">
        <f>IFERROR(OR('Upload Data Outputs'!H714 = "", IFERROR(MATCH('Upload Data Outputs'!I714, listWeightUnits, 0), FALSE)), FALSE)</f>
        <v>1</v>
      </c>
      <c r="Q727" s="56" t="b">
        <f>IFERROR(OR('Upload Data Outputs'!J714 = "", IFERROR(MATCH('Upload Data Outputs'!J714, listFscClaimTypes, 0), FALSE)), FALSE)</f>
        <v>1</v>
      </c>
      <c r="R727" s="56" t="b">
        <f>IFERROR(OR(AND('Upload Data Outputs'!J714 = refClaimFsc100, OR('Upload Data Outputs'!K714 = "", 'Upload Data Outputs'!K714 = 100)), AND('Upload Data Outputs'!J714 = refClaimFscCW, OR('Upload Data Outputs'!K714 = "", 'Upload Data Outputs'!K714 = 0)), AND('Upload Data Outputs'!J714 = refClaimFscMix, 'Upload Data Outputs'!K714 &lt;&gt; "", _xlfn.NUMBERVALUE('Upload Data Outputs'!K714) &gt;= 0, _xlfn.NUMBERVALUE('Upload Data Outputs'!K714) &lt;= 100), AND('Upload Data Outputs'!J714 = refClaimFscMixCredit, OR('Upload Data Outputs'!K714 = "", 'Upload Data Outputs'!K714 = 100)), AND('Upload Data Outputs'!J714 = refClaimFscRecycled, 'Upload Data Outputs'!K714 =""), 'Upload Data Outputs'!J714 = ""), FALSE)</f>
        <v>1</v>
      </c>
      <c r="S727" s="56" t="b">
        <f>IFERROR(OR('Upload Data Outputs'!L714 = "", IFERROR(MATCH('Upload Data Outputs'!L714, listMaterialsAccountingMethods, 0), FALSE)), FALSE)</f>
        <v>1</v>
      </c>
      <c r="T727" s="56" t="b">
        <f>IFERROR(OR('Upload Data Outputs'!M714 = "", ISNUMBER('Upload Data Outputs'!M714), IFERROR(DATEVALUE('Upload Data Outputs'!M714) &gt; 0, FALSE)), FALSE)</f>
        <v>1</v>
      </c>
      <c r="U727" s="56" t="b">
        <f>IFERROR(OR('Upload Data Outputs'!N714 = "", ISNUMBER('Upload Data Outputs'!N714), IFERROR(DATEVALUE('Upload Data Outputs'!N714) &gt; 0, FALSE)), FALSE)</f>
        <v>1</v>
      </c>
      <c r="V727" s="56" t="b">
        <f>IFERROR(OR('Upload Data Outputs'!O714 = "", IFERROR(MATCH('Upload Data Outputs'!O714, listCountryIsoCodes, FALSE), FALSE)), FALSE)</f>
        <v>1</v>
      </c>
      <c r="W727" s="57" t="s">
        <v>593</v>
      </c>
      <c r="X727" s="56"/>
      <c r="Y727" s="56"/>
      <c r="AA727" s="56">
        <f>IFERROR(COUNTIFS('Upload Data Outputs'!B:B, 'Upload Data Outputs'!B714), 0)</f>
        <v>0</v>
      </c>
    </row>
    <row r="728" spans="1:27">
      <c r="A728" s="55">
        <f t="shared" si="69"/>
        <v>715</v>
      </c>
      <c r="B728" s="54" t="b">
        <f>NOT(IFERROR('Upload Data Outputs'!A715 = "ERROR", TRUE))</f>
        <v>1</v>
      </c>
      <c r="C728" s="54">
        <f t="shared" si="70"/>
        <v>715</v>
      </c>
      <c r="D728" s="56" t="b">
        <f>IF(B728, ('Upload Data Outputs'!A715 &amp; 'Upload Data Outputs'!B715 &amp; 'Upload Data Outputs'!C715 &amp; 'Upload Data Outputs'!D715 &amp; 'Upload Data Outputs'!E715 &amp; 'Upload Data Outputs'!F715 &amp; 'Upload Data Outputs'!G715 &amp; 'Upload Data Outputs'!H715 &amp; 'Upload Data Outputs'!I715 &amp; 'Upload Data Outputs'!J715 &amp; 'Upload Data Outputs'!K715 &amp; 'Upload Data Outputs'!L715 &amp; 'Upload Data Outputs'!M715 &amp; 'Upload Data Outputs'!N715 &amp; 'Upload Data Outputs'!O715 &amp; 'Upload Data Outputs'!P715) &lt;&gt; "", FALSE)</f>
        <v>0</v>
      </c>
      <c r="E728" s="56" t="str">
        <f t="shared" si="71"/>
        <v/>
      </c>
      <c r="F728" s="56" t="str">
        <f t="shared" si="72"/>
        <v/>
      </c>
      <c r="G728" s="56" t="b">
        <f t="shared" si="68"/>
        <v>1</v>
      </c>
      <c r="H728" s="57" t="s">
        <v>593</v>
      </c>
      <c r="I728" s="56" t="b">
        <f t="shared" si="73"/>
        <v>1</v>
      </c>
      <c r="J728" s="56" t="b">
        <f>IFERROR(OR(NOT($D728), 'Upload Data Outputs'!C715 &lt;&gt; ""), FALSE)</f>
        <v>1</v>
      </c>
      <c r="K728" s="57" t="s">
        <v>593</v>
      </c>
      <c r="L728" s="56" t="b">
        <f>IFERROR(OR(AND(NOT(D728), 'Upload Data Outputs'!E715 = ""), IFERROR(_xlfn.NUMBERVALUE('Upload Data Outputs'!E715) &gt; 0, FALSE)), FALSE)</f>
        <v>1</v>
      </c>
      <c r="M728" s="56" t="b">
        <f>IFERROR(OR('Upload Data Outputs'!F715 = "", IFERROR(_xlfn.NUMBERVALUE('Upload Data Outputs'!F715) &gt; 0, FALSE)), FALSE)</f>
        <v>1</v>
      </c>
      <c r="N728" s="56" t="b">
        <f>IFERROR(OR('Upload Data Outputs'!F715 = "", IFERROR(MATCH('Upload Data Outputs'!G715, listVolumeUnits, 0), FALSE)), FALSE)</f>
        <v>1</v>
      </c>
      <c r="O728" s="56" t="b">
        <f>IFERROR(OR('Upload Data Outputs'!H715 = "", IFERROR(_xlfn.NUMBERVALUE('Upload Data Outputs'!H715) &gt; 0, FALSE)), FALSE)</f>
        <v>1</v>
      </c>
      <c r="P728" s="56" t="b">
        <f>IFERROR(OR('Upload Data Outputs'!H715 = "", IFERROR(MATCH('Upload Data Outputs'!I715, listWeightUnits, 0), FALSE)), FALSE)</f>
        <v>1</v>
      </c>
      <c r="Q728" s="56" t="b">
        <f>IFERROR(OR('Upload Data Outputs'!J715 = "", IFERROR(MATCH('Upload Data Outputs'!J715, listFscClaimTypes, 0), FALSE)), FALSE)</f>
        <v>1</v>
      </c>
      <c r="R728" s="56" t="b">
        <f>IFERROR(OR(AND('Upload Data Outputs'!J715 = refClaimFsc100, OR('Upload Data Outputs'!K715 = "", 'Upload Data Outputs'!K715 = 100)), AND('Upload Data Outputs'!J715 = refClaimFscCW, OR('Upload Data Outputs'!K715 = "", 'Upload Data Outputs'!K715 = 0)), AND('Upload Data Outputs'!J715 = refClaimFscMix, 'Upload Data Outputs'!K715 &lt;&gt; "", _xlfn.NUMBERVALUE('Upload Data Outputs'!K715) &gt;= 0, _xlfn.NUMBERVALUE('Upload Data Outputs'!K715) &lt;= 100), AND('Upload Data Outputs'!J715 = refClaimFscMixCredit, OR('Upload Data Outputs'!K715 = "", 'Upload Data Outputs'!K715 = 100)), AND('Upload Data Outputs'!J715 = refClaimFscRecycled, 'Upload Data Outputs'!K715 =""), 'Upload Data Outputs'!J715 = ""), FALSE)</f>
        <v>1</v>
      </c>
      <c r="S728" s="56" t="b">
        <f>IFERROR(OR('Upload Data Outputs'!L715 = "", IFERROR(MATCH('Upload Data Outputs'!L715, listMaterialsAccountingMethods, 0), FALSE)), FALSE)</f>
        <v>1</v>
      </c>
      <c r="T728" s="56" t="b">
        <f>IFERROR(OR('Upload Data Outputs'!M715 = "", ISNUMBER('Upload Data Outputs'!M715), IFERROR(DATEVALUE('Upload Data Outputs'!M715) &gt; 0, FALSE)), FALSE)</f>
        <v>1</v>
      </c>
      <c r="U728" s="56" t="b">
        <f>IFERROR(OR('Upload Data Outputs'!N715 = "", ISNUMBER('Upload Data Outputs'!N715), IFERROR(DATEVALUE('Upload Data Outputs'!N715) &gt; 0, FALSE)), FALSE)</f>
        <v>1</v>
      </c>
      <c r="V728" s="56" t="b">
        <f>IFERROR(OR('Upload Data Outputs'!O715 = "", IFERROR(MATCH('Upload Data Outputs'!O715, listCountryIsoCodes, FALSE), FALSE)), FALSE)</f>
        <v>1</v>
      </c>
      <c r="W728" s="57" t="s">
        <v>593</v>
      </c>
      <c r="X728" s="56"/>
      <c r="Y728" s="56"/>
      <c r="AA728" s="56">
        <f>IFERROR(COUNTIFS('Upload Data Outputs'!B:B, 'Upload Data Outputs'!B715), 0)</f>
        <v>0</v>
      </c>
    </row>
    <row r="729" spans="1:27">
      <c r="A729" s="55">
        <f t="shared" si="69"/>
        <v>716</v>
      </c>
      <c r="B729" s="54" t="b">
        <f>NOT(IFERROR('Upload Data Outputs'!A716 = "ERROR", TRUE))</f>
        <v>1</v>
      </c>
      <c r="C729" s="54">
        <f t="shared" si="70"/>
        <v>716</v>
      </c>
      <c r="D729" s="56" t="b">
        <f>IF(B729, ('Upload Data Outputs'!A716 &amp; 'Upload Data Outputs'!B716 &amp; 'Upload Data Outputs'!C716 &amp; 'Upload Data Outputs'!D716 &amp; 'Upload Data Outputs'!E716 &amp; 'Upload Data Outputs'!F716 &amp; 'Upload Data Outputs'!G716 &amp; 'Upload Data Outputs'!H716 &amp; 'Upload Data Outputs'!I716 &amp; 'Upload Data Outputs'!J716 &amp; 'Upload Data Outputs'!K716 &amp; 'Upload Data Outputs'!L716 &amp; 'Upload Data Outputs'!M716 &amp; 'Upload Data Outputs'!N716 &amp; 'Upload Data Outputs'!O716 &amp; 'Upload Data Outputs'!P716) &lt;&gt; "", FALSE)</f>
        <v>0</v>
      </c>
      <c r="E729" s="56" t="str">
        <f t="shared" si="71"/>
        <v/>
      </c>
      <c r="F729" s="56" t="str">
        <f t="shared" si="72"/>
        <v/>
      </c>
      <c r="G729" s="56" t="b">
        <f t="shared" si="68"/>
        <v>1</v>
      </c>
      <c r="H729" s="57" t="s">
        <v>593</v>
      </c>
      <c r="I729" s="56" t="b">
        <f t="shared" si="73"/>
        <v>1</v>
      </c>
      <c r="J729" s="56" t="b">
        <f>IFERROR(OR(NOT($D729), 'Upload Data Outputs'!C716 &lt;&gt; ""), FALSE)</f>
        <v>1</v>
      </c>
      <c r="K729" s="57" t="s">
        <v>593</v>
      </c>
      <c r="L729" s="56" t="b">
        <f>IFERROR(OR(AND(NOT(D729), 'Upload Data Outputs'!E716 = ""), IFERROR(_xlfn.NUMBERVALUE('Upload Data Outputs'!E716) &gt; 0, FALSE)), FALSE)</f>
        <v>1</v>
      </c>
      <c r="M729" s="56" t="b">
        <f>IFERROR(OR('Upload Data Outputs'!F716 = "", IFERROR(_xlfn.NUMBERVALUE('Upload Data Outputs'!F716) &gt; 0, FALSE)), FALSE)</f>
        <v>1</v>
      </c>
      <c r="N729" s="56" t="b">
        <f>IFERROR(OR('Upload Data Outputs'!F716 = "", IFERROR(MATCH('Upload Data Outputs'!G716, listVolumeUnits, 0), FALSE)), FALSE)</f>
        <v>1</v>
      </c>
      <c r="O729" s="56" t="b">
        <f>IFERROR(OR('Upload Data Outputs'!H716 = "", IFERROR(_xlfn.NUMBERVALUE('Upload Data Outputs'!H716) &gt; 0, FALSE)), FALSE)</f>
        <v>1</v>
      </c>
      <c r="P729" s="56" t="b">
        <f>IFERROR(OR('Upload Data Outputs'!H716 = "", IFERROR(MATCH('Upload Data Outputs'!I716, listWeightUnits, 0), FALSE)), FALSE)</f>
        <v>1</v>
      </c>
      <c r="Q729" s="56" t="b">
        <f>IFERROR(OR('Upload Data Outputs'!J716 = "", IFERROR(MATCH('Upload Data Outputs'!J716, listFscClaimTypes, 0), FALSE)), FALSE)</f>
        <v>1</v>
      </c>
      <c r="R729" s="56" t="b">
        <f>IFERROR(OR(AND('Upload Data Outputs'!J716 = refClaimFsc100, OR('Upload Data Outputs'!K716 = "", 'Upload Data Outputs'!K716 = 100)), AND('Upload Data Outputs'!J716 = refClaimFscCW, OR('Upload Data Outputs'!K716 = "", 'Upload Data Outputs'!K716 = 0)), AND('Upload Data Outputs'!J716 = refClaimFscMix, 'Upload Data Outputs'!K716 &lt;&gt; "", _xlfn.NUMBERVALUE('Upload Data Outputs'!K716) &gt;= 0, _xlfn.NUMBERVALUE('Upload Data Outputs'!K716) &lt;= 100), AND('Upload Data Outputs'!J716 = refClaimFscMixCredit, OR('Upload Data Outputs'!K716 = "", 'Upload Data Outputs'!K716 = 100)), AND('Upload Data Outputs'!J716 = refClaimFscRecycled, 'Upload Data Outputs'!K716 =""), 'Upload Data Outputs'!J716 = ""), FALSE)</f>
        <v>1</v>
      </c>
      <c r="S729" s="56" t="b">
        <f>IFERROR(OR('Upload Data Outputs'!L716 = "", IFERROR(MATCH('Upload Data Outputs'!L716, listMaterialsAccountingMethods, 0), FALSE)), FALSE)</f>
        <v>1</v>
      </c>
      <c r="T729" s="56" t="b">
        <f>IFERROR(OR('Upload Data Outputs'!M716 = "", ISNUMBER('Upload Data Outputs'!M716), IFERROR(DATEVALUE('Upload Data Outputs'!M716) &gt; 0, FALSE)), FALSE)</f>
        <v>1</v>
      </c>
      <c r="U729" s="56" t="b">
        <f>IFERROR(OR('Upload Data Outputs'!N716 = "", ISNUMBER('Upload Data Outputs'!N716), IFERROR(DATEVALUE('Upload Data Outputs'!N716) &gt; 0, FALSE)), FALSE)</f>
        <v>1</v>
      </c>
      <c r="V729" s="56" t="b">
        <f>IFERROR(OR('Upload Data Outputs'!O716 = "", IFERROR(MATCH('Upload Data Outputs'!O716, listCountryIsoCodes, FALSE), FALSE)), FALSE)</f>
        <v>1</v>
      </c>
      <c r="W729" s="57" t="s">
        <v>593</v>
      </c>
      <c r="X729" s="56"/>
      <c r="Y729" s="56"/>
      <c r="AA729" s="56">
        <f>IFERROR(COUNTIFS('Upload Data Outputs'!B:B, 'Upload Data Outputs'!B716), 0)</f>
        <v>0</v>
      </c>
    </row>
    <row r="730" spans="1:27">
      <c r="A730" s="55">
        <f t="shared" si="69"/>
        <v>717</v>
      </c>
      <c r="B730" s="54" t="b">
        <f>NOT(IFERROR('Upload Data Outputs'!A717 = "ERROR", TRUE))</f>
        <v>1</v>
      </c>
      <c r="C730" s="54">
        <f t="shared" si="70"/>
        <v>717</v>
      </c>
      <c r="D730" s="56" t="b">
        <f>IF(B730, ('Upload Data Outputs'!A717 &amp; 'Upload Data Outputs'!B717 &amp; 'Upload Data Outputs'!C717 &amp; 'Upload Data Outputs'!D717 &amp; 'Upload Data Outputs'!E717 &amp; 'Upload Data Outputs'!F717 &amp; 'Upload Data Outputs'!G717 &amp; 'Upload Data Outputs'!H717 &amp; 'Upload Data Outputs'!I717 &amp; 'Upload Data Outputs'!J717 &amp; 'Upload Data Outputs'!K717 &amp; 'Upload Data Outputs'!L717 &amp; 'Upload Data Outputs'!M717 &amp; 'Upload Data Outputs'!N717 &amp; 'Upload Data Outputs'!O717 &amp; 'Upload Data Outputs'!P717) &lt;&gt; "", FALSE)</f>
        <v>0</v>
      </c>
      <c r="E730" s="56" t="str">
        <f t="shared" si="71"/>
        <v/>
      </c>
      <c r="F730" s="56" t="str">
        <f t="shared" si="72"/>
        <v/>
      </c>
      <c r="G730" s="56" t="b">
        <f t="shared" si="68"/>
        <v>1</v>
      </c>
      <c r="H730" s="57" t="s">
        <v>593</v>
      </c>
      <c r="I730" s="56" t="b">
        <f t="shared" si="73"/>
        <v>1</v>
      </c>
      <c r="J730" s="56" t="b">
        <f>IFERROR(OR(NOT($D730), 'Upload Data Outputs'!C717 &lt;&gt; ""), FALSE)</f>
        <v>1</v>
      </c>
      <c r="K730" s="57" t="s">
        <v>593</v>
      </c>
      <c r="L730" s="56" t="b">
        <f>IFERROR(OR(AND(NOT(D730), 'Upload Data Outputs'!E717 = ""), IFERROR(_xlfn.NUMBERVALUE('Upload Data Outputs'!E717) &gt; 0, FALSE)), FALSE)</f>
        <v>1</v>
      </c>
      <c r="M730" s="56" t="b">
        <f>IFERROR(OR('Upload Data Outputs'!F717 = "", IFERROR(_xlfn.NUMBERVALUE('Upload Data Outputs'!F717) &gt; 0, FALSE)), FALSE)</f>
        <v>1</v>
      </c>
      <c r="N730" s="56" t="b">
        <f>IFERROR(OR('Upload Data Outputs'!F717 = "", IFERROR(MATCH('Upload Data Outputs'!G717, listVolumeUnits, 0), FALSE)), FALSE)</f>
        <v>1</v>
      </c>
      <c r="O730" s="56" t="b">
        <f>IFERROR(OR('Upload Data Outputs'!H717 = "", IFERROR(_xlfn.NUMBERVALUE('Upload Data Outputs'!H717) &gt; 0, FALSE)), FALSE)</f>
        <v>1</v>
      </c>
      <c r="P730" s="56" t="b">
        <f>IFERROR(OR('Upload Data Outputs'!H717 = "", IFERROR(MATCH('Upload Data Outputs'!I717, listWeightUnits, 0), FALSE)), FALSE)</f>
        <v>1</v>
      </c>
      <c r="Q730" s="56" t="b">
        <f>IFERROR(OR('Upload Data Outputs'!J717 = "", IFERROR(MATCH('Upload Data Outputs'!J717, listFscClaimTypes, 0), FALSE)), FALSE)</f>
        <v>1</v>
      </c>
      <c r="R730" s="56" t="b">
        <f>IFERROR(OR(AND('Upload Data Outputs'!J717 = refClaimFsc100, OR('Upload Data Outputs'!K717 = "", 'Upload Data Outputs'!K717 = 100)), AND('Upload Data Outputs'!J717 = refClaimFscCW, OR('Upload Data Outputs'!K717 = "", 'Upload Data Outputs'!K717 = 0)), AND('Upload Data Outputs'!J717 = refClaimFscMix, 'Upload Data Outputs'!K717 &lt;&gt; "", _xlfn.NUMBERVALUE('Upload Data Outputs'!K717) &gt;= 0, _xlfn.NUMBERVALUE('Upload Data Outputs'!K717) &lt;= 100), AND('Upload Data Outputs'!J717 = refClaimFscMixCredit, OR('Upload Data Outputs'!K717 = "", 'Upload Data Outputs'!K717 = 100)), AND('Upload Data Outputs'!J717 = refClaimFscRecycled, 'Upload Data Outputs'!K717 =""), 'Upload Data Outputs'!J717 = ""), FALSE)</f>
        <v>1</v>
      </c>
      <c r="S730" s="56" t="b">
        <f>IFERROR(OR('Upload Data Outputs'!L717 = "", IFERROR(MATCH('Upload Data Outputs'!L717, listMaterialsAccountingMethods, 0), FALSE)), FALSE)</f>
        <v>1</v>
      </c>
      <c r="T730" s="56" t="b">
        <f>IFERROR(OR('Upload Data Outputs'!M717 = "", ISNUMBER('Upload Data Outputs'!M717), IFERROR(DATEVALUE('Upload Data Outputs'!M717) &gt; 0, FALSE)), FALSE)</f>
        <v>1</v>
      </c>
      <c r="U730" s="56" t="b">
        <f>IFERROR(OR('Upload Data Outputs'!N717 = "", ISNUMBER('Upload Data Outputs'!N717), IFERROR(DATEVALUE('Upload Data Outputs'!N717) &gt; 0, FALSE)), FALSE)</f>
        <v>1</v>
      </c>
      <c r="V730" s="56" t="b">
        <f>IFERROR(OR('Upload Data Outputs'!O717 = "", IFERROR(MATCH('Upload Data Outputs'!O717, listCountryIsoCodes, FALSE), FALSE)), FALSE)</f>
        <v>1</v>
      </c>
      <c r="W730" s="57" t="s">
        <v>593</v>
      </c>
      <c r="X730" s="56"/>
      <c r="Y730" s="56"/>
      <c r="AA730" s="56">
        <f>IFERROR(COUNTIFS('Upload Data Outputs'!B:B, 'Upload Data Outputs'!B717), 0)</f>
        <v>0</v>
      </c>
    </row>
    <row r="731" spans="1:27">
      <c r="A731" s="55">
        <f t="shared" si="69"/>
        <v>718</v>
      </c>
      <c r="B731" s="54" t="b">
        <f>NOT(IFERROR('Upload Data Outputs'!A718 = "ERROR", TRUE))</f>
        <v>1</v>
      </c>
      <c r="C731" s="54">
        <f t="shared" si="70"/>
        <v>718</v>
      </c>
      <c r="D731" s="56" t="b">
        <f>IF(B731, ('Upload Data Outputs'!A718 &amp; 'Upload Data Outputs'!B718 &amp; 'Upload Data Outputs'!C718 &amp; 'Upload Data Outputs'!D718 &amp; 'Upload Data Outputs'!E718 &amp; 'Upload Data Outputs'!F718 &amp; 'Upload Data Outputs'!G718 &amp; 'Upload Data Outputs'!H718 &amp; 'Upload Data Outputs'!I718 &amp; 'Upload Data Outputs'!J718 &amp; 'Upload Data Outputs'!K718 &amp; 'Upload Data Outputs'!L718 &amp; 'Upload Data Outputs'!M718 &amp; 'Upload Data Outputs'!N718 &amp; 'Upload Data Outputs'!O718 &amp; 'Upload Data Outputs'!P718) &lt;&gt; "", FALSE)</f>
        <v>0</v>
      </c>
      <c r="E731" s="56" t="str">
        <f t="shared" si="71"/>
        <v/>
      </c>
      <c r="F731" s="56" t="str">
        <f t="shared" si="72"/>
        <v/>
      </c>
      <c r="G731" s="56" t="b">
        <f t="shared" si="68"/>
        <v>1</v>
      </c>
      <c r="H731" s="57" t="s">
        <v>593</v>
      </c>
      <c r="I731" s="56" t="b">
        <f t="shared" si="73"/>
        <v>1</v>
      </c>
      <c r="J731" s="56" t="b">
        <f>IFERROR(OR(NOT($D731), 'Upload Data Outputs'!C718 &lt;&gt; ""), FALSE)</f>
        <v>1</v>
      </c>
      <c r="K731" s="57" t="s">
        <v>593</v>
      </c>
      <c r="L731" s="56" t="b">
        <f>IFERROR(OR(AND(NOT(D731), 'Upload Data Outputs'!E718 = ""), IFERROR(_xlfn.NUMBERVALUE('Upload Data Outputs'!E718) &gt; 0, FALSE)), FALSE)</f>
        <v>1</v>
      </c>
      <c r="M731" s="56" t="b">
        <f>IFERROR(OR('Upload Data Outputs'!F718 = "", IFERROR(_xlfn.NUMBERVALUE('Upload Data Outputs'!F718) &gt; 0, FALSE)), FALSE)</f>
        <v>1</v>
      </c>
      <c r="N731" s="56" t="b">
        <f>IFERROR(OR('Upload Data Outputs'!F718 = "", IFERROR(MATCH('Upload Data Outputs'!G718, listVolumeUnits, 0), FALSE)), FALSE)</f>
        <v>1</v>
      </c>
      <c r="O731" s="56" t="b">
        <f>IFERROR(OR('Upload Data Outputs'!H718 = "", IFERROR(_xlfn.NUMBERVALUE('Upload Data Outputs'!H718) &gt; 0, FALSE)), FALSE)</f>
        <v>1</v>
      </c>
      <c r="P731" s="56" t="b">
        <f>IFERROR(OR('Upload Data Outputs'!H718 = "", IFERROR(MATCH('Upload Data Outputs'!I718, listWeightUnits, 0), FALSE)), FALSE)</f>
        <v>1</v>
      </c>
      <c r="Q731" s="56" t="b">
        <f>IFERROR(OR('Upload Data Outputs'!J718 = "", IFERROR(MATCH('Upload Data Outputs'!J718, listFscClaimTypes, 0), FALSE)), FALSE)</f>
        <v>1</v>
      </c>
      <c r="R731" s="56" t="b">
        <f>IFERROR(OR(AND('Upload Data Outputs'!J718 = refClaimFsc100, OR('Upload Data Outputs'!K718 = "", 'Upload Data Outputs'!K718 = 100)), AND('Upload Data Outputs'!J718 = refClaimFscCW, OR('Upload Data Outputs'!K718 = "", 'Upload Data Outputs'!K718 = 0)), AND('Upload Data Outputs'!J718 = refClaimFscMix, 'Upload Data Outputs'!K718 &lt;&gt; "", _xlfn.NUMBERVALUE('Upload Data Outputs'!K718) &gt;= 0, _xlfn.NUMBERVALUE('Upload Data Outputs'!K718) &lt;= 100), AND('Upload Data Outputs'!J718 = refClaimFscMixCredit, OR('Upload Data Outputs'!K718 = "", 'Upload Data Outputs'!K718 = 100)), AND('Upload Data Outputs'!J718 = refClaimFscRecycled, 'Upload Data Outputs'!K718 =""), 'Upload Data Outputs'!J718 = ""), FALSE)</f>
        <v>1</v>
      </c>
      <c r="S731" s="56" t="b">
        <f>IFERROR(OR('Upload Data Outputs'!L718 = "", IFERROR(MATCH('Upload Data Outputs'!L718, listMaterialsAccountingMethods, 0), FALSE)), FALSE)</f>
        <v>1</v>
      </c>
      <c r="T731" s="56" t="b">
        <f>IFERROR(OR('Upload Data Outputs'!M718 = "", ISNUMBER('Upload Data Outputs'!M718), IFERROR(DATEVALUE('Upload Data Outputs'!M718) &gt; 0, FALSE)), FALSE)</f>
        <v>1</v>
      </c>
      <c r="U731" s="56" t="b">
        <f>IFERROR(OR('Upload Data Outputs'!N718 = "", ISNUMBER('Upload Data Outputs'!N718), IFERROR(DATEVALUE('Upload Data Outputs'!N718) &gt; 0, FALSE)), FALSE)</f>
        <v>1</v>
      </c>
      <c r="V731" s="56" t="b">
        <f>IFERROR(OR('Upload Data Outputs'!O718 = "", IFERROR(MATCH('Upload Data Outputs'!O718, listCountryIsoCodes, FALSE), FALSE)), FALSE)</f>
        <v>1</v>
      </c>
      <c r="W731" s="57" t="s">
        <v>593</v>
      </c>
      <c r="X731" s="56"/>
      <c r="Y731" s="56"/>
      <c r="AA731" s="56">
        <f>IFERROR(COUNTIFS('Upload Data Outputs'!B:B, 'Upload Data Outputs'!B718), 0)</f>
        <v>0</v>
      </c>
    </row>
    <row r="732" spans="1:27">
      <c r="A732" s="55">
        <f t="shared" si="69"/>
        <v>719</v>
      </c>
      <c r="B732" s="54" t="b">
        <f>NOT(IFERROR('Upload Data Outputs'!A719 = "ERROR", TRUE))</f>
        <v>1</v>
      </c>
      <c r="C732" s="54">
        <f t="shared" si="70"/>
        <v>719</v>
      </c>
      <c r="D732" s="56" t="b">
        <f>IF(B732, ('Upload Data Outputs'!A719 &amp; 'Upload Data Outputs'!B719 &amp; 'Upload Data Outputs'!C719 &amp; 'Upload Data Outputs'!D719 &amp; 'Upload Data Outputs'!E719 &amp; 'Upload Data Outputs'!F719 &amp; 'Upload Data Outputs'!G719 &amp; 'Upload Data Outputs'!H719 &amp; 'Upload Data Outputs'!I719 &amp; 'Upload Data Outputs'!J719 &amp; 'Upload Data Outputs'!K719 &amp; 'Upload Data Outputs'!L719 &amp; 'Upload Data Outputs'!M719 &amp; 'Upload Data Outputs'!N719 &amp; 'Upload Data Outputs'!O719 &amp; 'Upload Data Outputs'!P719) &lt;&gt; "", FALSE)</f>
        <v>0</v>
      </c>
      <c r="E732" s="56" t="str">
        <f t="shared" si="71"/>
        <v/>
      </c>
      <c r="F732" s="56" t="str">
        <f t="shared" si="72"/>
        <v/>
      </c>
      <c r="G732" s="56" t="b">
        <f t="shared" si="68"/>
        <v>1</v>
      </c>
      <c r="H732" s="57" t="s">
        <v>593</v>
      </c>
      <c r="I732" s="56" t="b">
        <f t="shared" si="73"/>
        <v>1</v>
      </c>
      <c r="J732" s="56" t="b">
        <f>IFERROR(OR(NOT($D732), 'Upload Data Outputs'!C719 &lt;&gt; ""), FALSE)</f>
        <v>1</v>
      </c>
      <c r="K732" s="57" t="s">
        <v>593</v>
      </c>
      <c r="L732" s="56" t="b">
        <f>IFERROR(OR(AND(NOT(D732), 'Upload Data Outputs'!E719 = ""), IFERROR(_xlfn.NUMBERVALUE('Upload Data Outputs'!E719) &gt; 0, FALSE)), FALSE)</f>
        <v>1</v>
      </c>
      <c r="M732" s="56" t="b">
        <f>IFERROR(OR('Upload Data Outputs'!F719 = "", IFERROR(_xlfn.NUMBERVALUE('Upload Data Outputs'!F719) &gt; 0, FALSE)), FALSE)</f>
        <v>1</v>
      </c>
      <c r="N732" s="56" t="b">
        <f>IFERROR(OR('Upload Data Outputs'!F719 = "", IFERROR(MATCH('Upload Data Outputs'!G719, listVolumeUnits, 0), FALSE)), FALSE)</f>
        <v>1</v>
      </c>
      <c r="O732" s="56" t="b">
        <f>IFERROR(OR('Upload Data Outputs'!H719 = "", IFERROR(_xlfn.NUMBERVALUE('Upload Data Outputs'!H719) &gt; 0, FALSE)), FALSE)</f>
        <v>1</v>
      </c>
      <c r="P732" s="56" t="b">
        <f>IFERROR(OR('Upload Data Outputs'!H719 = "", IFERROR(MATCH('Upload Data Outputs'!I719, listWeightUnits, 0), FALSE)), FALSE)</f>
        <v>1</v>
      </c>
      <c r="Q732" s="56" t="b">
        <f>IFERROR(OR('Upload Data Outputs'!J719 = "", IFERROR(MATCH('Upload Data Outputs'!J719, listFscClaimTypes, 0), FALSE)), FALSE)</f>
        <v>1</v>
      </c>
      <c r="R732" s="56" t="b">
        <f>IFERROR(OR(AND('Upload Data Outputs'!J719 = refClaimFsc100, OR('Upload Data Outputs'!K719 = "", 'Upload Data Outputs'!K719 = 100)), AND('Upload Data Outputs'!J719 = refClaimFscCW, OR('Upload Data Outputs'!K719 = "", 'Upload Data Outputs'!K719 = 0)), AND('Upload Data Outputs'!J719 = refClaimFscMix, 'Upload Data Outputs'!K719 &lt;&gt; "", _xlfn.NUMBERVALUE('Upload Data Outputs'!K719) &gt;= 0, _xlfn.NUMBERVALUE('Upload Data Outputs'!K719) &lt;= 100), AND('Upload Data Outputs'!J719 = refClaimFscMixCredit, OR('Upload Data Outputs'!K719 = "", 'Upload Data Outputs'!K719 = 100)), AND('Upload Data Outputs'!J719 = refClaimFscRecycled, 'Upload Data Outputs'!K719 =""), 'Upload Data Outputs'!J719 = ""), FALSE)</f>
        <v>1</v>
      </c>
      <c r="S732" s="56" t="b">
        <f>IFERROR(OR('Upload Data Outputs'!L719 = "", IFERROR(MATCH('Upload Data Outputs'!L719, listMaterialsAccountingMethods, 0), FALSE)), FALSE)</f>
        <v>1</v>
      </c>
      <c r="T732" s="56" t="b">
        <f>IFERROR(OR('Upload Data Outputs'!M719 = "", ISNUMBER('Upload Data Outputs'!M719), IFERROR(DATEVALUE('Upload Data Outputs'!M719) &gt; 0, FALSE)), FALSE)</f>
        <v>1</v>
      </c>
      <c r="U732" s="56" t="b">
        <f>IFERROR(OR('Upload Data Outputs'!N719 = "", ISNUMBER('Upload Data Outputs'!N719), IFERROR(DATEVALUE('Upload Data Outputs'!N719) &gt; 0, FALSE)), FALSE)</f>
        <v>1</v>
      </c>
      <c r="V732" s="56" t="b">
        <f>IFERROR(OR('Upload Data Outputs'!O719 = "", IFERROR(MATCH('Upload Data Outputs'!O719, listCountryIsoCodes, FALSE), FALSE)), FALSE)</f>
        <v>1</v>
      </c>
      <c r="W732" s="57" t="s">
        <v>593</v>
      </c>
      <c r="X732" s="56"/>
      <c r="Y732" s="56"/>
      <c r="AA732" s="56">
        <f>IFERROR(COUNTIFS('Upload Data Outputs'!B:B, 'Upload Data Outputs'!B719), 0)</f>
        <v>0</v>
      </c>
    </row>
    <row r="733" spans="1:27">
      <c r="A733" s="55">
        <f t="shared" si="69"/>
        <v>720</v>
      </c>
      <c r="B733" s="54" t="b">
        <f>NOT(IFERROR('Upload Data Outputs'!A720 = "ERROR", TRUE))</f>
        <v>1</v>
      </c>
      <c r="C733" s="54">
        <f t="shared" si="70"/>
        <v>720</v>
      </c>
      <c r="D733" s="56" t="b">
        <f>IF(B733, ('Upload Data Outputs'!A720 &amp; 'Upload Data Outputs'!B720 &amp; 'Upload Data Outputs'!C720 &amp; 'Upload Data Outputs'!D720 &amp; 'Upload Data Outputs'!E720 &amp; 'Upload Data Outputs'!F720 &amp; 'Upload Data Outputs'!G720 &amp; 'Upload Data Outputs'!H720 &amp; 'Upload Data Outputs'!I720 &amp; 'Upload Data Outputs'!J720 &amp; 'Upload Data Outputs'!K720 &amp; 'Upload Data Outputs'!L720 &amp; 'Upload Data Outputs'!M720 &amp; 'Upload Data Outputs'!N720 &amp; 'Upload Data Outputs'!O720 &amp; 'Upload Data Outputs'!P720) &lt;&gt; "", FALSE)</f>
        <v>0</v>
      </c>
      <c r="E733" s="56" t="str">
        <f t="shared" si="71"/>
        <v/>
      </c>
      <c r="F733" s="56" t="str">
        <f t="shared" si="72"/>
        <v/>
      </c>
      <c r="G733" s="56" t="b">
        <f t="shared" si="68"/>
        <v>1</v>
      </c>
      <c r="H733" s="57" t="s">
        <v>593</v>
      </c>
      <c r="I733" s="56" t="b">
        <f t="shared" si="73"/>
        <v>1</v>
      </c>
      <c r="J733" s="56" t="b">
        <f>IFERROR(OR(NOT($D733), 'Upload Data Outputs'!C720 &lt;&gt; ""), FALSE)</f>
        <v>1</v>
      </c>
      <c r="K733" s="57" t="s">
        <v>593</v>
      </c>
      <c r="L733" s="56" t="b">
        <f>IFERROR(OR(AND(NOT(D733), 'Upload Data Outputs'!E720 = ""), IFERROR(_xlfn.NUMBERVALUE('Upload Data Outputs'!E720) &gt; 0, FALSE)), FALSE)</f>
        <v>1</v>
      </c>
      <c r="M733" s="56" t="b">
        <f>IFERROR(OR('Upload Data Outputs'!F720 = "", IFERROR(_xlfn.NUMBERVALUE('Upload Data Outputs'!F720) &gt; 0, FALSE)), FALSE)</f>
        <v>1</v>
      </c>
      <c r="N733" s="56" t="b">
        <f>IFERROR(OR('Upload Data Outputs'!F720 = "", IFERROR(MATCH('Upload Data Outputs'!G720, listVolumeUnits, 0), FALSE)), FALSE)</f>
        <v>1</v>
      </c>
      <c r="O733" s="56" t="b">
        <f>IFERROR(OR('Upload Data Outputs'!H720 = "", IFERROR(_xlfn.NUMBERVALUE('Upload Data Outputs'!H720) &gt; 0, FALSE)), FALSE)</f>
        <v>1</v>
      </c>
      <c r="P733" s="56" t="b">
        <f>IFERROR(OR('Upload Data Outputs'!H720 = "", IFERROR(MATCH('Upload Data Outputs'!I720, listWeightUnits, 0), FALSE)), FALSE)</f>
        <v>1</v>
      </c>
      <c r="Q733" s="56" t="b">
        <f>IFERROR(OR('Upload Data Outputs'!J720 = "", IFERROR(MATCH('Upload Data Outputs'!J720, listFscClaimTypes, 0), FALSE)), FALSE)</f>
        <v>1</v>
      </c>
      <c r="R733" s="56" t="b">
        <f>IFERROR(OR(AND('Upload Data Outputs'!J720 = refClaimFsc100, OR('Upload Data Outputs'!K720 = "", 'Upload Data Outputs'!K720 = 100)), AND('Upload Data Outputs'!J720 = refClaimFscCW, OR('Upload Data Outputs'!K720 = "", 'Upload Data Outputs'!K720 = 0)), AND('Upload Data Outputs'!J720 = refClaimFscMix, 'Upload Data Outputs'!K720 &lt;&gt; "", _xlfn.NUMBERVALUE('Upload Data Outputs'!K720) &gt;= 0, _xlfn.NUMBERVALUE('Upload Data Outputs'!K720) &lt;= 100), AND('Upload Data Outputs'!J720 = refClaimFscMixCredit, OR('Upload Data Outputs'!K720 = "", 'Upload Data Outputs'!K720 = 100)), AND('Upload Data Outputs'!J720 = refClaimFscRecycled, 'Upload Data Outputs'!K720 =""), 'Upload Data Outputs'!J720 = ""), FALSE)</f>
        <v>1</v>
      </c>
      <c r="S733" s="56" t="b">
        <f>IFERROR(OR('Upload Data Outputs'!L720 = "", IFERROR(MATCH('Upload Data Outputs'!L720, listMaterialsAccountingMethods, 0), FALSE)), FALSE)</f>
        <v>1</v>
      </c>
      <c r="T733" s="56" t="b">
        <f>IFERROR(OR('Upload Data Outputs'!M720 = "", ISNUMBER('Upload Data Outputs'!M720), IFERROR(DATEVALUE('Upload Data Outputs'!M720) &gt; 0, FALSE)), FALSE)</f>
        <v>1</v>
      </c>
      <c r="U733" s="56" t="b">
        <f>IFERROR(OR('Upload Data Outputs'!N720 = "", ISNUMBER('Upload Data Outputs'!N720), IFERROR(DATEVALUE('Upload Data Outputs'!N720) &gt; 0, FALSE)), FALSE)</f>
        <v>1</v>
      </c>
      <c r="V733" s="56" t="b">
        <f>IFERROR(OR('Upload Data Outputs'!O720 = "", IFERROR(MATCH('Upload Data Outputs'!O720, listCountryIsoCodes, FALSE), FALSE)), FALSE)</f>
        <v>1</v>
      </c>
      <c r="W733" s="57" t="s">
        <v>593</v>
      </c>
      <c r="X733" s="56"/>
      <c r="Y733" s="56"/>
      <c r="AA733" s="56">
        <f>IFERROR(COUNTIFS('Upload Data Outputs'!B:B, 'Upload Data Outputs'!B720), 0)</f>
        <v>0</v>
      </c>
    </row>
    <row r="734" spans="1:27">
      <c r="A734" s="55">
        <f t="shared" si="69"/>
        <v>721</v>
      </c>
      <c r="B734" s="54" t="b">
        <f>NOT(IFERROR('Upload Data Outputs'!A721 = "ERROR", TRUE))</f>
        <v>1</v>
      </c>
      <c r="C734" s="54">
        <f t="shared" si="70"/>
        <v>721</v>
      </c>
      <c r="D734" s="56" t="b">
        <f>IF(B734, ('Upload Data Outputs'!A721 &amp; 'Upload Data Outputs'!B721 &amp; 'Upload Data Outputs'!C721 &amp; 'Upload Data Outputs'!D721 &amp; 'Upload Data Outputs'!E721 &amp; 'Upload Data Outputs'!F721 &amp; 'Upload Data Outputs'!G721 &amp; 'Upload Data Outputs'!H721 &amp; 'Upload Data Outputs'!I721 &amp; 'Upload Data Outputs'!J721 &amp; 'Upload Data Outputs'!K721 &amp; 'Upload Data Outputs'!L721 &amp; 'Upload Data Outputs'!M721 &amp; 'Upload Data Outputs'!N721 &amp; 'Upload Data Outputs'!O721 &amp; 'Upload Data Outputs'!P721) &lt;&gt; "", FALSE)</f>
        <v>0</v>
      </c>
      <c r="E734" s="56" t="str">
        <f t="shared" si="71"/>
        <v/>
      </c>
      <c r="F734" s="56" t="str">
        <f t="shared" si="72"/>
        <v/>
      </c>
      <c r="G734" s="56" t="b">
        <f t="shared" si="68"/>
        <v>1</v>
      </c>
      <c r="H734" s="57" t="s">
        <v>593</v>
      </c>
      <c r="I734" s="56" t="b">
        <f t="shared" si="73"/>
        <v>1</v>
      </c>
      <c r="J734" s="56" t="b">
        <f>IFERROR(OR(NOT($D734), 'Upload Data Outputs'!C721 &lt;&gt; ""), FALSE)</f>
        <v>1</v>
      </c>
      <c r="K734" s="57" t="s">
        <v>593</v>
      </c>
      <c r="L734" s="56" t="b">
        <f>IFERROR(OR(AND(NOT(D734), 'Upload Data Outputs'!E721 = ""), IFERROR(_xlfn.NUMBERVALUE('Upload Data Outputs'!E721) &gt; 0, FALSE)), FALSE)</f>
        <v>1</v>
      </c>
      <c r="M734" s="56" t="b">
        <f>IFERROR(OR('Upload Data Outputs'!F721 = "", IFERROR(_xlfn.NUMBERVALUE('Upload Data Outputs'!F721) &gt; 0, FALSE)), FALSE)</f>
        <v>1</v>
      </c>
      <c r="N734" s="56" t="b">
        <f>IFERROR(OR('Upload Data Outputs'!F721 = "", IFERROR(MATCH('Upload Data Outputs'!G721, listVolumeUnits, 0), FALSE)), FALSE)</f>
        <v>1</v>
      </c>
      <c r="O734" s="56" t="b">
        <f>IFERROR(OR('Upload Data Outputs'!H721 = "", IFERROR(_xlfn.NUMBERVALUE('Upload Data Outputs'!H721) &gt; 0, FALSE)), FALSE)</f>
        <v>1</v>
      </c>
      <c r="P734" s="56" t="b">
        <f>IFERROR(OR('Upload Data Outputs'!H721 = "", IFERROR(MATCH('Upload Data Outputs'!I721, listWeightUnits, 0), FALSE)), FALSE)</f>
        <v>1</v>
      </c>
      <c r="Q734" s="56" t="b">
        <f>IFERROR(OR('Upload Data Outputs'!J721 = "", IFERROR(MATCH('Upload Data Outputs'!J721, listFscClaimTypes, 0), FALSE)), FALSE)</f>
        <v>1</v>
      </c>
      <c r="R734" s="56" t="b">
        <f>IFERROR(OR(AND('Upload Data Outputs'!J721 = refClaimFsc100, OR('Upload Data Outputs'!K721 = "", 'Upload Data Outputs'!K721 = 100)), AND('Upload Data Outputs'!J721 = refClaimFscCW, OR('Upload Data Outputs'!K721 = "", 'Upload Data Outputs'!K721 = 0)), AND('Upload Data Outputs'!J721 = refClaimFscMix, 'Upload Data Outputs'!K721 &lt;&gt; "", _xlfn.NUMBERVALUE('Upload Data Outputs'!K721) &gt;= 0, _xlfn.NUMBERVALUE('Upload Data Outputs'!K721) &lt;= 100), AND('Upload Data Outputs'!J721 = refClaimFscMixCredit, OR('Upload Data Outputs'!K721 = "", 'Upload Data Outputs'!K721 = 100)), AND('Upload Data Outputs'!J721 = refClaimFscRecycled, 'Upload Data Outputs'!K721 =""), 'Upload Data Outputs'!J721 = ""), FALSE)</f>
        <v>1</v>
      </c>
      <c r="S734" s="56" t="b">
        <f>IFERROR(OR('Upload Data Outputs'!L721 = "", IFERROR(MATCH('Upload Data Outputs'!L721, listMaterialsAccountingMethods, 0), FALSE)), FALSE)</f>
        <v>1</v>
      </c>
      <c r="T734" s="56" t="b">
        <f>IFERROR(OR('Upload Data Outputs'!M721 = "", ISNUMBER('Upload Data Outputs'!M721), IFERROR(DATEVALUE('Upload Data Outputs'!M721) &gt; 0, FALSE)), FALSE)</f>
        <v>1</v>
      </c>
      <c r="U734" s="56" t="b">
        <f>IFERROR(OR('Upload Data Outputs'!N721 = "", ISNUMBER('Upload Data Outputs'!N721), IFERROR(DATEVALUE('Upload Data Outputs'!N721) &gt; 0, FALSE)), FALSE)</f>
        <v>1</v>
      </c>
      <c r="V734" s="56" t="b">
        <f>IFERROR(OR('Upload Data Outputs'!O721 = "", IFERROR(MATCH('Upload Data Outputs'!O721, listCountryIsoCodes, FALSE), FALSE)), FALSE)</f>
        <v>1</v>
      </c>
      <c r="W734" s="57" t="s">
        <v>593</v>
      </c>
      <c r="X734" s="56"/>
      <c r="Y734" s="56"/>
      <c r="AA734" s="56">
        <f>IFERROR(COUNTIFS('Upload Data Outputs'!B:B, 'Upload Data Outputs'!B721), 0)</f>
        <v>0</v>
      </c>
    </row>
    <row r="735" spans="1:27">
      <c r="A735" s="55">
        <f t="shared" si="69"/>
        <v>722</v>
      </c>
      <c r="B735" s="54" t="b">
        <f>NOT(IFERROR('Upload Data Outputs'!A722 = "ERROR", TRUE))</f>
        <v>1</v>
      </c>
      <c r="C735" s="54">
        <f t="shared" si="70"/>
        <v>722</v>
      </c>
      <c r="D735" s="56" t="b">
        <f>IF(B735, ('Upload Data Outputs'!A722 &amp; 'Upload Data Outputs'!B722 &amp; 'Upload Data Outputs'!C722 &amp; 'Upload Data Outputs'!D722 &amp; 'Upload Data Outputs'!E722 &amp; 'Upload Data Outputs'!F722 &amp; 'Upload Data Outputs'!G722 &amp; 'Upload Data Outputs'!H722 &amp; 'Upload Data Outputs'!I722 &amp; 'Upload Data Outputs'!J722 &amp; 'Upload Data Outputs'!K722 &amp; 'Upload Data Outputs'!L722 &amp; 'Upload Data Outputs'!M722 &amp; 'Upload Data Outputs'!N722 &amp; 'Upload Data Outputs'!O722 &amp; 'Upload Data Outputs'!P722) &lt;&gt; "", FALSE)</f>
        <v>0</v>
      </c>
      <c r="E735" s="56" t="str">
        <f t="shared" si="71"/>
        <v/>
      </c>
      <c r="F735" s="56" t="str">
        <f t="shared" si="72"/>
        <v/>
      </c>
      <c r="G735" s="56" t="b">
        <f t="shared" si="68"/>
        <v>1</v>
      </c>
      <c r="H735" s="57" t="s">
        <v>593</v>
      </c>
      <c r="I735" s="56" t="b">
        <f t="shared" si="73"/>
        <v>1</v>
      </c>
      <c r="J735" s="56" t="b">
        <f>IFERROR(OR(NOT($D735), 'Upload Data Outputs'!C722 &lt;&gt; ""), FALSE)</f>
        <v>1</v>
      </c>
      <c r="K735" s="57" t="s">
        <v>593</v>
      </c>
      <c r="L735" s="56" t="b">
        <f>IFERROR(OR(AND(NOT(D735), 'Upload Data Outputs'!E722 = ""), IFERROR(_xlfn.NUMBERVALUE('Upload Data Outputs'!E722) &gt; 0, FALSE)), FALSE)</f>
        <v>1</v>
      </c>
      <c r="M735" s="56" t="b">
        <f>IFERROR(OR('Upload Data Outputs'!F722 = "", IFERROR(_xlfn.NUMBERVALUE('Upload Data Outputs'!F722) &gt; 0, FALSE)), FALSE)</f>
        <v>1</v>
      </c>
      <c r="N735" s="56" t="b">
        <f>IFERROR(OR('Upload Data Outputs'!F722 = "", IFERROR(MATCH('Upload Data Outputs'!G722, listVolumeUnits, 0), FALSE)), FALSE)</f>
        <v>1</v>
      </c>
      <c r="O735" s="56" t="b">
        <f>IFERROR(OR('Upload Data Outputs'!H722 = "", IFERROR(_xlfn.NUMBERVALUE('Upload Data Outputs'!H722) &gt; 0, FALSE)), FALSE)</f>
        <v>1</v>
      </c>
      <c r="P735" s="56" t="b">
        <f>IFERROR(OR('Upload Data Outputs'!H722 = "", IFERROR(MATCH('Upload Data Outputs'!I722, listWeightUnits, 0), FALSE)), FALSE)</f>
        <v>1</v>
      </c>
      <c r="Q735" s="56" t="b">
        <f>IFERROR(OR('Upload Data Outputs'!J722 = "", IFERROR(MATCH('Upload Data Outputs'!J722, listFscClaimTypes, 0), FALSE)), FALSE)</f>
        <v>1</v>
      </c>
      <c r="R735" s="56" t="b">
        <f>IFERROR(OR(AND('Upload Data Outputs'!J722 = refClaimFsc100, OR('Upload Data Outputs'!K722 = "", 'Upload Data Outputs'!K722 = 100)), AND('Upload Data Outputs'!J722 = refClaimFscCW, OR('Upload Data Outputs'!K722 = "", 'Upload Data Outputs'!K722 = 0)), AND('Upload Data Outputs'!J722 = refClaimFscMix, 'Upload Data Outputs'!K722 &lt;&gt; "", _xlfn.NUMBERVALUE('Upload Data Outputs'!K722) &gt;= 0, _xlfn.NUMBERVALUE('Upload Data Outputs'!K722) &lt;= 100), AND('Upload Data Outputs'!J722 = refClaimFscMixCredit, OR('Upload Data Outputs'!K722 = "", 'Upload Data Outputs'!K722 = 100)), AND('Upload Data Outputs'!J722 = refClaimFscRecycled, 'Upload Data Outputs'!K722 =""), 'Upload Data Outputs'!J722 = ""), FALSE)</f>
        <v>1</v>
      </c>
      <c r="S735" s="56" t="b">
        <f>IFERROR(OR('Upload Data Outputs'!L722 = "", IFERROR(MATCH('Upload Data Outputs'!L722, listMaterialsAccountingMethods, 0), FALSE)), FALSE)</f>
        <v>1</v>
      </c>
      <c r="T735" s="56" t="b">
        <f>IFERROR(OR('Upload Data Outputs'!M722 = "", ISNUMBER('Upload Data Outputs'!M722), IFERROR(DATEVALUE('Upload Data Outputs'!M722) &gt; 0, FALSE)), FALSE)</f>
        <v>1</v>
      </c>
      <c r="U735" s="56" t="b">
        <f>IFERROR(OR('Upload Data Outputs'!N722 = "", ISNUMBER('Upload Data Outputs'!N722), IFERROR(DATEVALUE('Upload Data Outputs'!N722) &gt; 0, FALSE)), FALSE)</f>
        <v>1</v>
      </c>
      <c r="V735" s="56" t="b">
        <f>IFERROR(OR('Upload Data Outputs'!O722 = "", IFERROR(MATCH('Upload Data Outputs'!O722, listCountryIsoCodes, FALSE), FALSE)), FALSE)</f>
        <v>1</v>
      </c>
      <c r="W735" s="57" t="s">
        <v>593</v>
      </c>
      <c r="X735" s="56"/>
      <c r="Y735" s="56"/>
      <c r="AA735" s="56">
        <f>IFERROR(COUNTIFS('Upload Data Outputs'!B:B, 'Upload Data Outputs'!B722), 0)</f>
        <v>0</v>
      </c>
    </row>
    <row r="736" spans="1:27">
      <c r="A736" s="55">
        <f t="shared" si="69"/>
        <v>723</v>
      </c>
      <c r="B736" s="54" t="b">
        <f>NOT(IFERROR('Upload Data Outputs'!A723 = "ERROR", TRUE))</f>
        <v>1</v>
      </c>
      <c r="C736" s="54">
        <f t="shared" si="70"/>
        <v>723</v>
      </c>
      <c r="D736" s="56" t="b">
        <f>IF(B736, ('Upload Data Outputs'!A723 &amp; 'Upload Data Outputs'!B723 &amp; 'Upload Data Outputs'!C723 &amp; 'Upload Data Outputs'!D723 &amp; 'Upload Data Outputs'!E723 &amp; 'Upload Data Outputs'!F723 &amp; 'Upload Data Outputs'!G723 &amp; 'Upload Data Outputs'!H723 &amp; 'Upload Data Outputs'!I723 &amp; 'Upload Data Outputs'!J723 &amp; 'Upload Data Outputs'!K723 &amp; 'Upload Data Outputs'!L723 &amp; 'Upload Data Outputs'!M723 &amp; 'Upload Data Outputs'!N723 &amp; 'Upload Data Outputs'!O723 &amp; 'Upload Data Outputs'!P723) &lt;&gt; "", FALSE)</f>
        <v>0</v>
      </c>
      <c r="E736" s="56" t="str">
        <f t="shared" si="71"/>
        <v/>
      </c>
      <c r="F736" s="56" t="str">
        <f t="shared" si="72"/>
        <v/>
      </c>
      <c r="G736" s="56" t="b">
        <f t="shared" si="68"/>
        <v>1</v>
      </c>
      <c r="H736" s="57" t="s">
        <v>593</v>
      </c>
      <c r="I736" s="56" t="b">
        <f t="shared" si="73"/>
        <v>1</v>
      </c>
      <c r="J736" s="56" t="b">
        <f>IFERROR(OR(NOT($D736), 'Upload Data Outputs'!C723 &lt;&gt; ""), FALSE)</f>
        <v>1</v>
      </c>
      <c r="K736" s="57" t="s">
        <v>593</v>
      </c>
      <c r="L736" s="56" t="b">
        <f>IFERROR(OR(AND(NOT(D736), 'Upload Data Outputs'!E723 = ""), IFERROR(_xlfn.NUMBERVALUE('Upload Data Outputs'!E723) &gt; 0, FALSE)), FALSE)</f>
        <v>1</v>
      </c>
      <c r="M736" s="56" t="b">
        <f>IFERROR(OR('Upload Data Outputs'!F723 = "", IFERROR(_xlfn.NUMBERVALUE('Upload Data Outputs'!F723) &gt; 0, FALSE)), FALSE)</f>
        <v>1</v>
      </c>
      <c r="N736" s="56" t="b">
        <f>IFERROR(OR('Upload Data Outputs'!F723 = "", IFERROR(MATCH('Upload Data Outputs'!G723, listVolumeUnits, 0), FALSE)), FALSE)</f>
        <v>1</v>
      </c>
      <c r="O736" s="56" t="b">
        <f>IFERROR(OR('Upload Data Outputs'!H723 = "", IFERROR(_xlfn.NUMBERVALUE('Upload Data Outputs'!H723) &gt; 0, FALSE)), FALSE)</f>
        <v>1</v>
      </c>
      <c r="P736" s="56" t="b">
        <f>IFERROR(OR('Upload Data Outputs'!H723 = "", IFERROR(MATCH('Upload Data Outputs'!I723, listWeightUnits, 0), FALSE)), FALSE)</f>
        <v>1</v>
      </c>
      <c r="Q736" s="56" t="b">
        <f>IFERROR(OR('Upload Data Outputs'!J723 = "", IFERROR(MATCH('Upload Data Outputs'!J723, listFscClaimTypes, 0), FALSE)), FALSE)</f>
        <v>1</v>
      </c>
      <c r="R736" s="56" t="b">
        <f>IFERROR(OR(AND('Upload Data Outputs'!J723 = refClaimFsc100, OR('Upload Data Outputs'!K723 = "", 'Upload Data Outputs'!K723 = 100)), AND('Upload Data Outputs'!J723 = refClaimFscCW, OR('Upload Data Outputs'!K723 = "", 'Upload Data Outputs'!K723 = 0)), AND('Upload Data Outputs'!J723 = refClaimFscMix, 'Upload Data Outputs'!K723 &lt;&gt; "", _xlfn.NUMBERVALUE('Upload Data Outputs'!K723) &gt;= 0, _xlfn.NUMBERVALUE('Upload Data Outputs'!K723) &lt;= 100), AND('Upload Data Outputs'!J723 = refClaimFscMixCredit, OR('Upload Data Outputs'!K723 = "", 'Upload Data Outputs'!K723 = 100)), AND('Upload Data Outputs'!J723 = refClaimFscRecycled, 'Upload Data Outputs'!K723 =""), 'Upload Data Outputs'!J723 = ""), FALSE)</f>
        <v>1</v>
      </c>
      <c r="S736" s="56" t="b">
        <f>IFERROR(OR('Upload Data Outputs'!L723 = "", IFERROR(MATCH('Upload Data Outputs'!L723, listMaterialsAccountingMethods, 0), FALSE)), FALSE)</f>
        <v>1</v>
      </c>
      <c r="T736" s="56" t="b">
        <f>IFERROR(OR('Upload Data Outputs'!M723 = "", ISNUMBER('Upload Data Outputs'!M723), IFERROR(DATEVALUE('Upload Data Outputs'!M723) &gt; 0, FALSE)), FALSE)</f>
        <v>1</v>
      </c>
      <c r="U736" s="56" t="b">
        <f>IFERROR(OR('Upload Data Outputs'!N723 = "", ISNUMBER('Upload Data Outputs'!N723), IFERROR(DATEVALUE('Upload Data Outputs'!N723) &gt; 0, FALSE)), FALSE)</f>
        <v>1</v>
      </c>
      <c r="V736" s="56" t="b">
        <f>IFERROR(OR('Upload Data Outputs'!O723 = "", IFERROR(MATCH('Upload Data Outputs'!O723, listCountryIsoCodes, FALSE), FALSE)), FALSE)</f>
        <v>1</v>
      </c>
      <c r="W736" s="57" t="s">
        <v>593</v>
      </c>
      <c r="X736" s="56"/>
      <c r="Y736" s="56"/>
      <c r="AA736" s="56">
        <f>IFERROR(COUNTIFS('Upload Data Outputs'!B:B, 'Upload Data Outputs'!B723), 0)</f>
        <v>0</v>
      </c>
    </row>
    <row r="737" spans="1:27">
      <c r="A737" s="55">
        <f t="shared" si="69"/>
        <v>724</v>
      </c>
      <c r="B737" s="54" t="b">
        <f>NOT(IFERROR('Upload Data Outputs'!A724 = "ERROR", TRUE))</f>
        <v>1</v>
      </c>
      <c r="C737" s="54">
        <f t="shared" si="70"/>
        <v>724</v>
      </c>
      <c r="D737" s="56" t="b">
        <f>IF(B737, ('Upload Data Outputs'!A724 &amp; 'Upload Data Outputs'!B724 &amp; 'Upload Data Outputs'!C724 &amp; 'Upload Data Outputs'!D724 &amp; 'Upload Data Outputs'!E724 &amp; 'Upload Data Outputs'!F724 &amp; 'Upload Data Outputs'!G724 &amp; 'Upload Data Outputs'!H724 &amp; 'Upload Data Outputs'!I724 &amp; 'Upload Data Outputs'!J724 &amp; 'Upload Data Outputs'!K724 &amp; 'Upload Data Outputs'!L724 &amp; 'Upload Data Outputs'!M724 &amp; 'Upload Data Outputs'!N724 &amp; 'Upload Data Outputs'!O724 &amp; 'Upload Data Outputs'!P724) &lt;&gt; "", FALSE)</f>
        <v>0</v>
      </c>
      <c r="E737" s="56" t="str">
        <f t="shared" si="71"/>
        <v/>
      </c>
      <c r="F737" s="56" t="str">
        <f t="shared" si="72"/>
        <v/>
      </c>
      <c r="G737" s="56" t="b">
        <f t="shared" si="68"/>
        <v>1</v>
      </c>
      <c r="H737" s="57" t="s">
        <v>593</v>
      </c>
      <c r="I737" s="56" t="b">
        <f t="shared" si="73"/>
        <v>1</v>
      </c>
      <c r="J737" s="56" t="b">
        <f>IFERROR(OR(NOT($D737), 'Upload Data Outputs'!C724 &lt;&gt; ""), FALSE)</f>
        <v>1</v>
      </c>
      <c r="K737" s="57" t="s">
        <v>593</v>
      </c>
      <c r="L737" s="56" t="b">
        <f>IFERROR(OR(AND(NOT(D737), 'Upload Data Outputs'!E724 = ""), IFERROR(_xlfn.NUMBERVALUE('Upload Data Outputs'!E724) &gt; 0, FALSE)), FALSE)</f>
        <v>1</v>
      </c>
      <c r="M737" s="56" t="b">
        <f>IFERROR(OR('Upload Data Outputs'!F724 = "", IFERROR(_xlfn.NUMBERVALUE('Upload Data Outputs'!F724) &gt; 0, FALSE)), FALSE)</f>
        <v>1</v>
      </c>
      <c r="N737" s="56" t="b">
        <f>IFERROR(OR('Upload Data Outputs'!F724 = "", IFERROR(MATCH('Upload Data Outputs'!G724, listVolumeUnits, 0), FALSE)), FALSE)</f>
        <v>1</v>
      </c>
      <c r="O737" s="56" t="b">
        <f>IFERROR(OR('Upload Data Outputs'!H724 = "", IFERROR(_xlfn.NUMBERVALUE('Upload Data Outputs'!H724) &gt; 0, FALSE)), FALSE)</f>
        <v>1</v>
      </c>
      <c r="P737" s="56" t="b">
        <f>IFERROR(OR('Upload Data Outputs'!H724 = "", IFERROR(MATCH('Upload Data Outputs'!I724, listWeightUnits, 0), FALSE)), FALSE)</f>
        <v>1</v>
      </c>
      <c r="Q737" s="56" t="b">
        <f>IFERROR(OR('Upload Data Outputs'!J724 = "", IFERROR(MATCH('Upload Data Outputs'!J724, listFscClaimTypes, 0), FALSE)), FALSE)</f>
        <v>1</v>
      </c>
      <c r="R737" s="56" t="b">
        <f>IFERROR(OR(AND('Upload Data Outputs'!J724 = refClaimFsc100, OR('Upload Data Outputs'!K724 = "", 'Upload Data Outputs'!K724 = 100)), AND('Upload Data Outputs'!J724 = refClaimFscCW, OR('Upload Data Outputs'!K724 = "", 'Upload Data Outputs'!K724 = 0)), AND('Upload Data Outputs'!J724 = refClaimFscMix, 'Upload Data Outputs'!K724 &lt;&gt; "", _xlfn.NUMBERVALUE('Upload Data Outputs'!K724) &gt;= 0, _xlfn.NUMBERVALUE('Upload Data Outputs'!K724) &lt;= 100), AND('Upload Data Outputs'!J724 = refClaimFscMixCredit, OR('Upload Data Outputs'!K724 = "", 'Upload Data Outputs'!K724 = 100)), AND('Upload Data Outputs'!J724 = refClaimFscRecycled, 'Upload Data Outputs'!K724 =""), 'Upload Data Outputs'!J724 = ""), FALSE)</f>
        <v>1</v>
      </c>
      <c r="S737" s="56" t="b">
        <f>IFERROR(OR('Upload Data Outputs'!L724 = "", IFERROR(MATCH('Upload Data Outputs'!L724, listMaterialsAccountingMethods, 0), FALSE)), FALSE)</f>
        <v>1</v>
      </c>
      <c r="T737" s="56" t="b">
        <f>IFERROR(OR('Upload Data Outputs'!M724 = "", ISNUMBER('Upload Data Outputs'!M724), IFERROR(DATEVALUE('Upload Data Outputs'!M724) &gt; 0, FALSE)), FALSE)</f>
        <v>1</v>
      </c>
      <c r="U737" s="56" t="b">
        <f>IFERROR(OR('Upload Data Outputs'!N724 = "", ISNUMBER('Upload Data Outputs'!N724), IFERROR(DATEVALUE('Upload Data Outputs'!N724) &gt; 0, FALSE)), FALSE)</f>
        <v>1</v>
      </c>
      <c r="V737" s="56" t="b">
        <f>IFERROR(OR('Upload Data Outputs'!O724 = "", IFERROR(MATCH('Upload Data Outputs'!O724, listCountryIsoCodes, FALSE), FALSE)), FALSE)</f>
        <v>1</v>
      </c>
      <c r="W737" s="57" t="s">
        <v>593</v>
      </c>
      <c r="X737" s="56"/>
      <c r="Y737" s="56"/>
      <c r="AA737" s="56">
        <f>IFERROR(COUNTIFS('Upload Data Outputs'!B:B, 'Upload Data Outputs'!B724), 0)</f>
        <v>0</v>
      </c>
    </row>
    <row r="738" spans="1:27">
      <c r="A738" s="55">
        <f t="shared" si="69"/>
        <v>725</v>
      </c>
      <c r="B738" s="54" t="b">
        <f>NOT(IFERROR('Upload Data Outputs'!A725 = "ERROR", TRUE))</f>
        <v>1</v>
      </c>
      <c r="C738" s="54">
        <f t="shared" si="70"/>
        <v>725</v>
      </c>
      <c r="D738" s="56" t="b">
        <f>IF(B738, ('Upload Data Outputs'!A725 &amp; 'Upload Data Outputs'!B725 &amp; 'Upload Data Outputs'!C725 &amp; 'Upload Data Outputs'!D725 &amp; 'Upload Data Outputs'!E725 &amp; 'Upload Data Outputs'!F725 &amp; 'Upload Data Outputs'!G725 &amp; 'Upload Data Outputs'!H725 &amp; 'Upload Data Outputs'!I725 &amp; 'Upload Data Outputs'!J725 &amp; 'Upload Data Outputs'!K725 &amp; 'Upload Data Outputs'!L725 &amp; 'Upload Data Outputs'!M725 &amp; 'Upload Data Outputs'!N725 &amp; 'Upload Data Outputs'!O725 &amp; 'Upload Data Outputs'!P725) &lt;&gt; "", FALSE)</f>
        <v>0</v>
      </c>
      <c r="E738" s="56" t="str">
        <f t="shared" si="71"/>
        <v/>
      </c>
      <c r="F738" s="56" t="str">
        <f t="shared" si="72"/>
        <v/>
      </c>
      <c r="G738" s="56" t="b">
        <f t="shared" si="68"/>
        <v>1</v>
      </c>
      <c r="H738" s="57" t="s">
        <v>593</v>
      </c>
      <c r="I738" s="56" t="b">
        <f t="shared" si="73"/>
        <v>1</v>
      </c>
      <c r="J738" s="56" t="b">
        <f>IFERROR(OR(NOT($D738), 'Upload Data Outputs'!C725 &lt;&gt; ""), FALSE)</f>
        <v>1</v>
      </c>
      <c r="K738" s="57" t="s">
        <v>593</v>
      </c>
      <c r="L738" s="56" t="b">
        <f>IFERROR(OR(AND(NOT(D738), 'Upload Data Outputs'!E725 = ""), IFERROR(_xlfn.NUMBERVALUE('Upload Data Outputs'!E725) &gt; 0, FALSE)), FALSE)</f>
        <v>1</v>
      </c>
      <c r="M738" s="56" t="b">
        <f>IFERROR(OR('Upload Data Outputs'!F725 = "", IFERROR(_xlfn.NUMBERVALUE('Upload Data Outputs'!F725) &gt; 0, FALSE)), FALSE)</f>
        <v>1</v>
      </c>
      <c r="N738" s="56" t="b">
        <f>IFERROR(OR('Upload Data Outputs'!F725 = "", IFERROR(MATCH('Upload Data Outputs'!G725, listVolumeUnits, 0), FALSE)), FALSE)</f>
        <v>1</v>
      </c>
      <c r="O738" s="56" t="b">
        <f>IFERROR(OR('Upload Data Outputs'!H725 = "", IFERROR(_xlfn.NUMBERVALUE('Upload Data Outputs'!H725) &gt; 0, FALSE)), FALSE)</f>
        <v>1</v>
      </c>
      <c r="P738" s="56" t="b">
        <f>IFERROR(OR('Upload Data Outputs'!H725 = "", IFERROR(MATCH('Upload Data Outputs'!I725, listWeightUnits, 0), FALSE)), FALSE)</f>
        <v>1</v>
      </c>
      <c r="Q738" s="56" t="b">
        <f>IFERROR(OR('Upload Data Outputs'!J725 = "", IFERROR(MATCH('Upload Data Outputs'!J725, listFscClaimTypes, 0), FALSE)), FALSE)</f>
        <v>1</v>
      </c>
      <c r="R738" s="56" t="b">
        <f>IFERROR(OR(AND('Upload Data Outputs'!J725 = refClaimFsc100, OR('Upload Data Outputs'!K725 = "", 'Upload Data Outputs'!K725 = 100)), AND('Upload Data Outputs'!J725 = refClaimFscCW, OR('Upload Data Outputs'!K725 = "", 'Upload Data Outputs'!K725 = 0)), AND('Upload Data Outputs'!J725 = refClaimFscMix, 'Upload Data Outputs'!K725 &lt;&gt; "", _xlfn.NUMBERVALUE('Upload Data Outputs'!K725) &gt;= 0, _xlfn.NUMBERVALUE('Upload Data Outputs'!K725) &lt;= 100), AND('Upload Data Outputs'!J725 = refClaimFscMixCredit, OR('Upload Data Outputs'!K725 = "", 'Upload Data Outputs'!K725 = 100)), AND('Upload Data Outputs'!J725 = refClaimFscRecycled, 'Upload Data Outputs'!K725 =""), 'Upload Data Outputs'!J725 = ""), FALSE)</f>
        <v>1</v>
      </c>
      <c r="S738" s="56" t="b">
        <f>IFERROR(OR('Upload Data Outputs'!L725 = "", IFERROR(MATCH('Upload Data Outputs'!L725, listMaterialsAccountingMethods, 0), FALSE)), FALSE)</f>
        <v>1</v>
      </c>
      <c r="T738" s="56" t="b">
        <f>IFERROR(OR('Upload Data Outputs'!M725 = "", ISNUMBER('Upload Data Outputs'!M725), IFERROR(DATEVALUE('Upload Data Outputs'!M725) &gt; 0, FALSE)), FALSE)</f>
        <v>1</v>
      </c>
      <c r="U738" s="56" t="b">
        <f>IFERROR(OR('Upload Data Outputs'!N725 = "", ISNUMBER('Upload Data Outputs'!N725), IFERROR(DATEVALUE('Upload Data Outputs'!N725) &gt; 0, FALSE)), FALSE)</f>
        <v>1</v>
      </c>
      <c r="V738" s="56" t="b">
        <f>IFERROR(OR('Upload Data Outputs'!O725 = "", IFERROR(MATCH('Upload Data Outputs'!O725, listCountryIsoCodes, FALSE), FALSE)), FALSE)</f>
        <v>1</v>
      </c>
      <c r="W738" s="57" t="s">
        <v>593</v>
      </c>
      <c r="X738" s="56"/>
      <c r="Y738" s="56"/>
      <c r="AA738" s="56">
        <f>IFERROR(COUNTIFS('Upload Data Outputs'!B:B, 'Upload Data Outputs'!B725), 0)</f>
        <v>0</v>
      </c>
    </row>
    <row r="739" spans="1:27">
      <c r="A739" s="55">
        <f t="shared" si="69"/>
        <v>726</v>
      </c>
      <c r="B739" s="54" t="b">
        <f>NOT(IFERROR('Upload Data Outputs'!A726 = "ERROR", TRUE))</f>
        <v>1</v>
      </c>
      <c r="C739" s="54">
        <f t="shared" si="70"/>
        <v>726</v>
      </c>
      <c r="D739" s="56" t="b">
        <f>IF(B739, ('Upload Data Outputs'!A726 &amp; 'Upload Data Outputs'!B726 &amp; 'Upload Data Outputs'!C726 &amp; 'Upload Data Outputs'!D726 &amp; 'Upload Data Outputs'!E726 &amp; 'Upload Data Outputs'!F726 &amp; 'Upload Data Outputs'!G726 &amp; 'Upload Data Outputs'!H726 &amp; 'Upload Data Outputs'!I726 &amp; 'Upload Data Outputs'!J726 &amp; 'Upload Data Outputs'!K726 &amp; 'Upload Data Outputs'!L726 &amp; 'Upload Data Outputs'!M726 &amp; 'Upload Data Outputs'!N726 &amp; 'Upload Data Outputs'!O726 &amp; 'Upload Data Outputs'!P726) &lt;&gt; "", FALSE)</f>
        <v>0</v>
      </c>
      <c r="E739" s="56" t="str">
        <f t="shared" si="71"/>
        <v/>
      </c>
      <c r="F739" s="56" t="str">
        <f t="shared" si="72"/>
        <v/>
      </c>
      <c r="G739" s="56" t="b">
        <f t="shared" si="68"/>
        <v>1</v>
      </c>
      <c r="H739" s="57" t="s">
        <v>593</v>
      </c>
      <c r="I739" s="56" t="b">
        <f t="shared" si="73"/>
        <v>1</v>
      </c>
      <c r="J739" s="56" t="b">
        <f>IFERROR(OR(NOT($D739), 'Upload Data Outputs'!C726 &lt;&gt; ""), FALSE)</f>
        <v>1</v>
      </c>
      <c r="K739" s="57" t="s">
        <v>593</v>
      </c>
      <c r="L739" s="56" t="b">
        <f>IFERROR(OR(AND(NOT(D739), 'Upload Data Outputs'!E726 = ""), IFERROR(_xlfn.NUMBERVALUE('Upload Data Outputs'!E726) &gt; 0, FALSE)), FALSE)</f>
        <v>1</v>
      </c>
      <c r="M739" s="56" t="b">
        <f>IFERROR(OR('Upload Data Outputs'!F726 = "", IFERROR(_xlfn.NUMBERVALUE('Upload Data Outputs'!F726) &gt; 0, FALSE)), FALSE)</f>
        <v>1</v>
      </c>
      <c r="N739" s="56" t="b">
        <f>IFERROR(OR('Upload Data Outputs'!F726 = "", IFERROR(MATCH('Upload Data Outputs'!G726, listVolumeUnits, 0), FALSE)), FALSE)</f>
        <v>1</v>
      </c>
      <c r="O739" s="56" t="b">
        <f>IFERROR(OR('Upload Data Outputs'!H726 = "", IFERROR(_xlfn.NUMBERVALUE('Upload Data Outputs'!H726) &gt; 0, FALSE)), FALSE)</f>
        <v>1</v>
      </c>
      <c r="P739" s="56" t="b">
        <f>IFERROR(OR('Upload Data Outputs'!H726 = "", IFERROR(MATCH('Upload Data Outputs'!I726, listWeightUnits, 0), FALSE)), FALSE)</f>
        <v>1</v>
      </c>
      <c r="Q739" s="56" t="b">
        <f>IFERROR(OR('Upload Data Outputs'!J726 = "", IFERROR(MATCH('Upload Data Outputs'!J726, listFscClaimTypes, 0), FALSE)), FALSE)</f>
        <v>1</v>
      </c>
      <c r="R739" s="56" t="b">
        <f>IFERROR(OR(AND('Upload Data Outputs'!J726 = refClaimFsc100, OR('Upload Data Outputs'!K726 = "", 'Upload Data Outputs'!K726 = 100)), AND('Upload Data Outputs'!J726 = refClaimFscCW, OR('Upload Data Outputs'!K726 = "", 'Upload Data Outputs'!K726 = 0)), AND('Upload Data Outputs'!J726 = refClaimFscMix, 'Upload Data Outputs'!K726 &lt;&gt; "", _xlfn.NUMBERVALUE('Upload Data Outputs'!K726) &gt;= 0, _xlfn.NUMBERVALUE('Upload Data Outputs'!K726) &lt;= 100), AND('Upload Data Outputs'!J726 = refClaimFscMixCredit, OR('Upload Data Outputs'!K726 = "", 'Upload Data Outputs'!K726 = 100)), AND('Upload Data Outputs'!J726 = refClaimFscRecycled, 'Upload Data Outputs'!K726 =""), 'Upload Data Outputs'!J726 = ""), FALSE)</f>
        <v>1</v>
      </c>
      <c r="S739" s="56" t="b">
        <f>IFERROR(OR('Upload Data Outputs'!L726 = "", IFERROR(MATCH('Upload Data Outputs'!L726, listMaterialsAccountingMethods, 0), FALSE)), FALSE)</f>
        <v>1</v>
      </c>
      <c r="T739" s="56" t="b">
        <f>IFERROR(OR('Upload Data Outputs'!M726 = "", ISNUMBER('Upload Data Outputs'!M726), IFERROR(DATEVALUE('Upload Data Outputs'!M726) &gt; 0, FALSE)), FALSE)</f>
        <v>1</v>
      </c>
      <c r="U739" s="56" t="b">
        <f>IFERROR(OR('Upload Data Outputs'!N726 = "", ISNUMBER('Upload Data Outputs'!N726), IFERROR(DATEVALUE('Upload Data Outputs'!N726) &gt; 0, FALSE)), FALSE)</f>
        <v>1</v>
      </c>
      <c r="V739" s="56" t="b">
        <f>IFERROR(OR('Upload Data Outputs'!O726 = "", IFERROR(MATCH('Upload Data Outputs'!O726, listCountryIsoCodes, FALSE), FALSE)), FALSE)</f>
        <v>1</v>
      </c>
      <c r="W739" s="57" t="s">
        <v>593</v>
      </c>
      <c r="X739" s="56"/>
      <c r="Y739" s="56"/>
      <c r="AA739" s="56">
        <f>IFERROR(COUNTIFS('Upload Data Outputs'!B:B, 'Upload Data Outputs'!B726), 0)</f>
        <v>0</v>
      </c>
    </row>
    <row r="740" spans="1:27">
      <c r="A740" s="55">
        <f t="shared" si="69"/>
        <v>727</v>
      </c>
      <c r="B740" s="54" t="b">
        <f>NOT(IFERROR('Upload Data Outputs'!A727 = "ERROR", TRUE))</f>
        <v>1</v>
      </c>
      <c r="C740" s="54">
        <f t="shared" si="70"/>
        <v>727</v>
      </c>
      <c r="D740" s="56" t="b">
        <f>IF(B740, ('Upload Data Outputs'!A727 &amp; 'Upload Data Outputs'!B727 &amp; 'Upload Data Outputs'!C727 &amp; 'Upload Data Outputs'!D727 &amp; 'Upload Data Outputs'!E727 &amp; 'Upload Data Outputs'!F727 &amp; 'Upload Data Outputs'!G727 &amp; 'Upload Data Outputs'!H727 &amp; 'Upload Data Outputs'!I727 &amp; 'Upload Data Outputs'!J727 &amp; 'Upload Data Outputs'!K727 &amp; 'Upload Data Outputs'!L727 &amp; 'Upload Data Outputs'!M727 &amp; 'Upload Data Outputs'!N727 &amp; 'Upload Data Outputs'!O727 &amp; 'Upload Data Outputs'!P727) &lt;&gt; "", FALSE)</f>
        <v>0</v>
      </c>
      <c r="E740" s="56" t="str">
        <f t="shared" si="71"/>
        <v/>
      </c>
      <c r="F740" s="56" t="str">
        <f t="shared" si="72"/>
        <v/>
      </c>
      <c r="G740" s="56" t="b">
        <f t="shared" si="68"/>
        <v>1</v>
      </c>
      <c r="H740" s="57" t="s">
        <v>593</v>
      </c>
      <c r="I740" s="56" t="b">
        <f t="shared" si="73"/>
        <v>1</v>
      </c>
      <c r="J740" s="56" t="b">
        <f>IFERROR(OR(NOT($D740), 'Upload Data Outputs'!C727 &lt;&gt; ""), FALSE)</f>
        <v>1</v>
      </c>
      <c r="K740" s="57" t="s">
        <v>593</v>
      </c>
      <c r="L740" s="56" t="b">
        <f>IFERROR(OR(AND(NOT(D740), 'Upload Data Outputs'!E727 = ""), IFERROR(_xlfn.NUMBERVALUE('Upload Data Outputs'!E727) &gt; 0, FALSE)), FALSE)</f>
        <v>1</v>
      </c>
      <c r="M740" s="56" t="b">
        <f>IFERROR(OR('Upload Data Outputs'!F727 = "", IFERROR(_xlfn.NUMBERVALUE('Upload Data Outputs'!F727) &gt; 0, FALSE)), FALSE)</f>
        <v>1</v>
      </c>
      <c r="N740" s="56" t="b">
        <f>IFERROR(OR('Upload Data Outputs'!F727 = "", IFERROR(MATCH('Upload Data Outputs'!G727, listVolumeUnits, 0), FALSE)), FALSE)</f>
        <v>1</v>
      </c>
      <c r="O740" s="56" t="b">
        <f>IFERROR(OR('Upload Data Outputs'!H727 = "", IFERROR(_xlfn.NUMBERVALUE('Upload Data Outputs'!H727) &gt; 0, FALSE)), FALSE)</f>
        <v>1</v>
      </c>
      <c r="P740" s="56" t="b">
        <f>IFERROR(OR('Upload Data Outputs'!H727 = "", IFERROR(MATCH('Upload Data Outputs'!I727, listWeightUnits, 0), FALSE)), FALSE)</f>
        <v>1</v>
      </c>
      <c r="Q740" s="56" t="b">
        <f>IFERROR(OR('Upload Data Outputs'!J727 = "", IFERROR(MATCH('Upload Data Outputs'!J727, listFscClaimTypes, 0), FALSE)), FALSE)</f>
        <v>1</v>
      </c>
      <c r="R740" s="56" t="b">
        <f>IFERROR(OR(AND('Upload Data Outputs'!J727 = refClaimFsc100, OR('Upload Data Outputs'!K727 = "", 'Upload Data Outputs'!K727 = 100)), AND('Upload Data Outputs'!J727 = refClaimFscCW, OR('Upload Data Outputs'!K727 = "", 'Upload Data Outputs'!K727 = 0)), AND('Upload Data Outputs'!J727 = refClaimFscMix, 'Upload Data Outputs'!K727 &lt;&gt; "", _xlfn.NUMBERVALUE('Upload Data Outputs'!K727) &gt;= 0, _xlfn.NUMBERVALUE('Upload Data Outputs'!K727) &lt;= 100), AND('Upload Data Outputs'!J727 = refClaimFscMixCredit, OR('Upload Data Outputs'!K727 = "", 'Upload Data Outputs'!K727 = 100)), AND('Upload Data Outputs'!J727 = refClaimFscRecycled, 'Upload Data Outputs'!K727 =""), 'Upload Data Outputs'!J727 = ""), FALSE)</f>
        <v>1</v>
      </c>
      <c r="S740" s="56" t="b">
        <f>IFERROR(OR('Upload Data Outputs'!L727 = "", IFERROR(MATCH('Upload Data Outputs'!L727, listMaterialsAccountingMethods, 0), FALSE)), FALSE)</f>
        <v>1</v>
      </c>
      <c r="T740" s="56" t="b">
        <f>IFERROR(OR('Upload Data Outputs'!M727 = "", ISNUMBER('Upload Data Outputs'!M727), IFERROR(DATEVALUE('Upload Data Outputs'!M727) &gt; 0, FALSE)), FALSE)</f>
        <v>1</v>
      </c>
      <c r="U740" s="56" t="b">
        <f>IFERROR(OR('Upload Data Outputs'!N727 = "", ISNUMBER('Upload Data Outputs'!N727), IFERROR(DATEVALUE('Upload Data Outputs'!N727) &gt; 0, FALSE)), FALSE)</f>
        <v>1</v>
      </c>
      <c r="V740" s="56" t="b">
        <f>IFERROR(OR('Upload Data Outputs'!O727 = "", IFERROR(MATCH('Upload Data Outputs'!O727, listCountryIsoCodes, FALSE), FALSE)), FALSE)</f>
        <v>1</v>
      </c>
      <c r="W740" s="57" t="s">
        <v>593</v>
      </c>
      <c r="X740" s="56"/>
      <c r="Y740" s="56"/>
      <c r="AA740" s="56">
        <f>IFERROR(COUNTIFS('Upload Data Outputs'!B:B, 'Upload Data Outputs'!B727), 0)</f>
        <v>0</v>
      </c>
    </row>
    <row r="741" spans="1:27">
      <c r="A741" s="55">
        <f t="shared" si="69"/>
        <v>728</v>
      </c>
      <c r="B741" s="54" t="b">
        <f>NOT(IFERROR('Upload Data Outputs'!A728 = "ERROR", TRUE))</f>
        <v>1</v>
      </c>
      <c r="C741" s="54">
        <f t="shared" si="70"/>
        <v>728</v>
      </c>
      <c r="D741" s="56" t="b">
        <f>IF(B741, ('Upload Data Outputs'!A728 &amp; 'Upload Data Outputs'!B728 &amp; 'Upload Data Outputs'!C728 &amp; 'Upload Data Outputs'!D728 &amp; 'Upload Data Outputs'!E728 &amp; 'Upload Data Outputs'!F728 &amp; 'Upload Data Outputs'!G728 &amp; 'Upload Data Outputs'!H728 &amp; 'Upload Data Outputs'!I728 &amp; 'Upload Data Outputs'!J728 &amp; 'Upload Data Outputs'!K728 &amp; 'Upload Data Outputs'!L728 &amp; 'Upload Data Outputs'!M728 &amp; 'Upload Data Outputs'!N728 &amp; 'Upload Data Outputs'!O728 &amp; 'Upload Data Outputs'!P728) &lt;&gt; "", FALSE)</f>
        <v>0</v>
      </c>
      <c r="E741" s="56" t="str">
        <f t="shared" si="71"/>
        <v/>
      </c>
      <c r="F741" s="56" t="str">
        <f t="shared" si="72"/>
        <v/>
      </c>
      <c r="G741" s="56" t="b">
        <f t="shared" si="68"/>
        <v>1</v>
      </c>
      <c r="H741" s="57" t="s">
        <v>593</v>
      </c>
      <c r="I741" s="56" t="b">
        <f t="shared" si="73"/>
        <v>1</v>
      </c>
      <c r="J741" s="56" t="b">
        <f>IFERROR(OR(NOT($D741), 'Upload Data Outputs'!C728 &lt;&gt; ""), FALSE)</f>
        <v>1</v>
      </c>
      <c r="K741" s="57" t="s">
        <v>593</v>
      </c>
      <c r="L741" s="56" t="b">
        <f>IFERROR(OR(AND(NOT(D741), 'Upload Data Outputs'!E728 = ""), IFERROR(_xlfn.NUMBERVALUE('Upload Data Outputs'!E728) &gt; 0, FALSE)), FALSE)</f>
        <v>1</v>
      </c>
      <c r="M741" s="56" t="b">
        <f>IFERROR(OR('Upload Data Outputs'!F728 = "", IFERROR(_xlfn.NUMBERVALUE('Upload Data Outputs'!F728) &gt; 0, FALSE)), FALSE)</f>
        <v>1</v>
      </c>
      <c r="N741" s="56" t="b">
        <f>IFERROR(OR('Upload Data Outputs'!F728 = "", IFERROR(MATCH('Upload Data Outputs'!G728, listVolumeUnits, 0), FALSE)), FALSE)</f>
        <v>1</v>
      </c>
      <c r="O741" s="56" t="b">
        <f>IFERROR(OR('Upload Data Outputs'!H728 = "", IFERROR(_xlfn.NUMBERVALUE('Upload Data Outputs'!H728) &gt; 0, FALSE)), FALSE)</f>
        <v>1</v>
      </c>
      <c r="P741" s="56" t="b">
        <f>IFERROR(OR('Upload Data Outputs'!H728 = "", IFERROR(MATCH('Upload Data Outputs'!I728, listWeightUnits, 0), FALSE)), FALSE)</f>
        <v>1</v>
      </c>
      <c r="Q741" s="56" t="b">
        <f>IFERROR(OR('Upload Data Outputs'!J728 = "", IFERROR(MATCH('Upload Data Outputs'!J728, listFscClaimTypes, 0), FALSE)), FALSE)</f>
        <v>1</v>
      </c>
      <c r="R741" s="56" t="b">
        <f>IFERROR(OR(AND('Upload Data Outputs'!J728 = refClaimFsc100, OR('Upload Data Outputs'!K728 = "", 'Upload Data Outputs'!K728 = 100)), AND('Upload Data Outputs'!J728 = refClaimFscCW, OR('Upload Data Outputs'!K728 = "", 'Upload Data Outputs'!K728 = 0)), AND('Upload Data Outputs'!J728 = refClaimFscMix, 'Upload Data Outputs'!K728 &lt;&gt; "", _xlfn.NUMBERVALUE('Upload Data Outputs'!K728) &gt;= 0, _xlfn.NUMBERVALUE('Upload Data Outputs'!K728) &lt;= 100), AND('Upload Data Outputs'!J728 = refClaimFscMixCredit, OR('Upload Data Outputs'!K728 = "", 'Upload Data Outputs'!K728 = 100)), AND('Upload Data Outputs'!J728 = refClaimFscRecycled, 'Upload Data Outputs'!K728 =""), 'Upload Data Outputs'!J728 = ""), FALSE)</f>
        <v>1</v>
      </c>
      <c r="S741" s="56" t="b">
        <f>IFERROR(OR('Upload Data Outputs'!L728 = "", IFERROR(MATCH('Upload Data Outputs'!L728, listMaterialsAccountingMethods, 0), FALSE)), FALSE)</f>
        <v>1</v>
      </c>
      <c r="T741" s="56" t="b">
        <f>IFERROR(OR('Upload Data Outputs'!M728 = "", ISNUMBER('Upload Data Outputs'!M728), IFERROR(DATEVALUE('Upload Data Outputs'!M728) &gt; 0, FALSE)), FALSE)</f>
        <v>1</v>
      </c>
      <c r="U741" s="56" t="b">
        <f>IFERROR(OR('Upload Data Outputs'!N728 = "", ISNUMBER('Upload Data Outputs'!N728), IFERROR(DATEVALUE('Upload Data Outputs'!N728) &gt; 0, FALSE)), FALSE)</f>
        <v>1</v>
      </c>
      <c r="V741" s="56" t="b">
        <f>IFERROR(OR('Upload Data Outputs'!O728 = "", IFERROR(MATCH('Upload Data Outputs'!O728, listCountryIsoCodes, FALSE), FALSE)), FALSE)</f>
        <v>1</v>
      </c>
      <c r="W741" s="57" t="s">
        <v>593</v>
      </c>
      <c r="X741" s="56"/>
      <c r="Y741" s="56"/>
      <c r="AA741" s="56">
        <f>IFERROR(COUNTIFS('Upload Data Outputs'!B:B, 'Upload Data Outputs'!B728), 0)</f>
        <v>0</v>
      </c>
    </row>
    <row r="742" spans="1:27">
      <c r="A742" s="55">
        <f t="shared" si="69"/>
        <v>729</v>
      </c>
      <c r="B742" s="54" t="b">
        <f>NOT(IFERROR('Upload Data Outputs'!A729 = "ERROR", TRUE))</f>
        <v>1</v>
      </c>
      <c r="C742" s="54">
        <f t="shared" si="70"/>
        <v>729</v>
      </c>
      <c r="D742" s="56" t="b">
        <f>IF(B742, ('Upload Data Outputs'!A729 &amp; 'Upload Data Outputs'!B729 &amp; 'Upload Data Outputs'!C729 &amp; 'Upload Data Outputs'!D729 &amp; 'Upload Data Outputs'!E729 &amp; 'Upload Data Outputs'!F729 &amp; 'Upload Data Outputs'!G729 &amp; 'Upload Data Outputs'!H729 &amp; 'Upload Data Outputs'!I729 &amp; 'Upload Data Outputs'!J729 &amp; 'Upload Data Outputs'!K729 &amp; 'Upload Data Outputs'!L729 &amp; 'Upload Data Outputs'!M729 &amp; 'Upload Data Outputs'!N729 &amp; 'Upload Data Outputs'!O729 &amp; 'Upload Data Outputs'!P729) &lt;&gt; "", FALSE)</f>
        <v>0</v>
      </c>
      <c r="E742" s="56" t="str">
        <f t="shared" si="71"/>
        <v/>
      </c>
      <c r="F742" s="56" t="str">
        <f t="shared" si="72"/>
        <v/>
      </c>
      <c r="G742" s="56" t="b">
        <f t="shared" si="68"/>
        <v>1</v>
      </c>
      <c r="H742" s="57" t="s">
        <v>593</v>
      </c>
      <c r="I742" s="56" t="b">
        <f t="shared" si="73"/>
        <v>1</v>
      </c>
      <c r="J742" s="56" t="b">
        <f>IFERROR(OR(NOT($D742), 'Upload Data Outputs'!C729 &lt;&gt; ""), FALSE)</f>
        <v>1</v>
      </c>
      <c r="K742" s="57" t="s">
        <v>593</v>
      </c>
      <c r="L742" s="56" t="b">
        <f>IFERROR(OR(AND(NOT(D742), 'Upload Data Outputs'!E729 = ""), IFERROR(_xlfn.NUMBERVALUE('Upload Data Outputs'!E729) &gt; 0, FALSE)), FALSE)</f>
        <v>1</v>
      </c>
      <c r="M742" s="56" t="b">
        <f>IFERROR(OR('Upload Data Outputs'!F729 = "", IFERROR(_xlfn.NUMBERVALUE('Upload Data Outputs'!F729) &gt; 0, FALSE)), FALSE)</f>
        <v>1</v>
      </c>
      <c r="N742" s="56" t="b">
        <f>IFERROR(OR('Upload Data Outputs'!F729 = "", IFERROR(MATCH('Upload Data Outputs'!G729, listVolumeUnits, 0), FALSE)), FALSE)</f>
        <v>1</v>
      </c>
      <c r="O742" s="56" t="b">
        <f>IFERROR(OR('Upload Data Outputs'!H729 = "", IFERROR(_xlfn.NUMBERVALUE('Upload Data Outputs'!H729) &gt; 0, FALSE)), FALSE)</f>
        <v>1</v>
      </c>
      <c r="P742" s="56" t="b">
        <f>IFERROR(OR('Upload Data Outputs'!H729 = "", IFERROR(MATCH('Upload Data Outputs'!I729, listWeightUnits, 0), FALSE)), FALSE)</f>
        <v>1</v>
      </c>
      <c r="Q742" s="56" t="b">
        <f>IFERROR(OR('Upload Data Outputs'!J729 = "", IFERROR(MATCH('Upload Data Outputs'!J729, listFscClaimTypes, 0), FALSE)), FALSE)</f>
        <v>1</v>
      </c>
      <c r="R742" s="56" t="b">
        <f>IFERROR(OR(AND('Upload Data Outputs'!J729 = refClaimFsc100, OR('Upload Data Outputs'!K729 = "", 'Upload Data Outputs'!K729 = 100)), AND('Upload Data Outputs'!J729 = refClaimFscCW, OR('Upload Data Outputs'!K729 = "", 'Upload Data Outputs'!K729 = 0)), AND('Upload Data Outputs'!J729 = refClaimFscMix, 'Upload Data Outputs'!K729 &lt;&gt; "", _xlfn.NUMBERVALUE('Upload Data Outputs'!K729) &gt;= 0, _xlfn.NUMBERVALUE('Upload Data Outputs'!K729) &lt;= 100), AND('Upload Data Outputs'!J729 = refClaimFscMixCredit, OR('Upload Data Outputs'!K729 = "", 'Upload Data Outputs'!K729 = 100)), AND('Upload Data Outputs'!J729 = refClaimFscRecycled, 'Upload Data Outputs'!K729 =""), 'Upload Data Outputs'!J729 = ""), FALSE)</f>
        <v>1</v>
      </c>
      <c r="S742" s="56" t="b">
        <f>IFERROR(OR('Upload Data Outputs'!L729 = "", IFERROR(MATCH('Upload Data Outputs'!L729, listMaterialsAccountingMethods, 0), FALSE)), FALSE)</f>
        <v>1</v>
      </c>
      <c r="T742" s="56" t="b">
        <f>IFERROR(OR('Upload Data Outputs'!M729 = "", ISNUMBER('Upload Data Outputs'!M729), IFERROR(DATEVALUE('Upload Data Outputs'!M729) &gt; 0, FALSE)), FALSE)</f>
        <v>1</v>
      </c>
      <c r="U742" s="56" t="b">
        <f>IFERROR(OR('Upload Data Outputs'!N729 = "", ISNUMBER('Upload Data Outputs'!N729), IFERROR(DATEVALUE('Upload Data Outputs'!N729) &gt; 0, FALSE)), FALSE)</f>
        <v>1</v>
      </c>
      <c r="V742" s="56" t="b">
        <f>IFERROR(OR('Upload Data Outputs'!O729 = "", IFERROR(MATCH('Upload Data Outputs'!O729, listCountryIsoCodes, FALSE), FALSE)), FALSE)</f>
        <v>1</v>
      </c>
      <c r="W742" s="57" t="s">
        <v>593</v>
      </c>
      <c r="X742" s="56"/>
      <c r="Y742" s="56"/>
      <c r="AA742" s="56">
        <f>IFERROR(COUNTIFS('Upload Data Outputs'!B:B, 'Upload Data Outputs'!B729), 0)</f>
        <v>0</v>
      </c>
    </row>
    <row r="743" spans="1:27">
      <c r="A743" s="55">
        <f t="shared" si="69"/>
        <v>730</v>
      </c>
      <c r="B743" s="54" t="b">
        <f>NOT(IFERROR('Upload Data Outputs'!A730 = "ERROR", TRUE))</f>
        <v>1</v>
      </c>
      <c r="C743" s="54">
        <f t="shared" si="70"/>
        <v>730</v>
      </c>
      <c r="D743" s="56" t="b">
        <f>IF(B743, ('Upload Data Outputs'!A730 &amp; 'Upload Data Outputs'!B730 &amp; 'Upload Data Outputs'!C730 &amp; 'Upload Data Outputs'!D730 &amp; 'Upload Data Outputs'!E730 &amp; 'Upload Data Outputs'!F730 &amp; 'Upload Data Outputs'!G730 &amp; 'Upload Data Outputs'!H730 &amp; 'Upload Data Outputs'!I730 &amp; 'Upload Data Outputs'!J730 &amp; 'Upload Data Outputs'!K730 &amp; 'Upload Data Outputs'!L730 &amp; 'Upload Data Outputs'!M730 &amp; 'Upload Data Outputs'!N730 &amp; 'Upload Data Outputs'!O730 &amp; 'Upload Data Outputs'!P730) &lt;&gt; "", FALSE)</f>
        <v>0</v>
      </c>
      <c r="E743" s="56" t="str">
        <f t="shared" si="71"/>
        <v/>
      </c>
      <c r="F743" s="56" t="str">
        <f t="shared" si="72"/>
        <v/>
      </c>
      <c r="G743" s="56" t="b">
        <f t="shared" si="68"/>
        <v>1</v>
      </c>
      <c r="H743" s="57" t="s">
        <v>593</v>
      </c>
      <c r="I743" s="56" t="b">
        <f t="shared" si="73"/>
        <v>1</v>
      </c>
      <c r="J743" s="56" t="b">
        <f>IFERROR(OR(NOT($D743), 'Upload Data Outputs'!C730 &lt;&gt; ""), FALSE)</f>
        <v>1</v>
      </c>
      <c r="K743" s="57" t="s">
        <v>593</v>
      </c>
      <c r="L743" s="56" t="b">
        <f>IFERROR(OR(AND(NOT(D743), 'Upload Data Outputs'!E730 = ""), IFERROR(_xlfn.NUMBERVALUE('Upload Data Outputs'!E730) &gt; 0, FALSE)), FALSE)</f>
        <v>1</v>
      </c>
      <c r="M743" s="56" t="b">
        <f>IFERROR(OR('Upload Data Outputs'!F730 = "", IFERROR(_xlfn.NUMBERVALUE('Upload Data Outputs'!F730) &gt; 0, FALSE)), FALSE)</f>
        <v>1</v>
      </c>
      <c r="N743" s="56" t="b">
        <f>IFERROR(OR('Upload Data Outputs'!F730 = "", IFERROR(MATCH('Upload Data Outputs'!G730, listVolumeUnits, 0), FALSE)), FALSE)</f>
        <v>1</v>
      </c>
      <c r="O743" s="56" t="b">
        <f>IFERROR(OR('Upload Data Outputs'!H730 = "", IFERROR(_xlfn.NUMBERVALUE('Upload Data Outputs'!H730) &gt; 0, FALSE)), FALSE)</f>
        <v>1</v>
      </c>
      <c r="P743" s="56" t="b">
        <f>IFERROR(OR('Upload Data Outputs'!H730 = "", IFERROR(MATCH('Upload Data Outputs'!I730, listWeightUnits, 0), FALSE)), FALSE)</f>
        <v>1</v>
      </c>
      <c r="Q743" s="56" t="b">
        <f>IFERROR(OR('Upload Data Outputs'!J730 = "", IFERROR(MATCH('Upload Data Outputs'!J730, listFscClaimTypes, 0), FALSE)), FALSE)</f>
        <v>1</v>
      </c>
      <c r="R743" s="56" t="b">
        <f>IFERROR(OR(AND('Upload Data Outputs'!J730 = refClaimFsc100, OR('Upload Data Outputs'!K730 = "", 'Upload Data Outputs'!K730 = 100)), AND('Upload Data Outputs'!J730 = refClaimFscCW, OR('Upload Data Outputs'!K730 = "", 'Upload Data Outputs'!K730 = 0)), AND('Upload Data Outputs'!J730 = refClaimFscMix, 'Upload Data Outputs'!K730 &lt;&gt; "", _xlfn.NUMBERVALUE('Upload Data Outputs'!K730) &gt;= 0, _xlfn.NUMBERVALUE('Upload Data Outputs'!K730) &lt;= 100), AND('Upload Data Outputs'!J730 = refClaimFscMixCredit, OR('Upload Data Outputs'!K730 = "", 'Upload Data Outputs'!K730 = 100)), AND('Upload Data Outputs'!J730 = refClaimFscRecycled, 'Upload Data Outputs'!K730 =""), 'Upload Data Outputs'!J730 = ""), FALSE)</f>
        <v>1</v>
      </c>
      <c r="S743" s="56" t="b">
        <f>IFERROR(OR('Upload Data Outputs'!L730 = "", IFERROR(MATCH('Upload Data Outputs'!L730, listMaterialsAccountingMethods, 0), FALSE)), FALSE)</f>
        <v>1</v>
      </c>
      <c r="T743" s="56" t="b">
        <f>IFERROR(OR('Upload Data Outputs'!M730 = "", ISNUMBER('Upload Data Outputs'!M730), IFERROR(DATEVALUE('Upload Data Outputs'!M730) &gt; 0, FALSE)), FALSE)</f>
        <v>1</v>
      </c>
      <c r="U743" s="56" t="b">
        <f>IFERROR(OR('Upload Data Outputs'!N730 = "", ISNUMBER('Upload Data Outputs'!N730), IFERROR(DATEVALUE('Upload Data Outputs'!N730) &gt; 0, FALSE)), FALSE)</f>
        <v>1</v>
      </c>
      <c r="V743" s="56" t="b">
        <f>IFERROR(OR('Upload Data Outputs'!O730 = "", IFERROR(MATCH('Upload Data Outputs'!O730, listCountryIsoCodes, FALSE), FALSE)), FALSE)</f>
        <v>1</v>
      </c>
      <c r="W743" s="57" t="s">
        <v>593</v>
      </c>
      <c r="X743" s="56"/>
      <c r="Y743" s="56"/>
      <c r="AA743" s="56">
        <f>IFERROR(COUNTIFS('Upload Data Outputs'!B:B, 'Upload Data Outputs'!B730), 0)</f>
        <v>0</v>
      </c>
    </row>
    <row r="744" spans="1:27">
      <c r="A744" s="55">
        <f t="shared" si="69"/>
        <v>731</v>
      </c>
      <c r="B744" s="54" t="b">
        <f>NOT(IFERROR('Upload Data Outputs'!A731 = "ERROR", TRUE))</f>
        <v>1</v>
      </c>
      <c r="C744" s="54">
        <f t="shared" si="70"/>
        <v>731</v>
      </c>
      <c r="D744" s="56" t="b">
        <f>IF(B744, ('Upload Data Outputs'!A731 &amp; 'Upload Data Outputs'!B731 &amp; 'Upload Data Outputs'!C731 &amp; 'Upload Data Outputs'!D731 &amp; 'Upload Data Outputs'!E731 &amp; 'Upload Data Outputs'!F731 &amp; 'Upload Data Outputs'!G731 &amp; 'Upload Data Outputs'!H731 &amp; 'Upload Data Outputs'!I731 &amp; 'Upload Data Outputs'!J731 &amp; 'Upload Data Outputs'!K731 &amp; 'Upload Data Outputs'!L731 &amp; 'Upload Data Outputs'!M731 &amp; 'Upload Data Outputs'!N731 &amp; 'Upload Data Outputs'!O731 &amp; 'Upload Data Outputs'!P731) &lt;&gt; "", FALSE)</f>
        <v>0</v>
      </c>
      <c r="E744" s="56" t="str">
        <f t="shared" si="71"/>
        <v/>
      </c>
      <c r="F744" s="56" t="str">
        <f t="shared" si="72"/>
        <v/>
      </c>
      <c r="G744" s="56" t="b">
        <f t="shared" si="68"/>
        <v>1</v>
      </c>
      <c r="H744" s="57" t="s">
        <v>593</v>
      </c>
      <c r="I744" s="56" t="b">
        <f t="shared" si="73"/>
        <v>1</v>
      </c>
      <c r="J744" s="56" t="b">
        <f>IFERROR(OR(NOT($D744), 'Upload Data Outputs'!C731 &lt;&gt; ""), FALSE)</f>
        <v>1</v>
      </c>
      <c r="K744" s="57" t="s">
        <v>593</v>
      </c>
      <c r="L744" s="56" t="b">
        <f>IFERROR(OR(AND(NOT(D744), 'Upload Data Outputs'!E731 = ""), IFERROR(_xlfn.NUMBERVALUE('Upload Data Outputs'!E731) &gt; 0, FALSE)), FALSE)</f>
        <v>1</v>
      </c>
      <c r="M744" s="56" t="b">
        <f>IFERROR(OR('Upload Data Outputs'!F731 = "", IFERROR(_xlfn.NUMBERVALUE('Upload Data Outputs'!F731) &gt; 0, FALSE)), FALSE)</f>
        <v>1</v>
      </c>
      <c r="N744" s="56" t="b">
        <f>IFERROR(OR('Upload Data Outputs'!F731 = "", IFERROR(MATCH('Upload Data Outputs'!G731, listVolumeUnits, 0), FALSE)), FALSE)</f>
        <v>1</v>
      </c>
      <c r="O744" s="56" t="b">
        <f>IFERROR(OR('Upload Data Outputs'!H731 = "", IFERROR(_xlfn.NUMBERVALUE('Upload Data Outputs'!H731) &gt; 0, FALSE)), FALSE)</f>
        <v>1</v>
      </c>
      <c r="P744" s="56" t="b">
        <f>IFERROR(OR('Upload Data Outputs'!H731 = "", IFERROR(MATCH('Upload Data Outputs'!I731, listWeightUnits, 0), FALSE)), FALSE)</f>
        <v>1</v>
      </c>
      <c r="Q744" s="56" t="b">
        <f>IFERROR(OR('Upload Data Outputs'!J731 = "", IFERROR(MATCH('Upload Data Outputs'!J731, listFscClaimTypes, 0), FALSE)), FALSE)</f>
        <v>1</v>
      </c>
      <c r="R744" s="56" t="b">
        <f>IFERROR(OR(AND('Upload Data Outputs'!J731 = refClaimFsc100, OR('Upload Data Outputs'!K731 = "", 'Upload Data Outputs'!K731 = 100)), AND('Upload Data Outputs'!J731 = refClaimFscCW, OR('Upload Data Outputs'!K731 = "", 'Upload Data Outputs'!K731 = 0)), AND('Upload Data Outputs'!J731 = refClaimFscMix, 'Upload Data Outputs'!K731 &lt;&gt; "", _xlfn.NUMBERVALUE('Upload Data Outputs'!K731) &gt;= 0, _xlfn.NUMBERVALUE('Upload Data Outputs'!K731) &lt;= 100), AND('Upload Data Outputs'!J731 = refClaimFscMixCredit, OR('Upload Data Outputs'!K731 = "", 'Upload Data Outputs'!K731 = 100)), AND('Upload Data Outputs'!J731 = refClaimFscRecycled, 'Upload Data Outputs'!K731 =""), 'Upload Data Outputs'!J731 = ""), FALSE)</f>
        <v>1</v>
      </c>
      <c r="S744" s="56" t="b">
        <f>IFERROR(OR('Upload Data Outputs'!L731 = "", IFERROR(MATCH('Upload Data Outputs'!L731, listMaterialsAccountingMethods, 0), FALSE)), FALSE)</f>
        <v>1</v>
      </c>
      <c r="T744" s="56" t="b">
        <f>IFERROR(OR('Upload Data Outputs'!M731 = "", ISNUMBER('Upload Data Outputs'!M731), IFERROR(DATEVALUE('Upload Data Outputs'!M731) &gt; 0, FALSE)), FALSE)</f>
        <v>1</v>
      </c>
      <c r="U744" s="56" t="b">
        <f>IFERROR(OR('Upload Data Outputs'!N731 = "", ISNUMBER('Upload Data Outputs'!N731), IFERROR(DATEVALUE('Upload Data Outputs'!N731) &gt; 0, FALSE)), FALSE)</f>
        <v>1</v>
      </c>
      <c r="V744" s="56" t="b">
        <f>IFERROR(OR('Upload Data Outputs'!O731 = "", IFERROR(MATCH('Upload Data Outputs'!O731, listCountryIsoCodes, FALSE), FALSE)), FALSE)</f>
        <v>1</v>
      </c>
      <c r="W744" s="57" t="s">
        <v>593</v>
      </c>
      <c r="X744" s="56"/>
      <c r="Y744" s="56"/>
      <c r="AA744" s="56">
        <f>IFERROR(COUNTIFS('Upload Data Outputs'!B:B, 'Upload Data Outputs'!B731), 0)</f>
        <v>0</v>
      </c>
    </row>
    <row r="745" spans="1:27">
      <c r="A745" s="55">
        <f t="shared" si="69"/>
        <v>732</v>
      </c>
      <c r="B745" s="54" t="b">
        <f>NOT(IFERROR('Upload Data Outputs'!A732 = "ERROR", TRUE))</f>
        <v>1</v>
      </c>
      <c r="C745" s="54">
        <f t="shared" si="70"/>
        <v>732</v>
      </c>
      <c r="D745" s="56" t="b">
        <f>IF(B745, ('Upload Data Outputs'!A732 &amp; 'Upload Data Outputs'!B732 &amp; 'Upload Data Outputs'!C732 &amp; 'Upload Data Outputs'!D732 &amp; 'Upload Data Outputs'!E732 &amp; 'Upload Data Outputs'!F732 &amp; 'Upload Data Outputs'!G732 &amp; 'Upload Data Outputs'!H732 &amp; 'Upload Data Outputs'!I732 &amp; 'Upload Data Outputs'!J732 &amp; 'Upload Data Outputs'!K732 &amp; 'Upload Data Outputs'!L732 &amp; 'Upload Data Outputs'!M732 &amp; 'Upload Data Outputs'!N732 &amp; 'Upload Data Outputs'!O732 &amp; 'Upload Data Outputs'!P732) &lt;&gt; "", FALSE)</f>
        <v>0</v>
      </c>
      <c r="E745" s="56" t="str">
        <f t="shared" si="71"/>
        <v/>
      </c>
      <c r="F745" s="56" t="str">
        <f t="shared" si="72"/>
        <v/>
      </c>
      <c r="G745" s="56" t="b">
        <f t="shared" si="68"/>
        <v>1</v>
      </c>
      <c r="H745" s="57" t="s">
        <v>593</v>
      </c>
      <c r="I745" s="56" t="b">
        <f t="shared" si="73"/>
        <v>1</v>
      </c>
      <c r="J745" s="56" t="b">
        <f>IFERROR(OR(NOT($D745), 'Upload Data Outputs'!C732 &lt;&gt; ""), FALSE)</f>
        <v>1</v>
      </c>
      <c r="K745" s="57" t="s">
        <v>593</v>
      </c>
      <c r="L745" s="56" t="b">
        <f>IFERROR(OR(AND(NOT(D745), 'Upload Data Outputs'!E732 = ""), IFERROR(_xlfn.NUMBERVALUE('Upload Data Outputs'!E732) &gt; 0, FALSE)), FALSE)</f>
        <v>1</v>
      </c>
      <c r="M745" s="56" t="b">
        <f>IFERROR(OR('Upload Data Outputs'!F732 = "", IFERROR(_xlfn.NUMBERVALUE('Upload Data Outputs'!F732) &gt; 0, FALSE)), FALSE)</f>
        <v>1</v>
      </c>
      <c r="N745" s="56" t="b">
        <f>IFERROR(OR('Upload Data Outputs'!F732 = "", IFERROR(MATCH('Upload Data Outputs'!G732, listVolumeUnits, 0), FALSE)), FALSE)</f>
        <v>1</v>
      </c>
      <c r="O745" s="56" t="b">
        <f>IFERROR(OR('Upload Data Outputs'!H732 = "", IFERROR(_xlfn.NUMBERVALUE('Upload Data Outputs'!H732) &gt; 0, FALSE)), FALSE)</f>
        <v>1</v>
      </c>
      <c r="P745" s="56" t="b">
        <f>IFERROR(OR('Upload Data Outputs'!H732 = "", IFERROR(MATCH('Upload Data Outputs'!I732, listWeightUnits, 0), FALSE)), FALSE)</f>
        <v>1</v>
      </c>
      <c r="Q745" s="56" t="b">
        <f>IFERROR(OR('Upload Data Outputs'!J732 = "", IFERROR(MATCH('Upload Data Outputs'!J732, listFscClaimTypes, 0), FALSE)), FALSE)</f>
        <v>1</v>
      </c>
      <c r="R745" s="56" t="b">
        <f>IFERROR(OR(AND('Upload Data Outputs'!J732 = refClaimFsc100, OR('Upload Data Outputs'!K732 = "", 'Upload Data Outputs'!K732 = 100)), AND('Upload Data Outputs'!J732 = refClaimFscCW, OR('Upload Data Outputs'!K732 = "", 'Upload Data Outputs'!K732 = 0)), AND('Upload Data Outputs'!J732 = refClaimFscMix, 'Upload Data Outputs'!K732 &lt;&gt; "", _xlfn.NUMBERVALUE('Upload Data Outputs'!K732) &gt;= 0, _xlfn.NUMBERVALUE('Upload Data Outputs'!K732) &lt;= 100), AND('Upload Data Outputs'!J732 = refClaimFscMixCredit, OR('Upload Data Outputs'!K732 = "", 'Upload Data Outputs'!K732 = 100)), AND('Upload Data Outputs'!J732 = refClaimFscRecycled, 'Upload Data Outputs'!K732 =""), 'Upload Data Outputs'!J732 = ""), FALSE)</f>
        <v>1</v>
      </c>
      <c r="S745" s="56" t="b">
        <f>IFERROR(OR('Upload Data Outputs'!L732 = "", IFERROR(MATCH('Upload Data Outputs'!L732, listMaterialsAccountingMethods, 0), FALSE)), FALSE)</f>
        <v>1</v>
      </c>
      <c r="T745" s="56" t="b">
        <f>IFERROR(OR('Upload Data Outputs'!M732 = "", ISNUMBER('Upload Data Outputs'!M732), IFERROR(DATEVALUE('Upload Data Outputs'!M732) &gt; 0, FALSE)), FALSE)</f>
        <v>1</v>
      </c>
      <c r="U745" s="56" t="b">
        <f>IFERROR(OR('Upload Data Outputs'!N732 = "", ISNUMBER('Upload Data Outputs'!N732), IFERROR(DATEVALUE('Upload Data Outputs'!N732) &gt; 0, FALSE)), FALSE)</f>
        <v>1</v>
      </c>
      <c r="V745" s="56" t="b">
        <f>IFERROR(OR('Upload Data Outputs'!O732 = "", IFERROR(MATCH('Upload Data Outputs'!O732, listCountryIsoCodes, FALSE), FALSE)), FALSE)</f>
        <v>1</v>
      </c>
      <c r="W745" s="57" t="s">
        <v>593</v>
      </c>
      <c r="X745" s="56"/>
      <c r="Y745" s="56"/>
      <c r="AA745" s="56">
        <f>IFERROR(COUNTIFS('Upload Data Outputs'!B:B, 'Upload Data Outputs'!B732), 0)</f>
        <v>0</v>
      </c>
    </row>
    <row r="746" spans="1:27">
      <c r="A746" s="55">
        <f t="shared" si="69"/>
        <v>733</v>
      </c>
      <c r="B746" s="54" t="b">
        <f>NOT(IFERROR('Upload Data Outputs'!A733 = "ERROR", TRUE))</f>
        <v>1</v>
      </c>
      <c r="C746" s="54">
        <f t="shared" si="70"/>
        <v>733</v>
      </c>
      <c r="D746" s="56" t="b">
        <f>IF(B746, ('Upload Data Outputs'!A733 &amp; 'Upload Data Outputs'!B733 &amp; 'Upload Data Outputs'!C733 &amp; 'Upload Data Outputs'!D733 &amp; 'Upload Data Outputs'!E733 &amp; 'Upload Data Outputs'!F733 &amp; 'Upload Data Outputs'!G733 &amp; 'Upload Data Outputs'!H733 &amp; 'Upload Data Outputs'!I733 &amp; 'Upload Data Outputs'!J733 &amp; 'Upload Data Outputs'!K733 &amp; 'Upload Data Outputs'!L733 &amp; 'Upload Data Outputs'!M733 &amp; 'Upload Data Outputs'!N733 &amp; 'Upload Data Outputs'!O733 &amp; 'Upload Data Outputs'!P733) &lt;&gt; "", FALSE)</f>
        <v>0</v>
      </c>
      <c r="E746" s="56" t="str">
        <f t="shared" si="71"/>
        <v/>
      </c>
      <c r="F746" s="56" t="str">
        <f t="shared" si="72"/>
        <v/>
      </c>
      <c r="G746" s="56" t="b">
        <f t="shared" si="68"/>
        <v>1</v>
      </c>
      <c r="H746" s="57" t="s">
        <v>593</v>
      </c>
      <c r="I746" s="56" t="b">
        <f t="shared" si="73"/>
        <v>1</v>
      </c>
      <c r="J746" s="56" t="b">
        <f>IFERROR(OR(NOT($D746), 'Upload Data Outputs'!C733 &lt;&gt; ""), FALSE)</f>
        <v>1</v>
      </c>
      <c r="K746" s="57" t="s">
        <v>593</v>
      </c>
      <c r="L746" s="56" t="b">
        <f>IFERROR(OR(AND(NOT(D746), 'Upload Data Outputs'!E733 = ""), IFERROR(_xlfn.NUMBERVALUE('Upload Data Outputs'!E733) &gt; 0, FALSE)), FALSE)</f>
        <v>1</v>
      </c>
      <c r="M746" s="56" t="b">
        <f>IFERROR(OR('Upload Data Outputs'!F733 = "", IFERROR(_xlfn.NUMBERVALUE('Upload Data Outputs'!F733) &gt; 0, FALSE)), FALSE)</f>
        <v>1</v>
      </c>
      <c r="N746" s="56" t="b">
        <f>IFERROR(OR('Upload Data Outputs'!F733 = "", IFERROR(MATCH('Upload Data Outputs'!G733, listVolumeUnits, 0), FALSE)), FALSE)</f>
        <v>1</v>
      </c>
      <c r="O746" s="56" t="b">
        <f>IFERROR(OR('Upload Data Outputs'!H733 = "", IFERROR(_xlfn.NUMBERVALUE('Upload Data Outputs'!H733) &gt; 0, FALSE)), FALSE)</f>
        <v>1</v>
      </c>
      <c r="P746" s="56" t="b">
        <f>IFERROR(OR('Upload Data Outputs'!H733 = "", IFERROR(MATCH('Upload Data Outputs'!I733, listWeightUnits, 0), FALSE)), FALSE)</f>
        <v>1</v>
      </c>
      <c r="Q746" s="56" t="b">
        <f>IFERROR(OR('Upload Data Outputs'!J733 = "", IFERROR(MATCH('Upload Data Outputs'!J733, listFscClaimTypes, 0), FALSE)), FALSE)</f>
        <v>1</v>
      </c>
      <c r="R746" s="56" t="b">
        <f>IFERROR(OR(AND('Upload Data Outputs'!J733 = refClaimFsc100, OR('Upload Data Outputs'!K733 = "", 'Upload Data Outputs'!K733 = 100)), AND('Upload Data Outputs'!J733 = refClaimFscCW, OR('Upload Data Outputs'!K733 = "", 'Upload Data Outputs'!K733 = 0)), AND('Upload Data Outputs'!J733 = refClaimFscMix, 'Upload Data Outputs'!K733 &lt;&gt; "", _xlfn.NUMBERVALUE('Upload Data Outputs'!K733) &gt;= 0, _xlfn.NUMBERVALUE('Upload Data Outputs'!K733) &lt;= 100), AND('Upload Data Outputs'!J733 = refClaimFscMixCredit, OR('Upload Data Outputs'!K733 = "", 'Upload Data Outputs'!K733 = 100)), AND('Upload Data Outputs'!J733 = refClaimFscRecycled, 'Upload Data Outputs'!K733 =""), 'Upload Data Outputs'!J733 = ""), FALSE)</f>
        <v>1</v>
      </c>
      <c r="S746" s="56" t="b">
        <f>IFERROR(OR('Upload Data Outputs'!L733 = "", IFERROR(MATCH('Upload Data Outputs'!L733, listMaterialsAccountingMethods, 0), FALSE)), FALSE)</f>
        <v>1</v>
      </c>
      <c r="T746" s="56" t="b">
        <f>IFERROR(OR('Upload Data Outputs'!M733 = "", ISNUMBER('Upload Data Outputs'!M733), IFERROR(DATEVALUE('Upload Data Outputs'!M733) &gt; 0, FALSE)), FALSE)</f>
        <v>1</v>
      </c>
      <c r="U746" s="56" t="b">
        <f>IFERROR(OR('Upload Data Outputs'!N733 = "", ISNUMBER('Upload Data Outputs'!N733), IFERROR(DATEVALUE('Upload Data Outputs'!N733) &gt; 0, FALSE)), FALSE)</f>
        <v>1</v>
      </c>
      <c r="V746" s="56" t="b">
        <f>IFERROR(OR('Upload Data Outputs'!O733 = "", IFERROR(MATCH('Upload Data Outputs'!O733, listCountryIsoCodes, FALSE), FALSE)), FALSE)</f>
        <v>1</v>
      </c>
      <c r="W746" s="57" t="s">
        <v>593</v>
      </c>
      <c r="X746" s="56"/>
      <c r="Y746" s="56"/>
      <c r="AA746" s="56">
        <f>IFERROR(COUNTIFS('Upload Data Outputs'!B:B, 'Upload Data Outputs'!B733), 0)</f>
        <v>0</v>
      </c>
    </row>
    <row r="747" spans="1:27">
      <c r="A747" s="55">
        <f t="shared" si="69"/>
        <v>734</v>
      </c>
      <c r="B747" s="54" t="b">
        <f>NOT(IFERROR('Upload Data Outputs'!A734 = "ERROR", TRUE))</f>
        <v>1</v>
      </c>
      <c r="C747" s="54">
        <f t="shared" si="70"/>
        <v>734</v>
      </c>
      <c r="D747" s="56" t="b">
        <f>IF(B747, ('Upload Data Outputs'!A734 &amp; 'Upload Data Outputs'!B734 &amp; 'Upload Data Outputs'!C734 &amp; 'Upload Data Outputs'!D734 &amp; 'Upload Data Outputs'!E734 &amp; 'Upload Data Outputs'!F734 &amp; 'Upload Data Outputs'!G734 &amp; 'Upload Data Outputs'!H734 &amp; 'Upload Data Outputs'!I734 &amp; 'Upload Data Outputs'!J734 &amp; 'Upload Data Outputs'!K734 &amp; 'Upload Data Outputs'!L734 &amp; 'Upload Data Outputs'!M734 &amp; 'Upload Data Outputs'!N734 &amp; 'Upload Data Outputs'!O734 &amp; 'Upload Data Outputs'!P734) &lt;&gt; "", FALSE)</f>
        <v>0</v>
      </c>
      <c r="E747" s="56" t="str">
        <f t="shared" si="71"/>
        <v/>
      </c>
      <c r="F747" s="56" t="str">
        <f t="shared" si="72"/>
        <v/>
      </c>
      <c r="G747" s="56" t="b">
        <f t="shared" si="68"/>
        <v>1</v>
      </c>
      <c r="H747" s="57" t="s">
        <v>593</v>
      </c>
      <c r="I747" s="56" t="b">
        <f t="shared" si="73"/>
        <v>1</v>
      </c>
      <c r="J747" s="56" t="b">
        <f>IFERROR(OR(NOT($D747), 'Upload Data Outputs'!C734 &lt;&gt; ""), FALSE)</f>
        <v>1</v>
      </c>
      <c r="K747" s="57" t="s">
        <v>593</v>
      </c>
      <c r="L747" s="56" t="b">
        <f>IFERROR(OR(AND(NOT(D747), 'Upload Data Outputs'!E734 = ""), IFERROR(_xlfn.NUMBERVALUE('Upload Data Outputs'!E734) &gt; 0, FALSE)), FALSE)</f>
        <v>1</v>
      </c>
      <c r="M747" s="56" t="b">
        <f>IFERROR(OR('Upload Data Outputs'!F734 = "", IFERROR(_xlfn.NUMBERVALUE('Upload Data Outputs'!F734) &gt; 0, FALSE)), FALSE)</f>
        <v>1</v>
      </c>
      <c r="N747" s="56" t="b">
        <f>IFERROR(OR('Upload Data Outputs'!F734 = "", IFERROR(MATCH('Upload Data Outputs'!G734, listVolumeUnits, 0), FALSE)), FALSE)</f>
        <v>1</v>
      </c>
      <c r="O747" s="56" t="b">
        <f>IFERROR(OR('Upload Data Outputs'!H734 = "", IFERROR(_xlfn.NUMBERVALUE('Upload Data Outputs'!H734) &gt; 0, FALSE)), FALSE)</f>
        <v>1</v>
      </c>
      <c r="P747" s="56" t="b">
        <f>IFERROR(OR('Upload Data Outputs'!H734 = "", IFERROR(MATCH('Upload Data Outputs'!I734, listWeightUnits, 0), FALSE)), FALSE)</f>
        <v>1</v>
      </c>
      <c r="Q747" s="56" t="b">
        <f>IFERROR(OR('Upload Data Outputs'!J734 = "", IFERROR(MATCH('Upload Data Outputs'!J734, listFscClaimTypes, 0), FALSE)), FALSE)</f>
        <v>1</v>
      </c>
      <c r="R747" s="56" t="b">
        <f>IFERROR(OR(AND('Upload Data Outputs'!J734 = refClaimFsc100, OR('Upload Data Outputs'!K734 = "", 'Upload Data Outputs'!K734 = 100)), AND('Upload Data Outputs'!J734 = refClaimFscCW, OR('Upload Data Outputs'!K734 = "", 'Upload Data Outputs'!K734 = 0)), AND('Upload Data Outputs'!J734 = refClaimFscMix, 'Upload Data Outputs'!K734 &lt;&gt; "", _xlfn.NUMBERVALUE('Upload Data Outputs'!K734) &gt;= 0, _xlfn.NUMBERVALUE('Upload Data Outputs'!K734) &lt;= 100), AND('Upload Data Outputs'!J734 = refClaimFscMixCredit, OR('Upload Data Outputs'!K734 = "", 'Upload Data Outputs'!K734 = 100)), AND('Upload Data Outputs'!J734 = refClaimFscRecycled, 'Upload Data Outputs'!K734 =""), 'Upload Data Outputs'!J734 = ""), FALSE)</f>
        <v>1</v>
      </c>
      <c r="S747" s="56" t="b">
        <f>IFERROR(OR('Upload Data Outputs'!L734 = "", IFERROR(MATCH('Upload Data Outputs'!L734, listMaterialsAccountingMethods, 0), FALSE)), FALSE)</f>
        <v>1</v>
      </c>
      <c r="T747" s="56" t="b">
        <f>IFERROR(OR('Upload Data Outputs'!M734 = "", ISNUMBER('Upload Data Outputs'!M734), IFERROR(DATEVALUE('Upload Data Outputs'!M734) &gt; 0, FALSE)), FALSE)</f>
        <v>1</v>
      </c>
      <c r="U747" s="56" t="b">
        <f>IFERROR(OR('Upload Data Outputs'!N734 = "", ISNUMBER('Upload Data Outputs'!N734), IFERROR(DATEVALUE('Upload Data Outputs'!N734) &gt; 0, FALSE)), FALSE)</f>
        <v>1</v>
      </c>
      <c r="V747" s="56" t="b">
        <f>IFERROR(OR('Upload Data Outputs'!O734 = "", IFERROR(MATCH('Upload Data Outputs'!O734, listCountryIsoCodes, FALSE), FALSE)), FALSE)</f>
        <v>1</v>
      </c>
      <c r="W747" s="57" t="s">
        <v>593</v>
      </c>
      <c r="X747" s="56"/>
      <c r="Y747" s="56"/>
      <c r="AA747" s="56">
        <f>IFERROR(COUNTIFS('Upload Data Outputs'!B:B, 'Upload Data Outputs'!B734), 0)</f>
        <v>0</v>
      </c>
    </row>
    <row r="748" spans="1:27">
      <c r="A748" s="55">
        <f t="shared" si="69"/>
        <v>735</v>
      </c>
      <c r="B748" s="54" t="b">
        <f>NOT(IFERROR('Upload Data Outputs'!A735 = "ERROR", TRUE))</f>
        <v>1</v>
      </c>
      <c r="C748" s="54">
        <f t="shared" si="70"/>
        <v>735</v>
      </c>
      <c r="D748" s="56" t="b">
        <f>IF(B748, ('Upload Data Outputs'!A735 &amp; 'Upload Data Outputs'!B735 &amp; 'Upload Data Outputs'!C735 &amp; 'Upload Data Outputs'!D735 &amp; 'Upload Data Outputs'!E735 &amp; 'Upload Data Outputs'!F735 &amp; 'Upload Data Outputs'!G735 &amp; 'Upload Data Outputs'!H735 &amp; 'Upload Data Outputs'!I735 &amp; 'Upload Data Outputs'!J735 &amp; 'Upload Data Outputs'!K735 &amp; 'Upload Data Outputs'!L735 &amp; 'Upload Data Outputs'!M735 &amp; 'Upload Data Outputs'!N735 &amp; 'Upload Data Outputs'!O735 &amp; 'Upload Data Outputs'!P735) &lt;&gt; "", FALSE)</f>
        <v>0</v>
      </c>
      <c r="E748" s="56" t="str">
        <f t="shared" si="71"/>
        <v/>
      </c>
      <c r="F748" s="56" t="str">
        <f t="shared" si="72"/>
        <v/>
      </c>
      <c r="G748" s="56" t="b">
        <f t="shared" si="68"/>
        <v>1</v>
      </c>
      <c r="H748" s="57" t="s">
        <v>593</v>
      </c>
      <c r="I748" s="56" t="b">
        <f t="shared" si="73"/>
        <v>1</v>
      </c>
      <c r="J748" s="56" t="b">
        <f>IFERROR(OR(NOT($D748), 'Upload Data Outputs'!C735 &lt;&gt; ""), FALSE)</f>
        <v>1</v>
      </c>
      <c r="K748" s="57" t="s">
        <v>593</v>
      </c>
      <c r="L748" s="56" t="b">
        <f>IFERROR(OR(AND(NOT(D748), 'Upload Data Outputs'!E735 = ""), IFERROR(_xlfn.NUMBERVALUE('Upload Data Outputs'!E735) &gt; 0, FALSE)), FALSE)</f>
        <v>1</v>
      </c>
      <c r="M748" s="56" t="b">
        <f>IFERROR(OR('Upload Data Outputs'!F735 = "", IFERROR(_xlfn.NUMBERVALUE('Upload Data Outputs'!F735) &gt; 0, FALSE)), FALSE)</f>
        <v>1</v>
      </c>
      <c r="N748" s="56" t="b">
        <f>IFERROR(OR('Upload Data Outputs'!F735 = "", IFERROR(MATCH('Upload Data Outputs'!G735, listVolumeUnits, 0), FALSE)), FALSE)</f>
        <v>1</v>
      </c>
      <c r="O748" s="56" t="b">
        <f>IFERROR(OR('Upload Data Outputs'!H735 = "", IFERROR(_xlfn.NUMBERVALUE('Upload Data Outputs'!H735) &gt; 0, FALSE)), FALSE)</f>
        <v>1</v>
      </c>
      <c r="P748" s="56" t="b">
        <f>IFERROR(OR('Upload Data Outputs'!H735 = "", IFERROR(MATCH('Upload Data Outputs'!I735, listWeightUnits, 0), FALSE)), FALSE)</f>
        <v>1</v>
      </c>
      <c r="Q748" s="56" t="b">
        <f>IFERROR(OR('Upload Data Outputs'!J735 = "", IFERROR(MATCH('Upload Data Outputs'!J735, listFscClaimTypes, 0), FALSE)), FALSE)</f>
        <v>1</v>
      </c>
      <c r="R748" s="56" t="b">
        <f>IFERROR(OR(AND('Upload Data Outputs'!J735 = refClaimFsc100, OR('Upload Data Outputs'!K735 = "", 'Upload Data Outputs'!K735 = 100)), AND('Upload Data Outputs'!J735 = refClaimFscCW, OR('Upload Data Outputs'!K735 = "", 'Upload Data Outputs'!K735 = 0)), AND('Upload Data Outputs'!J735 = refClaimFscMix, 'Upload Data Outputs'!K735 &lt;&gt; "", _xlfn.NUMBERVALUE('Upload Data Outputs'!K735) &gt;= 0, _xlfn.NUMBERVALUE('Upload Data Outputs'!K735) &lt;= 100), AND('Upload Data Outputs'!J735 = refClaimFscMixCredit, OR('Upload Data Outputs'!K735 = "", 'Upload Data Outputs'!K735 = 100)), AND('Upload Data Outputs'!J735 = refClaimFscRecycled, 'Upload Data Outputs'!K735 =""), 'Upload Data Outputs'!J735 = ""), FALSE)</f>
        <v>1</v>
      </c>
      <c r="S748" s="56" t="b">
        <f>IFERROR(OR('Upload Data Outputs'!L735 = "", IFERROR(MATCH('Upload Data Outputs'!L735, listMaterialsAccountingMethods, 0), FALSE)), FALSE)</f>
        <v>1</v>
      </c>
      <c r="T748" s="56" t="b">
        <f>IFERROR(OR('Upload Data Outputs'!M735 = "", ISNUMBER('Upload Data Outputs'!M735), IFERROR(DATEVALUE('Upload Data Outputs'!M735) &gt; 0, FALSE)), FALSE)</f>
        <v>1</v>
      </c>
      <c r="U748" s="56" t="b">
        <f>IFERROR(OR('Upload Data Outputs'!N735 = "", ISNUMBER('Upload Data Outputs'!N735), IFERROR(DATEVALUE('Upload Data Outputs'!N735) &gt; 0, FALSE)), FALSE)</f>
        <v>1</v>
      </c>
      <c r="V748" s="56" t="b">
        <f>IFERROR(OR('Upload Data Outputs'!O735 = "", IFERROR(MATCH('Upload Data Outputs'!O735, listCountryIsoCodes, FALSE), FALSE)), FALSE)</f>
        <v>1</v>
      </c>
      <c r="W748" s="57" t="s">
        <v>593</v>
      </c>
      <c r="X748" s="56"/>
      <c r="Y748" s="56"/>
      <c r="AA748" s="56">
        <f>IFERROR(COUNTIFS('Upload Data Outputs'!B:B, 'Upload Data Outputs'!B735), 0)</f>
        <v>0</v>
      </c>
    </row>
    <row r="749" spans="1:27">
      <c r="A749" s="55">
        <f t="shared" si="69"/>
        <v>736</v>
      </c>
      <c r="B749" s="54" t="b">
        <f>NOT(IFERROR('Upload Data Outputs'!A736 = "ERROR", TRUE))</f>
        <v>1</v>
      </c>
      <c r="C749" s="54">
        <f t="shared" si="70"/>
        <v>736</v>
      </c>
      <c r="D749" s="56" t="b">
        <f>IF(B749, ('Upload Data Outputs'!A736 &amp; 'Upload Data Outputs'!B736 &amp; 'Upload Data Outputs'!C736 &amp; 'Upload Data Outputs'!D736 &amp; 'Upload Data Outputs'!E736 &amp; 'Upload Data Outputs'!F736 &amp; 'Upload Data Outputs'!G736 &amp; 'Upload Data Outputs'!H736 &amp; 'Upload Data Outputs'!I736 &amp; 'Upload Data Outputs'!J736 &amp; 'Upload Data Outputs'!K736 &amp; 'Upload Data Outputs'!L736 &amp; 'Upload Data Outputs'!M736 &amp; 'Upload Data Outputs'!N736 &amp; 'Upload Data Outputs'!O736 &amp; 'Upload Data Outputs'!P736) &lt;&gt; "", FALSE)</f>
        <v>0</v>
      </c>
      <c r="E749" s="56" t="str">
        <f t="shared" si="71"/>
        <v/>
      </c>
      <c r="F749" s="56" t="str">
        <f t="shared" si="72"/>
        <v/>
      </c>
      <c r="G749" s="56" t="b">
        <f t="shared" si="68"/>
        <v>1</v>
      </c>
      <c r="H749" s="57" t="s">
        <v>593</v>
      </c>
      <c r="I749" s="56" t="b">
        <f t="shared" si="73"/>
        <v>1</v>
      </c>
      <c r="J749" s="56" t="b">
        <f>IFERROR(OR(NOT($D749), 'Upload Data Outputs'!C736 &lt;&gt; ""), FALSE)</f>
        <v>1</v>
      </c>
      <c r="K749" s="57" t="s">
        <v>593</v>
      </c>
      <c r="L749" s="56" t="b">
        <f>IFERROR(OR(AND(NOT(D749), 'Upload Data Outputs'!E736 = ""), IFERROR(_xlfn.NUMBERVALUE('Upload Data Outputs'!E736) &gt; 0, FALSE)), FALSE)</f>
        <v>1</v>
      </c>
      <c r="M749" s="56" t="b">
        <f>IFERROR(OR('Upload Data Outputs'!F736 = "", IFERROR(_xlfn.NUMBERVALUE('Upload Data Outputs'!F736) &gt; 0, FALSE)), FALSE)</f>
        <v>1</v>
      </c>
      <c r="N749" s="56" t="b">
        <f>IFERROR(OR('Upload Data Outputs'!F736 = "", IFERROR(MATCH('Upload Data Outputs'!G736, listVolumeUnits, 0), FALSE)), FALSE)</f>
        <v>1</v>
      </c>
      <c r="O749" s="56" t="b">
        <f>IFERROR(OR('Upload Data Outputs'!H736 = "", IFERROR(_xlfn.NUMBERVALUE('Upload Data Outputs'!H736) &gt; 0, FALSE)), FALSE)</f>
        <v>1</v>
      </c>
      <c r="P749" s="56" t="b">
        <f>IFERROR(OR('Upload Data Outputs'!H736 = "", IFERROR(MATCH('Upload Data Outputs'!I736, listWeightUnits, 0), FALSE)), FALSE)</f>
        <v>1</v>
      </c>
      <c r="Q749" s="56" t="b">
        <f>IFERROR(OR('Upload Data Outputs'!J736 = "", IFERROR(MATCH('Upload Data Outputs'!J736, listFscClaimTypes, 0), FALSE)), FALSE)</f>
        <v>1</v>
      </c>
      <c r="R749" s="56" t="b">
        <f>IFERROR(OR(AND('Upload Data Outputs'!J736 = refClaimFsc100, OR('Upload Data Outputs'!K736 = "", 'Upload Data Outputs'!K736 = 100)), AND('Upload Data Outputs'!J736 = refClaimFscCW, OR('Upload Data Outputs'!K736 = "", 'Upload Data Outputs'!K736 = 0)), AND('Upload Data Outputs'!J736 = refClaimFscMix, 'Upload Data Outputs'!K736 &lt;&gt; "", _xlfn.NUMBERVALUE('Upload Data Outputs'!K736) &gt;= 0, _xlfn.NUMBERVALUE('Upload Data Outputs'!K736) &lt;= 100), AND('Upload Data Outputs'!J736 = refClaimFscMixCredit, OR('Upload Data Outputs'!K736 = "", 'Upload Data Outputs'!K736 = 100)), AND('Upload Data Outputs'!J736 = refClaimFscRecycled, 'Upload Data Outputs'!K736 =""), 'Upload Data Outputs'!J736 = ""), FALSE)</f>
        <v>1</v>
      </c>
      <c r="S749" s="56" t="b">
        <f>IFERROR(OR('Upload Data Outputs'!L736 = "", IFERROR(MATCH('Upload Data Outputs'!L736, listMaterialsAccountingMethods, 0), FALSE)), FALSE)</f>
        <v>1</v>
      </c>
      <c r="T749" s="56" t="b">
        <f>IFERROR(OR('Upload Data Outputs'!M736 = "", ISNUMBER('Upload Data Outputs'!M736), IFERROR(DATEVALUE('Upload Data Outputs'!M736) &gt; 0, FALSE)), FALSE)</f>
        <v>1</v>
      </c>
      <c r="U749" s="56" t="b">
        <f>IFERROR(OR('Upload Data Outputs'!N736 = "", ISNUMBER('Upload Data Outputs'!N736), IFERROR(DATEVALUE('Upload Data Outputs'!N736) &gt; 0, FALSE)), FALSE)</f>
        <v>1</v>
      </c>
      <c r="V749" s="56" t="b">
        <f>IFERROR(OR('Upload Data Outputs'!O736 = "", IFERROR(MATCH('Upload Data Outputs'!O736, listCountryIsoCodes, FALSE), FALSE)), FALSE)</f>
        <v>1</v>
      </c>
      <c r="W749" s="57" t="s">
        <v>593</v>
      </c>
      <c r="X749" s="56"/>
      <c r="Y749" s="56"/>
      <c r="AA749" s="56">
        <f>IFERROR(COUNTIFS('Upload Data Outputs'!B:B, 'Upload Data Outputs'!B736), 0)</f>
        <v>0</v>
      </c>
    </row>
    <row r="750" spans="1:27">
      <c r="A750" s="55">
        <f t="shared" si="69"/>
        <v>737</v>
      </c>
      <c r="B750" s="54" t="b">
        <f>NOT(IFERROR('Upload Data Outputs'!A737 = "ERROR", TRUE))</f>
        <v>1</v>
      </c>
      <c r="C750" s="54">
        <f t="shared" si="70"/>
        <v>737</v>
      </c>
      <c r="D750" s="56" t="b">
        <f>IF(B750, ('Upload Data Outputs'!A737 &amp; 'Upload Data Outputs'!B737 &amp; 'Upload Data Outputs'!C737 &amp; 'Upload Data Outputs'!D737 &amp; 'Upload Data Outputs'!E737 &amp; 'Upload Data Outputs'!F737 &amp; 'Upload Data Outputs'!G737 &amp; 'Upload Data Outputs'!H737 &amp; 'Upload Data Outputs'!I737 &amp; 'Upload Data Outputs'!J737 &amp; 'Upload Data Outputs'!K737 &amp; 'Upload Data Outputs'!L737 &amp; 'Upload Data Outputs'!M737 &amp; 'Upload Data Outputs'!N737 &amp; 'Upload Data Outputs'!O737 &amp; 'Upload Data Outputs'!P737) &lt;&gt; "", FALSE)</f>
        <v>0</v>
      </c>
      <c r="E750" s="56" t="str">
        <f t="shared" si="71"/>
        <v/>
      </c>
      <c r="F750" s="56" t="str">
        <f t="shared" si="72"/>
        <v/>
      </c>
      <c r="G750" s="56" t="b">
        <f t="shared" si="68"/>
        <v>1</v>
      </c>
      <c r="H750" s="57" t="s">
        <v>593</v>
      </c>
      <c r="I750" s="56" t="b">
        <f t="shared" si="73"/>
        <v>1</v>
      </c>
      <c r="J750" s="56" t="b">
        <f>IFERROR(OR(NOT($D750), 'Upload Data Outputs'!C737 &lt;&gt; ""), FALSE)</f>
        <v>1</v>
      </c>
      <c r="K750" s="57" t="s">
        <v>593</v>
      </c>
      <c r="L750" s="56" t="b">
        <f>IFERROR(OR(AND(NOT(D750), 'Upload Data Outputs'!E737 = ""), IFERROR(_xlfn.NUMBERVALUE('Upload Data Outputs'!E737) &gt; 0, FALSE)), FALSE)</f>
        <v>1</v>
      </c>
      <c r="M750" s="56" t="b">
        <f>IFERROR(OR('Upload Data Outputs'!F737 = "", IFERROR(_xlfn.NUMBERVALUE('Upload Data Outputs'!F737) &gt; 0, FALSE)), FALSE)</f>
        <v>1</v>
      </c>
      <c r="N750" s="56" t="b">
        <f>IFERROR(OR('Upload Data Outputs'!F737 = "", IFERROR(MATCH('Upload Data Outputs'!G737, listVolumeUnits, 0), FALSE)), FALSE)</f>
        <v>1</v>
      </c>
      <c r="O750" s="56" t="b">
        <f>IFERROR(OR('Upload Data Outputs'!H737 = "", IFERROR(_xlfn.NUMBERVALUE('Upload Data Outputs'!H737) &gt; 0, FALSE)), FALSE)</f>
        <v>1</v>
      </c>
      <c r="P750" s="56" t="b">
        <f>IFERROR(OR('Upload Data Outputs'!H737 = "", IFERROR(MATCH('Upload Data Outputs'!I737, listWeightUnits, 0), FALSE)), FALSE)</f>
        <v>1</v>
      </c>
      <c r="Q750" s="56" t="b">
        <f>IFERROR(OR('Upload Data Outputs'!J737 = "", IFERROR(MATCH('Upload Data Outputs'!J737, listFscClaimTypes, 0), FALSE)), FALSE)</f>
        <v>1</v>
      </c>
      <c r="R750" s="56" t="b">
        <f>IFERROR(OR(AND('Upload Data Outputs'!J737 = refClaimFsc100, OR('Upload Data Outputs'!K737 = "", 'Upload Data Outputs'!K737 = 100)), AND('Upload Data Outputs'!J737 = refClaimFscCW, OR('Upload Data Outputs'!K737 = "", 'Upload Data Outputs'!K737 = 0)), AND('Upload Data Outputs'!J737 = refClaimFscMix, 'Upload Data Outputs'!K737 &lt;&gt; "", _xlfn.NUMBERVALUE('Upload Data Outputs'!K737) &gt;= 0, _xlfn.NUMBERVALUE('Upload Data Outputs'!K737) &lt;= 100), AND('Upload Data Outputs'!J737 = refClaimFscMixCredit, OR('Upload Data Outputs'!K737 = "", 'Upload Data Outputs'!K737 = 100)), AND('Upload Data Outputs'!J737 = refClaimFscRecycled, 'Upload Data Outputs'!K737 =""), 'Upload Data Outputs'!J737 = ""), FALSE)</f>
        <v>1</v>
      </c>
      <c r="S750" s="56" t="b">
        <f>IFERROR(OR('Upload Data Outputs'!L737 = "", IFERROR(MATCH('Upload Data Outputs'!L737, listMaterialsAccountingMethods, 0), FALSE)), FALSE)</f>
        <v>1</v>
      </c>
      <c r="T750" s="56" t="b">
        <f>IFERROR(OR('Upload Data Outputs'!M737 = "", ISNUMBER('Upload Data Outputs'!M737), IFERROR(DATEVALUE('Upload Data Outputs'!M737) &gt; 0, FALSE)), FALSE)</f>
        <v>1</v>
      </c>
      <c r="U750" s="56" t="b">
        <f>IFERROR(OR('Upload Data Outputs'!N737 = "", ISNUMBER('Upload Data Outputs'!N737), IFERROR(DATEVALUE('Upload Data Outputs'!N737) &gt; 0, FALSE)), FALSE)</f>
        <v>1</v>
      </c>
      <c r="V750" s="56" t="b">
        <f>IFERROR(OR('Upload Data Outputs'!O737 = "", IFERROR(MATCH('Upload Data Outputs'!O737, listCountryIsoCodes, FALSE), FALSE)), FALSE)</f>
        <v>1</v>
      </c>
      <c r="W750" s="57" t="s">
        <v>593</v>
      </c>
      <c r="X750" s="56"/>
      <c r="Y750" s="56"/>
      <c r="AA750" s="56">
        <f>IFERROR(COUNTIFS('Upload Data Outputs'!B:B, 'Upload Data Outputs'!B737), 0)</f>
        <v>0</v>
      </c>
    </row>
    <row r="751" spans="1:27">
      <c r="A751" s="55">
        <f t="shared" si="69"/>
        <v>738</v>
      </c>
      <c r="B751" s="54" t="b">
        <f>NOT(IFERROR('Upload Data Outputs'!A738 = "ERROR", TRUE))</f>
        <v>1</v>
      </c>
      <c r="C751" s="54">
        <f t="shared" si="70"/>
        <v>738</v>
      </c>
      <c r="D751" s="56" t="b">
        <f>IF(B751, ('Upload Data Outputs'!A738 &amp; 'Upload Data Outputs'!B738 &amp; 'Upload Data Outputs'!C738 &amp; 'Upload Data Outputs'!D738 &amp; 'Upload Data Outputs'!E738 &amp; 'Upload Data Outputs'!F738 &amp; 'Upload Data Outputs'!G738 &amp; 'Upload Data Outputs'!H738 &amp; 'Upload Data Outputs'!I738 &amp; 'Upload Data Outputs'!J738 &amp; 'Upload Data Outputs'!K738 &amp; 'Upload Data Outputs'!L738 &amp; 'Upload Data Outputs'!M738 &amp; 'Upload Data Outputs'!N738 &amp; 'Upload Data Outputs'!O738 &amp; 'Upload Data Outputs'!P738) &lt;&gt; "", FALSE)</f>
        <v>0</v>
      </c>
      <c r="E751" s="56" t="str">
        <f t="shared" si="71"/>
        <v/>
      </c>
      <c r="F751" s="56" t="str">
        <f t="shared" si="72"/>
        <v/>
      </c>
      <c r="G751" s="56" t="b">
        <f t="shared" si="68"/>
        <v>1</v>
      </c>
      <c r="H751" s="57" t="s">
        <v>593</v>
      </c>
      <c r="I751" s="56" t="b">
        <f t="shared" si="73"/>
        <v>1</v>
      </c>
      <c r="J751" s="56" t="b">
        <f>IFERROR(OR(NOT($D751), 'Upload Data Outputs'!C738 &lt;&gt; ""), FALSE)</f>
        <v>1</v>
      </c>
      <c r="K751" s="57" t="s">
        <v>593</v>
      </c>
      <c r="L751" s="56" t="b">
        <f>IFERROR(OR(AND(NOT(D751), 'Upload Data Outputs'!E738 = ""), IFERROR(_xlfn.NUMBERVALUE('Upload Data Outputs'!E738) &gt; 0, FALSE)), FALSE)</f>
        <v>1</v>
      </c>
      <c r="M751" s="56" t="b">
        <f>IFERROR(OR('Upload Data Outputs'!F738 = "", IFERROR(_xlfn.NUMBERVALUE('Upload Data Outputs'!F738) &gt; 0, FALSE)), FALSE)</f>
        <v>1</v>
      </c>
      <c r="N751" s="56" t="b">
        <f>IFERROR(OR('Upload Data Outputs'!F738 = "", IFERROR(MATCH('Upload Data Outputs'!G738, listVolumeUnits, 0), FALSE)), FALSE)</f>
        <v>1</v>
      </c>
      <c r="O751" s="56" t="b">
        <f>IFERROR(OR('Upload Data Outputs'!H738 = "", IFERROR(_xlfn.NUMBERVALUE('Upload Data Outputs'!H738) &gt; 0, FALSE)), FALSE)</f>
        <v>1</v>
      </c>
      <c r="P751" s="56" t="b">
        <f>IFERROR(OR('Upload Data Outputs'!H738 = "", IFERROR(MATCH('Upload Data Outputs'!I738, listWeightUnits, 0), FALSE)), FALSE)</f>
        <v>1</v>
      </c>
      <c r="Q751" s="56" t="b">
        <f>IFERROR(OR('Upload Data Outputs'!J738 = "", IFERROR(MATCH('Upload Data Outputs'!J738, listFscClaimTypes, 0), FALSE)), FALSE)</f>
        <v>1</v>
      </c>
      <c r="R751" s="56" t="b">
        <f>IFERROR(OR(AND('Upload Data Outputs'!J738 = refClaimFsc100, OR('Upload Data Outputs'!K738 = "", 'Upload Data Outputs'!K738 = 100)), AND('Upload Data Outputs'!J738 = refClaimFscCW, OR('Upload Data Outputs'!K738 = "", 'Upload Data Outputs'!K738 = 0)), AND('Upload Data Outputs'!J738 = refClaimFscMix, 'Upload Data Outputs'!K738 &lt;&gt; "", _xlfn.NUMBERVALUE('Upload Data Outputs'!K738) &gt;= 0, _xlfn.NUMBERVALUE('Upload Data Outputs'!K738) &lt;= 100), AND('Upload Data Outputs'!J738 = refClaimFscMixCredit, OR('Upload Data Outputs'!K738 = "", 'Upload Data Outputs'!K738 = 100)), AND('Upload Data Outputs'!J738 = refClaimFscRecycled, 'Upload Data Outputs'!K738 =""), 'Upload Data Outputs'!J738 = ""), FALSE)</f>
        <v>1</v>
      </c>
      <c r="S751" s="56" t="b">
        <f>IFERROR(OR('Upload Data Outputs'!L738 = "", IFERROR(MATCH('Upload Data Outputs'!L738, listMaterialsAccountingMethods, 0), FALSE)), FALSE)</f>
        <v>1</v>
      </c>
      <c r="T751" s="56" t="b">
        <f>IFERROR(OR('Upload Data Outputs'!M738 = "", ISNUMBER('Upload Data Outputs'!M738), IFERROR(DATEVALUE('Upload Data Outputs'!M738) &gt; 0, FALSE)), FALSE)</f>
        <v>1</v>
      </c>
      <c r="U751" s="56" t="b">
        <f>IFERROR(OR('Upload Data Outputs'!N738 = "", ISNUMBER('Upload Data Outputs'!N738), IFERROR(DATEVALUE('Upload Data Outputs'!N738) &gt; 0, FALSE)), FALSE)</f>
        <v>1</v>
      </c>
      <c r="V751" s="56" t="b">
        <f>IFERROR(OR('Upload Data Outputs'!O738 = "", IFERROR(MATCH('Upload Data Outputs'!O738, listCountryIsoCodes, FALSE), FALSE)), FALSE)</f>
        <v>1</v>
      </c>
      <c r="W751" s="57" t="s">
        <v>593</v>
      </c>
      <c r="X751" s="56"/>
      <c r="Y751" s="56"/>
      <c r="AA751" s="56">
        <f>IFERROR(COUNTIFS('Upload Data Outputs'!B:B, 'Upload Data Outputs'!B738), 0)</f>
        <v>0</v>
      </c>
    </row>
    <row r="752" spans="1:27">
      <c r="A752" s="55">
        <f t="shared" si="69"/>
        <v>739</v>
      </c>
      <c r="B752" s="54" t="b">
        <f>NOT(IFERROR('Upload Data Outputs'!A739 = "ERROR", TRUE))</f>
        <v>1</v>
      </c>
      <c r="C752" s="54">
        <f t="shared" si="70"/>
        <v>739</v>
      </c>
      <c r="D752" s="56" t="b">
        <f>IF(B752, ('Upload Data Outputs'!A739 &amp; 'Upload Data Outputs'!B739 &amp; 'Upload Data Outputs'!C739 &amp; 'Upload Data Outputs'!D739 &amp; 'Upload Data Outputs'!E739 &amp; 'Upload Data Outputs'!F739 &amp; 'Upload Data Outputs'!G739 &amp; 'Upload Data Outputs'!H739 &amp; 'Upload Data Outputs'!I739 &amp; 'Upload Data Outputs'!J739 &amp; 'Upload Data Outputs'!K739 &amp; 'Upload Data Outputs'!L739 &amp; 'Upload Data Outputs'!M739 &amp; 'Upload Data Outputs'!N739 &amp; 'Upload Data Outputs'!O739 &amp; 'Upload Data Outputs'!P739) &lt;&gt; "", FALSE)</f>
        <v>0</v>
      </c>
      <c r="E752" s="56" t="str">
        <f t="shared" si="71"/>
        <v/>
      </c>
      <c r="F752" s="56" t="str">
        <f t="shared" si="72"/>
        <v/>
      </c>
      <c r="G752" s="56" t="b">
        <f t="shared" si="68"/>
        <v>1</v>
      </c>
      <c r="H752" s="57" t="s">
        <v>593</v>
      </c>
      <c r="I752" s="56" t="b">
        <f t="shared" si="73"/>
        <v>1</v>
      </c>
      <c r="J752" s="56" t="b">
        <f>IFERROR(OR(NOT($D752), 'Upload Data Outputs'!C739 &lt;&gt; ""), FALSE)</f>
        <v>1</v>
      </c>
      <c r="K752" s="57" t="s">
        <v>593</v>
      </c>
      <c r="L752" s="56" t="b">
        <f>IFERROR(OR(AND(NOT(D752), 'Upload Data Outputs'!E739 = ""), IFERROR(_xlfn.NUMBERVALUE('Upload Data Outputs'!E739) &gt; 0, FALSE)), FALSE)</f>
        <v>1</v>
      </c>
      <c r="M752" s="56" t="b">
        <f>IFERROR(OR('Upload Data Outputs'!F739 = "", IFERROR(_xlfn.NUMBERVALUE('Upload Data Outputs'!F739) &gt; 0, FALSE)), FALSE)</f>
        <v>1</v>
      </c>
      <c r="N752" s="56" t="b">
        <f>IFERROR(OR('Upload Data Outputs'!F739 = "", IFERROR(MATCH('Upload Data Outputs'!G739, listVolumeUnits, 0), FALSE)), FALSE)</f>
        <v>1</v>
      </c>
      <c r="O752" s="56" t="b">
        <f>IFERROR(OR('Upload Data Outputs'!H739 = "", IFERROR(_xlfn.NUMBERVALUE('Upload Data Outputs'!H739) &gt; 0, FALSE)), FALSE)</f>
        <v>1</v>
      </c>
      <c r="P752" s="56" t="b">
        <f>IFERROR(OR('Upload Data Outputs'!H739 = "", IFERROR(MATCH('Upload Data Outputs'!I739, listWeightUnits, 0), FALSE)), FALSE)</f>
        <v>1</v>
      </c>
      <c r="Q752" s="56" t="b">
        <f>IFERROR(OR('Upload Data Outputs'!J739 = "", IFERROR(MATCH('Upload Data Outputs'!J739, listFscClaimTypes, 0), FALSE)), FALSE)</f>
        <v>1</v>
      </c>
      <c r="R752" s="56" t="b">
        <f>IFERROR(OR(AND('Upload Data Outputs'!J739 = refClaimFsc100, OR('Upload Data Outputs'!K739 = "", 'Upload Data Outputs'!K739 = 100)), AND('Upload Data Outputs'!J739 = refClaimFscCW, OR('Upload Data Outputs'!K739 = "", 'Upload Data Outputs'!K739 = 0)), AND('Upload Data Outputs'!J739 = refClaimFscMix, 'Upload Data Outputs'!K739 &lt;&gt; "", _xlfn.NUMBERVALUE('Upload Data Outputs'!K739) &gt;= 0, _xlfn.NUMBERVALUE('Upload Data Outputs'!K739) &lt;= 100), AND('Upload Data Outputs'!J739 = refClaimFscMixCredit, OR('Upload Data Outputs'!K739 = "", 'Upload Data Outputs'!K739 = 100)), AND('Upload Data Outputs'!J739 = refClaimFscRecycled, 'Upload Data Outputs'!K739 =""), 'Upload Data Outputs'!J739 = ""), FALSE)</f>
        <v>1</v>
      </c>
      <c r="S752" s="56" t="b">
        <f>IFERROR(OR('Upload Data Outputs'!L739 = "", IFERROR(MATCH('Upload Data Outputs'!L739, listMaterialsAccountingMethods, 0), FALSE)), FALSE)</f>
        <v>1</v>
      </c>
      <c r="T752" s="56" t="b">
        <f>IFERROR(OR('Upload Data Outputs'!M739 = "", ISNUMBER('Upload Data Outputs'!M739), IFERROR(DATEVALUE('Upload Data Outputs'!M739) &gt; 0, FALSE)), FALSE)</f>
        <v>1</v>
      </c>
      <c r="U752" s="56" t="b">
        <f>IFERROR(OR('Upload Data Outputs'!N739 = "", ISNUMBER('Upload Data Outputs'!N739), IFERROR(DATEVALUE('Upload Data Outputs'!N739) &gt; 0, FALSE)), FALSE)</f>
        <v>1</v>
      </c>
      <c r="V752" s="56" t="b">
        <f>IFERROR(OR('Upload Data Outputs'!O739 = "", IFERROR(MATCH('Upload Data Outputs'!O739, listCountryIsoCodes, FALSE), FALSE)), FALSE)</f>
        <v>1</v>
      </c>
      <c r="W752" s="57" t="s">
        <v>593</v>
      </c>
      <c r="X752" s="56"/>
      <c r="Y752" s="56"/>
      <c r="AA752" s="56">
        <f>IFERROR(COUNTIFS('Upload Data Outputs'!B:B, 'Upload Data Outputs'!B739), 0)</f>
        <v>0</v>
      </c>
    </row>
    <row r="753" spans="1:27">
      <c r="A753" s="55">
        <f t="shared" si="69"/>
        <v>740</v>
      </c>
      <c r="B753" s="54" t="b">
        <f>NOT(IFERROR('Upload Data Outputs'!A740 = "ERROR", TRUE))</f>
        <v>1</v>
      </c>
      <c r="C753" s="54">
        <f t="shared" si="70"/>
        <v>740</v>
      </c>
      <c r="D753" s="56" t="b">
        <f>IF(B753, ('Upload Data Outputs'!A740 &amp; 'Upload Data Outputs'!B740 &amp; 'Upload Data Outputs'!C740 &amp; 'Upload Data Outputs'!D740 &amp; 'Upload Data Outputs'!E740 &amp; 'Upload Data Outputs'!F740 &amp; 'Upload Data Outputs'!G740 &amp; 'Upload Data Outputs'!H740 &amp; 'Upload Data Outputs'!I740 &amp; 'Upload Data Outputs'!J740 &amp; 'Upload Data Outputs'!K740 &amp; 'Upload Data Outputs'!L740 &amp; 'Upload Data Outputs'!M740 &amp; 'Upload Data Outputs'!N740 &amp; 'Upload Data Outputs'!O740 &amp; 'Upload Data Outputs'!P740) &lt;&gt; "", FALSE)</f>
        <v>0</v>
      </c>
      <c r="E753" s="56" t="str">
        <f t="shared" si="71"/>
        <v/>
      </c>
      <c r="F753" s="56" t="str">
        <f t="shared" si="72"/>
        <v/>
      </c>
      <c r="G753" s="56" t="b">
        <f t="shared" si="68"/>
        <v>1</v>
      </c>
      <c r="H753" s="57" t="s">
        <v>593</v>
      </c>
      <c r="I753" s="56" t="b">
        <f t="shared" si="73"/>
        <v>1</v>
      </c>
      <c r="J753" s="56" t="b">
        <f>IFERROR(OR(NOT($D753), 'Upload Data Outputs'!C740 &lt;&gt; ""), FALSE)</f>
        <v>1</v>
      </c>
      <c r="K753" s="57" t="s">
        <v>593</v>
      </c>
      <c r="L753" s="56" t="b">
        <f>IFERROR(OR(AND(NOT(D753), 'Upload Data Outputs'!E740 = ""), IFERROR(_xlfn.NUMBERVALUE('Upload Data Outputs'!E740) &gt; 0, FALSE)), FALSE)</f>
        <v>1</v>
      </c>
      <c r="M753" s="56" t="b">
        <f>IFERROR(OR('Upload Data Outputs'!F740 = "", IFERROR(_xlfn.NUMBERVALUE('Upload Data Outputs'!F740) &gt; 0, FALSE)), FALSE)</f>
        <v>1</v>
      </c>
      <c r="N753" s="56" t="b">
        <f>IFERROR(OR('Upload Data Outputs'!F740 = "", IFERROR(MATCH('Upload Data Outputs'!G740, listVolumeUnits, 0), FALSE)), FALSE)</f>
        <v>1</v>
      </c>
      <c r="O753" s="56" t="b">
        <f>IFERROR(OR('Upload Data Outputs'!H740 = "", IFERROR(_xlfn.NUMBERVALUE('Upload Data Outputs'!H740) &gt; 0, FALSE)), FALSE)</f>
        <v>1</v>
      </c>
      <c r="P753" s="56" t="b">
        <f>IFERROR(OR('Upload Data Outputs'!H740 = "", IFERROR(MATCH('Upload Data Outputs'!I740, listWeightUnits, 0), FALSE)), FALSE)</f>
        <v>1</v>
      </c>
      <c r="Q753" s="56" t="b">
        <f>IFERROR(OR('Upload Data Outputs'!J740 = "", IFERROR(MATCH('Upload Data Outputs'!J740, listFscClaimTypes, 0), FALSE)), FALSE)</f>
        <v>1</v>
      </c>
      <c r="R753" s="56" t="b">
        <f>IFERROR(OR(AND('Upload Data Outputs'!J740 = refClaimFsc100, OR('Upload Data Outputs'!K740 = "", 'Upload Data Outputs'!K740 = 100)), AND('Upload Data Outputs'!J740 = refClaimFscCW, OR('Upload Data Outputs'!K740 = "", 'Upload Data Outputs'!K740 = 0)), AND('Upload Data Outputs'!J740 = refClaimFscMix, 'Upload Data Outputs'!K740 &lt;&gt; "", _xlfn.NUMBERVALUE('Upload Data Outputs'!K740) &gt;= 0, _xlfn.NUMBERVALUE('Upload Data Outputs'!K740) &lt;= 100), AND('Upload Data Outputs'!J740 = refClaimFscMixCredit, OR('Upload Data Outputs'!K740 = "", 'Upload Data Outputs'!K740 = 100)), AND('Upload Data Outputs'!J740 = refClaimFscRecycled, 'Upload Data Outputs'!K740 =""), 'Upload Data Outputs'!J740 = ""), FALSE)</f>
        <v>1</v>
      </c>
      <c r="S753" s="56" t="b">
        <f>IFERROR(OR('Upload Data Outputs'!L740 = "", IFERROR(MATCH('Upload Data Outputs'!L740, listMaterialsAccountingMethods, 0), FALSE)), FALSE)</f>
        <v>1</v>
      </c>
      <c r="T753" s="56" t="b">
        <f>IFERROR(OR('Upload Data Outputs'!M740 = "", ISNUMBER('Upload Data Outputs'!M740), IFERROR(DATEVALUE('Upload Data Outputs'!M740) &gt; 0, FALSE)), FALSE)</f>
        <v>1</v>
      </c>
      <c r="U753" s="56" t="b">
        <f>IFERROR(OR('Upload Data Outputs'!N740 = "", ISNUMBER('Upload Data Outputs'!N740), IFERROR(DATEVALUE('Upload Data Outputs'!N740) &gt; 0, FALSE)), FALSE)</f>
        <v>1</v>
      </c>
      <c r="V753" s="56" t="b">
        <f>IFERROR(OR('Upload Data Outputs'!O740 = "", IFERROR(MATCH('Upload Data Outputs'!O740, listCountryIsoCodes, FALSE), FALSE)), FALSE)</f>
        <v>1</v>
      </c>
      <c r="W753" s="57" t="s">
        <v>593</v>
      </c>
      <c r="X753" s="56"/>
      <c r="Y753" s="56"/>
      <c r="AA753" s="56">
        <f>IFERROR(COUNTIFS('Upload Data Outputs'!B:B, 'Upload Data Outputs'!B740), 0)</f>
        <v>0</v>
      </c>
    </row>
    <row r="754" spans="1:27">
      <c r="A754" s="55">
        <f t="shared" si="69"/>
        <v>741</v>
      </c>
      <c r="B754" s="54" t="b">
        <f>NOT(IFERROR('Upload Data Outputs'!A741 = "ERROR", TRUE))</f>
        <v>1</v>
      </c>
      <c r="C754" s="54">
        <f t="shared" si="70"/>
        <v>741</v>
      </c>
      <c r="D754" s="56" t="b">
        <f>IF(B754, ('Upload Data Outputs'!A741 &amp; 'Upload Data Outputs'!B741 &amp; 'Upload Data Outputs'!C741 &amp; 'Upload Data Outputs'!D741 &amp; 'Upload Data Outputs'!E741 &amp; 'Upload Data Outputs'!F741 &amp; 'Upload Data Outputs'!G741 &amp; 'Upload Data Outputs'!H741 &amp; 'Upload Data Outputs'!I741 &amp; 'Upload Data Outputs'!J741 &amp; 'Upload Data Outputs'!K741 &amp; 'Upload Data Outputs'!L741 &amp; 'Upload Data Outputs'!M741 &amp; 'Upload Data Outputs'!N741 &amp; 'Upload Data Outputs'!O741 &amp; 'Upload Data Outputs'!P741) &lt;&gt; "", FALSE)</f>
        <v>0</v>
      </c>
      <c r="E754" s="56" t="str">
        <f t="shared" si="71"/>
        <v/>
      </c>
      <c r="F754" s="56" t="str">
        <f t="shared" si="72"/>
        <v/>
      </c>
      <c r="G754" s="56" t="b">
        <f t="shared" si="68"/>
        <v>1</v>
      </c>
      <c r="H754" s="57" t="s">
        <v>593</v>
      </c>
      <c r="I754" s="56" t="b">
        <f t="shared" si="73"/>
        <v>1</v>
      </c>
      <c r="J754" s="56" t="b">
        <f>IFERROR(OR(NOT($D754), 'Upload Data Outputs'!C741 &lt;&gt; ""), FALSE)</f>
        <v>1</v>
      </c>
      <c r="K754" s="57" t="s">
        <v>593</v>
      </c>
      <c r="L754" s="56" t="b">
        <f>IFERROR(OR(AND(NOT(D754), 'Upload Data Outputs'!E741 = ""), IFERROR(_xlfn.NUMBERVALUE('Upload Data Outputs'!E741) &gt; 0, FALSE)), FALSE)</f>
        <v>1</v>
      </c>
      <c r="M754" s="56" t="b">
        <f>IFERROR(OR('Upload Data Outputs'!F741 = "", IFERROR(_xlfn.NUMBERVALUE('Upload Data Outputs'!F741) &gt; 0, FALSE)), FALSE)</f>
        <v>1</v>
      </c>
      <c r="N754" s="56" t="b">
        <f>IFERROR(OR('Upload Data Outputs'!F741 = "", IFERROR(MATCH('Upload Data Outputs'!G741, listVolumeUnits, 0), FALSE)), FALSE)</f>
        <v>1</v>
      </c>
      <c r="O754" s="56" t="b">
        <f>IFERROR(OR('Upload Data Outputs'!H741 = "", IFERROR(_xlfn.NUMBERVALUE('Upload Data Outputs'!H741) &gt; 0, FALSE)), FALSE)</f>
        <v>1</v>
      </c>
      <c r="P754" s="56" t="b">
        <f>IFERROR(OR('Upload Data Outputs'!H741 = "", IFERROR(MATCH('Upload Data Outputs'!I741, listWeightUnits, 0), FALSE)), FALSE)</f>
        <v>1</v>
      </c>
      <c r="Q754" s="56" t="b">
        <f>IFERROR(OR('Upload Data Outputs'!J741 = "", IFERROR(MATCH('Upload Data Outputs'!J741, listFscClaimTypes, 0), FALSE)), FALSE)</f>
        <v>1</v>
      </c>
      <c r="R754" s="56" t="b">
        <f>IFERROR(OR(AND('Upload Data Outputs'!J741 = refClaimFsc100, OR('Upload Data Outputs'!K741 = "", 'Upload Data Outputs'!K741 = 100)), AND('Upload Data Outputs'!J741 = refClaimFscCW, OR('Upload Data Outputs'!K741 = "", 'Upload Data Outputs'!K741 = 0)), AND('Upload Data Outputs'!J741 = refClaimFscMix, 'Upload Data Outputs'!K741 &lt;&gt; "", _xlfn.NUMBERVALUE('Upload Data Outputs'!K741) &gt;= 0, _xlfn.NUMBERVALUE('Upload Data Outputs'!K741) &lt;= 100), AND('Upload Data Outputs'!J741 = refClaimFscMixCredit, OR('Upload Data Outputs'!K741 = "", 'Upload Data Outputs'!K741 = 100)), AND('Upload Data Outputs'!J741 = refClaimFscRecycled, 'Upload Data Outputs'!K741 =""), 'Upload Data Outputs'!J741 = ""), FALSE)</f>
        <v>1</v>
      </c>
      <c r="S754" s="56" t="b">
        <f>IFERROR(OR('Upload Data Outputs'!L741 = "", IFERROR(MATCH('Upload Data Outputs'!L741, listMaterialsAccountingMethods, 0), FALSE)), FALSE)</f>
        <v>1</v>
      </c>
      <c r="T754" s="56" t="b">
        <f>IFERROR(OR('Upload Data Outputs'!M741 = "", ISNUMBER('Upload Data Outputs'!M741), IFERROR(DATEVALUE('Upload Data Outputs'!M741) &gt; 0, FALSE)), FALSE)</f>
        <v>1</v>
      </c>
      <c r="U754" s="56" t="b">
        <f>IFERROR(OR('Upload Data Outputs'!N741 = "", ISNUMBER('Upload Data Outputs'!N741), IFERROR(DATEVALUE('Upload Data Outputs'!N741) &gt; 0, FALSE)), FALSE)</f>
        <v>1</v>
      </c>
      <c r="V754" s="56" t="b">
        <f>IFERROR(OR('Upload Data Outputs'!O741 = "", IFERROR(MATCH('Upload Data Outputs'!O741, listCountryIsoCodes, FALSE), FALSE)), FALSE)</f>
        <v>1</v>
      </c>
      <c r="W754" s="57" t="s">
        <v>593</v>
      </c>
      <c r="X754" s="56"/>
      <c r="Y754" s="56"/>
      <c r="AA754" s="56">
        <f>IFERROR(COUNTIFS('Upload Data Outputs'!B:B, 'Upload Data Outputs'!B741), 0)</f>
        <v>0</v>
      </c>
    </row>
    <row r="755" spans="1:27">
      <c r="A755" s="55">
        <f t="shared" si="69"/>
        <v>742</v>
      </c>
      <c r="B755" s="54" t="b">
        <f>NOT(IFERROR('Upload Data Outputs'!A742 = "ERROR", TRUE))</f>
        <v>1</v>
      </c>
      <c r="C755" s="54">
        <f t="shared" si="70"/>
        <v>742</v>
      </c>
      <c r="D755" s="56" t="b">
        <f>IF(B755, ('Upload Data Outputs'!A742 &amp; 'Upload Data Outputs'!B742 &amp; 'Upload Data Outputs'!C742 &amp; 'Upload Data Outputs'!D742 &amp; 'Upload Data Outputs'!E742 &amp; 'Upload Data Outputs'!F742 &amp; 'Upload Data Outputs'!G742 &amp; 'Upload Data Outputs'!H742 &amp; 'Upload Data Outputs'!I742 &amp; 'Upload Data Outputs'!J742 &amp; 'Upload Data Outputs'!K742 &amp; 'Upload Data Outputs'!L742 &amp; 'Upload Data Outputs'!M742 &amp; 'Upload Data Outputs'!N742 &amp; 'Upload Data Outputs'!O742 &amp; 'Upload Data Outputs'!P742) &lt;&gt; "", FALSE)</f>
        <v>0</v>
      </c>
      <c r="E755" s="56" t="str">
        <f t="shared" si="71"/>
        <v/>
      </c>
      <c r="F755" s="56" t="str">
        <f t="shared" si="72"/>
        <v/>
      </c>
      <c r="G755" s="56" t="b">
        <f t="shared" si="68"/>
        <v>1</v>
      </c>
      <c r="H755" s="57" t="s">
        <v>593</v>
      </c>
      <c r="I755" s="56" t="b">
        <f t="shared" si="73"/>
        <v>1</v>
      </c>
      <c r="J755" s="56" t="b">
        <f>IFERROR(OR(NOT($D755), 'Upload Data Outputs'!C742 &lt;&gt; ""), FALSE)</f>
        <v>1</v>
      </c>
      <c r="K755" s="57" t="s">
        <v>593</v>
      </c>
      <c r="L755" s="56" t="b">
        <f>IFERROR(OR(AND(NOT(D755), 'Upload Data Outputs'!E742 = ""), IFERROR(_xlfn.NUMBERVALUE('Upload Data Outputs'!E742) &gt; 0, FALSE)), FALSE)</f>
        <v>1</v>
      </c>
      <c r="M755" s="56" t="b">
        <f>IFERROR(OR('Upload Data Outputs'!F742 = "", IFERROR(_xlfn.NUMBERVALUE('Upload Data Outputs'!F742) &gt; 0, FALSE)), FALSE)</f>
        <v>1</v>
      </c>
      <c r="N755" s="56" t="b">
        <f>IFERROR(OR('Upload Data Outputs'!F742 = "", IFERROR(MATCH('Upload Data Outputs'!G742, listVolumeUnits, 0), FALSE)), FALSE)</f>
        <v>1</v>
      </c>
      <c r="O755" s="56" t="b">
        <f>IFERROR(OR('Upload Data Outputs'!H742 = "", IFERROR(_xlfn.NUMBERVALUE('Upload Data Outputs'!H742) &gt; 0, FALSE)), FALSE)</f>
        <v>1</v>
      </c>
      <c r="P755" s="56" t="b">
        <f>IFERROR(OR('Upload Data Outputs'!H742 = "", IFERROR(MATCH('Upload Data Outputs'!I742, listWeightUnits, 0), FALSE)), FALSE)</f>
        <v>1</v>
      </c>
      <c r="Q755" s="56" t="b">
        <f>IFERROR(OR('Upload Data Outputs'!J742 = "", IFERROR(MATCH('Upload Data Outputs'!J742, listFscClaimTypes, 0), FALSE)), FALSE)</f>
        <v>1</v>
      </c>
      <c r="R755" s="56" t="b">
        <f>IFERROR(OR(AND('Upload Data Outputs'!J742 = refClaimFsc100, OR('Upload Data Outputs'!K742 = "", 'Upload Data Outputs'!K742 = 100)), AND('Upload Data Outputs'!J742 = refClaimFscCW, OR('Upload Data Outputs'!K742 = "", 'Upload Data Outputs'!K742 = 0)), AND('Upload Data Outputs'!J742 = refClaimFscMix, 'Upload Data Outputs'!K742 &lt;&gt; "", _xlfn.NUMBERVALUE('Upload Data Outputs'!K742) &gt;= 0, _xlfn.NUMBERVALUE('Upload Data Outputs'!K742) &lt;= 100), AND('Upload Data Outputs'!J742 = refClaimFscMixCredit, OR('Upload Data Outputs'!K742 = "", 'Upload Data Outputs'!K742 = 100)), AND('Upload Data Outputs'!J742 = refClaimFscRecycled, 'Upload Data Outputs'!K742 =""), 'Upload Data Outputs'!J742 = ""), FALSE)</f>
        <v>1</v>
      </c>
      <c r="S755" s="56" t="b">
        <f>IFERROR(OR('Upload Data Outputs'!L742 = "", IFERROR(MATCH('Upload Data Outputs'!L742, listMaterialsAccountingMethods, 0), FALSE)), FALSE)</f>
        <v>1</v>
      </c>
      <c r="T755" s="56" t="b">
        <f>IFERROR(OR('Upload Data Outputs'!M742 = "", ISNUMBER('Upload Data Outputs'!M742), IFERROR(DATEVALUE('Upload Data Outputs'!M742) &gt; 0, FALSE)), FALSE)</f>
        <v>1</v>
      </c>
      <c r="U755" s="56" t="b">
        <f>IFERROR(OR('Upload Data Outputs'!N742 = "", ISNUMBER('Upload Data Outputs'!N742), IFERROR(DATEVALUE('Upload Data Outputs'!N742) &gt; 0, FALSE)), FALSE)</f>
        <v>1</v>
      </c>
      <c r="V755" s="56" t="b">
        <f>IFERROR(OR('Upload Data Outputs'!O742 = "", IFERROR(MATCH('Upload Data Outputs'!O742, listCountryIsoCodes, FALSE), FALSE)), FALSE)</f>
        <v>1</v>
      </c>
      <c r="W755" s="57" t="s">
        <v>593</v>
      </c>
      <c r="X755" s="56"/>
      <c r="Y755" s="56"/>
      <c r="AA755" s="56">
        <f>IFERROR(COUNTIFS('Upload Data Outputs'!B:B, 'Upload Data Outputs'!B742), 0)</f>
        <v>0</v>
      </c>
    </row>
    <row r="756" spans="1:27">
      <c r="A756" s="55">
        <f t="shared" si="69"/>
        <v>743</v>
      </c>
      <c r="B756" s="54" t="b">
        <f>NOT(IFERROR('Upload Data Outputs'!A743 = "ERROR", TRUE))</f>
        <v>1</v>
      </c>
      <c r="C756" s="54">
        <f t="shared" si="70"/>
        <v>743</v>
      </c>
      <c r="D756" s="56" t="b">
        <f>IF(B756, ('Upload Data Outputs'!A743 &amp; 'Upload Data Outputs'!B743 &amp; 'Upload Data Outputs'!C743 &amp; 'Upload Data Outputs'!D743 &amp; 'Upload Data Outputs'!E743 &amp; 'Upload Data Outputs'!F743 &amp; 'Upload Data Outputs'!G743 &amp; 'Upload Data Outputs'!H743 &amp; 'Upload Data Outputs'!I743 &amp; 'Upload Data Outputs'!J743 &amp; 'Upload Data Outputs'!K743 &amp; 'Upload Data Outputs'!L743 &amp; 'Upload Data Outputs'!M743 &amp; 'Upload Data Outputs'!N743 &amp; 'Upload Data Outputs'!O743 &amp; 'Upload Data Outputs'!P743) &lt;&gt; "", FALSE)</f>
        <v>0</v>
      </c>
      <c r="E756" s="56" t="str">
        <f t="shared" si="71"/>
        <v/>
      </c>
      <c r="F756" s="56" t="str">
        <f t="shared" si="72"/>
        <v/>
      </c>
      <c r="G756" s="56" t="b">
        <f t="shared" si="68"/>
        <v>1</v>
      </c>
      <c r="H756" s="57" t="s">
        <v>593</v>
      </c>
      <c r="I756" s="56" t="b">
        <f t="shared" si="73"/>
        <v>1</v>
      </c>
      <c r="J756" s="56" t="b">
        <f>IFERROR(OR(NOT($D756), 'Upload Data Outputs'!C743 &lt;&gt; ""), FALSE)</f>
        <v>1</v>
      </c>
      <c r="K756" s="57" t="s">
        <v>593</v>
      </c>
      <c r="L756" s="56" t="b">
        <f>IFERROR(OR(AND(NOT(D756), 'Upload Data Outputs'!E743 = ""), IFERROR(_xlfn.NUMBERVALUE('Upload Data Outputs'!E743) &gt; 0, FALSE)), FALSE)</f>
        <v>1</v>
      </c>
      <c r="M756" s="56" t="b">
        <f>IFERROR(OR('Upload Data Outputs'!F743 = "", IFERROR(_xlfn.NUMBERVALUE('Upload Data Outputs'!F743) &gt; 0, FALSE)), FALSE)</f>
        <v>1</v>
      </c>
      <c r="N756" s="56" t="b">
        <f>IFERROR(OR('Upload Data Outputs'!F743 = "", IFERROR(MATCH('Upload Data Outputs'!G743, listVolumeUnits, 0), FALSE)), FALSE)</f>
        <v>1</v>
      </c>
      <c r="O756" s="56" t="b">
        <f>IFERROR(OR('Upload Data Outputs'!H743 = "", IFERROR(_xlfn.NUMBERVALUE('Upload Data Outputs'!H743) &gt; 0, FALSE)), FALSE)</f>
        <v>1</v>
      </c>
      <c r="P756" s="56" t="b">
        <f>IFERROR(OR('Upload Data Outputs'!H743 = "", IFERROR(MATCH('Upload Data Outputs'!I743, listWeightUnits, 0), FALSE)), FALSE)</f>
        <v>1</v>
      </c>
      <c r="Q756" s="56" t="b">
        <f>IFERROR(OR('Upload Data Outputs'!J743 = "", IFERROR(MATCH('Upload Data Outputs'!J743, listFscClaimTypes, 0), FALSE)), FALSE)</f>
        <v>1</v>
      </c>
      <c r="R756" s="56" t="b">
        <f>IFERROR(OR(AND('Upload Data Outputs'!J743 = refClaimFsc100, OR('Upload Data Outputs'!K743 = "", 'Upload Data Outputs'!K743 = 100)), AND('Upload Data Outputs'!J743 = refClaimFscCW, OR('Upload Data Outputs'!K743 = "", 'Upload Data Outputs'!K743 = 0)), AND('Upload Data Outputs'!J743 = refClaimFscMix, 'Upload Data Outputs'!K743 &lt;&gt; "", _xlfn.NUMBERVALUE('Upload Data Outputs'!K743) &gt;= 0, _xlfn.NUMBERVALUE('Upload Data Outputs'!K743) &lt;= 100), AND('Upload Data Outputs'!J743 = refClaimFscMixCredit, OR('Upload Data Outputs'!K743 = "", 'Upload Data Outputs'!K743 = 100)), AND('Upload Data Outputs'!J743 = refClaimFscRecycled, 'Upload Data Outputs'!K743 =""), 'Upload Data Outputs'!J743 = ""), FALSE)</f>
        <v>1</v>
      </c>
      <c r="S756" s="56" t="b">
        <f>IFERROR(OR('Upload Data Outputs'!L743 = "", IFERROR(MATCH('Upload Data Outputs'!L743, listMaterialsAccountingMethods, 0), FALSE)), FALSE)</f>
        <v>1</v>
      </c>
      <c r="T756" s="56" t="b">
        <f>IFERROR(OR('Upload Data Outputs'!M743 = "", ISNUMBER('Upload Data Outputs'!M743), IFERROR(DATEVALUE('Upload Data Outputs'!M743) &gt; 0, FALSE)), FALSE)</f>
        <v>1</v>
      </c>
      <c r="U756" s="56" t="b">
        <f>IFERROR(OR('Upload Data Outputs'!N743 = "", ISNUMBER('Upload Data Outputs'!N743), IFERROR(DATEVALUE('Upload Data Outputs'!N743) &gt; 0, FALSE)), FALSE)</f>
        <v>1</v>
      </c>
      <c r="V756" s="56" t="b">
        <f>IFERROR(OR('Upload Data Outputs'!O743 = "", IFERROR(MATCH('Upload Data Outputs'!O743, listCountryIsoCodes, FALSE), FALSE)), FALSE)</f>
        <v>1</v>
      </c>
      <c r="W756" s="57" t="s">
        <v>593</v>
      </c>
      <c r="X756" s="56"/>
      <c r="Y756" s="56"/>
      <c r="AA756" s="56">
        <f>IFERROR(COUNTIFS('Upload Data Outputs'!B:B, 'Upload Data Outputs'!B743), 0)</f>
        <v>0</v>
      </c>
    </row>
    <row r="757" spans="1:27">
      <c r="A757" s="55">
        <f t="shared" si="69"/>
        <v>744</v>
      </c>
      <c r="B757" s="54" t="b">
        <f>NOT(IFERROR('Upload Data Outputs'!A744 = "ERROR", TRUE))</f>
        <v>1</v>
      </c>
      <c r="C757" s="54">
        <f t="shared" si="70"/>
        <v>744</v>
      </c>
      <c r="D757" s="56" t="b">
        <f>IF(B757, ('Upload Data Outputs'!A744 &amp; 'Upload Data Outputs'!B744 &amp; 'Upload Data Outputs'!C744 &amp; 'Upload Data Outputs'!D744 &amp; 'Upload Data Outputs'!E744 &amp; 'Upload Data Outputs'!F744 &amp; 'Upload Data Outputs'!G744 &amp; 'Upload Data Outputs'!H744 &amp; 'Upload Data Outputs'!I744 &amp; 'Upload Data Outputs'!J744 &amp; 'Upload Data Outputs'!K744 &amp; 'Upload Data Outputs'!L744 &amp; 'Upload Data Outputs'!M744 &amp; 'Upload Data Outputs'!N744 &amp; 'Upload Data Outputs'!O744 &amp; 'Upload Data Outputs'!P744) &lt;&gt; "", FALSE)</f>
        <v>0</v>
      </c>
      <c r="E757" s="56" t="str">
        <f t="shared" si="71"/>
        <v/>
      </c>
      <c r="F757" s="56" t="str">
        <f t="shared" si="72"/>
        <v/>
      </c>
      <c r="G757" s="56" t="b">
        <f t="shared" si="68"/>
        <v>1</v>
      </c>
      <c r="H757" s="57" t="s">
        <v>593</v>
      </c>
      <c r="I757" s="56" t="b">
        <f t="shared" si="73"/>
        <v>1</v>
      </c>
      <c r="J757" s="56" t="b">
        <f>IFERROR(OR(NOT($D757), 'Upload Data Outputs'!C744 &lt;&gt; ""), FALSE)</f>
        <v>1</v>
      </c>
      <c r="K757" s="57" t="s">
        <v>593</v>
      </c>
      <c r="L757" s="56" t="b">
        <f>IFERROR(OR(AND(NOT(D757), 'Upload Data Outputs'!E744 = ""), IFERROR(_xlfn.NUMBERVALUE('Upload Data Outputs'!E744) &gt; 0, FALSE)), FALSE)</f>
        <v>1</v>
      </c>
      <c r="M757" s="56" t="b">
        <f>IFERROR(OR('Upload Data Outputs'!F744 = "", IFERROR(_xlfn.NUMBERVALUE('Upload Data Outputs'!F744) &gt; 0, FALSE)), FALSE)</f>
        <v>1</v>
      </c>
      <c r="N757" s="56" t="b">
        <f>IFERROR(OR('Upload Data Outputs'!F744 = "", IFERROR(MATCH('Upload Data Outputs'!G744, listVolumeUnits, 0), FALSE)), FALSE)</f>
        <v>1</v>
      </c>
      <c r="O757" s="56" t="b">
        <f>IFERROR(OR('Upload Data Outputs'!H744 = "", IFERROR(_xlfn.NUMBERVALUE('Upload Data Outputs'!H744) &gt; 0, FALSE)), FALSE)</f>
        <v>1</v>
      </c>
      <c r="P757" s="56" t="b">
        <f>IFERROR(OR('Upload Data Outputs'!H744 = "", IFERROR(MATCH('Upload Data Outputs'!I744, listWeightUnits, 0), FALSE)), FALSE)</f>
        <v>1</v>
      </c>
      <c r="Q757" s="56" t="b">
        <f>IFERROR(OR('Upload Data Outputs'!J744 = "", IFERROR(MATCH('Upload Data Outputs'!J744, listFscClaimTypes, 0), FALSE)), FALSE)</f>
        <v>1</v>
      </c>
      <c r="R757" s="56" t="b">
        <f>IFERROR(OR(AND('Upload Data Outputs'!J744 = refClaimFsc100, OR('Upload Data Outputs'!K744 = "", 'Upload Data Outputs'!K744 = 100)), AND('Upload Data Outputs'!J744 = refClaimFscCW, OR('Upload Data Outputs'!K744 = "", 'Upload Data Outputs'!K744 = 0)), AND('Upload Data Outputs'!J744 = refClaimFscMix, 'Upload Data Outputs'!K744 &lt;&gt; "", _xlfn.NUMBERVALUE('Upload Data Outputs'!K744) &gt;= 0, _xlfn.NUMBERVALUE('Upload Data Outputs'!K744) &lt;= 100), AND('Upload Data Outputs'!J744 = refClaimFscMixCredit, OR('Upload Data Outputs'!K744 = "", 'Upload Data Outputs'!K744 = 100)), AND('Upload Data Outputs'!J744 = refClaimFscRecycled, 'Upload Data Outputs'!K744 =""), 'Upload Data Outputs'!J744 = ""), FALSE)</f>
        <v>1</v>
      </c>
      <c r="S757" s="56" t="b">
        <f>IFERROR(OR('Upload Data Outputs'!L744 = "", IFERROR(MATCH('Upload Data Outputs'!L744, listMaterialsAccountingMethods, 0), FALSE)), FALSE)</f>
        <v>1</v>
      </c>
      <c r="T757" s="56" t="b">
        <f>IFERROR(OR('Upload Data Outputs'!M744 = "", ISNUMBER('Upload Data Outputs'!M744), IFERROR(DATEVALUE('Upload Data Outputs'!M744) &gt; 0, FALSE)), FALSE)</f>
        <v>1</v>
      </c>
      <c r="U757" s="56" t="b">
        <f>IFERROR(OR('Upload Data Outputs'!N744 = "", ISNUMBER('Upload Data Outputs'!N744), IFERROR(DATEVALUE('Upload Data Outputs'!N744) &gt; 0, FALSE)), FALSE)</f>
        <v>1</v>
      </c>
      <c r="V757" s="56" t="b">
        <f>IFERROR(OR('Upload Data Outputs'!O744 = "", IFERROR(MATCH('Upload Data Outputs'!O744, listCountryIsoCodes, FALSE), FALSE)), FALSE)</f>
        <v>1</v>
      </c>
      <c r="W757" s="57" t="s">
        <v>593</v>
      </c>
      <c r="X757" s="56"/>
      <c r="Y757" s="56"/>
      <c r="AA757" s="56">
        <f>IFERROR(COUNTIFS('Upload Data Outputs'!B:B, 'Upload Data Outputs'!B744), 0)</f>
        <v>0</v>
      </c>
    </row>
    <row r="758" spans="1:27">
      <c r="A758" s="55">
        <f t="shared" si="69"/>
        <v>745</v>
      </c>
      <c r="B758" s="54" t="b">
        <f>NOT(IFERROR('Upload Data Outputs'!A745 = "ERROR", TRUE))</f>
        <v>1</v>
      </c>
      <c r="C758" s="54">
        <f t="shared" si="70"/>
        <v>745</v>
      </c>
      <c r="D758" s="56" t="b">
        <f>IF(B758, ('Upload Data Outputs'!A745 &amp; 'Upload Data Outputs'!B745 &amp; 'Upload Data Outputs'!C745 &amp; 'Upload Data Outputs'!D745 &amp; 'Upload Data Outputs'!E745 &amp; 'Upload Data Outputs'!F745 &amp; 'Upload Data Outputs'!G745 &amp; 'Upload Data Outputs'!H745 &amp; 'Upload Data Outputs'!I745 &amp; 'Upload Data Outputs'!J745 &amp; 'Upload Data Outputs'!K745 &amp; 'Upload Data Outputs'!L745 &amp; 'Upload Data Outputs'!M745 &amp; 'Upload Data Outputs'!N745 &amp; 'Upload Data Outputs'!O745 &amp; 'Upload Data Outputs'!P745) &lt;&gt; "", FALSE)</f>
        <v>0</v>
      </c>
      <c r="E758" s="56" t="str">
        <f t="shared" si="71"/>
        <v/>
      </c>
      <c r="F758" s="56" t="str">
        <f t="shared" si="72"/>
        <v/>
      </c>
      <c r="G758" s="56" t="b">
        <f t="shared" si="68"/>
        <v>1</v>
      </c>
      <c r="H758" s="57" t="s">
        <v>593</v>
      </c>
      <c r="I758" s="56" t="b">
        <f t="shared" si="73"/>
        <v>1</v>
      </c>
      <c r="J758" s="56" t="b">
        <f>IFERROR(OR(NOT($D758), 'Upload Data Outputs'!C745 &lt;&gt; ""), FALSE)</f>
        <v>1</v>
      </c>
      <c r="K758" s="57" t="s">
        <v>593</v>
      </c>
      <c r="L758" s="56" t="b">
        <f>IFERROR(OR(AND(NOT(D758), 'Upload Data Outputs'!E745 = ""), IFERROR(_xlfn.NUMBERVALUE('Upload Data Outputs'!E745) &gt; 0, FALSE)), FALSE)</f>
        <v>1</v>
      </c>
      <c r="M758" s="56" t="b">
        <f>IFERROR(OR('Upload Data Outputs'!F745 = "", IFERROR(_xlfn.NUMBERVALUE('Upload Data Outputs'!F745) &gt; 0, FALSE)), FALSE)</f>
        <v>1</v>
      </c>
      <c r="N758" s="56" t="b">
        <f>IFERROR(OR('Upload Data Outputs'!F745 = "", IFERROR(MATCH('Upload Data Outputs'!G745, listVolumeUnits, 0), FALSE)), FALSE)</f>
        <v>1</v>
      </c>
      <c r="O758" s="56" t="b">
        <f>IFERROR(OR('Upload Data Outputs'!H745 = "", IFERROR(_xlfn.NUMBERVALUE('Upload Data Outputs'!H745) &gt; 0, FALSE)), FALSE)</f>
        <v>1</v>
      </c>
      <c r="P758" s="56" t="b">
        <f>IFERROR(OR('Upload Data Outputs'!H745 = "", IFERROR(MATCH('Upload Data Outputs'!I745, listWeightUnits, 0), FALSE)), FALSE)</f>
        <v>1</v>
      </c>
      <c r="Q758" s="56" t="b">
        <f>IFERROR(OR('Upload Data Outputs'!J745 = "", IFERROR(MATCH('Upload Data Outputs'!J745, listFscClaimTypes, 0), FALSE)), FALSE)</f>
        <v>1</v>
      </c>
      <c r="R758" s="56" t="b">
        <f>IFERROR(OR(AND('Upload Data Outputs'!J745 = refClaimFsc100, OR('Upload Data Outputs'!K745 = "", 'Upload Data Outputs'!K745 = 100)), AND('Upload Data Outputs'!J745 = refClaimFscCW, OR('Upload Data Outputs'!K745 = "", 'Upload Data Outputs'!K745 = 0)), AND('Upload Data Outputs'!J745 = refClaimFscMix, 'Upload Data Outputs'!K745 &lt;&gt; "", _xlfn.NUMBERVALUE('Upload Data Outputs'!K745) &gt;= 0, _xlfn.NUMBERVALUE('Upload Data Outputs'!K745) &lt;= 100), AND('Upload Data Outputs'!J745 = refClaimFscMixCredit, OR('Upload Data Outputs'!K745 = "", 'Upload Data Outputs'!K745 = 100)), AND('Upload Data Outputs'!J745 = refClaimFscRecycled, 'Upload Data Outputs'!K745 =""), 'Upload Data Outputs'!J745 = ""), FALSE)</f>
        <v>1</v>
      </c>
      <c r="S758" s="56" t="b">
        <f>IFERROR(OR('Upload Data Outputs'!L745 = "", IFERROR(MATCH('Upload Data Outputs'!L745, listMaterialsAccountingMethods, 0), FALSE)), FALSE)</f>
        <v>1</v>
      </c>
      <c r="T758" s="56" t="b">
        <f>IFERROR(OR('Upload Data Outputs'!M745 = "", ISNUMBER('Upload Data Outputs'!M745), IFERROR(DATEVALUE('Upload Data Outputs'!M745) &gt; 0, FALSE)), FALSE)</f>
        <v>1</v>
      </c>
      <c r="U758" s="56" t="b">
        <f>IFERROR(OR('Upload Data Outputs'!N745 = "", ISNUMBER('Upload Data Outputs'!N745), IFERROR(DATEVALUE('Upload Data Outputs'!N745) &gt; 0, FALSE)), FALSE)</f>
        <v>1</v>
      </c>
      <c r="V758" s="56" t="b">
        <f>IFERROR(OR('Upload Data Outputs'!O745 = "", IFERROR(MATCH('Upload Data Outputs'!O745, listCountryIsoCodes, FALSE), FALSE)), FALSE)</f>
        <v>1</v>
      </c>
      <c r="W758" s="57" t="s">
        <v>593</v>
      </c>
      <c r="X758" s="56"/>
      <c r="Y758" s="56"/>
      <c r="AA758" s="56">
        <f>IFERROR(COUNTIFS('Upload Data Outputs'!B:B, 'Upload Data Outputs'!B745), 0)</f>
        <v>0</v>
      </c>
    </row>
    <row r="759" spans="1:27">
      <c r="A759" s="55">
        <f t="shared" si="69"/>
        <v>746</v>
      </c>
      <c r="B759" s="54" t="b">
        <f>NOT(IFERROR('Upload Data Outputs'!A746 = "ERROR", TRUE))</f>
        <v>1</v>
      </c>
      <c r="C759" s="54">
        <f t="shared" si="70"/>
        <v>746</v>
      </c>
      <c r="D759" s="56" t="b">
        <f>IF(B759, ('Upload Data Outputs'!A746 &amp; 'Upload Data Outputs'!B746 &amp; 'Upload Data Outputs'!C746 &amp; 'Upload Data Outputs'!D746 &amp; 'Upload Data Outputs'!E746 &amp; 'Upload Data Outputs'!F746 &amp; 'Upload Data Outputs'!G746 &amp; 'Upload Data Outputs'!H746 &amp; 'Upload Data Outputs'!I746 &amp; 'Upload Data Outputs'!J746 &amp; 'Upload Data Outputs'!K746 &amp; 'Upload Data Outputs'!L746 &amp; 'Upload Data Outputs'!M746 &amp; 'Upload Data Outputs'!N746 &amp; 'Upload Data Outputs'!O746 &amp; 'Upload Data Outputs'!P746) &lt;&gt; "", FALSE)</f>
        <v>0</v>
      </c>
      <c r="E759" s="56" t="str">
        <f t="shared" si="71"/>
        <v/>
      </c>
      <c r="F759" s="56" t="str">
        <f t="shared" si="72"/>
        <v/>
      </c>
      <c r="G759" s="56" t="b">
        <f t="shared" si="68"/>
        <v>1</v>
      </c>
      <c r="H759" s="57" t="s">
        <v>593</v>
      </c>
      <c r="I759" s="56" t="b">
        <f t="shared" si="73"/>
        <v>1</v>
      </c>
      <c r="J759" s="56" t="b">
        <f>IFERROR(OR(NOT($D759), 'Upload Data Outputs'!C746 &lt;&gt; ""), FALSE)</f>
        <v>1</v>
      </c>
      <c r="K759" s="57" t="s">
        <v>593</v>
      </c>
      <c r="L759" s="56" t="b">
        <f>IFERROR(OR(AND(NOT(D759), 'Upload Data Outputs'!E746 = ""), IFERROR(_xlfn.NUMBERVALUE('Upload Data Outputs'!E746) &gt; 0, FALSE)), FALSE)</f>
        <v>1</v>
      </c>
      <c r="M759" s="56" t="b">
        <f>IFERROR(OR('Upload Data Outputs'!F746 = "", IFERROR(_xlfn.NUMBERVALUE('Upload Data Outputs'!F746) &gt; 0, FALSE)), FALSE)</f>
        <v>1</v>
      </c>
      <c r="N759" s="56" t="b">
        <f>IFERROR(OR('Upload Data Outputs'!F746 = "", IFERROR(MATCH('Upload Data Outputs'!G746, listVolumeUnits, 0), FALSE)), FALSE)</f>
        <v>1</v>
      </c>
      <c r="O759" s="56" t="b">
        <f>IFERROR(OR('Upload Data Outputs'!H746 = "", IFERROR(_xlfn.NUMBERVALUE('Upload Data Outputs'!H746) &gt; 0, FALSE)), FALSE)</f>
        <v>1</v>
      </c>
      <c r="P759" s="56" t="b">
        <f>IFERROR(OR('Upload Data Outputs'!H746 = "", IFERROR(MATCH('Upload Data Outputs'!I746, listWeightUnits, 0), FALSE)), FALSE)</f>
        <v>1</v>
      </c>
      <c r="Q759" s="56" t="b">
        <f>IFERROR(OR('Upload Data Outputs'!J746 = "", IFERROR(MATCH('Upload Data Outputs'!J746, listFscClaimTypes, 0), FALSE)), FALSE)</f>
        <v>1</v>
      </c>
      <c r="R759" s="56" t="b">
        <f>IFERROR(OR(AND('Upload Data Outputs'!J746 = refClaimFsc100, OR('Upload Data Outputs'!K746 = "", 'Upload Data Outputs'!K746 = 100)), AND('Upload Data Outputs'!J746 = refClaimFscCW, OR('Upload Data Outputs'!K746 = "", 'Upload Data Outputs'!K746 = 0)), AND('Upload Data Outputs'!J746 = refClaimFscMix, 'Upload Data Outputs'!K746 &lt;&gt; "", _xlfn.NUMBERVALUE('Upload Data Outputs'!K746) &gt;= 0, _xlfn.NUMBERVALUE('Upload Data Outputs'!K746) &lt;= 100), AND('Upload Data Outputs'!J746 = refClaimFscMixCredit, OR('Upload Data Outputs'!K746 = "", 'Upload Data Outputs'!K746 = 100)), AND('Upload Data Outputs'!J746 = refClaimFscRecycled, 'Upload Data Outputs'!K746 =""), 'Upload Data Outputs'!J746 = ""), FALSE)</f>
        <v>1</v>
      </c>
      <c r="S759" s="56" t="b">
        <f>IFERROR(OR('Upload Data Outputs'!L746 = "", IFERROR(MATCH('Upload Data Outputs'!L746, listMaterialsAccountingMethods, 0), FALSE)), FALSE)</f>
        <v>1</v>
      </c>
      <c r="T759" s="56" t="b">
        <f>IFERROR(OR('Upload Data Outputs'!M746 = "", ISNUMBER('Upload Data Outputs'!M746), IFERROR(DATEVALUE('Upload Data Outputs'!M746) &gt; 0, FALSE)), FALSE)</f>
        <v>1</v>
      </c>
      <c r="U759" s="56" t="b">
        <f>IFERROR(OR('Upload Data Outputs'!N746 = "", ISNUMBER('Upload Data Outputs'!N746), IFERROR(DATEVALUE('Upload Data Outputs'!N746) &gt; 0, FALSE)), FALSE)</f>
        <v>1</v>
      </c>
      <c r="V759" s="56" t="b">
        <f>IFERROR(OR('Upload Data Outputs'!O746 = "", IFERROR(MATCH('Upload Data Outputs'!O746, listCountryIsoCodes, FALSE), FALSE)), FALSE)</f>
        <v>1</v>
      </c>
      <c r="W759" s="57" t="s">
        <v>593</v>
      </c>
      <c r="X759" s="56"/>
      <c r="Y759" s="56"/>
      <c r="AA759" s="56">
        <f>IFERROR(COUNTIFS('Upload Data Outputs'!B:B, 'Upload Data Outputs'!B746), 0)</f>
        <v>0</v>
      </c>
    </row>
    <row r="760" spans="1:27">
      <c r="A760" s="55">
        <f t="shared" si="69"/>
        <v>747</v>
      </c>
      <c r="B760" s="54" t="b">
        <f>NOT(IFERROR('Upload Data Outputs'!A747 = "ERROR", TRUE))</f>
        <v>1</v>
      </c>
      <c r="C760" s="54">
        <f t="shared" si="70"/>
        <v>747</v>
      </c>
      <c r="D760" s="56" t="b">
        <f>IF(B760, ('Upload Data Outputs'!A747 &amp; 'Upload Data Outputs'!B747 &amp; 'Upload Data Outputs'!C747 &amp; 'Upload Data Outputs'!D747 &amp; 'Upload Data Outputs'!E747 &amp; 'Upload Data Outputs'!F747 &amp; 'Upload Data Outputs'!G747 &amp; 'Upload Data Outputs'!H747 &amp; 'Upload Data Outputs'!I747 &amp; 'Upload Data Outputs'!J747 &amp; 'Upload Data Outputs'!K747 &amp; 'Upload Data Outputs'!L747 &amp; 'Upload Data Outputs'!M747 &amp; 'Upload Data Outputs'!N747 &amp; 'Upload Data Outputs'!O747 &amp; 'Upload Data Outputs'!P747) &lt;&gt; "", FALSE)</f>
        <v>0</v>
      </c>
      <c r="E760" s="56" t="str">
        <f t="shared" si="71"/>
        <v/>
      </c>
      <c r="F760" s="56" t="str">
        <f t="shared" si="72"/>
        <v/>
      </c>
      <c r="G760" s="56" t="b">
        <f t="shared" si="68"/>
        <v>1</v>
      </c>
      <c r="H760" s="57" t="s">
        <v>593</v>
      </c>
      <c r="I760" s="56" t="b">
        <f t="shared" si="73"/>
        <v>1</v>
      </c>
      <c r="J760" s="56" t="b">
        <f>IFERROR(OR(NOT($D760), 'Upload Data Outputs'!C747 &lt;&gt; ""), FALSE)</f>
        <v>1</v>
      </c>
      <c r="K760" s="57" t="s">
        <v>593</v>
      </c>
      <c r="L760" s="56" t="b">
        <f>IFERROR(OR(AND(NOT(D760), 'Upload Data Outputs'!E747 = ""), IFERROR(_xlfn.NUMBERVALUE('Upload Data Outputs'!E747) &gt; 0, FALSE)), FALSE)</f>
        <v>1</v>
      </c>
      <c r="M760" s="56" t="b">
        <f>IFERROR(OR('Upload Data Outputs'!F747 = "", IFERROR(_xlfn.NUMBERVALUE('Upload Data Outputs'!F747) &gt; 0, FALSE)), FALSE)</f>
        <v>1</v>
      </c>
      <c r="N760" s="56" t="b">
        <f>IFERROR(OR('Upload Data Outputs'!F747 = "", IFERROR(MATCH('Upload Data Outputs'!G747, listVolumeUnits, 0), FALSE)), FALSE)</f>
        <v>1</v>
      </c>
      <c r="O760" s="56" t="b">
        <f>IFERROR(OR('Upload Data Outputs'!H747 = "", IFERROR(_xlfn.NUMBERVALUE('Upload Data Outputs'!H747) &gt; 0, FALSE)), FALSE)</f>
        <v>1</v>
      </c>
      <c r="P760" s="56" t="b">
        <f>IFERROR(OR('Upload Data Outputs'!H747 = "", IFERROR(MATCH('Upload Data Outputs'!I747, listWeightUnits, 0), FALSE)), FALSE)</f>
        <v>1</v>
      </c>
      <c r="Q760" s="56" t="b">
        <f>IFERROR(OR('Upload Data Outputs'!J747 = "", IFERROR(MATCH('Upload Data Outputs'!J747, listFscClaimTypes, 0), FALSE)), FALSE)</f>
        <v>1</v>
      </c>
      <c r="R760" s="56" t="b">
        <f>IFERROR(OR(AND('Upload Data Outputs'!J747 = refClaimFsc100, OR('Upload Data Outputs'!K747 = "", 'Upload Data Outputs'!K747 = 100)), AND('Upload Data Outputs'!J747 = refClaimFscCW, OR('Upload Data Outputs'!K747 = "", 'Upload Data Outputs'!K747 = 0)), AND('Upload Data Outputs'!J747 = refClaimFscMix, 'Upload Data Outputs'!K747 &lt;&gt; "", _xlfn.NUMBERVALUE('Upload Data Outputs'!K747) &gt;= 0, _xlfn.NUMBERVALUE('Upload Data Outputs'!K747) &lt;= 100), AND('Upload Data Outputs'!J747 = refClaimFscMixCredit, OR('Upload Data Outputs'!K747 = "", 'Upload Data Outputs'!K747 = 100)), AND('Upload Data Outputs'!J747 = refClaimFscRecycled, 'Upload Data Outputs'!K747 =""), 'Upload Data Outputs'!J747 = ""), FALSE)</f>
        <v>1</v>
      </c>
      <c r="S760" s="56" t="b">
        <f>IFERROR(OR('Upload Data Outputs'!L747 = "", IFERROR(MATCH('Upload Data Outputs'!L747, listMaterialsAccountingMethods, 0), FALSE)), FALSE)</f>
        <v>1</v>
      </c>
      <c r="T760" s="56" t="b">
        <f>IFERROR(OR('Upload Data Outputs'!M747 = "", ISNUMBER('Upload Data Outputs'!M747), IFERROR(DATEVALUE('Upload Data Outputs'!M747) &gt; 0, FALSE)), FALSE)</f>
        <v>1</v>
      </c>
      <c r="U760" s="56" t="b">
        <f>IFERROR(OR('Upload Data Outputs'!N747 = "", ISNUMBER('Upload Data Outputs'!N747), IFERROR(DATEVALUE('Upload Data Outputs'!N747) &gt; 0, FALSE)), FALSE)</f>
        <v>1</v>
      </c>
      <c r="V760" s="56" t="b">
        <f>IFERROR(OR('Upload Data Outputs'!O747 = "", IFERROR(MATCH('Upload Data Outputs'!O747, listCountryIsoCodes, FALSE), FALSE)), FALSE)</f>
        <v>1</v>
      </c>
      <c r="W760" s="57" t="s">
        <v>593</v>
      </c>
      <c r="X760" s="56"/>
      <c r="Y760" s="56"/>
      <c r="AA760" s="56">
        <f>IFERROR(COUNTIFS('Upload Data Outputs'!B:B, 'Upload Data Outputs'!B747), 0)</f>
        <v>0</v>
      </c>
    </row>
    <row r="761" spans="1:27">
      <c r="A761" s="55">
        <f t="shared" si="69"/>
        <v>748</v>
      </c>
      <c r="B761" s="54" t="b">
        <f>NOT(IFERROR('Upload Data Outputs'!A748 = "ERROR", TRUE))</f>
        <v>1</v>
      </c>
      <c r="C761" s="54">
        <f t="shared" si="70"/>
        <v>748</v>
      </c>
      <c r="D761" s="56" t="b">
        <f>IF(B761, ('Upload Data Outputs'!A748 &amp; 'Upload Data Outputs'!B748 &amp; 'Upload Data Outputs'!C748 &amp; 'Upload Data Outputs'!D748 &amp; 'Upload Data Outputs'!E748 &amp; 'Upload Data Outputs'!F748 &amp; 'Upload Data Outputs'!G748 &amp; 'Upload Data Outputs'!H748 &amp; 'Upload Data Outputs'!I748 &amp; 'Upload Data Outputs'!J748 &amp; 'Upload Data Outputs'!K748 &amp; 'Upload Data Outputs'!L748 &amp; 'Upload Data Outputs'!M748 &amp; 'Upload Data Outputs'!N748 &amp; 'Upload Data Outputs'!O748 &amp; 'Upload Data Outputs'!P748) &lt;&gt; "", FALSE)</f>
        <v>0</v>
      </c>
      <c r="E761" s="56" t="str">
        <f t="shared" si="71"/>
        <v/>
      </c>
      <c r="F761" s="56" t="str">
        <f t="shared" si="72"/>
        <v/>
      </c>
      <c r="G761" s="56" t="b">
        <f t="shared" si="68"/>
        <v>1</v>
      </c>
      <c r="H761" s="57" t="s">
        <v>593</v>
      </c>
      <c r="I761" s="56" t="b">
        <f t="shared" si="73"/>
        <v>1</v>
      </c>
      <c r="J761" s="56" t="b">
        <f>IFERROR(OR(NOT($D761), 'Upload Data Outputs'!C748 &lt;&gt; ""), FALSE)</f>
        <v>1</v>
      </c>
      <c r="K761" s="57" t="s">
        <v>593</v>
      </c>
      <c r="L761" s="56" t="b">
        <f>IFERROR(OR(AND(NOT(D761), 'Upload Data Outputs'!E748 = ""), IFERROR(_xlfn.NUMBERVALUE('Upload Data Outputs'!E748) &gt; 0, FALSE)), FALSE)</f>
        <v>1</v>
      </c>
      <c r="M761" s="56" t="b">
        <f>IFERROR(OR('Upload Data Outputs'!F748 = "", IFERROR(_xlfn.NUMBERVALUE('Upload Data Outputs'!F748) &gt; 0, FALSE)), FALSE)</f>
        <v>1</v>
      </c>
      <c r="N761" s="56" t="b">
        <f>IFERROR(OR('Upload Data Outputs'!F748 = "", IFERROR(MATCH('Upload Data Outputs'!G748, listVolumeUnits, 0), FALSE)), FALSE)</f>
        <v>1</v>
      </c>
      <c r="O761" s="56" t="b">
        <f>IFERROR(OR('Upload Data Outputs'!H748 = "", IFERROR(_xlfn.NUMBERVALUE('Upload Data Outputs'!H748) &gt; 0, FALSE)), FALSE)</f>
        <v>1</v>
      </c>
      <c r="P761" s="56" t="b">
        <f>IFERROR(OR('Upload Data Outputs'!H748 = "", IFERROR(MATCH('Upload Data Outputs'!I748, listWeightUnits, 0), FALSE)), FALSE)</f>
        <v>1</v>
      </c>
      <c r="Q761" s="56" t="b">
        <f>IFERROR(OR('Upload Data Outputs'!J748 = "", IFERROR(MATCH('Upload Data Outputs'!J748, listFscClaimTypes, 0), FALSE)), FALSE)</f>
        <v>1</v>
      </c>
      <c r="R761" s="56" t="b">
        <f>IFERROR(OR(AND('Upload Data Outputs'!J748 = refClaimFsc100, OR('Upload Data Outputs'!K748 = "", 'Upload Data Outputs'!K748 = 100)), AND('Upload Data Outputs'!J748 = refClaimFscCW, OR('Upload Data Outputs'!K748 = "", 'Upload Data Outputs'!K748 = 0)), AND('Upload Data Outputs'!J748 = refClaimFscMix, 'Upload Data Outputs'!K748 &lt;&gt; "", _xlfn.NUMBERVALUE('Upload Data Outputs'!K748) &gt;= 0, _xlfn.NUMBERVALUE('Upload Data Outputs'!K748) &lt;= 100), AND('Upload Data Outputs'!J748 = refClaimFscMixCredit, OR('Upload Data Outputs'!K748 = "", 'Upload Data Outputs'!K748 = 100)), AND('Upload Data Outputs'!J748 = refClaimFscRecycled, 'Upload Data Outputs'!K748 =""), 'Upload Data Outputs'!J748 = ""), FALSE)</f>
        <v>1</v>
      </c>
      <c r="S761" s="56" t="b">
        <f>IFERROR(OR('Upload Data Outputs'!L748 = "", IFERROR(MATCH('Upload Data Outputs'!L748, listMaterialsAccountingMethods, 0), FALSE)), FALSE)</f>
        <v>1</v>
      </c>
      <c r="T761" s="56" t="b">
        <f>IFERROR(OR('Upload Data Outputs'!M748 = "", ISNUMBER('Upload Data Outputs'!M748), IFERROR(DATEVALUE('Upload Data Outputs'!M748) &gt; 0, FALSE)), FALSE)</f>
        <v>1</v>
      </c>
      <c r="U761" s="56" t="b">
        <f>IFERROR(OR('Upload Data Outputs'!N748 = "", ISNUMBER('Upload Data Outputs'!N748), IFERROR(DATEVALUE('Upload Data Outputs'!N748) &gt; 0, FALSE)), FALSE)</f>
        <v>1</v>
      </c>
      <c r="V761" s="56" t="b">
        <f>IFERROR(OR('Upload Data Outputs'!O748 = "", IFERROR(MATCH('Upload Data Outputs'!O748, listCountryIsoCodes, FALSE), FALSE)), FALSE)</f>
        <v>1</v>
      </c>
      <c r="W761" s="57" t="s">
        <v>593</v>
      </c>
      <c r="X761" s="56"/>
      <c r="Y761" s="56"/>
      <c r="AA761" s="56">
        <f>IFERROR(COUNTIFS('Upload Data Outputs'!B:B, 'Upload Data Outputs'!B748), 0)</f>
        <v>0</v>
      </c>
    </row>
    <row r="762" spans="1:27">
      <c r="A762" s="55">
        <f t="shared" si="69"/>
        <v>749</v>
      </c>
      <c r="B762" s="54" t="b">
        <f>NOT(IFERROR('Upload Data Outputs'!A749 = "ERROR", TRUE))</f>
        <v>1</v>
      </c>
      <c r="C762" s="54">
        <f t="shared" si="70"/>
        <v>749</v>
      </c>
      <c r="D762" s="56" t="b">
        <f>IF(B762, ('Upload Data Outputs'!A749 &amp; 'Upload Data Outputs'!B749 &amp; 'Upload Data Outputs'!C749 &amp; 'Upload Data Outputs'!D749 &amp; 'Upload Data Outputs'!E749 &amp; 'Upload Data Outputs'!F749 &amp; 'Upload Data Outputs'!G749 &amp; 'Upload Data Outputs'!H749 &amp; 'Upload Data Outputs'!I749 &amp; 'Upload Data Outputs'!J749 &amp; 'Upload Data Outputs'!K749 &amp; 'Upload Data Outputs'!L749 &amp; 'Upload Data Outputs'!M749 &amp; 'Upload Data Outputs'!N749 &amp; 'Upload Data Outputs'!O749 &amp; 'Upload Data Outputs'!P749) &lt;&gt; "", FALSE)</f>
        <v>0</v>
      </c>
      <c r="E762" s="56" t="str">
        <f t="shared" si="71"/>
        <v/>
      </c>
      <c r="F762" s="56" t="str">
        <f t="shared" si="72"/>
        <v/>
      </c>
      <c r="G762" s="56" t="b">
        <f t="shared" si="68"/>
        <v>1</v>
      </c>
      <c r="H762" s="57" t="s">
        <v>593</v>
      </c>
      <c r="I762" s="56" t="b">
        <f t="shared" si="73"/>
        <v>1</v>
      </c>
      <c r="J762" s="56" t="b">
        <f>IFERROR(OR(NOT($D762), 'Upload Data Outputs'!C749 &lt;&gt; ""), FALSE)</f>
        <v>1</v>
      </c>
      <c r="K762" s="57" t="s">
        <v>593</v>
      </c>
      <c r="L762" s="56" t="b">
        <f>IFERROR(OR(AND(NOT(D762), 'Upload Data Outputs'!E749 = ""), IFERROR(_xlfn.NUMBERVALUE('Upload Data Outputs'!E749) &gt; 0, FALSE)), FALSE)</f>
        <v>1</v>
      </c>
      <c r="M762" s="56" t="b">
        <f>IFERROR(OR('Upload Data Outputs'!F749 = "", IFERROR(_xlfn.NUMBERVALUE('Upload Data Outputs'!F749) &gt; 0, FALSE)), FALSE)</f>
        <v>1</v>
      </c>
      <c r="N762" s="56" t="b">
        <f>IFERROR(OR('Upload Data Outputs'!F749 = "", IFERROR(MATCH('Upload Data Outputs'!G749, listVolumeUnits, 0), FALSE)), FALSE)</f>
        <v>1</v>
      </c>
      <c r="O762" s="56" t="b">
        <f>IFERROR(OR('Upload Data Outputs'!H749 = "", IFERROR(_xlfn.NUMBERVALUE('Upload Data Outputs'!H749) &gt; 0, FALSE)), FALSE)</f>
        <v>1</v>
      </c>
      <c r="P762" s="56" t="b">
        <f>IFERROR(OR('Upload Data Outputs'!H749 = "", IFERROR(MATCH('Upload Data Outputs'!I749, listWeightUnits, 0), FALSE)), FALSE)</f>
        <v>1</v>
      </c>
      <c r="Q762" s="56" t="b">
        <f>IFERROR(OR('Upload Data Outputs'!J749 = "", IFERROR(MATCH('Upload Data Outputs'!J749, listFscClaimTypes, 0), FALSE)), FALSE)</f>
        <v>1</v>
      </c>
      <c r="R762" s="56" t="b">
        <f>IFERROR(OR(AND('Upload Data Outputs'!J749 = refClaimFsc100, OR('Upload Data Outputs'!K749 = "", 'Upload Data Outputs'!K749 = 100)), AND('Upload Data Outputs'!J749 = refClaimFscCW, OR('Upload Data Outputs'!K749 = "", 'Upload Data Outputs'!K749 = 0)), AND('Upload Data Outputs'!J749 = refClaimFscMix, 'Upload Data Outputs'!K749 &lt;&gt; "", _xlfn.NUMBERVALUE('Upload Data Outputs'!K749) &gt;= 0, _xlfn.NUMBERVALUE('Upload Data Outputs'!K749) &lt;= 100), AND('Upload Data Outputs'!J749 = refClaimFscMixCredit, OR('Upload Data Outputs'!K749 = "", 'Upload Data Outputs'!K749 = 100)), AND('Upload Data Outputs'!J749 = refClaimFscRecycled, 'Upload Data Outputs'!K749 =""), 'Upload Data Outputs'!J749 = ""), FALSE)</f>
        <v>1</v>
      </c>
      <c r="S762" s="56" t="b">
        <f>IFERROR(OR('Upload Data Outputs'!L749 = "", IFERROR(MATCH('Upload Data Outputs'!L749, listMaterialsAccountingMethods, 0), FALSE)), FALSE)</f>
        <v>1</v>
      </c>
      <c r="T762" s="56" t="b">
        <f>IFERROR(OR('Upload Data Outputs'!M749 = "", ISNUMBER('Upload Data Outputs'!M749), IFERROR(DATEVALUE('Upload Data Outputs'!M749) &gt; 0, FALSE)), FALSE)</f>
        <v>1</v>
      </c>
      <c r="U762" s="56" t="b">
        <f>IFERROR(OR('Upload Data Outputs'!N749 = "", ISNUMBER('Upload Data Outputs'!N749), IFERROR(DATEVALUE('Upload Data Outputs'!N749) &gt; 0, FALSE)), FALSE)</f>
        <v>1</v>
      </c>
      <c r="V762" s="56" t="b">
        <f>IFERROR(OR('Upload Data Outputs'!O749 = "", IFERROR(MATCH('Upload Data Outputs'!O749, listCountryIsoCodes, FALSE), FALSE)), FALSE)</f>
        <v>1</v>
      </c>
      <c r="W762" s="57" t="s">
        <v>593</v>
      </c>
      <c r="X762" s="56"/>
      <c r="Y762" s="56"/>
      <c r="AA762" s="56">
        <f>IFERROR(COUNTIFS('Upload Data Outputs'!B:B, 'Upload Data Outputs'!B749), 0)</f>
        <v>0</v>
      </c>
    </row>
    <row r="763" spans="1:27">
      <c r="A763" s="55">
        <f t="shared" si="69"/>
        <v>750</v>
      </c>
      <c r="B763" s="54" t="b">
        <f>NOT(IFERROR('Upload Data Outputs'!A750 = "ERROR", TRUE))</f>
        <v>1</v>
      </c>
      <c r="C763" s="54">
        <f t="shared" si="70"/>
        <v>750</v>
      </c>
      <c r="D763" s="56" t="b">
        <f>IF(B763, ('Upload Data Outputs'!A750 &amp; 'Upload Data Outputs'!B750 &amp; 'Upload Data Outputs'!C750 &amp; 'Upload Data Outputs'!D750 &amp; 'Upload Data Outputs'!E750 &amp; 'Upload Data Outputs'!F750 &amp; 'Upload Data Outputs'!G750 &amp; 'Upload Data Outputs'!H750 &amp; 'Upload Data Outputs'!I750 &amp; 'Upload Data Outputs'!J750 &amp; 'Upload Data Outputs'!K750 &amp; 'Upload Data Outputs'!L750 &amp; 'Upload Data Outputs'!M750 &amp; 'Upload Data Outputs'!N750 &amp; 'Upload Data Outputs'!O750 &amp; 'Upload Data Outputs'!P750) &lt;&gt; "", FALSE)</f>
        <v>0</v>
      </c>
      <c r="E763" s="56" t="str">
        <f t="shared" si="71"/>
        <v/>
      </c>
      <c r="F763" s="56" t="str">
        <f t="shared" si="72"/>
        <v/>
      </c>
      <c r="G763" s="56" t="b">
        <f t="shared" si="68"/>
        <v>1</v>
      </c>
      <c r="H763" s="57" t="s">
        <v>593</v>
      </c>
      <c r="I763" s="56" t="b">
        <f t="shared" si="73"/>
        <v>1</v>
      </c>
      <c r="J763" s="56" t="b">
        <f>IFERROR(OR(NOT($D763), 'Upload Data Outputs'!C750 &lt;&gt; ""), FALSE)</f>
        <v>1</v>
      </c>
      <c r="K763" s="57" t="s">
        <v>593</v>
      </c>
      <c r="L763" s="56" t="b">
        <f>IFERROR(OR(AND(NOT(D763), 'Upload Data Outputs'!E750 = ""), IFERROR(_xlfn.NUMBERVALUE('Upload Data Outputs'!E750) &gt; 0, FALSE)), FALSE)</f>
        <v>1</v>
      </c>
      <c r="M763" s="56" t="b">
        <f>IFERROR(OR('Upload Data Outputs'!F750 = "", IFERROR(_xlfn.NUMBERVALUE('Upload Data Outputs'!F750) &gt; 0, FALSE)), FALSE)</f>
        <v>1</v>
      </c>
      <c r="N763" s="56" t="b">
        <f>IFERROR(OR('Upload Data Outputs'!F750 = "", IFERROR(MATCH('Upload Data Outputs'!G750, listVolumeUnits, 0), FALSE)), FALSE)</f>
        <v>1</v>
      </c>
      <c r="O763" s="56" t="b">
        <f>IFERROR(OR('Upload Data Outputs'!H750 = "", IFERROR(_xlfn.NUMBERVALUE('Upload Data Outputs'!H750) &gt; 0, FALSE)), FALSE)</f>
        <v>1</v>
      </c>
      <c r="P763" s="56" t="b">
        <f>IFERROR(OR('Upload Data Outputs'!H750 = "", IFERROR(MATCH('Upload Data Outputs'!I750, listWeightUnits, 0), FALSE)), FALSE)</f>
        <v>1</v>
      </c>
      <c r="Q763" s="56" t="b">
        <f>IFERROR(OR('Upload Data Outputs'!J750 = "", IFERROR(MATCH('Upload Data Outputs'!J750, listFscClaimTypes, 0), FALSE)), FALSE)</f>
        <v>1</v>
      </c>
      <c r="R763" s="56" t="b">
        <f>IFERROR(OR(AND('Upload Data Outputs'!J750 = refClaimFsc100, OR('Upload Data Outputs'!K750 = "", 'Upload Data Outputs'!K750 = 100)), AND('Upload Data Outputs'!J750 = refClaimFscCW, OR('Upload Data Outputs'!K750 = "", 'Upload Data Outputs'!K750 = 0)), AND('Upload Data Outputs'!J750 = refClaimFscMix, 'Upload Data Outputs'!K750 &lt;&gt; "", _xlfn.NUMBERVALUE('Upload Data Outputs'!K750) &gt;= 0, _xlfn.NUMBERVALUE('Upload Data Outputs'!K750) &lt;= 100), AND('Upload Data Outputs'!J750 = refClaimFscMixCredit, OR('Upload Data Outputs'!K750 = "", 'Upload Data Outputs'!K750 = 100)), AND('Upload Data Outputs'!J750 = refClaimFscRecycled, 'Upload Data Outputs'!K750 =""), 'Upload Data Outputs'!J750 = ""), FALSE)</f>
        <v>1</v>
      </c>
      <c r="S763" s="56" t="b">
        <f>IFERROR(OR('Upload Data Outputs'!L750 = "", IFERROR(MATCH('Upload Data Outputs'!L750, listMaterialsAccountingMethods, 0), FALSE)), FALSE)</f>
        <v>1</v>
      </c>
      <c r="T763" s="56" t="b">
        <f>IFERROR(OR('Upload Data Outputs'!M750 = "", ISNUMBER('Upload Data Outputs'!M750), IFERROR(DATEVALUE('Upload Data Outputs'!M750) &gt; 0, FALSE)), FALSE)</f>
        <v>1</v>
      </c>
      <c r="U763" s="56" t="b">
        <f>IFERROR(OR('Upload Data Outputs'!N750 = "", ISNUMBER('Upload Data Outputs'!N750), IFERROR(DATEVALUE('Upload Data Outputs'!N750) &gt; 0, FALSE)), FALSE)</f>
        <v>1</v>
      </c>
      <c r="V763" s="56" t="b">
        <f>IFERROR(OR('Upload Data Outputs'!O750 = "", IFERROR(MATCH('Upload Data Outputs'!O750, listCountryIsoCodes, FALSE), FALSE)), FALSE)</f>
        <v>1</v>
      </c>
      <c r="W763" s="57" t="s">
        <v>593</v>
      </c>
      <c r="X763" s="56"/>
      <c r="Y763" s="56"/>
      <c r="AA763" s="56">
        <f>IFERROR(COUNTIFS('Upload Data Outputs'!B:B, 'Upload Data Outputs'!B750), 0)</f>
        <v>0</v>
      </c>
    </row>
    <row r="764" spans="1:27">
      <c r="A764" s="55">
        <f t="shared" si="69"/>
        <v>751</v>
      </c>
      <c r="B764" s="54" t="b">
        <f>NOT(IFERROR('Upload Data Outputs'!A751 = "ERROR", TRUE))</f>
        <v>1</v>
      </c>
      <c r="C764" s="54">
        <f t="shared" si="70"/>
        <v>751</v>
      </c>
      <c r="D764" s="56" t="b">
        <f>IF(B764, ('Upload Data Outputs'!A751 &amp; 'Upload Data Outputs'!B751 &amp; 'Upload Data Outputs'!C751 &amp; 'Upload Data Outputs'!D751 &amp; 'Upload Data Outputs'!E751 &amp; 'Upload Data Outputs'!F751 &amp; 'Upload Data Outputs'!G751 &amp; 'Upload Data Outputs'!H751 &amp; 'Upload Data Outputs'!I751 &amp; 'Upload Data Outputs'!J751 &amp; 'Upload Data Outputs'!K751 &amp; 'Upload Data Outputs'!L751 &amp; 'Upload Data Outputs'!M751 &amp; 'Upload Data Outputs'!N751 &amp; 'Upload Data Outputs'!O751 &amp; 'Upload Data Outputs'!P751) &lt;&gt; "", FALSE)</f>
        <v>0</v>
      </c>
      <c r="E764" s="56" t="str">
        <f t="shared" si="71"/>
        <v/>
      </c>
      <c r="F764" s="56" t="str">
        <f t="shared" si="72"/>
        <v/>
      </c>
      <c r="G764" s="56" t="b">
        <f t="shared" si="68"/>
        <v>1</v>
      </c>
      <c r="H764" s="57" t="s">
        <v>593</v>
      </c>
      <c r="I764" s="56" t="b">
        <f t="shared" si="73"/>
        <v>1</v>
      </c>
      <c r="J764" s="56" t="b">
        <f>IFERROR(OR(NOT($D764), 'Upload Data Outputs'!C751 &lt;&gt; ""), FALSE)</f>
        <v>1</v>
      </c>
      <c r="K764" s="57" t="s">
        <v>593</v>
      </c>
      <c r="L764" s="56" t="b">
        <f>IFERROR(OR(AND(NOT(D764), 'Upload Data Outputs'!E751 = ""), IFERROR(_xlfn.NUMBERVALUE('Upload Data Outputs'!E751) &gt; 0, FALSE)), FALSE)</f>
        <v>1</v>
      </c>
      <c r="M764" s="56" t="b">
        <f>IFERROR(OR('Upload Data Outputs'!F751 = "", IFERROR(_xlfn.NUMBERVALUE('Upload Data Outputs'!F751) &gt; 0, FALSE)), FALSE)</f>
        <v>1</v>
      </c>
      <c r="N764" s="56" t="b">
        <f>IFERROR(OR('Upload Data Outputs'!F751 = "", IFERROR(MATCH('Upload Data Outputs'!G751, listVolumeUnits, 0), FALSE)), FALSE)</f>
        <v>1</v>
      </c>
      <c r="O764" s="56" t="b">
        <f>IFERROR(OR('Upload Data Outputs'!H751 = "", IFERROR(_xlfn.NUMBERVALUE('Upload Data Outputs'!H751) &gt; 0, FALSE)), FALSE)</f>
        <v>1</v>
      </c>
      <c r="P764" s="56" t="b">
        <f>IFERROR(OR('Upload Data Outputs'!H751 = "", IFERROR(MATCH('Upload Data Outputs'!I751, listWeightUnits, 0), FALSE)), FALSE)</f>
        <v>1</v>
      </c>
      <c r="Q764" s="56" t="b">
        <f>IFERROR(OR('Upload Data Outputs'!J751 = "", IFERROR(MATCH('Upload Data Outputs'!J751, listFscClaimTypes, 0), FALSE)), FALSE)</f>
        <v>1</v>
      </c>
      <c r="R764" s="56" t="b">
        <f>IFERROR(OR(AND('Upload Data Outputs'!J751 = refClaimFsc100, OR('Upload Data Outputs'!K751 = "", 'Upload Data Outputs'!K751 = 100)), AND('Upload Data Outputs'!J751 = refClaimFscCW, OR('Upload Data Outputs'!K751 = "", 'Upload Data Outputs'!K751 = 0)), AND('Upload Data Outputs'!J751 = refClaimFscMix, 'Upload Data Outputs'!K751 &lt;&gt; "", _xlfn.NUMBERVALUE('Upload Data Outputs'!K751) &gt;= 0, _xlfn.NUMBERVALUE('Upload Data Outputs'!K751) &lt;= 100), AND('Upload Data Outputs'!J751 = refClaimFscMixCredit, OR('Upload Data Outputs'!K751 = "", 'Upload Data Outputs'!K751 = 100)), AND('Upload Data Outputs'!J751 = refClaimFscRecycled, 'Upload Data Outputs'!K751 =""), 'Upload Data Outputs'!J751 = ""), FALSE)</f>
        <v>1</v>
      </c>
      <c r="S764" s="56" t="b">
        <f>IFERROR(OR('Upload Data Outputs'!L751 = "", IFERROR(MATCH('Upload Data Outputs'!L751, listMaterialsAccountingMethods, 0), FALSE)), FALSE)</f>
        <v>1</v>
      </c>
      <c r="T764" s="56" t="b">
        <f>IFERROR(OR('Upload Data Outputs'!M751 = "", ISNUMBER('Upload Data Outputs'!M751), IFERROR(DATEVALUE('Upload Data Outputs'!M751) &gt; 0, FALSE)), FALSE)</f>
        <v>1</v>
      </c>
      <c r="U764" s="56" t="b">
        <f>IFERROR(OR('Upload Data Outputs'!N751 = "", ISNUMBER('Upload Data Outputs'!N751), IFERROR(DATEVALUE('Upload Data Outputs'!N751) &gt; 0, FALSE)), FALSE)</f>
        <v>1</v>
      </c>
      <c r="V764" s="56" t="b">
        <f>IFERROR(OR('Upload Data Outputs'!O751 = "", IFERROR(MATCH('Upload Data Outputs'!O751, listCountryIsoCodes, FALSE), FALSE)), FALSE)</f>
        <v>1</v>
      </c>
      <c r="W764" s="57" t="s">
        <v>593</v>
      </c>
      <c r="X764" s="56"/>
      <c r="Y764" s="56"/>
      <c r="AA764" s="56">
        <f>IFERROR(COUNTIFS('Upload Data Outputs'!B:B, 'Upload Data Outputs'!B751), 0)</f>
        <v>0</v>
      </c>
    </row>
    <row r="765" spans="1:27">
      <c r="A765" s="55">
        <f t="shared" si="69"/>
        <v>752</v>
      </c>
      <c r="B765" s="54" t="b">
        <f>NOT(IFERROR('Upload Data Outputs'!A752 = "ERROR", TRUE))</f>
        <v>1</v>
      </c>
      <c r="C765" s="54">
        <f t="shared" si="70"/>
        <v>752</v>
      </c>
      <c r="D765" s="56" t="b">
        <f>IF(B765, ('Upload Data Outputs'!A752 &amp; 'Upload Data Outputs'!B752 &amp; 'Upload Data Outputs'!C752 &amp; 'Upload Data Outputs'!D752 &amp; 'Upload Data Outputs'!E752 &amp; 'Upload Data Outputs'!F752 &amp; 'Upload Data Outputs'!G752 &amp; 'Upload Data Outputs'!H752 &amp; 'Upload Data Outputs'!I752 &amp; 'Upload Data Outputs'!J752 &amp; 'Upload Data Outputs'!K752 &amp; 'Upload Data Outputs'!L752 &amp; 'Upload Data Outputs'!M752 &amp; 'Upload Data Outputs'!N752 &amp; 'Upload Data Outputs'!O752 &amp; 'Upload Data Outputs'!P752) &lt;&gt; "", FALSE)</f>
        <v>0</v>
      </c>
      <c r="E765" s="56" t="str">
        <f t="shared" si="71"/>
        <v/>
      </c>
      <c r="F765" s="56" t="str">
        <f t="shared" si="72"/>
        <v/>
      </c>
      <c r="G765" s="56" t="b">
        <f t="shared" si="68"/>
        <v>1</v>
      </c>
      <c r="H765" s="57" t="s">
        <v>593</v>
      </c>
      <c r="I765" s="56" t="b">
        <f t="shared" si="73"/>
        <v>1</v>
      </c>
      <c r="J765" s="56" t="b">
        <f>IFERROR(OR(NOT($D765), 'Upload Data Outputs'!C752 &lt;&gt; ""), FALSE)</f>
        <v>1</v>
      </c>
      <c r="K765" s="57" t="s">
        <v>593</v>
      </c>
      <c r="L765" s="56" t="b">
        <f>IFERROR(OR(AND(NOT(D765), 'Upload Data Outputs'!E752 = ""), IFERROR(_xlfn.NUMBERVALUE('Upload Data Outputs'!E752) &gt; 0, FALSE)), FALSE)</f>
        <v>1</v>
      </c>
      <c r="M765" s="56" t="b">
        <f>IFERROR(OR('Upload Data Outputs'!F752 = "", IFERROR(_xlfn.NUMBERVALUE('Upload Data Outputs'!F752) &gt; 0, FALSE)), FALSE)</f>
        <v>1</v>
      </c>
      <c r="N765" s="56" t="b">
        <f>IFERROR(OR('Upload Data Outputs'!F752 = "", IFERROR(MATCH('Upload Data Outputs'!G752, listVolumeUnits, 0), FALSE)), FALSE)</f>
        <v>1</v>
      </c>
      <c r="O765" s="56" t="b">
        <f>IFERROR(OR('Upload Data Outputs'!H752 = "", IFERROR(_xlfn.NUMBERVALUE('Upload Data Outputs'!H752) &gt; 0, FALSE)), FALSE)</f>
        <v>1</v>
      </c>
      <c r="P765" s="56" t="b">
        <f>IFERROR(OR('Upload Data Outputs'!H752 = "", IFERROR(MATCH('Upload Data Outputs'!I752, listWeightUnits, 0), FALSE)), FALSE)</f>
        <v>1</v>
      </c>
      <c r="Q765" s="56" t="b">
        <f>IFERROR(OR('Upload Data Outputs'!J752 = "", IFERROR(MATCH('Upload Data Outputs'!J752, listFscClaimTypes, 0), FALSE)), FALSE)</f>
        <v>1</v>
      </c>
      <c r="R765" s="56" t="b">
        <f>IFERROR(OR(AND('Upload Data Outputs'!J752 = refClaimFsc100, OR('Upload Data Outputs'!K752 = "", 'Upload Data Outputs'!K752 = 100)), AND('Upload Data Outputs'!J752 = refClaimFscCW, OR('Upload Data Outputs'!K752 = "", 'Upload Data Outputs'!K752 = 0)), AND('Upload Data Outputs'!J752 = refClaimFscMix, 'Upload Data Outputs'!K752 &lt;&gt; "", _xlfn.NUMBERVALUE('Upload Data Outputs'!K752) &gt;= 0, _xlfn.NUMBERVALUE('Upload Data Outputs'!K752) &lt;= 100), AND('Upload Data Outputs'!J752 = refClaimFscMixCredit, OR('Upload Data Outputs'!K752 = "", 'Upload Data Outputs'!K752 = 100)), AND('Upload Data Outputs'!J752 = refClaimFscRecycled, 'Upload Data Outputs'!K752 =""), 'Upload Data Outputs'!J752 = ""), FALSE)</f>
        <v>1</v>
      </c>
      <c r="S765" s="56" t="b">
        <f>IFERROR(OR('Upload Data Outputs'!L752 = "", IFERROR(MATCH('Upload Data Outputs'!L752, listMaterialsAccountingMethods, 0), FALSE)), FALSE)</f>
        <v>1</v>
      </c>
      <c r="T765" s="56" t="b">
        <f>IFERROR(OR('Upload Data Outputs'!M752 = "", ISNUMBER('Upload Data Outputs'!M752), IFERROR(DATEVALUE('Upload Data Outputs'!M752) &gt; 0, FALSE)), FALSE)</f>
        <v>1</v>
      </c>
      <c r="U765" s="56" t="b">
        <f>IFERROR(OR('Upload Data Outputs'!N752 = "", ISNUMBER('Upload Data Outputs'!N752), IFERROR(DATEVALUE('Upload Data Outputs'!N752) &gt; 0, FALSE)), FALSE)</f>
        <v>1</v>
      </c>
      <c r="V765" s="56" t="b">
        <f>IFERROR(OR('Upload Data Outputs'!O752 = "", IFERROR(MATCH('Upload Data Outputs'!O752, listCountryIsoCodes, FALSE), FALSE)), FALSE)</f>
        <v>1</v>
      </c>
      <c r="W765" s="57" t="s">
        <v>593</v>
      </c>
      <c r="X765" s="56"/>
      <c r="Y765" s="56"/>
      <c r="AA765" s="56">
        <f>IFERROR(COUNTIFS('Upload Data Outputs'!B:B, 'Upload Data Outputs'!B752), 0)</f>
        <v>0</v>
      </c>
    </row>
    <row r="766" spans="1:27">
      <c r="A766" s="55">
        <f t="shared" si="69"/>
        <v>753</v>
      </c>
      <c r="B766" s="54" t="b">
        <f>NOT(IFERROR('Upload Data Outputs'!A753 = "ERROR", TRUE))</f>
        <v>1</v>
      </c>
      <c r="C766" s="54">
        <f t="shared" si="70"/>
        <v>753</v>
      </c>
      <c r="D766" s="56" t="b">
        <f>IF(B766, ('Upload Data Outputs'!A753 &amp; 'Upload Data Outputs'!B753 &amp; 'Upload Data Outputs'!C753 &amp; 'Upload Data Outputs'!D753 &amp; 'Upload Data Outputs'!E753 &amp; 'Upload Data Outputs'!F753 &amp; 'Upload Data Outputs'!G753 &amp; 'Upload Data Outputs'!H753 &amp; 'Upload Data Outputs'!I753 &amp; 'Upload Data Outputs'!J753 &amp; 'Upload Data Outputs'!K753 &amp; 'Upload Data Outputs'!L753 &amp; 'Upload Data Outputs'!M753 &amp; 'Upload Data Outputs'!N753 &amp; 'Upload Data Outputs'!O753 &amp; 'Upload Data Outputs'!P753) &lt;&gt; "", FALSE)</f>
        <v>0</v>
      </c>
      <c r="E766" s="56" t="str">
        <f t="shared" si="71"/>
        <v/>
      </c>
      <c r="F766" s="56" t="str">
        <f t="shared" si="72"/>
        <v/>
      </c>
      <c r="G766" s="56" t="b">
        <f t="shared" si="68"/>
        <v>1</v>
      </c>
      <c r="H766" s="57" t="s">
        <v>593</v>
      </c>
      <c r="I766" s="56" t="b">
        <f t="shared" si="73"/>
        <v>1</v>
      </c>
      <c r="J766" s="56" t="b">
        <f>IFERROR(OR(NOT($D766), 'Upload Data Outputs'!C753 &lt;&gt; ""), FALSE)</f>
        <v>1</v>
      </c>
      <c r="K766" s="57" t="s">
        <v>593</v>
      </c>
      <c r="L766" s="56" t="b">
        <f>IFERROR(OR(AND(NOT(D766), 'Upload Data Outputs'!E753 = ""), IFERROR(_xlfn.NUMBERVALUE('Upload Data Outputs'!E753) &gt; 0, FALSE)), FALSE)</f>
        <v>1</v>
      </c>
      <c r="M766" s="56" t="b">
        <f>IFERROR(OR('Upload Data Outputs'!F753 = "", IFERROR(_xlfn.NUMBERVALUE('Upload Data Outputs'!F753) &gt; 0, FALSE)), FALSE)</f>
        <v>1</v>
      </c>
      <c r="N766" s="56" t="b">
        <f>IFERROR(OR('Upload Data Outputs'!F753 = "", IFERROR(MATCH('Upload Data Outputs'!G753, listVolumeUnits, 0), FALSE)), FALSE)</f>
        <v>1</v>
      </c>
      <c r="O766" s="56" t="b">
        <f>IFERROR(OR('Upload Data Outputs'!H753 = "", IFERROR(_xlfn.NUMBERVALUE('Upload Data Outputs'!H753) &gt; 0, FALSE)), FALSE)</f>
        <v>1</v>
      </c>
      <c r="P766" s="56" t="b">
        <f>IFERROR(OR('Upload Data Outputs'!H753 = "", IFERROR(MATCH('Upload Data Outputs'!I753, listWeightUnits, 0), FALSE)), FALSE)</f>
        <v>1</v>
      </c>
      <c r="Q766" s="56" t="b">
        <f>IFERROR(OR('Upload Data Outputs'!J753 = "", IFERROR(MATCH('Upload Data Outputs'!J753, listFscClaimTypes, 0), FALSE)), FALSE)</f>
        <v>1</v>
      </c>
      <c r="R766" s="56" t="b">
        <f>IFERROR(OR(AND('Upload Data Outputs'!J753 = refClaimFsc100, OR('Upload Data Outputs'!K753 = "", 'Upload Data Outputs'!K753 = 100)), AND('Upload Data Outputs'!J753 = refClaimFscCW, OR('Upload Data Outputs'!K753 = "", 'Upload Data Outputs'!K753 = 0)), AND('Upload Data Outputs'!J753 = refClaimFscMix, 'Upload Data Outputs'!K753 &lt;&gt; "", _xlfn.NUMBERVALUE('Upload Data Outputs'!K753) &gt;= 0, _xlfn.NUMBERVALUE('Upload Data Outputs'!K753) &lt;= 100), AND('Upload Data Outputs'!J753 = refClaimFscMixCredit, OR('Upload Data Outputs'!K753 = "", 'Upload Data Outputs'!K753 = 100)), AND('Upload Data Outputs'!J753 = refClaimFscRecycled, 'Upload Data Outputs'!K753 =""), 'Upload Data Outputs'!J753 = ""), FALSE)</f>
        <v>1</v>
      </c>
      <c r="S766" s="56" t="b">
        <f>IFERROR(OR('Upload Data Outputs'!L753 = "", IFERROR(MATCH('Upload Data Outputs'!L753, listMaterialsAccountingMethods, 0), FALSE)), FALSE)</f>
        <v>1</v>
      </c>
      <c r="T766" s="56" t="b">
        <f>IFERROR(OR('Upload Data Outputs'!M753 = "", ISNUMBER('Upload Data Outputs'!M753), IFERROR(DATEVALUE('Upload Data Outputs'!M753) &gt; 0, FALSE)), FALSE)</f>
        <v>1</v>
      </c>
      <c r="U766" s="56" t="b">
        <f>IFERROR(OR('Upload Data Outputs'!N753 = "", ISNUMBER('Upload Data Outputs'!N753), IFERROR(DATEVALUE('Upload Data Outputs'!N753) &gt; 0, FALSE)), FALSE)</f>
        <v>1</v>
      </c>
      <c r="V766" s="56" t="b">
        <f>IFERROR(OR('Upload Data Outputs'!O753 = "", IFERROR(MATCH('Upload Data Outputs'!O753, listCountryIsoCodes, FALSE), FALSE)), FALSE)</f>
        <v>1</v>
      </c>
      <c r="W766" s="57" t="s">
        <v>593</v>
      </c>
      <c r="X766" s="56"/>
      <c r="Y766" s="56"/>
      <c r="AA766" s="56">
        <f>IFERROR(COUNTIFS('Upload Data Outputs'!B:B, 'Upload Data Outputs'!B753), 0)</f>
        <v>0</v>
      </c>
    </row>
    <row r="767" spans="1:27">
      <c r="A767" s="55">
        <f t="shared" si="69"/>
        <v>754</v>
      </c>
      <c r="B767" s="54" t="b">
        <f>NOT(IFERROR('Upload Data Outputs'!A754 = "ERROR", TRUE))</f>
        <v>1</v>
      </c>
      <c r="C767" s="54">
        <f t="shared" si="70"/>
        <v>754</v>
      </c>
      <c r="D767" s="56" t="b">
        <f>IF(B767, ('Upload Data Outputs'!A754 &amp; 'Upload Data Outputs'!B754 &amp; 'Upload Data Outputs'!C754 &amp; 'Upload Data Outputs'!D754 &amp; 'Upload Data Outputs'!E754 &amp; 'Upload Data Outputs'!F754 &amp; 'Upload Data Outputs'!G754 &amp; 'Upload Data Outputs'!H754 &amp; 'Upload Data Outputs'!I754 &amp; 'Upload Data Outputs'!J754 &amp; 'Upload Data Outputs'!K754 &amp; 'Upload Data Outputs'!L754 &amp; 'Upload Data Outputs'!M754 &amp; 'Upload Data Outputs'!N754 &amp; 'Upload Data Outputs'!O754 &amp; 'Upload Data Outputs'!P754) &lt;&gt; "", FALSE)</f>
        <v>0</v>
      </c>
      <c r="E767" s="56" t="str">
        <f t="shared" si="71"/>
        <v/>
      </c>
      <c r="F767" s="56" t="str">
        <f t="shared" si="72"/>
        <v/>
      </c>
      <c r="G767" s="56" t="b">
        <f t="shared" si="68"/>
        <v>1</v>
      </c>
      <c r="H767" s="57" t="s">
        <v>593</v>
      </c>
      <c r="I767" s="56" t="b">
        <f t="shared" si="73"/>
        <v>1</v>
      </c>
      <c r="J767" s="56" t="b">
        <f>IFERROR(OR(NOT($D767), 'Upload Data Outputs'!C754 &lt;&gt; ""), FALSE)</f>
        <v>1</v>
      </c>
      <c r="K767" s="57" t="s">
        <v>593</v>
      </c>
      <c r="L767" s="56" t="b">
        <f>IFERROR(OR(AND(NOT(D767), 'Upload Data Outputs'!E754 = ""), IFERROR(_xlfn.NUMBERVALUE('Upload Data Outputs'!E754) &gt; 0, FALSE)), FALSE)</f>
        <v>1</v>
      </c>
      <c r="M767" s="56" t="b">
        <f>IFERROR(OR('Upload Data Outputs'!F754 = "", IFERROR(_xlfn.NUMBERVALUE('Upload Data Outputs'!F754) &gt; 0, FALSE)), FALSE)</f>
        <v>1</v>
      </c>
      <c r="N767" s="56" t="b">
        <f>IFERROR(OR('Upload Data Outputs'!F754 = "", IFERROR(MATCH('Upload Data Outputs'!G754, listVolumeUnits, 0), FALSE)), FALSE)</f>
        <v>1</v>
      </c>
      <c r="O767" s="56" t="b">
        <f>IFERROR(OR('Upload Data Outputs'!H754 = "", IFERROR(_xlfn.NUMBERVALUE('Upload Data Outputs'!H754) &gt; 0, FALSE)), FALSE)</f>
        <v>1</v>
      </c>
      <c r="P767" s="56" t="b">
        <f>IFERROR(OR('Upload Data Outputs'!H754 = "", IFERROR(MATCH('Upload Data Outputs'!I754, listWeightUnits, 0), FALSE)), FALSE)</f>
        <v>1</v>
      </c>
      <c r="Q767" s="56" t="b">
        <f>IFERROR(OR('Upload Data Outputs'!J754 = "", IFERROR(MATCH('Upload Data Outputs'!J754, listFscClaimTypes, 0), FALSE)), FALSE)</f>
        <v>1</v>
      </c>
      <c r="R767" s="56" t="b">
        <f>IFERROR(OR(AND('Upload Data Outputs'!J754 = refClaimFsc100, OR('Upload Data Outputs'!K754 = "", 'Upload Data Outputs'!K754 = 100)), AND('Upload Data Outputs'!J754 = refClaimFscCW, OR('Upload Data Outputs'!K754 = "", 'Upload Data Outputs'!K754 = 0)), AND('Upload Data Outputs'!J754 = refClaimFscMix, 'Upload Data Outputs'!K754 &lt;&gt; "", _xlfn.NUMBERVALUE('Upload Data Outputs'!K754) &gt;= 0, _xlfn.NUMBERVALUE('Upload Data Outputs'!K754) &lt;= 100), AND('Upload Data Outputs'!J754 = refClaimFscMixCredit, OR('Upload Data Outputs'!K754 = "", 'Upload Data Outputs'!K754 = 100)), AND('Upload Data Outputs'!J754 = refClaimFscRecycled, 'Upload Data Outputs'!K754 =""), 'Upload Data Outputs'!J754 = ""), FALSE)</f>
        <v>1</v>
      </c>
      <c r="S767" s="56" t="b">
        <f>IFERROR(OR('Upload Data Outputs'!L754 = "", IFERROR(MATCH('Upload Data Outputs'!L754, listMaterialsAccountingMethods, 0), FALSE)), FALSE)</f>
        <v>1</v>
      </c>
      <c r="T767" s="56" t="b">
        <f>IFERROR(OR('Upload Data Outputs'!M754 = "", ISNUMBER('Upload Data Outputs'!M754), IFERROR(DATEVALUE('Upload Data Outputs'!M754) &gt; 0, FALSE)), FALSE)</f>
        <v>1</v>
      </c>
      <c r="U767" s="56" t="b">
        <f>IFERROR(OR('Upload Data Outputs'!N754 = "", ISNUMBER('Upload Data Outputs'!N754), IFERROR(DATEVALUE('Upload Data Outputs'!N754) &gt; 0, FALSE)), FALSE)</f>
        <v>1</v>
      </c>
      <c r="V767" s="56" t="b">
        <f>IFERROR(OR('Upload Data Outputs'!O754 = "", IFERROR(MATCH('Upload Data Outputs'!O754, listCountryIsoCodes, FALSE), FALSE)), FALSE)</f>
        <v>1</v>
      </c>
      <c r="W767" s="57" t="s">
        <v>593</v>
      </c>
      <c r="X767" s="56"/>
      <c r="Y767" s="56"/>
      <c r="AA767" s="56">
        <f>IFERROR(COUNTIFS('Upload Data Outputs'!B:B, 'Upload Data Outputs'!B754), 0)</f>
        <v>0</v>
      </c>
    </row>
    <row r="768" spans="1:27">
      <c r="A768" s="55">
        <f t="shared" si="69"/>
        <v>755</v>
      </c>
      <c r="B768" s="54" t="b">
        <f>NOT(IFERROR('Upload Data Outputs'!A755 = "ERROR", TRUE))</f>
        <v>1</v>
      </c>
      <c r="C768" s="54">
        <f t="shared" si="70"/>
        <v>755</v>
      </c>
      <c r="D768" s="56" t="b">
        <f>IF(B768, ('Upload Data Outputs'!A755 &amp; 'Upload Data Outputs'!B755 &amp; 'Upload Data Outputs'!C755 &amp; 'Upload Data Outputs'!D755 &amp; 'Upload Data Outputs'!E755 &amp; 'Upload Data Outputs'!F755 &amp; 'Upload Data Outputs'!G755 &amp; 'Upload Data Outputs'!H755 &amp; 'Upload Data Outputs'!I755 &amp; 'Upload Data Outputs'!J755 &amp; 'Upload Data Outputs'!K755 &amp; 'Upload Data Outputs'!L755 &amp; 'Upload Data Outputs'!M755 &amp; 'Upload Data Outputs'!N755 &amp; 'Upload Data Outputs'!O755 &amp; 'Upload Data Outputs'!P755) &lt;&gt; "", FALSE)</f>
        <v>0</v>
      </c>
      <c r="E768" s="56" t="str">
        <f t="shared" si="71"/>
        <v/>
      </c>
      <c r="F768" s="56" t="str">
        <f t="shared" si="72"/>
        <v/>
      </c>
      <c r="G768" s="56" t="b">
        <f t="shared" si="68"/>
        <v>1</v>
      </c>
      <c r="H768" s="57" t="s">
        <v>593</v>
      </c>
      <c r="I768" s="56" t="b">
        <f t="shared" si="73"/>
        <v>1</v>
      </c>
      <c r="J768" s="56" t="b">
        <f>IFERROR(OR(NOT($D768), 'Upload Data Outputs'!C755 &lt;&gt; ""), FALSE)</f>
        <v>1</v>
      </c>
      <c r="K768" s="57" t="s">
        <v>593</v>
      </c>
      <c r="L768" s="56" t="b">
        <f>IFERROR(OR(AND(NOT(D768), 'Upload Data Outputs'!E755 = ""), IFERROR(_xlfn.NUMBERVALUE('Upload Data Outputs'!E755) &gt; 0, FALSE)), FALSE)</f>
        <v>1</v>
      </c>
      <c r="M768" s="56" t="b">
        <f>IFERROR(OR('Upload Data Outputs'!F755 = "", IFERROR(_xlfn.NUMBERVALUE('Upload Data Outputs'!F755) &gt; 0, FALSE)), FALSE)</f>
        <v>1</v>
      </c>
      <c r="N768" s="56" t="b">
        <f>IFERROR(OR('Upload Data Outputs'!F755 = "", IFERROR(MATCH('Upload Data Outputs'!G755, listVolumeUnits, 0), FALSE)), FALSE)</f>
        <v>1</v>
      </c>
      <c r="O768" s="56" t="b">
        <f>IFERROR(OR('Upload Data Outputs'!H755 = "", IFERROR(_xlfn.NUMBERVALUE('Upload Data Outputs'!H755) &gt; 0, FALSE)), FALSE)</f>
        <v>1</v>
      </c>
      <c r="P768" s="56" t="b">
        <f>IFERROR(OR('Upload Data Outputs'!H755 = "", IFERROR(MATCH('Upload Data Outputs'!I755, listWeightUnits, 0), FALSE)), FALSE)</f>
        <v>1</v>
      </c>
      <c r="Q768" s="56" t="b">
        <f>IFERROR(OR('Upload Data Outputs'!J755 = "", IFERROR(MATCH('Upload Data Outputs'!J755, listFscClaimTypes, 0), FALSE)), FALSE)</f>
        <v>1</v>
      </c>
      <c r="R768" s="56" t="b">
        <f>IFERROR(OR(AND('Upload Data Outputs'!J755 = refClaimFsc100, OR('Upload Data Outputs'!K755 = "", 'Upload Data Outputs'!K755 = 100)), AND('Upload Data Outputs'!J755 = refClaimFscCW, OR('Upload Data Outputs'!K755 = "", 'Upload Data Outputs'!K755 = 0)), AND('Upload Data Outputs'!J755 = refClaimFscMix, 'Upload Data Outputs'!K755 &lt;&gt; "", _xlfn.NUMBERVALUE('Upload Data Outputs'!K755) &gt;= 0, _xlfn.NUMBERVALUE('Upload Data Outputs'!K755) &lt;= 100), AND('Upload Data Outputs'!J755 = refClaimFscMixCredit, OR('Upload Data Outputs'!K755 = "", 'Upload Data Outputs'!K755 = 100)), AND('Upload Data Outputs'!J755 = refClaimFscRecycled, 'Upload Data Outputs'!K755 =""), 'Upload Data Outputs'!J755 = ""), FALSE)</f>
        <v>1</v>
      </c>
      <c r="S768" s="56" t="b">
        <f>IFERROR(OR('Upload Data Outputs'!L755 = "", IFERROR(MATCH('Upload Data Outputs'!L755, listMaterialsAccountingMethods, 0), FALSE)), FALSE)</f>
        <v>1</v>
      </c>
      <c r="T768" s="56" t="b">
        <f>IFERROR(OR('Upload Data Outputs'!M755 = "", ISNUMBER('Upload Data Outputs'!M755), IFERROR(DATEVALUE('Upload Data Outputs'!M755) &gt; 0, FALSE)), FALSE)</f>
        <v>1</v>
      </c>
      <c r="U768" s="56" t="b">
        <f>IFERROR(OR('Upload Data Outputs'!N755 = "", ISNUMBER('Upload Data Outputs'!N755), IFERROR(DATEVALUE('Upload Data Outputs'!N755) &gt; 0, FALSE)), FALSE)</f>
        <v>1</v>
      </c>
      <c r="V768" s="56" t="b">
        <f>IFERROR(OR('Upload Data Outputs'!O755 = "", IFERROR(MATCH('Upload Data Outputs'!O755, listCountryIsoCodes, FALSE), FALSE)), FALSE)</f>
        <v>1</v>
      </c>
      <c r="W768" s="57" t="s">
        <v>593</v>
      </c>
      <c r="X768" s="56"/>
      <c r="Y768" s="56"/>
      <c r="AA768" s="56">
        <f>IFERROR(COUNTIFS('Upload Data Outputs'!B:B, 'Upload Data Outputs'!B755), 0)</f>
        <v>0</v>
      </c>
    </row>
    <row r="769" spans="1:27">
      <c r="A769" s="55">
        <f t="shared" si="69"/>
        <v>756</v>
      </c>
      <c r="B769" s="54" t="b">
        <f>NOT(IFERROR('Upload Data Outputs'!A756 = "ERROR", TRUE))</f>
        <v>1</v>
      </c>
      <c r="C769" s="54">
        <f t="shared" si="70"/>
        <v>756</v>
      </c>
      <c r="D769" s="56" t="b">
        <f>IF(B769, ('Upload Data Outputs'!A756 &amp; 'Upload Data Outputs'!B756 &amp; 'Upload Data Outputs'!C756 &amp; 'Upload Data Outputs'!D756 &amp; 'Upload Data Outputs'!E756 &amp; 'Upload Data Outputs'!F756 &amp; 'Upload Data Outputs'!G756 &amp; 'Upload Data Outputs'!H756 &amp; 'Upload Data Outputs'!I756 &amp; 'Upload Data Outputs'!J756 &amp; 'Upload Data Outputs'!K756 &amp; 'Upload Data Outputs'!L756 &amp; 'Upload Data Outputs'!M756 &amp; 'Upload Data Outputs'!N756 &amp; 'Upload Data Outputs'!O756 &amp; 'Upload Data Outputs'!P756) &lt;&gt; "", FALSE)</f>
        <v>0</v>
      </c>
      <c r="E769" s="56" t="str">
        <f t="shared" si="71"/>
        <v/>
      </c>
      <c r="F769" s="56" t="str">
        <f t="shared" si="72"/>
        <v/>
      </c>
      <c r="G769" s="56" t="b">
        <f t="shared" si="68"/>
        <v>1</v>
      </c>
      <c r="H769" s="57" t="s">
        <v>593</v>
      </c>
      <c r="I769" s="56" t="b">
        <f t="shared" si="73"/>
        <v>1</v>
      </c>
      <c r="J769" s="56" t="b">
        <f>IFERROR(OR(NOT($D769), 'Upload Data Outputs'!C756 &lt;&gt; ""), FALSE)</f>
        <v>1</v>
      </c>
      <c r="K769" s="57" t="s">
        <v>593</v>
      </c>
      <c r="L769" s="56" t="b">
        <f>IFERROR(OR(AND(NOT(D769), 'Upload Data Outputs'!E756 = ""), IFERROR(_xlfn.NUMBERVALUE('Upload Data Outputs'!E756) &gt; 0, FALSE)), FALSE)</f>
        <v>1</v>
      </c>
      <c r="M769" s="56" t="b">
        <f>IFERROR(OR('Upload Data Outputs'!F756 = "", IFERROR(_xlfn.NUMBERVALUE('Upload Data Outputs'!F756) &gt; 0, FALSE)), FALSE)</f>
        <v>1</v>
      </c>
      <c r="N769" s="56" t="b">
        <f>IFERROR(OR('Upload Data Outputs'!F756 = "", IFERROR(MATCH('Upload Data Outputs'!G756, listVolumeUnits, 0), FALSE)), FALSE)</f>
        <v>1</v>
      </c>
      <c r="O769" s="56" t="b">
        <f>IFERROR(OR('Upload Data Outputs'!H756 = "", IFERROR(_xlfn.NUMBERVALUE('Upload Data Outputs'!H756) &gt; 0, FALSE)), FALSE)</f>
        <v>1</v>
      </c>
      <c r="P769" s="56" t="b">
        <f>IFERROR(OR('Upload Data Outputs'!H756 = "", IFERROR(MATCH('Upload Data Outputs'!I756, listWeightUnits, 0), FALSE)), FALSE)</f>
        <v>1</v>
      </c>
      <c r="Q769" s="56" t="b">
        <f>IFERROR(OR('Upload Data Outputs'!J756 = "", IFERROR(MATCH('Upload Data Outputs'!J756, listFscClaimTypes, 0), FALSE)), FALSE)</f>
        <v>1</v>
      </c>
      <c r="R769" s="56" t="b">
        <f>IFERROR(OR(AND('Upload Data Outputs'!J756 = refClaimFsc100, OR('Upload Data Outputs'!K756 = "", 'Upload Data Outputs'!K756 = 100)), AND('Upload Data Outputs'!J756 = refClaimFscCW, OR('Upload Data Outputs'!K756 = "", 'Upload Data Outputs'!K756 = 0)), AND('Upload Data Outputs'!J756 = refClaimFscMix, 'Upload Data Outputs'!K756 &lt;&gt; "", _xlfn.NUMBERVALUE('Upload Data Outputs'!K756) &gt;= 0, _xlfn.NUMBERVALUE('Upload Data Outputs'!K756) &lt;= 100), AND('Upload Data Outputs'!J756 = refClaimFscMixCredit, OR('Upload Data Outputs'!K756 = "", 'Upload Data Outputs'!K756 = 100)), AND('Upload Data Outputs'!J756 = refClaimFscRecycled, 'Upload Data Outputs'!K756 =""), 'Upload Data Outputs'!J756 = ""), FALSE)</f>
        <v>1</v>
      </c>
      <c r="S769" s="56" t="b">
        <f>IFERROR(OR('Upload Data Outputs'!L756 = "", IFERROR(MATCH('Upload Data Outputs'!L756, listMaterialsAccountingMethods, 0), FALSE)), FALSE)</f>
        <v>1</v>
      </c>
      <c r="T769" s="56" t="b">
        <f>IFERROR(OR('Upload Data Outputs'!M756 = "", ISNUMBER('Upload Data Outputs'!M756), IFERROR(DATEVALUE('Upload Data Outputs'!M756) &gt; 0, FALSE)), FALSE)</f>
        <v>1</v>
      </c>
      <c r="U769" s="56" t="b">
        <f>IFERROR(OR('Upload Data Outputs'!N756 = "", ISNUMBER('Upload Data Outputs'!N756), IFERROR(DATEVALUE('Upload Data Outputs'!N756) &gt; 0, FALSE)), FALSE)</f>
        <v>1</v>
      </c>
      <c r="V769" s="56" t="b">
        <f>IFERROR(OR('Upload Data Outputs'!O756 = "", IFERROR(MATCH('Upload Data Outputs'!O756, listCountryIsoCodes, FALSE), FALSE)), FALSE)</f>
        <v>1</v>
      </c>
      <c r="W769" s="57" t="s">
        <v>593</v>
      </c>
      <c r="X769" s="56"/>
      <c r="Y769" s="56"/>
      <c r="AA769" s="56">
        <f>IFERROR(COUNTIFS('Upload Data Outputs'!B:B, 'Upload Data Outputs'!B756), 0)</f>
        <v>0</v>
      </c>
    </row>
    <row r="770" spans="1:27">
      <c r="A770" s="55">
        <f t="shared" si="69"/>
        <v>757</v>
      </c>
      <c r="B770" s="54" t="b">
        <f>NOT(IFERROR('Upload Data Outputs'!A757 = "ERROR", TRUE))</f>
        <v>1</v>
      </c>
      <c r="C770" s="54">
        <f t="shared" si="70"/>
        <v>757</v>
      </c>
      <c r="D770" s="56" t="b">
        <f>IF(B770, ('Upload Data Outputs'!A757 &amp; 'Upload Data Outputs'!B757 &amp; 'Upload Data Outputs'!C757 &amp; 'Upload Data Outputs'!D757 &amp; 'Upload Data Outputs'!E757 &amp; 'Upload Data Outputs'!F757 &amp; 'Upload Data Outputs'!G757 &amp; 'Upload Data Outputs'!H757 &amp; 'Upload Data Outputs'!I757 &amp; 'Upload Data Outputs'!J757 &amp; 'Upload Data Outputs'!K757 &amp; 'Upload Data Outputs'!L757 &amp; 'Upload Data Outputs'!M757 &amp; 'Upload Data Outputs'!N757 &amp; 'Upload Data Outputs'!O757 &amp; 'Upload Data Outputs'!P757) &lt;&gt; "", FALSE)</f>
        <v>0</v>
      </c>
      <c r="E770" s="56" t="str">
        <f t="shared" si="71"/>
        <v/>
      </c>
      <c r="F770" s="56" t="str">
        <f t="shared" si="72"/>
        <v/>
      </c>
      <c r="G770" s="56" t="b">
        <f t="shared" si="68"/>
        <v>1</v>
      </c>
      <c r="H770" s="57" t="s">
        <v>593</v>
      </c>
      <c r="I770" s="56" t="b">
        <f t="shared" si="73"/>
        <v>1</v>
      </c>
      <c r="J770" s="56" t="b">
        <f>IFERROR(OR(NOT($D770), 'Upload Data Outputs'!C757 &lt;&gt; ""), FALSE)</f>
        <v>1</v>
      </c>
      <c r="K770" s="57" t="s">
        <v>593</v>
      </c>
      <c r="L770" s="56" t="b">
        <f>IFERROR(OR(AND(NOT(D770), 'Upload Data Outputs'!E757 = ""), IFERROR(_xlfn.NUMBERVALUE('Upload Data Outputs'!E757) &gt; 0, FALSE)), FALSE)</f>
        <v>1</v>
      </c>
      <c r="M770" s="56" t="b">
        <f>IFERROR(OR('Upload Data Outputs'!F757 = "", IFERROR(_xlfn.NUMBERVALUE('Upload Data Outputs'!F757) &gt; 0, FALSE)), FALSE)</f>
        <v>1</v>
      </c>
      <c r="N770" s="56" t="b">
        <f>IFERROR(OR('Upload Data Outputs'!F757 = "", IFERROR(MATCH('Upload Data Outputs'!G757, listVolumeUnits, 0), FALSE)), FALSE)</f>
        <v>1</v>
      </c>
      <c r="O770" s="56" t="b">
        <f>IFERROR(OR('Upload Data Outputs'!H757 = "", IFERROR(_xlfn.NUMBERVALUE('Upload Data Outputs'!H757) &gt; 0, FALSE)), FALSE)</f>
        <v>1</v>
      </c>
      <c r="P770" s="56" t="b">
        <f>IFERROR(OR('Upload Data Outputs'!H757 = "", IFERROR(MATCH('Upload Data Outputs'!I757, listWeightUnits, 0), FALSE)), FALSE)</f>
        <v>1</v>
      </c>
      <c r="Q770" s="56" t="b">
        <f>IFERROR(OR('Upload Data Outputs'!J757 = "", IFERROR(MATCH('Upload Data Outputs'!J757, listFscClaimTypes, 0), FALSE)), FALSE)</f>
        <v>1</v>
      </c>
      <c r="R770" s="56" t="b">
        <f>IFERROR(OR(AND('Upload Data Outputs'!J757 = refClaimFsc100, OR('Upload Data Outputs'!K757 = "", 'Upload Data Outputs'!K757 = 100)), AND('Upload Data Outputs'!J757 = refClaimFscCW, OR('Upload Data Outputs'!K757 = "", 'Upload Data Outputs'!K757 = 0)), AND('Upload Data Outputs'!J757 = refClaimFscMix, 'Upload Data Outputs'!K757 &lt;&gt; "", _xlfn.NUMBERVALUE('Upload Data Outputs'!K757) &gt;= 0, _xlfn.NUMBERVALUE('Upload Data Outputs'!K757) &lt;= 100), AND('Upload Data Outputs'!J757 = refClaimFscMixCredit, OR('Upload Data Outputs'!K757 = "", 'Upload Data Outputs'!K757 = 100)), AND('Upload Data Outputs'!J757 = refClaimFscRecycled, 'Upload Data Outputs'!K757 =""), 'Upload Data Outputs'!J757 = ""), FALSE)</f>
        <v>1</v>
      </c>
      <c r="S770" s="56" t="b">
        <f>IFERROR(OR('Upload Data Outputs'!L757 = "", IFERROR(MATCH('Upload Data Outputs'!L757, listMaterialsAccountingMethods, 0), FALSE)), FALSE)</f>
        <v>1</v>
      </c>
      <c r="T770" s="56" t="b">
        <f>IFERROR(OR('Upload Data Outputs'!M757 = "", ISNUMBER('Upload Data Outputs'!M757), IFERROR(DATEVALUE('Upload Data Outputs'!M757) &gt; 0, FALSE)), FALSE)</f>
        <v>1</v>
      </c>
      <c r="U770" s="56" t="b">
        <f>IFERROR(OR('Upload Data Outputs'!N757 = "", ISNUMBER('Upload Data Outputs'!N757), IFERROR(DATEVALUE('Upload Data Outputs'!N757) &gt; 0, FALSE)), FALSE)</f>
        <v>1</v>
      </c>
      <c r="V770" s="56" t="b">
        <f>IFERROR(OR('Upload Data Outputs'!O757 = "", IFERROR(MATCH('Upload Data Outputs'!O757, listCountryIsoCodes, FALSE), FALSE)), FALSE)</f>
        <v>1</v>
      </c>
      <c r="W770" s="57" t="s">
        <v>593</v>
      </c>
      <c r="X770" s="56"/>
      <c r="Y770" s="56"/>
      <c r="AA770" s="56">
        <f>IFERROR(COUNTIFS('Upload Data Outputs'!B:B, 'Upload Data Outputs'!B757), 0)</f>
        <v>0</v>
      </c>
    </row>
    <row r="771" spans="1:27">
      <c r="A771" s="55">
        <f t="shared" si="69"/>
        <v>758</v>
      </c>
      <c r="B771" s="54" t="b">
        <f>NOT(IFERROR('Upload Data Outputs'!A758 = "ERROR", TRUE))</f>
        <v>1</v>
      </c>
      <c r="C771" s="54">
        <f t="shared" si="70"/>
        <v>758</v>
      </c>
      <c r="D771" s="56" t="b">
        <f>IF(B771, ('Upload Data Outputs'!A758 &amp; 'Upload Data Outputs'!B758 &amp; 'Upload Data Outputs'!C758 &amp; 'Upload Data Outputs'!D758 &amp; 'Upload Data Outputs'!E758 &amp; 'Upload Data Outputs'!F758 &amp; 'Upload Data Outputs'!G758 &amp; 'Upload Data Outputs'!H758 &amp; 'Upload Data Outputs'!I758 &amp; 'Upload Data Outputs'!J758 &amp; 'Upload Data Outputs'!K758 &amp; 'Upload Data Outputs'!L758 &amp; 'Upload Data Outputs'!M758 &amp; 'Upload Data Outputs'!N758 &amp; 'Upload Data Outputs'!O758 &amp; 'Upload Data Outputs'!P758) &lt;&gt; "", FALSE)</f>
        <v>0</v>
      </c>
      <c r="E771" s="56" t="str">
        <f t="shared" si="71"/>
        <v/>
      </c>
      <c r="F771" s="56" t="str">
        <f t="shared" si="72"/>
        <v/>
      </c>
      <c r="G771" s="56" t="b">
        <f t="shared" si="68"/>
        <v>1</v>
      </c>
      <c r="H771" s="57" t="s">
        <v>593</v>
      </c>
      <c r="I771" s="56" t="b">
        <f t="shared" si="73"/>
        <v>1</v>
      </c>
      <c r="J771" s="56" t="b">
        <f>IFERROR(OR(NOT($D771), 'Upload Data Outputs'!C758 &lt;&gt; ""), FALSE)</f>
        <v>1</v>
      </c>
      <c r="K771" s="57" t="s">
        <v>593</v>
      </c>
      <c r="L771" s="56" t="b">
        <f>IFERROR(OR(AND(NOT(D771), 'Upload Data Outputs'!E758 = ""), IFERROR(_xlfn.NUMBERVALUE('Upload Data Outputs'!E758) &gt; 0, FALSE)), FALSE)</f>
        <v>1</v>
      </c>
      <c r="M771" s="56" t="b">
        <f>IFERROR(OR('Upload Data Outputs'!F758 = "", IFERROR(_xlfn.NUMBERVALUE('Upload Data Outputs'!F758) &gt; 0, FALSE)), FALSE)</f>
        <v>1</v>
      </c>
      <c r="N771" s="56" t="b">
        <f>IFERROR(OR('Upload Data Outputs'!F758 = "", IFERROR(MATCH('Upload Data Outputs'!G758, listVolumeUnits, 0), FALSE)), FALSE)</f>
        <v>1</v>
      </c>
      <c r="O771" s="56" t="b">
        <f>IFERROR(OR('Upload Data Outputs'!H758 = "", IFERROR(_xlfn.NUMBERVALUE('Upload Data Outputs'!H758) &gt; 0, FALSE)), FALSE)</f>
        <v>1</v>
      </c>
      <c r="P771" s="56" t="b">
        <f>IFERROR(OR('Upload Data Outputs'!H758 = "", IFERROR(MATCH('Upload Data Outputs'!I758, listWeightUnits, 0), FALSE)), FALSE)</f>
        <v>1</v>
      </c>
      <c r="Q771" s="56" t="b">
        <f>IFERROR(OR('Upload Data Outputs'!J758 = "", IFERROR(MATCH('Upload Data Outputs'!J758, listFscClaimTypes, 0), FALSE)), FALSE)</f>
        <v>1</v>
      </c>
      <c r="R771" s="56" t="b">
        <f>IFERROR(OR(AND('Upload Data Outputs'!J758 = refClaimFsc100, OR('Upload Data Outputs'!K758 = "", 'Upload Data Outputs'!K758 = 100)), AND('Upload Data Outputs'!J758 = refClaimFscCW, OR('Upload Data Outputs'!K758 = "", 'Upload Data Outputs'!K758 = 0)), AND('Upload Data Outputs'!J758 = refClaimFscMix, 'Upload Data Outputs'!K758 &lt;&gt; "", _xlfn.NUMBERVALUE('Upload Data Outputs'!K758) &gt;= 0, _xlfn.NUMBERVALUE('Upload Data Outputs'!K758) &lt;= 100), AND('Upload Data Outputs'!J758 = refClaimFscMixCredit, OR('Upload Data Outputs'!K758 = "", 'Upload Data Outputs'!K758 = 100)), AND('Upload Data Outputs'!J758 = refClaimFscRecycled, 'Upload Data Outputs'!K758 =""), 'Upload Data Outputs'!J758 = ""), FALSE)</f>
        <v>1</v>
      </c>
      <c r="S771" s="56" t="b">
        <f>IFERROR(OR('Upload Data Outputs'!L758 = "", IFERROR(MATCH('Upload Data Outputs'!L758, listMaterialsAccountingMethods, 0), FALSE)), FALSE)</f>
        <v>1</v>
      </c>
      <c r="T771" s="56" t="b">
        <f>IFERROR(OR('Upload Data Outputs'!M758 = "", ISNUMBER('Upload Data Outputs'!M758), IFERROR(DATEVALUE('Upload Data Outputs'!M758) &gt; 0, FALSE)), FALSE)</f>
        <v>1</v>
      </c>
      <c r="U771" s="56" t="b">
        <f>IFERROR(OR('Upload Data Outputs'!N758 = "", ISNUMBER('Upload Data Outputs'!N758), IFERROR(DATEVALUE('Upload Data Outputs'!N758) &gt; 0, FALSE)), FALSE)</f>
        <v>1</v>
      </c>
      <c r="V771" s="56" t="b">
        <f>IFERROR(OR('Upload Data Outputs'!O758 = "", IFERROR(MATCH('Upload Data Outputs'!O758, listCountryIsoCodes, FALSE), FALSE)), FALSE)</f>
        <v>1</v>
      </c>
      <c r="W771" s="57" t="s">
        <v>593</v>
      </c>
      <c r="X771" s="56"/>
      <c r="Y771" s="56"/>
      <c r="AA771" s="56">
        <f>IFERROR(COUNTIFS('Upload Data Outputs'!B:B, 'Upload Data Outputs'!B758), 0)</f>
        <v>0</v>
      </c>
    </row>
    <row r="772" spans="1:27">
      <c r="A772" s="55">
        <f t="shared" si="69"/>
        <v>759</v>
      </c>
      <c r="B772" s="54" t="b">
        <f>NOT(IFERROR('Upload Data Outputs'!A759 = "ERROR", TRUE))</f>
        <v>1</v>
      </c>
      <c r="C772" s="54">
        <f t="shared" si="70"/>
        <v>759</v>
      </c>
      <c r="D772" s="56" t="b">
        <f>IF(B772, ('Upload Data Outputs'!A759 &amp; 'Upload Data Outputs'!B759 &amp; 'Upload Data Outputs'!C759 &amp; 'Upload Data Outputs'!D759 &amp; 'Upload Data Outputs'!E759 &amp; 'Upload Data Outputs'!F759 &amp; 'Upload Data Outputs'!G759 &amp; 'Upload Data Outputs'!H759 &amp; 'Upload Data Outputs'!I759 &amp; 'Upload Data Outputs'!J759 &amp; 'Upload Data Outputs'!K759 &amp; 'Upload Data Outputs'!L759 &amp; 'Upload Data Outputs'!M759 &amp; 'Upload Data Outputs'!N759 &amp; 'Upload Data Outputs'!O759 &amp; 'Upload Data Outputs'!P759) &lt;&gt; "", FALSE)</f>
        <v>0</v>
      </c>
      <c r="E772" s="56" t="str">
        <f t="shared" si="71"/>
        <v/>
      </c>
      <c r="F772" s="56" t="str">
        <f t="shared" si="72"/>
        <v/>
      </c>
      <c r="G772" s="56" t="b">
        <f t="shared" si="68"/>
        <v>1</v>
      </c>
      <c r="H772" s="57" t="s">
        <v>593</v>
      </c>
      <c r="I772" s="56" t="b">
        <f t="shared" si="73"/>
        <v>1</v>
      </c>
      <c r="J772" s="56" t="b">
        <f>IFERROR(OR(NOT($D772), 'Upload Data Outputs'!C759 &lt;&gt; ""), FALSE)</f>
        <v>1</v>
      </c>
      <c r="K772" s="57" t="s">
        <v>593</v>
      </c>
      <c r="L772" s="56" t="b">
        <f>IFERROR(OR(AND(NOT(D772), 'Upload Data Outputs'!E759 = ""), IFERROR(_xlfn.NUMBERVALUE('Upload Data Outputs'!E759) &gt; 0, FALSE)), FALSE)</f>
        <v>1</v>
      </c>
      <c r="M772" s="56" t="b">
        <f>IFERROR(OR('Upload Data Outputs'!F759 = "", IFERROR(_xlfn.NUMBERVALUE('Upload Data Outputs'!F759) &gt; 0, FALSE)), FALSE)</f>
        <v>1</v>
      </c>
      <c r="N772" s="56" t="b">
        <f>IFERROR(OR('Upload Data Outputs'!F759 = "", IFERROR(MATCH('Upload Data Outputs'!G759, listVolumeUnits, 0), FALSE)), FALSE)</f>
        <v>1</v>
      </c>
      <c r="O772" s="56" t="b">
        <f>IFERROR(OR('Upload Data Outputs'!H759 = "", IFERROR(_xlfn.NUMBERVALUE('Upload Data Outputs'!H759) &gt; 0, FALSE)), FALSE)</f>
        <v>1</v>
      </c>
      <c r="P772" s="56" t="b">
        <f>IFERROR(OR('Upload Data Outputs'!H759 = "", IFERROR(MATCH('Upload Data Outputs'!I759, listWeightUnits, 0), FALSE)), FALSE)</f>
        <v>1</v>
      </c>
      <c r="Q772" s="56" t="b">
        <f>IFERROR(OR('Upload Data Outputs'!J759 = "", IFERROR(MATCH('Upload Data Outputs'!J759, listFscClaimTypes, 0), FALSE)), FALSE)</f>
        <v>1</v>
      </c>
      <c r="R772" s="56" t="b">
        <f>IFERROR(OR(AND('Upload Data Outputs'!J759 = refClaimFsc100, OR('Upload Data Outputs'!K759 = "", 'Upload Data Outputs'!K759 = 100)), AND('Upload Data Outputs'!J759 = refClaimFscCW, OR('Upload Data Outputs'!K759 = "", 'Upload Data Outputs'!K759 = 0)), AND('Upload Data Outputs'!J759 = refClaimFscMix, 'Upload Data Outputs'!K759 &lt;&gt; "", _xlfn.NUMBERVALUE('Upload Data Outputs'!K759) &gt;= 0, _xlfn.NUMBERVALUE('Upload Data Outputs'!K759) &lt;= 100), AND('Upload Data Outputs'!J759 = refClaimFscMixCredit, OR('Upload Data Outputs'!K759 = "", 'Upload Data Outputs'!K759 = 100)), AND('Upload Data Outputs'!J759 = refClaimFscRecycled, 'Upload Data Outputs'!K759 =""), 'Upload Data Outputs'!J759 = ""), FALSE)</f>
        <v>1</v>
      </c>
      <c r="S772" s="56" t="b">
        <f>IFERROR(OR('Upload Data Outputs'!L759 = "", IFERROR(MATCH('Upload Data Outputs'!L759, listMaterialsAccountingMethods, 0), FALSE)), FALSE)</f>
        <v>1</v>
      </c>
      <c r="T772" s="56" t="b">
        <f>IFERROR(OR('Upload Data Outputs'!M759 = "", ISNUMBER('Upload Data Outputs'!M759), IFERROR(DATEVALUE('Upload Data Outputs'!M759) &gt; 0, FALSE)), FALSE)</f>
        <v>1</v>
      </c>
      <c r="U772" s="56" t="b">
        <f>IFERROR(OR('Upload Data Outputs'!N759 = "", ISNUMBER('Upload Data Outputs'!N759), IFERROR(DATEVALUE('Upload Data Outputs'!N759) &gt; 0, FALSE)), FALSE)</f>
        <v>1</v>
      </c>
      <c r="V772" s="56" t="b">
        <f>IFERROR(OR('Upload Data Outputs'!O759 = "", IFERROR(MATCH('Upload Data Outputs'!O759, listCountryIsoCodes, FALSE), FALSE)), FALSE)</f>
        <v>1</v>
      </c>
      <c r="W772" s="57" t="s">
        <v>593</v>
      </c>
      <c r="X772" s="56"/>
      <c r="Y772" s="56"/>
      <c r="AA772" s="56">
        <f>IFERROR(COUNTIFS('Upload Data Outputs'!B:B, 'Upload Data Outputs'!B759), 0)</f>
        <v>0</v>
      </c>
    </row>
    <row r="773" spans="1:27">
      <c r="A773" s="55">
        <f t="shared" si="69"/>
        <v>760</v>
      </c>
      <c r="B773" s="54" t="b">
        <f>NOT(IFERROR('Upload Data Outputs'!A760 = "ERROR", TRUE))</f>
        <v>1</v>
      </c>
      <c r="C773" s="54">
        <f t="shared" si="70"/>
        <v>760</v>
      </c>
      <c r="D773" s="56" t="b">
        <f>IF(B773, ('Upload Data Outputs'!A760 &amp; 'Upload Data Outputs'!B760 &amp; 'Upload Data Outputs'!C760 &amp; 'Upload Data Outputs'!D760 &amp; 'Upload Data Outputs'!E760 &amp; 'Upload Data Outputs'!F760 &amp; 'Upload Data Outputs'!G760 &amp; 'Upload Data Outputs'!H760 &amp; 'Upload Data Outputs'!I760 &amp; 'Upload Data Outputs'!J760 &amp; 'Upload Data Outputs'!K760 &amp; 'Upload Data Outputs'!L760 &amp; 'Upload Data Outputs'!M760 &amp; 'Upload Data Outputs'!N760 &amp; 'Upload Data Outputs'!O760 &amp; 'Upload Data Outputs'!P760) &lt;&gt; "", FALSE)</f>
        <v>0</v>
      </c>
      <c r="E773" s="56" t="str">
        <f t="shared" si="71"/>
        <v/>
      </c>
      <c r="F773" s="56" t="str">
        <f t="shared" si="72"/>
        <v/>
      </c>
      <c r="G773" s="56" t="b">
        <f t="shared" si="68"/>
        <v>1</v>
      </c>
      <c r="H773" s="57" t="s">
        <v>593</v>
      </c>
      <c r="I773" s="56" t="b">
        <f t="shared" si="73"/>
        <v>1</v>
      </c>
      <c r="J773" s="56" t="b">
        <f>IFERROR(OR(NOT($D773), 'Upload Data Outputs'!C760 &lt;&gt; ""), FALSE)</f>
        <v>1</v>
      </c>
      <c r="K773" s="57" t="s">
        <v>593</v>
      </c>
      <c r="L773" s="56" t="b">
        <f>IFERROR(OR(AND(NOT(D773), 'Upload Data Outputs'!E760 = ""), IFERROR(_xlfn.NUMBERVALUE('Upload Data Outputs'!E760) &gt; 0, FALSE)), FALSE)</f>
        <v>1</v>
      </c>
      <c r="M773" s="56" t="b">
        <f>IFERROR(OR('Upload Data Outputs'!F760 = "", IFERROR(_xlfn.NUMBERVALUE('Upload Data Outputs'!F760) &gt; 0, FALSE)), FALSE)</f>
        <v>1</v>
      </c>
      <c r="N773" s="56" t="b">
        <f>IFERROR(OR('Upload Data Outputs'!F760 = "", IFERROR(MATCH('Upload Data Outputs'!G760, listVolumeUnits, 0), FALSE)), FALSE)</f>
        <v>1</v>
      </c>
      <c r="O773" s="56" t="b">
        <f>IFERROR(OR('Upload Data Outputs'!H760 = "", IFERROR(_xlfn.NUMBERVALUE('Upload Data Outputs'!H760) &gt; 0, FALSE)), FALSE)</f>
        <v>1</v>
      </c>
      <c r="P773" s="56" t="b">
        <f>IFERROR(OR('Upload Data Outputs'!H760 = "", IFERROR(MATCH('Upload Data Outputs'!I760, listWeightUnits, 0), FALSE)), FALSE)</f>
        <v>1</v>
      </c>
      <c r="Q773" s="56" t="b">
        <f>IFERROR(OR('Upload Data Outputs'!J760 = "", IFERROR(MATCH('Upload Data Outputs'!J760, listFscClaimTypes, 0), FALSE)), FALSE)</f>
        <v>1</v>
      </c>
      <c r="R773" s="56" t="b">
        <f>IFERROR(OR(AND('Upload Data Outputs'!J760 = refClaimFsc100, OR('Upload Data Outputs'!K760 = "", 'Upload Data Outputs'!K760 = 100)), AND('Upload Data Outputs'!J760 = refClaimFscCW, OR('Upload Data Outputs'!K760 = "", 'Upload Data Outputs'!K760 = 0)), AND('Upload Data Outputs'!J760 = refClaimFscMix, 'Upload Data Outputs'!K760 &lt;&gt; "", _xlfn.NUMBERVALUE('Upload Data Outputs'!K760) &gt;= 0, _xlfn.NUMBERVALUE('Upload Data Outputs'!K760) &lt;= 100), AND('Upload Data Outputs'!J760 = refClaimFscMixCredit, OR('Upload Data Outputs'!K760 = "", 'Upload Data Outputs'!K760 = 100)), AND('Upload Data Outputs'!J760 = refClaimFscRecycled, 'Upload Data Outputs'!K760 =""), 'Upload Data Outputs'!J760 = ""), FALSE)</f>
        <v>1</v>
      </c>
      <c r="S773" s="56" t="b">
        <f>IFERROR(OR('Upload Data Outputs'!L760 = "", IFERROR(MATCH('Upload Data Outputs'!L760, listMaterialsAccountingMethods, 0), FALSE)), FALSE)</f>
        <v>1</v>
      </c>
      <c r="T773" s="56" t="b">
        <f>IFERROR(OR('Upload Data Outputs'!M760 = "", ISNUMBER('Upload Data Outputs'!M760), IFERROR(DATEVALUE('Upload Data Outputs'!M760) &gt; 0, FALSE)), FALSE)</f>
        <v>1</v>
      </c>
      <c r="U773" s="56" t="b">
        <f>IFERROR(OR('Upload Data Outputs'!N760 = "", ISNUMBER('Upload Data Outputs'!N760), IFERROR(DATEVALUE('Upload Data Outputs'!N760) &gt; 0, FALSE)), FALSE)</f>
        <v>1</v>
      </c>
      <c r="V773" s="56" t="b">
        <f>IFERROR(OR('Upload Data Outputs'!O760 = "", IFERROR(MATCH('Upload Data Outputs'!O760, listCountryIsoCodes, FALSE), FALSE)), FALSE)</f>
        <v>1</v>
      </c>
      <c r="W773" s="57" t="s">
        <v>593</v>
      </c>
      <c r="X773" s="56"/>
      <c r="Y773" s="56"/>
      <c r="AA773" s="56">
        <f>IFERROR(COUNTIFS('Upload Data Outputs'!B:B, 'Upload Data Outputs'!B760), 0)</f>
        <v>0</v>
      </c>
    </row>
    <row r="774" spans="1:27">
      <c r="A774" s="55">
        <f t="shared" si="69"/>
        <v>761</v>
      </c>
      <c r="B774" s="54" t="b">
        <f>NOT(IFERROR('Upload Data Outputs'!A761 = "ERROR", TRUE))</f>
        <v>1</v>
      </c>
      <c r="C774" s="54">
        <f t="shared" si="70"/>
        <v>761</v>
      </c>
      <c r="D774" s="56" t="b">
        <f>IF(B774, ('Upload Data Outputs'!A761 &amp; 'Upload Data Outputs'!B761 &amp; 'Upload Data Outputs'!C761 &amp; 'Upload Data Outputs'!D761 &amp; 'Upload Data Outputs'!E761 &amp; 'Upload Data Outputs'!F761 &amp; 'Upload Data Outputs'!G761 &amp; 'Upload Data Outputs'!H761 &amp; 'Upload Data Outputs'!I761 &amp; 'Upload Data Outputs'!J761 &amp; 'Upload Data Outputs'!K761 &amp; 'Upload Data Outputs'!L761 &amp; 'Upload Data Outputs'!M761 &amp; 'Upload Data Outputs'!N761 &amp; 'Upload Data Outputs'!O761 &amp; 'Upload Data Outputs'!P761) &lt;&gt; "", FALSE)</f>
        <v>0</v>
      </c>
      <c r="E774" s="56" t="str">
        <f t="shared" si="71"/>
        <v/>
      </c>
      <c r="F774" s="56" t="str">
        <f t="shared" si="72"/>
        <v/>
      </c>
      <c r="G774" s="56" t="b">
        <f t="shared" si="68"/>
        <v>1</v>
      </c>
      <c r="H774" s="57" t="s">
        <v>593</v>
      </c>
      <c r="I774" s="56" t="b">
        <f t="shared" si="73"/>
        <v>1</v>
      </c>
      <c r="J774" s="56" t="b">
        <f>IFERROR(OR(NOT($D774), 'Upload Data Outputs'!C761 &lt;&gt; ""), FALSE)</f>
        <v>1</v>
      </c>
      <c r="K774" s="57" t="s">
        <v>593</v>
      </c>
      <c r="L774" s="56" t="b">
        <f>IFERROR(OR(AND(NOT(D774), 'Upload Data Outputs'!E761 = ""), IFERROR(_xlfn.NUMBERVALUE('Upload Data Outputs'!E761) &gt; 0, FALSE)), FALSE)</f>
        <v>1</v>
      </c>
      <c r="M774" s="56" t="b">
        <f>IFERROR(OR('Upload Data Outputs'!F761 = "", IFERROR(_xlfn.NUMBERVALUE('Upload Data Outputs'!F761) &gt; 0, FALSE)), FALSE)</f>
        <v>1</v>
      </c>
      <c r="N774" s="56" t="b">
        <f>IFERROR(OR('Upload Data Outputs'!F761 = "", IFERROR(MATCH('Upload Data Outputs'!G761, listVolumeUnits, 0), FALSE)), FALSE)</f>
        <v>1</v>
      </c>
      <c r="O774" s="56" t="b">
        <f>IFERROR(OR('Upload Data Outputs'!H761 = "", IFERROR(_xlfn.NUMBERVALUE('Upload Data Outputs'!H761) &gt; 0, FALSE)), FALSE)</f>
        <v>1</v>
      </c>
      <c r="P774" s="56" t="b">
        <f>IFERROR(OR('Upload Data Outputs'!H761 = "", IFERROR(MATCH('Upload Data Outputs'!I761, listWeightUnits, 0), FALSE)), FALSE)</f>
        <v>1</v>
      </c>
      <c r="Q774" s="56" t="b">
        <f>IFERROR(OR('Upload Data Outputs'!J761 = "", IFERROR(MATCH('Upload Data Outputs'!J761, listFscClaimTypes, 0), FALSE)), FALSE)</f>
        <v>1</v>
      </c>
      <c r="R774" s="56" t="b">
        <f>IFERROR(OR(AND('Upload Data Outputs'!J761 = refClaimFsc100, OR('Upload Data Outputs'!K761 = "", 'Upload Data Outputs'!K761 = 100)), AND('Upload Data Outputs'!J761 = refClaimFscCW, OR('Upload Data Outputs'!K761 = "", 'Upload Data Outputs'!K761 = 0)), AND('Upload Data Outputs'!J761 = refClaimFscMix, 'Upload Data Outputs'!K761 &lt;&gt; "", _xlfn.NUMBERVALUE('Upload Data Outputs'!K761) &gt;= 0, _xlfn.NUMBERVALUE('Upload Data Outputs'!K761) &lt;= 100), AND('Upload Data Outputs'!J761 = refClaimFscMixCredit, OR('Upload Data Outputs'!K761 = "", 'Upload Data Outputs'!K761 = 100)), AND('Upload Data Outputs'!J761 = refClaimFscRecycled, 'Upload Data Outputs'!K761 =""), 'Upload Data Outputs'!J761 = ""), FALSE)</f>
        <v>1</v>
      </c>
      <c r="S774" s="56" t="b">
        <f>IFERROR(OR('Upload Data Outputs'!L761 = "", IFERROR(MATCH('Upload Data Outputs'!L761, listMaterialsAccountingMethods, 0), FALSE)), FALSE)</f>
        <v>1</v>
      </c>
      <c r="T774" s="56" t="b">
        <f>IFERROR(OR('Upload Data Outputs'!M761 = "", ISNUMBER('Upload Data Outputs'!M761), IFERROR(DATEVALUE('Upload Data Outputs'!M761) &gt; 0, FALSE)), FALSE)</f>
        <v>1</v>
      </c>
      <c r="U774" s="56" t="b">
        <f>IFERROR(OR('Upload Data Outputs'!N761 = "", ISNUMBER('Upload Data Outputs'!N761), IFERROR(DATEVALUE('Upload Data Outputs'!N761) &gt; 0, FALSE)), FALSE)</f>
        <v>1</v>
      </c>
      <c r="V774" s="56" t="b">
        <f>IFERROR(OR('Upload Data Outputs'!O761 = "", IFERROR(MATCH('Upload Data Outputs'!O761, listCountryIsoCodes, FALSE), FALSE)), FALSE)</f>
        <v>1</v>
      </c>
      <c r="W774" s="57" t="s">
        <v>593</v>
      </c>
      <c r="X774" s="56"/>
      <c r="Y774" s="56"/>
      <c r="AA774" s="56">
        <f>IFERROR(COUNTIFS('Upload Data Outputs'!B:B, 'Upload Data Outputs'!B761), 0)</f>
        <v>0</v>
      </c>
    </row>
    <row r="775" spans="1:27">
      <c r="A775" s="55">
        <f t="shared" si="69"/>
        <v>762</v>
      </c>
      <c r="B775" s="54" t="b">
        <f>NOT(IFERROR('Upload Data Outputs'!A762 = "ERROR", TRUE))</f>
        <v>1</v>
      </c>
      <c r="C775" s="54">
        <f t="shared" si="70"/>
        <v>762</v>
      </c>
      <c r="D775" s="56" t="b">
        <f>IF(B775, ('Upload Data Outputs'!A762 &amp; 'Upload Data Outputs'!B762 &amp; 'Upload Data Outputs'!C762 &amp; 'Upload Data Outputs'!D762 &amp; 'Upload Data Outputs'!E762 &amp; 'Upload Data Outputs'!F762 &amp; 'Upload Data Outputs'!G762 &amp; 'Upload Data Outputs'!H762 &amp; 'Upload Data Outputs'!I762 &amp; 'Upload Data Outputs'!J762 &amp; 'Upload Data Outputs'!K762 &amp; 'Upload Data Outputs'!L762 &amp; 'Upload Data Outputs'!M762 &amp; 'Upload Data Outputs'!N762 &amp; 'Upload Data Outputs'!O762 &amp; 'Upload Data Outputs'!P762) &lt;&gt; "", FALSE)</f>
        <v>0</v>
      </c>
      <c r="E775" s="56" t="str">
        <f t="shared" si="71"/>
        <v/>
      </c>
      <c r="F775" s="56" t="str">
        <f t="shared" si="72"/>
        <v/>
      </c>
      <c r="G775" s="56" t="b">
        <f t="shared" si="68"/>
        <v>1</v>
      </c>
      <c r="H775" s="57" t="s">
        <v>593</v>
      </c>
      <c r="I775" s="56" t="b">
        <f t="shared" si="73"/>
        <v>1</v>
      </c>
      <c r="J775" s="56" t="b">
        <f>IFERROR(OR(NOT($D775), 'Upload Data Outputs'!C762 &lt;&gt; ""), FALSE)</f>
        <v>1</v>
      </c>
      <c r="K775" s="57" t="s">
        <v>593</v>
      </c>
      <c r="L775" s="56" t="b">
        <f>IFERROR(OR(AND(NOT(D775), 'Upload Data Outputs'!E762 = ""), IFERROR(_xlfn.NUMBERVALUE('Upload Data Outputs'!E762) &gt; 0, FALSE)), FALSE)</f>
        <v>1</v>
      </c>
      <c r="M775" s="56" t="b">
        <f>IFERROR(OR('Upload Data Outputs'!F762 = "", IFERROR(_xlfn.NUMBERVALUE('Upload Data Outputs'!F762) &gt; 0, FALSE)), FALSE)</f>
        <v>1</v>
      </c>
      <c r="N775" s="56" t="b">
        <f>IFERROR(OR('Upload Data Outputs'!F762 = "", IFERROR(MATCH('Upload Data Outputs'!G762, listVolumeUnits, 0), FALSE)), FALSE)</f>
        <v>1</v>
      </c>
      <c r="O775" s="56" t="b">
        <f>IFERROR(OR('Upload Data Outputs'!H762 = "", IFERROR(_xlfn.NUMBERVALUE('Upload Data Outputs'!H762) &gt; 0, FALSE)), FALSE)</f>
        <v>1</v>
      </c>
      <c r="P775" s="56" t="b">
        <f>IFERROR(OR('Upload Data Outputs'!H762 = "", IFERROR(MATCH('Upload Data Outputs'!I762, listWeightUnits, 0), FALSE)), FALSE)</f>
        <v>1</v>
      </c>
      <c r="Q775" s="56" t="b">
        <f>IFERROR(OR('Upload Data Outputs'!J762 = "", IFERROR(MATCH('Upload Data Outputs'!J762, listFscClaimTypes, 0), FALSE)), FALSE)</f>
        <v>1</v>
      </c>
      <c r="R775" s="56" t="b">
        <f>IFERROR(OR(AND('Upload Data Outputs'!J762 = refClaimFsc100, OR('Upload Data Outputs'!K762 = "", 'Upload Data Outputs'!K762 = 100)), AND('Upload Data Outputs'!J762 = refClaimFscCW, OR('Upload Data Outputs'!K762 = "", 'Upload Data Outputs'!K762 = 0)), AND('Upload Data Outputs'!J762 = refClaimFscMix, 'Upload Data Outputs'!K762 &lt;&gt; "", _xlfn.NUMBERVALUE('Upload Data Outputs'!K762) &gt;= 0, _xlfn.NUMBERVALUE('Upload Data Outputs'!K762) &lt;= 100), AND('Upload Data Outputs'!J762 = refClaimFscMixCredit, OR('Upload Data Outputs'!K762 = "", 'Upload Data Outputs'!K762 = 100)), AND('Upload Data Outputs'!J762 = refClaimFscRecycled, 'Upload Data Outputs'!K762 =""), 'Upload Data Outputs'!J762 = ""), FALSE)</f>
        <v>1</v>
      </c>
      <c r="S775" s="56" t="b">
        <f>IFERROR(OR('Upload Data Outputs'!L762 = "", IFERROR(MATCH('Upload Data Outputs'!L762, listMaterialsAccountingMethods, 0), FALSE)), FALSE)</f>
        <v>1</v>
      </c>
      <c r="T775" s="56" t="b">
        <f>IFERROR(OR('Upload Data Outputs'!M762 = "", ISNUMBER('Upload Data Outputs'!M762), IFERROR(DATEVALUE('Upload Data Outputs'!M762) &gt; 0, FALSE)), FALSE)</f>
        <v>1</v>
      </c>
      <c r="U775" s="56" t="b">
        <f>IFERROR(OR('Upload Data Outputs'!N762 = "", ISNUMBER('Upload Data Outputs'!N762), IFERROR(DATEVALUE('Upload Data Outputs'!N762) &gt; 0, FALSE)), FALSE)</f>
        <v>1</v>
      </c>
      <c r="V775" s="56" t="b">
        <f>IFERROR(OR('Upload Data Outputs'!O762 = "", IFERROR(MATCH('Upload Data Outputs'!O762, listCountryIsoCodes, FALSE), FALSE)), FALSE)</f>
        <v>1</v>
      </c>
      <c r="W775" s="57" t="s">
        <v>593</v>
      </c>
      <c r="X775" s="56"/>
      <c r="Y775" s="56"/>
      <c r="AA775" s="56">
        <f>IFERROR(COUNTIFS('Upload Data Outputs'!B:B, 'Upload Data Outputs'!B762), 0)</f>
        <v>0</v>
      </c>
    </row>
    <row r="776" spans="1:27">
      <c r="A776" s="55">
        <f t="shared" si="69"/>
        <v>763</v>
      </c>
      <c r="B776" s="54" t="b">
        <f>NOT(IFERROR('Upload Data Outputs'!A763 = "ERROR", TRUE))</f>
        <v>1</v>
      </c>
      <c r="C776" s="54">
        <f t="shared" si="70"/>
        <v>763</v>
      </c>
      <c r="D776" s="56" t="b">
        <f>IF(B776, ('Upload Data Outputs'!A763 &amp; 'Upload Data Outputs'!B763 &amp; 'Upload Data Outputs'!C763 &amp; 'Upload Data Outputs'!D763 &amp; 'Upload Data Outputs'!E763 &amp; 'Upload Data Outputs'!F763 &amp; 'Upload Data Outputs'!G763 &amp; 'Upload Data Outputs'!H763 &amp; 'Upload Data Outputs'!I763 &amp; 'Upload Data Outputs'!J763 &amp; 'Upload Data Outputs'!K763 &amp; 'Upload Data Outputs'!L763 &amp; 'Upload Data Outputs'!M763 &amp; 'Upload Data Outputs'!N763 &amp; 'Upload Data Outputs'!O763 &amp; 'Upload Data Outputs'!P763) &lt;&gt; "", FALSE)</f>
        <v>0</v>
      </c>
      <c r="E776" s="56" t="str">
        <f t="shared" si="71"/>
        <v/>
      </c>
      <c r="F776" s="56" t="str">
        <f t="shared" si="72"/>
        <v/>
      </c>
      <c r="G776" s="56" t="b">
        <f t="shared" si="68"/>
        <v>1</v>
      </c>
      <c r="H776" s="57" t="s">
        <v>593</v>
      </c>
      <c r="I776" s="56" t="b">
        <f t="shared" si="73"/>
        <v>1</v>
      </c>
      <c r="J776" s="56" t="b">
        <f>IFERROR(OR(NOT($D776), 'Upload Data Outputs'!C763 &lt;&gt; ""), FALSE)</f>
        <v>1</v>
      </c>
      <c r="K776" s="57" t="s">
        <v>593</v>
      </c>
      <c r="L776" s="56" t="b">
        <f>IFERROR(OR(AND(NOT(D776), 'Upload Data Outputs'!E763 = ""), IFERROR(_xlfn.NUMBERVALUE('Upload Data Outputs'!E763) &gt; 0, FALSE)), FALSE)</f>
        <v>1</v>
      </c>
      <c r="M776" s="56" t="b">
        <f>IFERROR(OR('Upload Data Outputs'!F763 = "", IFERROR(_xlfn.NUMBERVALUE('Upload Data Outputs'!F763) &gt; 0, FALSE)), FALSE)</f>
        <v>1</v>
      </c>
      <c r="N776" s="56" t="b">
        <f>IFERROR(OR('Upload Data Outputs'!F763 = "", IFERROR(MATCH('Upload Data Outputs'!G763, listVolumeUnits, 0), FALSE)), FALSE)</f>
        <v>1</v>
      </c>
      <c r="O776" s="56" t="b">
        <f>IFERROR(OR('Upload Data Outputs'!H763 = "", IFERROR(_xlfn.NUMBERVALUE('Upload Data Outputs'!H763) &gt; 0, FALSE)), FALSE)</f>
        <v>1</v>
      </c>
      <c r="P776" s="56" t="b">
        <f>IFERROR(OR('Upload Data Outputs'!H763 = "", IFERROR(MATCH('Upload Data Outputs'!I763, listWeightUnits, 0), FALSE)), FALSE)</f>
        <v>1</v>
      </c>
      <c r="Q776" s="56" t="b">
        <f>IFERROR(OR('Upload Data Outputs'!J763 = "", IFERROR(MATCH('Upload Data Outputs'!J763, listFscClaimTypes, 0), FALSE)), FALSE)</f>
        <v>1</v>
      </c>
      <c r="R776" s="56" t="b">
        <f>IFERROR(OR(AND('Upload Data Outputs'!J763 = refClaimFsc100, OR('Upload Data Outputs'!K763 = "", 'Upload Data Outputs'!K763 = 100)), AND('Upload Data Outputs'!J763 = refClaimFscCW, OR('Upload Data Outputs'!K763 = "", 'Upload Data Outputs'!K763 = 0)), AND('Upload Data Outputs'!J763 = refClaimFscMix, 'Upload Data Outputs'!K763 &lt;&gt; "", _xlfn.NUMBERVALUE('Upload Data Outputs'!K763) &gt;= 0, _xlfn.NUMBERVALUE('Upload Data Outputs'!K763) &lt;= 100), AND('Upload Data Outputs'!J763 = refClaimFscMixCredit, OR('Upload Data Outputs'!K763 = "", 'Upload Data Outputs'!K763 = 100)), AND('Upload Data Outputs'!J763 = refClaimFscRecycled, 'Upload Data Outputs'!K763 =""), 'Upload Data Outputs'!J763 = ""), FALSE)</f>
        <v>1</v>
      </c>
      <c r="S776" s="56" t="b">
        <f>IFERROR(OR('Upload Data Outputs'!L763 = "", IFERROR(MATCH('Upload Data Outputs'!L763, listMaterialsAccountingMethods, 0), FALSE)), FALSE)</f>
        <v>1</v>
      </c>
      <c r="T776" s="56" t="b">
        <f>IFERROR(OR('Upload Data Outputs'!M763 = "", ISNUMBER('Upload Data Outputs'!M763), IFERROR(DATEVALUE('Upload Data Outputs'!M763) &gt; 0, FALSE)), FALSE)</f>
        <v>1</v>
      </c>
      <c r="U776" s="56" t="b">
        <f>IFERROR(OR('Upload Data Outputs'!N763 = "", ISNUMBER('Upload Data Outputs'!N763), IFERROR(DATEVALUE('Upload Data Outputs'!N763) &gt; 0, FALSE)), FALSE)</f>
        <v>1</v>
      </c>
      <c r="V776" s="56" t="b">
        <f>IFERROR(OR('Upload Data Outputs'!O763 = "", IFERROR(MATCH('Upload Data Outputs'!O763, listCountryIsoCodes, FALSE), FALSE)), FALSE)</f>
        <v>1</v>
      </c>
      <c r="W776" s="57" t="s">
        <v>593</v>
      </c>
      <c r="X776" s="56"/>
      <c r="Y776" s="56"/>
      <c r="AA776" s="56">
        <f>IFERROR(COUNTIFS('Upload Data Outputs'!B:B, 'Upload Data Outputs'!B763), 0)</f>
        <v>0</v>
      </c>
    </row>
    <row r="777" spans="1:27">
      <c r="A777" s="55">
        <f t="shared" si="69"/>
        <v>764</v>
      </c>
      <c r="B777" s="54" t="b">
        <f>NOT(IFERROR('Upload Data Outputs'!A764 = "ERROR", TRUE))</f>
        <v>1</v>
      </c>
      <c r="C777" s="54">
        <f t="shared" si="70"/>
        <v>764</v>
      </c>
      <c r="D777" s="56" t="b">
        <f>IF(B777, ('Upload Data Outputs'!A764 &amp; 'Upload Data Outputs'!B764 &amp; 'Upload Data Outputs'!C764 &amp; 'Upload Data Outputs'!D764 &amp; 'Upload Data Outputs'!E764 &amp; 'Upload Data Outputs'!F764 &amp; 'Upload Data Outputs'!G764 &amp; 'Upload Data Outputs'!H764 &amp; 'Upload Data Outputs'!I764 &amp; 'Upload Data Outputs'!J764 &amp; 'Upload Data Outputs'!K764 &amp; 'Upload Data Outputs'!L764 &amp; 'Upload Data Outputs'!M764 &amp; 'Upload Data Outputs'!N764 &amp; 'Upload Data Outputs'!O764 &amp; 'Upload Data Outputs'!P764) &lt;&gt; "", FALSE)</f>
        <v>0</v>
      </c>
      <c r="E777" s="56" t="str">
        <f t="shared" si="71"/>
        <v/>
      </c>
      <c r="F777" s="56" t="str">
        <f t="shared" si="72"/>
        <v/>
      </c>
      <c r="G777" s="56" t="b">
        <f t="shared" si="68"/>
        <v>1</v>
      </c>
      <c r="H777" s="57" t="s">
        <v>593</v>
      </c>
      <c r="I777" s="56" t="b">
        <f t="shared" si="73"/>
        <v>1</v>
      </c>
      <c r="J777" s="56" t="b">
        <f>IFERROR(OR(NOT($D777), 'Upload Data Outputs'!C764 &lt;&gt; ""), FALSE)</f>
        <v>1</v>
      </c>
      <c r="K777" s="57" t="s">
        <v>593</v>
      </c>
      <c r="L777" s="56" t="b">
        <f>IFERROR(OR(AND(NOT(D777), 'Upload Data Outputs'!E764 = ""), IFERROR(_xlfn.NUMBERVALUE('Upload Data Outputs'!E764) &gt; 0, FALSE)), FALSE)</f>
        <v>1</v>
      </c>
      <c r="M777" s="56" t="b">
        <f>IFERROR(OR('Upload Data Outputs'!F764 = "", IFERROR(_xlfn.NUMBERVALUE('Upload Data Outputs'!F764) &gt; 0, FALSE)), FALSE)</f>
        <v>1</v>
      </c>
      <c r="N777" s="56" t="b">
        <f>IFERROR(OR('Upload Data Outputs'!F764 = "", IFERROR(MATCH('Upload Data Outputs'!G764, listVolumeUnits, 0), FALSE)), FALSE)</f>
        <v>1</v>
      </c>
      <c r="O777" s="56" t="b">
        <f>IFERROR(OR('Upload Data Outputs'!H764 = "", IFERROR(_xlfn.NUMBERVALUE('Upload Data Outputs'!H764) &gt; 0, FALSE)), FALSE)</f>
        <v>1</v>
      </c>
      <c r="P777" s="56" t="b">
        <f>IFERROR(OR('Upload Data Outputs'!H764 = "", IFERROR(MATCH('Upload Data Outputs'!I764, listWeightUnits, 0), FALSE)), FALSE)</f>
        <v>1</v>
      </c>
      <c r="Q777" s="56" t="b">
        <f>IFERROR(OR('Upload Data Outputs'!J764 = "", IFERROR(MATCH('Upload Data Outputs'!J764, listFscClaimTypes, 0), FALSE)), FALSE)</f>
        <v>1</v>
      </c>
      <c r="R777" s="56" t="b">
        <f>IFERROR(OR(AND('Upload Data Outputs'!J764 = refClaimFsc100, OR('Upload Data Outputs'!K764 = "", 'Upload Data Outputs'!K764 = 100)), AND('Upload Data Outputs'!J764 = refClaimFscCW, OR('Upload Data Outputs'!K764 = "", 'Upload Data Outputs'!K764 = 0)), AND('Upload Data Outputs'!J764 = refClaimFscMix, 'Upload Data Outputs'!K764 &lt;&gt; "", _xlfn.NUMBERVALUE('Upload Data Outputs'!K764) &gt;= 0, _xlfn.NUMBERVALUE('Upload Data Outputs'!K764) &lt;= 100), AND('Upload Data Outputs'!J764 = refClaimFscMixCredit, OR('Upload Data Outputs'!K764 = "", 'Upload Data Outputs'!K764 = 100)), AND('Upload Data Outputs'!J764 = refClaimFscRecycled, 'Upload Data Outputs'!K764 =""), 'Upload Data Outputs'!J764 = ""), FALSE)</f>
        <v>1</v>
      </c>
      <c r="S777" s="56" t="b">
        <f>IFERROR(OR('Upload Data Outputs'!L764 = "", IFERROR(MATCH('Upload Data Outputs'!L764, listMaterialsAccountingMethods, 0), FALSE)), FALSE)</f>
        <v>1</v>
      </c>
      <c r="T777" s="56" t="b">
        <f>IFERROR(OR('Upload Data Outputs'!M764 = "", ISNUMBER('Upload Data Outputs'!M764), IFERROR(DATEVALUE('Upload Data Outputs'!M764) &gt; 0, FALSE)), FALSE)</f>
        <v>1</v>
      </c>
      <c r="U777" s="56" t="b">
        <f>IFERROR(OR('Upload Data Outputs'!N764 = "", ISNUMBER('Upload Data Outputs'!N764), IFERROR(DATEVALUE('Upload Data Outputs'!N764) &gt; 0, FALSE)), FALSE)</f>
        <v>1</v>
      </c>
      <c r="V777" s="56" t="b">
        <f>IFERROR(OR('Upload Data Outputs'!O764 = "", IFERROR(MATCH('Upload Data Outputs'!O764, listCountryIsoCodes, FALSE), FALSE)), FALSE)</f>
        <v>1</v>
      </c>
      <c r="W777" s="57" t="s">
        <v>593</v>
      </c>
      <c r="X777" s="56"/>
      <c r="Y777" s="56"/>
      <c r="AA777" s="56">
        <f>IFERROR(COUNTIFS('Upload Data Outputs'!B:B, 'Upload Data Outputs'!B764), 0)</f>
        <v>0</v>
      </c>
    </row>
    <row r="778" spans="1:27">
      <c r="A778" s="55">
        <f t="shared" si="69"/>
        <v>765</v>
      </c>
      <c r="B778" s="54" t="b">
        <f>NOT(IFERROR('Upload Data Outputs'!A765 = "ERROR", TRUE))</f>
        <v>1</v>
      </c>
      <c r="C778" s="54">
        <f t="shared" si="70"/>
        <v>765</v>
      </c>
      <c r="D778" s="56" t="b">
        <f>IF(B778, ('Upload Data Outputs'!A765 &amp; 'Upload Data Outputs'!B765 &amp; 'Upload Data Outputs'!C765 &amp; 'Upload Data Outputs'!D765 &amp; 'Upload Data Outputs'!E765 &amp; 'Upload Data Outputs'!F765 &amp; 'Upload Data Outputs'!G765 &amp; 'Upload Data Outputs'!H765 &amp; 'Upload Data Outputs'!I765 &amp; 'Upload Data Outputs'!J765 &amp; 'Upload Data Outputs'!K765 &amp; 'Upload Data Outputs'!L765 &amp; 'Upload Data Outputs'!M765 &amp; 'Upload Data Outputs'!N765 &amp; 'Upload Data Outputs'!O765 &amp; 'Upload Data Outputs'!P765) &lt;&gt; "", FALSE)</f>
        <v>0</v>
      </c>
      <c r="E778" s="56" t="str">
        <f t="shared" si="71"/>
        <v/>
      </c>
      <c r="F778" s="56" t="str">
        <f t="shared" si="72"/>
        <v/>
      </c>
      <c r="G778" s="56" t="b">
        <f t="shared" si="68"/>
        <v>1</v>
      </c>
      <c r="H778" s="57" t="s">
        <v>593</v>
      </c>
      <c r="I778" s="56" t="b">
        <f t="shared" si="73"/>
        <v>1</v>
      </c>
      <c r="J778" s="56" t="b">
        <f>IFERROR(OR(NOT($D778), 'Upload Data Outputs'!C765 &lt;&gt; ""), FALSE)</f>
        <v>1</v>
      </c>
      <c r="K778" s="57" t="s">
        <v>593</v>
      </c>
      <c r="L778" s="56" t="b">
        <f>IFERROR(OR(AND(NOT(D778), 'Upload Data Outputs'!E765 = ""), IFERROR(_xlfn.NUMBERVALUE('Upload Data Outputs'!E765) &gt; 0, FALSE)), FALSE)</f>
        <v>1</v>
      </c>
      <c r="M778" s="56" t="b">
        <f>IFERROR(OR('Upload Data Outputs'!F765 = "", IFERROR(_xlfn.NUMBERVALUE('Upload Data Outputs'!F765) &gt; 0, FALSE)), FALSE)</f>
        <v>1</v>
      </c>
      <c r="N778" s="56" t="b">
        <f>IFERROR(OR('Upload Data Outputs'!F765 = "", IFERROR(MATCH('Upload Data Outputs'!G765, listVolumeUnits, 0), FALSE)), FALSE)</f>
        <v>1</v>
      </c>
      <c r="O778" s="56" t="b">
        <f>IFERROR(OR('Upload Data Outputs'!H765 = "", IFERROR(_xlfn.NUMBERVALUE('Upload Data Outputs'!H765) &gt; 0, FALSE)), FALSE)</f>
        <v>1</v>
      </c>
      <c r="P778" s="56" t="b">
        <f>IFERROR(OR('Upload Data Outputs'!H765 = "", IFERROR(MATCH('Upload Data Outputs'!I765, listWeightUnits, 0), FALSE)), FALSE)</f>
        <v>1</v>
      </c>
      <c r="Q778" s="56" t="b">
        <f>IFERROR(OR('Upload Data Outputs'!J765 = "", IFERROR(MATCH('Upload Data Outputs'!J765, listFscClaimTypes, 0), FALSE)), FALSE)</f>
        <v>1</v>
      </c>
      <c r="R778" s="56" t="b">
        <f>IFERROR(OR(AND('Upload Data Outputs'!J765 = refClaimFsc100, OR('Upload Data Outputs'!K765 = "", 'Upload Data Outputs'!K765 = 100)), AND('Upload Data Outputs'!J765 = refClaimFscCW, OR('Upload Data Outputs'!K765 = "", 'Upload Data Outputs'!K765 = 0)), AND('Upload Data Outputs'!J765 = refClaimFscMix, 'Upload Data Outputs'!K765 &lt;&gt; "", _xlfn.NUMBERVALUE('Upload Data Outputs'!K765) &gt;= 0, _xlfn.NUMBERVALUE('Upload Data Outputs'!K765) &lt;= 100), AND('Upload Data Outputs'!J765 = refClaimFscMixCredit, OR('Upload Data Outputs'!K765 = "", 'Upload Data Outputs'!K765 = 100)), AND('Upload Data Outputs'!J765 = refClaimFscRecycled, 'Upload Data Outputs'!K765 =""), 'Upload Data Outputs'!J765 = ""), FALSE)</f>
        <v>1</v>
      </c>
      <c r="S778" s="56" t="b">
        <f>IFERROR(OR('Upload Data Outputs'!L765 = "", IFERROR(MATCH('Upload Data Outputs'!L765, listMaterialsAccountingMethods, 0), FALSE)), FALSE)</f>
        <v>1</v>
      </c>
      <c r="T778" s="56" t="b">
        <f>IFERROR(OR('Upload Data Outputs'!M765 = "", ISNUMBER('Upload Data Outputs'!M765), IFERROR(DATEVALUE('Upload Data Outputs'!M765) &gt; 0, FALSE)), FALSE)</f>
        <v>1</v>
      </c>
      <c r="U778" s="56" t="b">
        <f>IFERROR(OR('Upload Data Outputs'!N765 = "", ISNUMBER('Upload Data Outputs'!N765), IFERROR(DATEVALUE('Upload Data Outputs'!N765) &gt; 0, FALSE)), FALSE)</f>
        <v>1</v>
      </c>
      <c r="V778" s="56" t="b">
        <f>IFERROR(OR('Upload Data Outputs'!O765 = "", IFERROR(MATCH('Upload Data Outputs'!O765, listCountryIsoCodes, FALSE), FALSE)), FALSE)</f>
        <v>1</v>
      </c>
      <c r="W778" s="57" t="s">
        <v>593</v>
      </c>
      <c r="X778" s="56"/>
      <c r="Y778" s="56"/>
      <c r="AA778" s="56">
        <f>IFERROR(COUNTIFS('Upload Data Outputs'!B:B, 'Upload Data Outputs'!B765), 0)</f>
        <v>0</v>
      </c>
    </row>
    <row r="779" spans="1:27">
      <c r="A779" s="55">
        <f t="shared" si="69"/>
        <v>766</v>
      </c>
      <c r="B779" s="54" t="b">
        <f>NOT(IFERROR('Upload Data Outputs'!A766 = "ERROR", TRUE))</f>
        <v>1</v>
      </c>
      <c r="C779" s="54">
        <f t="shared" si="70"/>
        <v>766</v>
      </c>
      <c r="D779" s="56" t="b">
        <f>IF(B779, ('Upload Data Outputs'!A766 &amp; 'Upload Data Outputs'!B766 &amp; 'Upload Data Outputs'!C766 &amp; 'Upload Data Outputs'!D766 &amp; 'Upload Data Outputs'!E766 &amp; 'Upload Data Outputs'!F766 &amp; 'Upload Data Outputs'!G766 &amp; 'Upload Data Outputs'!H766 &amp; 'Upload Data Outputs'!I766 &amp; 'Upload Data Outputs'!J766 &amp; 'Upload Data Outputs'!K766 &amp; 'Upload Data Outputs'!L766 &amp; 'Upload Data Outputs'!M766 &amp; 'Upload Data Outputs'!N766 &amp; 'Upload Data Outputs'!O766 &amp; 'Upload Data Outputs'!P766) &lt;&gt; "", FALSE)</f>
        <v>0</v>
      </c>
      <c r="E779" s="56" t="str">
        <f t="shared" si="71"/>
        <v/>
      </c>
      <c r="F779" s="56" t="str">
        <f t="shared" si="72"/>
        <v/>
      </c>
      <c r="G779" s="56" t="b">
        <f t="shared" si="68"/>
        <v>1</v>
      </c>
      <c r="H779" s="57" t="s">
        <v>593</v>
      </c>
      <c r="I779" s="56" t="b">
        <f t="shared" si="73"/>
        <v>1</v>
      </c>
      <c r="J779" s="56" t="b">
        <f>IFERROR(OR(NOT($D779), 'Upload Data Outputs'!C766 &lt;&gt; ""), FALSE)</f>
        <v>1</v>
      </c>
      <c r="K779" s="57" t="s">
        <v>593</v>
      </c>
      <c r="L779" s="56" t="b">
        <f>IFERROR(OR(AND(NOT(D779), 'Upload Data Outputs'!E766 = ""), IFERROR(_xlfn.NUMBERVALUE('Upload Data Outputs'!E766) &gt; 0, FALSE)), FALSE)</f>
        <v>1</v>
      </c>
      <c r="M779" s="56" t="b">
        <f>IFERROR(OR('Upload Data Outputs'!F766 = "", IFERROR(_xlfn.NUMBERVALUE('Upload Data Outputs'!F766) &gt; 0, FALSE)), FALSE)</f>
        <v>1</v>
      </c>
      <c r="N779" s="56" t="b">
        <f>IFERROR(OR('Upload Data Outputs'!F766 = "", IFERROR(MATCH('Upload Data Outputs'!G766, listVolumeUnits, 0), FALSE)), FALSE)</f>
        <v>1</v>
      </c>
      <c r="O779" s="56" t="b">
        <f>IFERROR(OR('Upload Data Outputs'!H766 = "", IFERROR(_xlfn.NUMBERVALUE('Upload Data Outputs'!H766) &gt; 0, FALSE)), FALSE)</f>
        <v>1</v>
      </c>
      <c r="P779" s="56" t="b">
        <f>IFERROR(OR('Upload Data Outputs'!H766 = "", IFERROR(MATCH('Upload Data Outputs'!I766, listWeightUnits, 0), FALSE)), FALSE)</f>
        <v>1</v>
      </c>
      <c r="Q779" s="56" t="b">
        <f>IFERROR(OR('Upload Data Outputs'!J766 = "", IFERROR(MATCH('Upload Data Outputs'!J766, listFscClaimTypes, 0), FALSE)), FALSE)</f>
        <v>1</v>
      </c>
      <c r="R779" s="56" t="b">
        <f>IFERROR(OR(AND('Upload Data Outputs'!J766 = refClaimFsc100, OR('Upload Data Outputs'!K766 = "", 'Upload Data Outputs'!K766 = 100)), AND('Upload Data Outputs'!J766 = refClaimFscCW, OR('Upload Data Outputs'!K766 = "", 'Upload Data Outputs'!K766 = 0)), AND('Upload Data Outputs'!J766 = refClaimFscMix, 'Upload Data Outputs'!K766 &lt;&gt; "", _xlfn.NUMBERVALUE('Upload Data Outputs'!K766) &gt;= 0, _xlfn.NUMBERVALUE('Upload Data Outputs'!K766) &lt;= 100), AND('Upload Data Outputs'!J766 = refClaimFscMixCredit, OR('Upload Data Outputs'!K766 = "", 'Upload Data Outputs'!K766 = 100)), AND('Upload Data Outputs'!J766 = refClaimFscRecycled, 'Upload Data Outputs'!K766 =""), 'Upload Data Outputs'!J766 = ""), FALSE)</f>
        <v>1</v>
      </c>
      <c r="S779" s="56" t="b">
        <f>IFERROR(OR('Upload Data Outputs'!L766 = "", IFERROR(MATCH('Upload Data Outputs'!L766, listMaterialsAccountingMethods, 0), FALSE)), FALSE)</f>
        <v>1</v>
      </c>
      <c r="T779" s="56" t="b">
        <f>IFERROR(OR('Upload Data Outputs'!M766 = "", ISNUMBER('Upload Data Outputs'!M766), IFERROR(DATEVALUE('Upload Data Outputs'!M766) &gt; 0, FALSE)), FALSE)</f>
        <v>1</v>
      </c>
      <c r="U779" s="56" t="b">
        <f>IFERROR(OR('Upload Data Outputs'!N766 = "", ISNUMBER('Upload Data Outputs'!N766), IFERROR(DATEVALUE('Upload Data Outputs'!N766) &gt; 0, FALSE)), FALSE)</f>
        <v>1</v>
      </c>
      <c r="V779" s="56" t="b">
        <f>IFERROR(OR('Upload Data Outputs'!O766 = "", IFERROR(MATCH('Upload Data Outputs'!O766, listCountryIsoCodes, FALSE), FALSE)), FALSE)</f>
        <v>1</v>
      </c>
      <c r="W779" s="57" t="s">
        <v>593</v>
      </c>
      <c r="X779" s="56"/>
      <c r="Y779" s="56"/>
      <c r="AA779" s="56">
        <f>IFERROR(COUNTIFS('Upload Data Outputs'!B:B, 'Upload Data Outputs'!B766), 0)</f>
        <v>0</v>
      </c>
    </row>
    <row r="780" spans="1:27">
      <c r="A780" s="55">
        <f t="shared" si="69"/>
        <v>767</v>
      </c>
      <c r="B780" s="54" t="b">
        <f>NOT(IFERROR('Upload Data Outputs'!A767 = "ERROR", TRUE))</f>
        <v>1</v>
      </c>
      <c r="C780" s="54">
        <f t="shared" si="70"/>
        <v>767</v>
      </c>
      <c r="D780" s="56" t="b">
        <f>IF(B780, ('Upload Data Outputs'!A767 &amp; 'Upload Data Outputs'!B767 &amp; 'Upload Data Outputs'!C767 &amp; 'Upload Data Outputs'!D767 &amp; 'Upload Data Outputs'!E767 &amp; 'Upload Data Outputs'!F767 &amp; 'Upload Data Outputs'!G767 &amp; 'Upload Data Outputs'!H767 &amp; 'Upload Data Outputs'!I767 &amp; 'Upload Data Outputs'!J767 &amp; 'Upload Data Outputs'!K767 &amp; 'Upload Data Outputs'!L767 &amp; 'Upload Data Outputs'!M767 &amp; 'Upload Data Outputs'!N767 &amp; 'Upload Data Outputs'!O767 &amp; 'Upload Data Outputs'!P767) &lt;&gt; "", FALSE)</f>
        <v>0</v>
      </c>
      <c r="E780" s="56" t="str">
        <f t="shared" si="71"/>
        <v/>
      </c>
      <c r="F780" s="56" t="str">
        <f t="shared" si="72"/>
        <v/>
      </c>
      <c r="G780" s="56" t="b">
        <f t="shared" si="68"/>
        <v>1</v>
      </c>
      <c r="H780" s="57" t="s">
        <v>593</v>
      </c>
      <c r="I780" s="56" t="b">
        <f t="shared" si="73"/>
        <v>1</v>
      </c>
      <c r="J780" s="56" t="b">
        <f>IFERROR(OR(NOT($D780), 'Upload Data Outputs'!C767 &lt;&gt; ""), FALSE)</f>
        <v>1</v>
      </c>
      <c r="K780" s="57" t="s">
        <v>593</v>
      </c>
      <c r="L780" s="56" t="b">
        <f>IFERROR(OR(AND(NOT(D780), 'Upload Data Outputs'!E767 = ""), IFERROR(_xlfn.NUMBERVALUE('Upload Data Outputs'!E767) &gt; 0, FALSE)), FALSE)</f>
        <v>1</v>
      </c>
      <c r="M780" s="56" t="b">
        <f>IFERROR(OR('Upload Data Outputs'!F767 = "", IFERROR(_xlfn.NUMBERVALUE('Upload Data Outputs'!F767) &gt; 0, FALSE)), FALSE)</f>
        <v>1</v>
      </c>
      <c r="N780" s="56" t="b">
        <f>IFERROR(OR('Upload Data Outputs'!F767 = "", IFERROR(MATCH('Upload Data Outputs'!G767, listVolumeUnits, 0), FALSE)), FALSE)</f>
        <v>1</v>
      </c>
      <c r="O780" s="56" t="b">
        <f>IFERROR(OR('Upload Data Outputs'!H767 = "", IFERROR(_xlfn.NUMBERVALUE('Upload Data Outputs'!H767) &gt; 0, FALSE)), FALSE)</f>
        <v>1</v>
      </c>
      <c r="P780" s="56" t="b">
        <f>IFERROR(OR('Upload Data Outputs'!H767 = "", IFERROR(MATCH('Upload Data Outputs'!I767, listWeightUnits, 0), FALSE)), FALSE)</f>
        <v>1</v>
      </c>
      <c r="Q780" s="56" t="b">
        <f>IFERROR(OR('Upload Data Outputs'!J767 = "", IFERROR(MATCH('Upload Data Outputs'!J767, listFscClaimTypes, 0), FALSE)), FALSE)</f>
        <v>1</v>
      </c>
      <c r="R780" s="56" t="b">
        <f>IFERROR(OR(AND('Upload Data Outputs'!J767 = refClaimFsc100, OR('Upload Data Outputs'!K767 = "", 'Upload Data Outputs'!K767 = 100)), AND('Upload Data Outputs'!J767 = refClaimFscCW, OR('Upload Data Outputs'!K767 = "", 'Upload Data Outputs'!K767 = 0)), AND('Upload Data Outputs'!J767 = refClaimFscMix, 'Upload Data Outputs'!K767 &lt;&gt; "", _xlfn.NUMBERVALUE('Upload Data Outputs'!K767) &gt;= 0, _xlfn.NUMBERVALUE('Upload Data Outputs'!K767) &lt;= 100), AND('Upload Data Outputs'!J767 = refClaimFscMixCredit, OR('Upload Data Outputs'!K767 = "", 'Upload Data Outputs'!K767 = 100)), AND('Upload Data Outputs'!J767 = refClaimFscRecycled, 'Upload Data Outputs'!K767 =""), 'Upload Data Outputs'!J767 = ""), FALSE)</f>
        <v>1</v>
      </c>
      <c r="S780" s="56" t="b">
        <f>IFERROR(OR('Upload Data Outputs'!L767 = "", IFERROR(MATCH('Upload Data Outputs'!L767, listMaterialsAccountingMethods, 0), FALSE)), FALSE)</f>
        <v>1</v>
      </c>
      <c r="T780" s="56" t="b">
        <f>IFERROR(OR('Upload Data Outputs'!M767 = "", ISNUMBER('Upload Data Outputs'!M767), IFERROR(DATEVALUE('Upload Data Outputs'!M767) &gt; 0, FALSE)), FALSE)</f>
        <v>1</v>
      </c>
      <c r="U780" s="56" t="b">
        <f>IFERROR(OR('Upload Data Outputs'!N767 = "", ISNUMBER('Upload Data Outputs'!N767), IFERROR(DATEVALUE('Upload Data Outputs'!N767) &gt; 0, FALSE)), FALSE)</f>
        <v>1</v>
      </c>
      <c r="V780" s="56" t="b">
        <f>IFERROR(OR('Upload Data Outputs'!O767 = "", IFERROR(MATCH('Upload Data Outputs'!O767, listCountryIsoCodes, FALSE), FALSE)), FALSE)</f>
        <v>1</v>
      </c>
      <c r="W780" s="57" t="s">
        <v>593</v>
      </c>
      <c r="X780" s="56"/>
      <c r="Y780" s="56"/>
      <c r="AA780" s="56">
        <f>IFERROR(COUNTIFS('Upload Data Outputs'!B:B, 'Upload Data Outputs'!B767), 0)</f>
        <v>0</v>
      </c>
    </row>
    <row r="781" spans="1:27">
      <c r="A781" s="55">
        <f t="shared" si="69"/>
        <v>768</v>
      </c>
      <c r="B781" s="54" t="b">
        <f>NOT(IFERROR('Upload Data Outputs'!A768 = "ERROR", TRUE))</f>
        <v>1</v>
      </c>
      <c r="C781" s="54">
        <f t="shared" si="70"/>
        <v>768</v>
      </c>
      <c r="D781" s="56" t="b">
        <f>IF(B781, ('Upload Data Outputs'!A768 &amp; 'Upload Data Outputs'!B768 &amp; 'Upload Data Outputs'!C768 &amp; 'Upload Data Outputs'!D768 &amp; 'Upload Data Outputs'!E768 &amp; 'Upload Data Outputs'!F768 &amp; 'Upload Data Outputs'!G768 &amp; 'Upload Data Outputs'!H768 &amp; 'Upload Data Outputs'!I768 &amp; 'Upload Data Outputs'!J768 &amp; 'Upload Data Outputs'!K768 &amp; 'Upload Data Outputs'!L768 &amp; 'Upload Data Outputs'!M768 &amp; 'Upload Data Outputs'!N768 &amp; 'Upload Data Outputs'!O768 &amp; 'Upload Data Outputs'!P768) &lt;&gt; "", FALSE)</f>
        <v>0</v>
      </c>
      <c r="E781" s="56" t="str">
        <f t="shared" si="71"/>
        <v/>
      </c>
      <c r="F781" s="56" t="str">
        <f t="shared" si="72"/>
        <v/>
      </c>
      <c r="G781" s="56" t="b">
        <f t="shared" si="68"/>
        <v>1</v>
      </c>
      <c r="H781" s="57" t="s">
        <v>593</v>
      </c>
      <c r="I781" s="56" t="b">
        <f t="shared" si="73"/>
        <v>1</v>
      </c>
      <c r="J781" s="56" t="b">
        <f>IFERROR(OR(NOT($D781), 'Upload Data Outputs'!C768 &lt;&gt; ""), FALSE)</f>
        <v>1</v>
      </c>
      <c r="K781" s="57" t="s">
        <v>593</v>
      </c>
      <c r="L781" s="56" t="b">
        <f>IFERROR(OR(AND(NOT(D781), 'Upload Data Outputs'!E768 = ""), IFERROR(_xlfn.NUMBERVALUE('Upload Data Outputs'!E768) &gt; 0, FALSE)), FALSE)</f>
        <v>1</v>
      </c>
      <c r="M781" s="56" t="b">
        <f>IFERROR(OR('Upload Data Outputs'!F768 = "", IFERROR(_xlfn.NUMBERVALUE('Upload Data Outputs'!F768) &gt; 0, FALSE)), FALSE)</f>
        <v>1</v>
      </c>
      <c r="N781" s="56" t="b">
        <f>IFERROR(OR('Upload Data Outputs'!F768 = "", IFERROR(MATCH('Upload Data Outputs'!G768, listVolumeUnits, 0), FALSE)), FALSE)</f>
        <v>1</v>
      </c>
      <c r="O781" s="56" t="b">
        <f>IFERROR(OR('Upload Data Outputs'!H768 = "", IFERROR(_xlfn.NUMBERVALUE('Upload Data Outputs'!H768) &gt; 0, FALSE)), FALSE)</f>
        <v>1</v>
      </c>
      <c r="P781" s="56" t="b">
        <f>IFERROR(OR('Upload Data Outputs'!H768 = "", IFERROR(MATCH('Upload Data Outputs'!I768, listWeightUnits, 0), FALSE)), FALSE)</f>
        <v>1</v>
      </c>
      <c r="Q781" s="56" t="b">
        <f>IFERROR(OR('Upload Data Outputs'!J768 = "", IFERROR(MATCH('Upload Data Outputs'!J768, listFscClaimTypes, 0), FALSE)), FALSE)</f>
        <v>1</v>
      </c>
      <c r="R781" s="56" t="b">
        <f>IFERROR(OR(AND('Upload Data Outputs'!J768 = refClaimFsc100, OR('Upload Data Outputs'!K768 = "", 'Upload Data Outputs'!K768 = 100)), AND('Upload Data Outputs'!J768 = refClaimFscCW, OR('Upload Data Outputs'!K768 = "", 'Upload Data Outputs'!K768 = 0)), AND('Upload Data Outputs'!J768 = refClaimFscMix, 'Upload Data Outputs'!K768 &lt;&gt; "", _xlfn.NUMBERVALUE('Upload Data Outputs'!K768) &gt;= 0, _xlfn.NUMBERVALUE('Upload Data Outputs'!K768) &lt;= 100), AND('Upload Data Outputs'!J768 = refClaimFscMixCredit, OR('Upload Data Outputs'!K768 = "", 'Upload Data Outputs'!K768 = 100)), AND('Upload Data Outputs'!J768 = refClaimFscRecycled, 'Upload Data Outputs'!K768 =""), 'Upload Data Outputs'!J768 = ""), FALSE)</f>
        <v>1</v>
      </c>
      <c r="S781" s="56" t="b">
        <f>IFERROR(OR('Upload Data Outputs'!L768 = "", IFERROR(MATCH('Upload Data Outputs'!L768, listMaterialsAccountingMethods, 0), FALSE)), FALSE)</f>
        <v>1</v>
      </c>
      <c r="T781" s="56" t="b">
        <f>IFERROR(OR('Upload Data Outputs'!M768 = "", ISNUMBER('Upload Data Outputs'!M768), IFERROR(DATEVALUE('Upload Data Outputs'!M768) &gt; 0, FALSE)), FALSE)</f>
        <v>1</v>
      </c>
      <c r="U781" s="56" t="b">
        <f>IFERROR(OR('Upload Data Outputs'!N768 = "", ISNUMBER('Upload Data Outputs'!N768), IFERROR(DATEVALUE('Upload Data Outputs'!N768) &gt; 0, FALSE)), FALSE)</f>
        <v>1</v>
      </c>
      <c r="V781" s="56" t="b">
        <f>IFERROR(OR('Upload Data Outputs'!O768 = "", IFERROR(MATCH('Upload Data Outputs'!O768, listCountryIsoCodes, FALSE), FALSE)), FALSE)</f>
        <v>1</v>
      </c>
      <c r="W781" s="57" t="s">
        <v>593</v>
      </c>
      <c r="X781" s="56"/>
      <c r="Y781" s="56"/>
      <c r="AA781" s="56">
        <f>IFERROR(COUNTIFS('Upload Data Outputs'!B:B, 'Upload Data Outputs'!B768), 0)</f>
        <v>0</v>
      </c>
    </row>
    <row r="782" spans="1:27">
      <c r="A782" s="55">
        <f t="shared" si="69"/>
        <v>769</v>
      </c>
      <c r="B782" s="54" t="b">
        <f>NOT(IFERROR('Upload Data Outputs'!A769 = "ERROR", TRUE))</f>
        <v>1</v>
      </c>
      <c r="C782" s="54">
        <f t="shared" si="70"/>
        <v>769</v>
      </c>
      <c r="D782" s="56" t="b">
        <f>IF(B782, ('Upload Data Outputs'!A769 &amp; 'Upload Data Outputs'!B769 &amp; 'Upload Data Outputs'!C769 &amp; 'Upload Data Outputs'!D769 &amp; 'Upload Data Outputs'!E769 &amp; 'Upload Data Outputs'!F769 &amp; 'Upload Data Outputs'!G769 &amp; 'Upload Data Outputs'!H769 &amp; 'Upload Data Outputs'!I769 &amp; 'Upload Data Outputs'!J769 &amp; 'Upload Data Outputs'!K769 &amp; 'Upload Data Outputs'!L769 &amp; 'Upload Data Outputs'!M769 &amp; 'Upload Data Outputs'!N769 &amp; 'Upload Data Outputs'!O769 &amp; 'Upload Data Outputs'!P769) &lt;&gt; "", FALSE)</f>
        <v>0</v>
      </c>
      <c r="E782" s="56" t="str">
        <f t="shared" si="71"/>
        <v/>
      </c>
      <c r="F782" s="56" t="str">
        <f t="shared" si="72"/>
        <v/>
      </c>
      <c r="G782" s="56" t="b">
        <f t="shared" si="68"/>
        <v>1</v>
      </c>
      <c r="H782" s="57" t="s">
        <v>593</v>
      </c>
      <c r="I782" s="56" t="b">
        <f t="shared" si="73"/>
        <v>1</v>
      </c>
      <c r="J782" s="56" t="b">
        <f>IFERROR(OR(NOT($D782), 'Upload Data Outputs'!C769 &lt;&gt; ""), FALSE)</f>
        <v>1</v>
      </c>
      <c r="K782" s="57" t="s">
        <v>593</v>
      </c>
      <c r="L782" s="56" t="b">
        <f>IFERROR(OR(AND(NOT(D782), 'Upload Data Outputs'!E769 = ""), IFERROR(_xlfn.NUMBERVALUE('Upload Data Outputs'!E769) &gt; 0, FALSE)), FALSE)</f>
        <v>1</v>
      </c>
      <c r="M782" s="56" t="b">
        <f>IFERROR(OR('Upload Data Outputs'!F769 = "", IFERROR(_xlfn.NUMBERVALUE('Upload Data Outputs'!F769) &gt; 0, FALSE)), FALSE)</f>
        <v>1</v>
      </c>
      <c r="N782" s="56" t="b">
        <f>IFERROR(OR('Upload Data Outputs'!F769 = "", IFERROR(MATCH('Upload Data Outputs'!G769, listVolumeUnits, 0), FALSE)), FALSE)</f>
        <v>1</v>
      </c>
      <c r="O782" s="56" t="b">
        <f>IFERROR(OR('Upload Data Outputs'!H769 = "", IFERROR(_xlfn.NUMBERVALUE('Upload Data Outputs'!H769) &gt; 0, FALSE)), FALSE)</f>
        <v>1</v>
      </c>
      <c r="P782" s="56" t="b">
        <f>IFERROR(OR('Upload Data Outputs'!H769 = "", IFERROR(MATCH('Upload Data Outputs'!I769, listWeightUnits, 0), FALSE)), FALSE)</f>
        <v>1</v>
      </c>
      <c r="Q782" s="56" t="b">
        <f>IFERROR(OR('Upload Data Outputs'!J769 = "", IFERROR(MATCH('Upload Data Outputs'!J769, listFscClaimTypes, 0), FALSE)), FALSE)</f>
        <v>1</v>
      </c>
      <c r="R782" s="56" t="b">
        <f>IFERROR(OR(AND('Upload Data Outputs'!J769 = refClaimFsc100, OR('Upload Data Outputs'!K769 = "", 'Upload Data Outputs'!K769 = 100)), AND('Upload Data Outputs'!J769 = refClaimFscCW, OR('Upload Data Outputs'!K769 = "", 'Upload Data Outputs'!K769 = 0)), AND('Upload Data Outputs'!J769 = refClaimFscMix, 'Upload Data Outputs'!K769 &lt;&gt; "", _xlfn.NUMBERVALUE('Upload Data Outputs'!K769) &gt;= 0, _xlfn.NUMBERVALUE('Upload Data Outputs'!K769) &lt;= 100), AND('Upload Data Outputs'!J769 = refClaimFscMixCredit, OR('Upload Data Outputs'!K769 = "", 'Upload Data Outputs'!K769 = 100)), AND('Upload Data Outputs'!J769 = refClaimFscRecycled, 'Upload Data Outputs'!K769 =""), 'Upload Data Outputs'!J769 = ""), FALSE)</f>
        <v>1</v>
      </c>
      <c r="S782" s="56" t="b">
        <f>IFERROR(OR('Upload Data Outputs'!L769 = "", IFERROR(MATCH('Upload Data Outputs'!L769, listMaterialsAccountingMethods, 0), FALSE)), FALSE)</f>
        <v>1</v>
      </c>
      <c r="T782" s="56" t="b">
        <f>IFERROR(OR('Upload Data Outputs'!M769 = "", ISNUMBER('Upload Data Outputs'!M769), IFERROR(DATEVALUE('Upload Data Outputs'!M769) &gt; 0, FALSE)), FALSE)</f>
        <v>1</v>
      </c>
      <c r="U782" s="56" t="b">
        <f>IFERROR(OR('Upload Data Outputs'!N769 = "", ISNUMBER('Upload Data Outputs'!N769), IFERROR(DATEVALUE('Upload Data Outputs'!N769) &gt; 0, FALSE)), FALSE)</f>
        <v>1</v>
      </c>
      <c r="V782" s="56" t="b">
        <f>IFERROR(OR('Upload Data Outputs'!O769 = "", IFERROR(MATCH('Upload Data Outputs'!O769, listCountryIsoCodes, FALSE), FALSE)), FALSE)</f>
        <v>1</v>
      </c>
      <c r="W782" s="57" t="s">
        <v>593</v>
      </c>
      <c r="X782" s="56"/>
      <c r="Y782" s="56"/>
      <c r="AA782" s="56">
        <f>IFERROR(COUNTIFS('Upload Data Outputs'!B:B, 'Upload Data Outputs'!B769), 0)</f>
        <v>0</v>
      </c>
    </row>
    <row r="783" spans="1:27">
      <c r="A783" s="55">
        <f t="shared" si="69"/>
        <v>770</v>
      </c>
      <c r="B783" s="54" t="b">
        <f>NOT(IFERROR('Upload Data Outputs'!A770 = "ERROR", TRUE))</f>
        <v>1</v>
      </c>
      <c r="C783" s="54">
        <f t="shared" si="70"/>
        <v>770</v>
      </c>
      <c r="D783" s="56" t="b">
        <f>IF(B783, ('Upload Data Outputs'!A770 &amp; 'Upload Data Outputs'!B770 &amp; 'Upload Data Outputs'!C770 &amp; 'Upload Data Outputs'!D770 &amp; 'Upload Data Outputs'!E770 &amp; 'Upload Data Outputs'!F770 &amp; 'Upload Data Outputs'!G770 &amp; 'Upload Data Outputs'!H770 &amp; 'Upload Data Outputs'!I770 &amp; 'Upload Data Outputs'!J770 &amp; 'Upload Data Outputs'!K770 &amp; 'Upload Data Outputs'!L770 &amp; 'Upload Data Outputs'!M770 &amp; 'Upload Data Outputs'!N770 &amp; 'Upload Data Outputs'!O770 &amp; 'Upload Data Outputs'!P770) &lt;&gt; "", FALSE)</f>
        <v>0</v>
      </c>
      <c r="E783" s="56" t="str">
        <f t="shared" si="71"/>
        <v/>
      </c>
      <c r="F783" s="56" t="str">
        <f t="shared" si="72"/>
        <v/>
      </c>
      <c r="G783" s="56" t="b">
        <f t="shared" ref="G783:G846" si="74">AND(H783:W783)</f>
        <v>1</v>
      </c>
      <c r="H783" s="57" t="s">
        <v>593</v>
      </c>
      <c r="I783" s="56" t="b">
        <f t="shared" si="73"/>
        <v>1</v>
      </c>
      <c r="J783" s="56" t="b">
        <f>IFERROR(OR(NOT($D783), 'Upload Data Outputs'!C770 &lt;&gt; ""), FALSE)</f>
        <v>1</v>
      </c>
      <c r="K783" s="57" t="s">
        <v>593</v>
      </c>
      <c r="L783" s="56" t="b">
        <f>IFERROR(OR(AND(NOT(D783), 'Upload Data Outputs'!E770 = ""), IFERROR(_xlfn.NUMBERVALUE('Upload Data Outputs'!E770) &gt; 0, FALSE)), FALSE)</f>
        <v>1</v>
      </c>
      <c r="M783" s="56" t="b">
        <f>IFERROR(OR('Upload Data Outputs'!F770 = "", IFERROR(_xlfn.NUMBERVALUE('Upload Data Outputs'!F770) &gt; 0, FALSE)), FALSE)</f>
        <v>1</v>
      </c>
      <c r="N783" s="56" t="b">
        <f>IFERROR(OR('Upload Data Outputs'!F770 = "", IFERROR(MATCH('Upload Data Outputs'!G770, listVolumeUnits, 0), FALSE)), FALSE)</f>
        <v>1</v>
      </c>
      <c r="O783" s="56" t="b">
        <f>IFERROR(OR('Upload Data Outputs'!H770 = "", IFERROR(_xlfn.NUMBERVALUE('Upload Data Outputs'!H770) &gt; 0, FALSE)), FALSE)</f>
        <v>1</v>
      </c>
      <c r="P783" s="56" t="b">
        <f>IFERROR(OR('Upload Data Outputs'!H770 = "", IFERROR(MATCH('Upload Data Outputs'!I770, listWeightUnits, 0), FALSE)), FALSE)</f>
        <v>1</v>
      </c>
      <c r="Q783" s="56" t="b">
        <f>IFERROR(OR('Upload Data Outputs'!J770 = "", IFERROR(MATCH('Upload Data Outputs'!J770, listFscClaimTypes, 0), FALSE)), FALSE)</f>
        <v>1</v>
      </c>
      <c r="R783" s="56" t="b">
        <f>IFERROR(OR(AND('Upload Data Outputs'!J770 = refClaimFsc100, OR('Upload Data Outputs'!K770 = "", 'Upload Data Outputs'!K770 = 100)), AND('Upload Data Outputs'!J770 = refClaimFscCW, OR('Upload Data Outputs'!K770 = "", 'Upload Data Outputs'!K770 = 0)), AND('Upload Data Outputs'!J770 = refClaimFscMix, 'Upload Data Outputs'!K770 &lt;&gt; "", _xlfn.NUMBERVALUE('Upload Data Outputs'!K770) &gt;= 0, _xlfn.NUMBERVALUE('Upload Data Outputs'!K770) &lt;= 100), AND('Upload Data Outputs'!J770 = refClaimFscMixCredit, OR('Upload Data Outputs'!K770 = "", 'Upload Data Outputs'!K770 = 100)), AND('Upload Data Outputs'!J770 = refClaimFscRecycled, 'Upload Data Outputs'!K770 =""), 'Upload Data Outputs'!J770 = ""), FALSE)</f>
        <v>1</v>
      </c>
      <c r="S783" s="56" t="b">
        <f>IFERROR(OR('Upload Data Outputs'!L770 = "", IFERROR(MATCH('Upload Data Outputs'!L770, listMaterialsAccountingMethods, 0), FALSE)), FALSE)</f>
        <v>1</v>
      </c>
      <c r="T783" s="56" t="b">
        <f>IFERROR(OR('Upload Data Outputs'!M770 = "", ISNUMBER('Upload Data Outputs'!M770), IFERROR(DATEVALUE('Upload Data Outputs'!M770) &gt; 0, FALSE)), FALSE)</f>
        <v>1</v>
      </c>
      <c r="U783" s="56" t="b">
        <f>IFERROR(OR('Upload Data Outputs'!N770 = "", ISNUMBER('Upload Data Outputs'!N770), IFERROR(DATEVALUE('Upload Data Outputs'!N770) &gt; 0, FALSE)), FALSE)</f>
        <v>1</v>
      </c>
      <c r="V783" s="56" t="b">
        <f>IFERROR(OR('Upload Data Outputs'!O770 = "", IFERROR(MATCH('Upload Data Outputs'!O770, listCountryIsoCodes, FALSE), FALSE)), FALSE)</f>
        <v>1</v>
      </c>
      <c r="W783" s="57" t="s">
        <v>593</v>
      </c>
      <c r="X783" s="56"/>
      <c r="Y783" s="56"/>
      <c r="AA783" s="56">
        <f>IFERROR(COUNTIFS('Upload Data Outputs'!B:B, 'Upload Data Outputs'!B770), 0)</f>
        <v>0</v>
      </c>
    </row>
    <row r="784" spans="1:27">
      <c r="A784" s="55">
        <f t="shared" ref="A784:A847" si="75">IF(B784, C784, 0)</f>
        <v>771</v>
      </c>
      <c r="B784" s="54" t="b">
        <f>NOT(IFERROR('Upload Data Outputs'!A771 = "ERROR", TRUE))</f>
        <v>1</v>
      </c>
      <c r="C784" s="54">
        <f t="shared" ref="C784:C847" si="76">IF(B784, C783 + 1, C783)</f>
        <v>771</v>
      </c>
      <c r="D784" s="56" t="b">
        <f>IF(B784, ('Upload Data Outputs'!A771 &amp; 'Upload Data Outputs'!B771 &amp; 'Upload Data Outputs'!C771 &amp; 'Upload Data Outputs'!D771 &amp; 'Upload Data Outputs'!E771 &amp; 'Upload Data Outputs'!F771 &amp; 'Upload Data Outputs'!G771 &amp; 'Upload Data Outputs'!H771 &amp; 'Upload Data Outputs'!I771 &amp; 'Upload Data Outputs'!J771 &amp; 'Upload Data Outputs'!K771 &amp; 'Upload Data Outputs'!L771 &amp; 'Upload Data Outputs'!M771 &amp; 'Upload Data Outputs'!N771 &amp; 'Upload Data Outputs'!O771 &amp; 'Upload Data Outputs'!P771) &lt;&gt; "", FALSE)</f>
        <v>0</v>
      </c>
      <c r="E784" s="56" t="str">
        <f t="shared" ref="E784:E847" si="77">IF(AND(D784, G784), A784, "")</f>
        <v/>
      </c>
      <c r="F784" s="56" t="str">
        <f t="shared" ref="F784:F847" si="78">IF(AND(D784, NOT(G784)), A784, "")</f>
        <v/>
      </c>
      <c r="G784" s="56" t="b">
        <f t="shared" si="74"/>
        <v>1</v>
      </c>
      <c r="H784" s="57" t="s">
        <v>593</v>
      </c>
      <c r="I784" s="56" t="b">
        <f t="shared" ref="I784:I847" si="79">OR(NOT($D784), AA784 = 1)</f>
        <v>1</v>
      </c>
      <c r="J784" s="56" t="b">
        <f>IFERROR(OR(NOT($D784), 'Upload Data Outputs'!C771 &lt;&gt; ""), FALSE)</f>
        <v>1</v>
      </c>
      <c r="K784" s="57" t="s">
        <v>593</v>
      </c>
      <c r="L784" s="56" t="b">
        <f>IFERROR(OR(AND(NOT(D784), 'Upload Data Outputs'!E771 = ""), IFERROR(_xlfn.NUMBERVALUE('Upload Data Outputs'!E771) &gt; 0, FALSE)), FALSE)</f>
        <v>1</v>
      </c>
      <c r="M784" s="56" t="b">
        <f>IFERROR(OR('Upload Data Outputs'!F771 = "", IFERROR(_xlfn.NUMBERVALUE('Upload Data Outputs'!F771) &gt; 0, FALSE)), FALSE)</f>
        <v>1</v>
      </c>
      <c r="N784" s="56" t="b">
        <f>IFERROR(OR('Upload Data Outputs'!F771 = "", IFERROR(MATCH('Upload Data Outputs'!G771, listVolumeUnits, 0), FALSE)), FALSE)</f>
        <v>1</v>
      </c>
      <c r="O784" s="56" t="b">
        <f>IFERROR(OR('Upload Data Outputs'!H771 = "", IFERROR(_xlfn.NUMBERVALUE('Upload Data Outputs'!H771) &gt; 0, FALSE)), FALSE)</f>
        <v>1</v>
      </c>
      <c r="P784" s="56" t="b">
        <f>IFERROR(OR('Upload Data Outputs'!H771 = "", IFERROR(MATCH('Upload Data Outputs'!I771, listWeightUnits, 0), FALSE)), FALSE)</f>
        <v>1</v>
      </c>
      <c r="Q784" s="56" t="b">
        <f>IFERROR(OR('Upload Data Outputs'!J771 = "", IFERROR(MATCH('Upload Data Outputs'!J771, listFscClaimTypes, 0), FALSE)), FALSE)</f>
        <v>1</v>
      </c>
      <c r="R784" s="56" t="b">
        <f>IFERROR(OR(AND('Upload Data Outputs'!J771 = refClaimFsc100, OR('Upload Data Outputs'!K771 = "", 'Upload Data Outputs'!K771 = 100)), AND('Upload Data Outputs'!J771 = refClaimFscCW, OR('Upload Data Outputs'!K771 = "", 'Upload Data Outputs'!K771 = 0)), AND('Upload Data Outputs'!J771 = refClaimFscMix, 'Upload Data Outputs'!K771 &lt;&gt; "", _xlfn.NUMBERVALUE('Upload Data Outputs'!K771) &gt;= 0, _xlfn.NUMBERVALUE('Upload Data Outputs'!K771) &lt;= 100), AND('Upload Data Outputs'!J771 = refClaimFscMixCredit, OR('Upload Data Outputs'!K771 = "", 'Upload Data Outputs'!K771 = 100)), AND('Upload Data Outputs'!J771 = refClaimFscRecycled, 'Upload Data Outputs'!K771 =""), 'Upload Data Outputs'!J771 = ""), FALSE)</f>
        <v>1</v>
      </c>
      <c r="S784" s="56" t="b">
        <f>IFERROR(OR('Upload Data Outputs'!L771 = "", IFERROR(MATCH('Upload Data Outputs'!L771, listMaterialsAccountingMethods, 0), FALSE)), FALSE)</f>
        <v>1</v>
      </c>
      <c r="T784" s="56" t="b">
        <f>IFERROR(OR('Upload Data Outputs'!M771 = "", ISNUMBER('Upload Data Outputs'!M771), IFERROR(DATEVALUE('Upload Data Outputs'!M771) &gt; 0, FALSE)), FALSE)</f>
        <v>1</v>
      </c>
      <c r="U784" s="56" t="b">
        <f>IFERROR(OR('Upload Data Outputs'!N771 = "", ISNUMBER('Upload Data Outputs'!N771), IFERROR(DATEVALUE('Upload Data Outputs'!N771) &gt; 0, FALSE)), FALSE)</f>
        <v>1</v>
      </c>
      <c r="V784" s="56" t="b">
        <f>IFERROR(OR('Upload Data Outputs'!O771 = "", IFERROR(MATCH('Upload Data Outputs'!O771, listCountryIsoCodes, FALSE), FALSE)), FALSE)</f>
        <v>1</v>
      </c>
      <c r="W784" s="57" t="s">
        <v>593</v>
      </c>
      <c r="X784" s="56"/>
      <c r="Y784" s="56"/>
      <c r="AA784" s="56">
        <f>IFERROR(COUNTIFS('Upload Data Outputs'!B:B, 'Upload Data Outputs'!B771), 0)</f>
        <v>0</v>
      </c>
    </row>
    <row r="785" spans="1:27">
      <c r="A785" s="55">
        <f t="shared" si="75"/>
        <v>772</v>
      </c>
      <c r="B785" s="54" t="b">
        <f>NOT(IFERROR('Upload Data Outputs'!A772 = "ERROR", TRUE))</f>
        <v>1</v>
      </c>
      <c r="C785" s="54">
        <f t="shared" si="76"/>
        <v>772</v>
      </c>
      <c r="D785" s="56" t="b">
        <f>IF(B785, ('Upload Data Outputs'!A772 &amp; 'Upload Data Outputs'!B772 &amp; 'Upload Data Outputs'!C772 &amp; 'Upload Data Outputs'!D772 &amp; 'Upload Data Outputs'!E772 &amp; 'Upload Data Outputs'!F772 &amp; 'Upload Data Outputs'!G772 &amp; 'Upload Data Outputs'!H772 &amp; 'Upload Data Outputs'!I772 &amp; 'Upload Data Outputs'!J772 &amp; 'Upload Data Outputs'!K772 &amp; 'Upload Data Outputs'!L772 &amp; 'Upload Data Outputs'!M772 &amp; 'Upload Data Outputs'!N772 &amp; 'Upload Data Outputs'!O772 &amp; 'Upload Data Outputs'!P772) &lt;&gt; "", FALSE)</f>
        <v>0</v>
      </c>
      <c r="E785" s="56" t="str">
        <f t="shared" si="77"/>
        <v/>
      </c>
      <c r="F785" s="56" t="str">
        <f t="shared" si="78"/>
        <v/>
      </c>
      <c r="G785" s="56" t="b">
        <f t="shared" si="74"/>
        <v>1</v>
      </c>
      <c r="H785" s="57" t="s">
        <v>593</v>
      </c>
      <c r="I785" s="56" t="b">
        <f t="shared" si="79"/>
        <v>1</v>
      </c>
      <c r="J785" s="56" t="b">
        <f>IFERROR(OR(NOT($D785), 'Upload Data Outputs'!C772 &lt;&gt; ""), FALSE)</f>
        <v>1</v>
      </c>
      <c r="K785" s="57" t="s">
        <v>593</v>
      </c>
      <c r="L785" s="56" t="b">
        <f>IFERROR(OR(AND(NOT(D785), 'Upload Data Outputs'!E772 = ""), IFERROR(_xlfn.NUMBERVALUE('Upload Data Outputs'!E772) &gt; 0, FALSE)), FALSE)</f>
        <v>1</v>
      </c>
      <c r="M785" s="56" t="b">
        <f>IFERROR(OR('Upload Data Outputs'!F772 = "", IFERROR(_xlfn.NUMBERVALUE('Upload Data Outputs'!F772) &gt; 0, FALSE)), FALSE)</f>
        <v>1</v>
      </c>
      <c r="N785" s="56" t="b">
        <f>IFERROR(OR('Upload Data Outputs'!F772 = "", IFERROR(MATCH('Upload Data Outputs'!G772, listVolumeUnits, 0), FALSE)), FALSE)</f>
        <v>1</v>
      </c>
      <c r="O785" s="56" t="b">
        <f>IFERROR(OR('Upload Data Outputs'!H772 = "", IFERROR(_xlfn.NUMBERVALUE('Upload Data Outputs'!H772) &gt; 0, FALSE)), FALSE)</f>
        <v>1</v>
      </c>
      <c r="P785" s="56" t="b">
        <f>IFERROR(OR('Upload Data Outputs'!H772 = "", IFERROR(MATCH('Upload Data Outputs'!I772, listWeightUnits, 0), FALSE)), FALSE)</f>
        <v>1</v>
      </c>
      <c r="Q785" s="56" t="b">
        <f>IFERROR(OR('Upload Data Outputs'!J772 = "", IFERROR(MATCH('Upload Data Outputs'!J772, listFscClaimTypes, 0), FALSE)), FALSE)</f>
        <v>1</v>
      </c>
      <c r="R785" s="56" t="b">
        <f>IFERROR(OR(AND('Upload Data Outputs'!J772 = refClaimFsc100, OR('Upload Data Outputs'!K772 = "", 'Upload Data Outputs'!K772 = 100)), AND('Upload Data Outputs'!J772 = refClaimFscCW, OR('Upload Data Outputs'!K772 = "", 'Upload Data Outputs'!K772 = 0)), AND('Upload Data Outputs'!J772 = refClaimFscMix, 'Upload Data Outputs'!K772 &lt;&gt; "", _xlfn.NUMBERVALUE('Upload Data Outputs'!K772) &gt;= 0, _xlfn.NUMBERVALUE('Upload Data Outputs'!K772) &lt;= 100), AND('Upload Data Outputs'!J772 = refClaimFscMixCredit, OR('Upload Data Outputs'!K772 = "", 'Upload Data Outputs'!K772 = 100)), AND('Upload Data Outputs'!J772 = refClaimFscRecycled, 'Upload Data Outputs'!K772 =""), 'Upload Data Outputs'!J772 = ""), FALSE)</f>
        <v>1</v>
      </c>
      <c r="S785" s="56" t="b">
        <f>IFERROR(OR('Upload Data Outputs'!L772 = "", IFERROR(MATCH('Upload Data Outputs'!L772, listMaterialsAccountingMethods, 0), FALSE)), FALSE)</f>
        <v>1</v>
      </c>
      <c r="T785" s="56" t="b">
        <f>IFERROR(OR('Upload Data Outputs'!M772 = "", ISNUMBER('Upload Data Outputs'!M772), IFERROR(DATEVALUE('Upload Data Outputs'!M772) &gt; 0, FALSE)), FALSE)</f>
        <v>1</v>
      </c>
      <c r="U785" s="56" t="b">
        <f>IFERROR(OR('Upload Data Outputs'!N772 = "", ISNUMBER('Upload Data Outputs'!N772), IFERROR(DATEVALUE('Upload Data Outputs'!N772) &gt; 0, FALSE)), FALSE)</f>
        <v>1</v>
      </c>
      <c r="V785" s="56" t="b">
        <f>IFERROR(OR('Upload Data Outputs'!O772 = "", IFERROR(MATCH('Upload Data Outputs'!O772, listCountryIsoCodes, FALSE), FALSE)), FALSE)</f>
        <v>1</v>
      </c>
      <c r="W785" s="57" t="s">
        <v>593</v>
      </c>
      <c r="X785" s="56"/>
      <c r="Y785" s="56"/>
      <c r="AA785" s="56">
        <f>IFERROR(COUNTIFS('Upload Data Outputs'!B:B, 'Upload Data Outputs'!B772), 0)</f>
        <v>0</v>
      </c>
    </row>
    <row r="786" spans="1:27">
      <c r="A786" s="55">
        <f t="shared" si="75"/>
        <v>773</v>
      </c>
      <c r="B786" s="54" t="b">
        <f>NOT(IFERROR('Upload Data Outputs'!A773 = "ERROR", TRUE))</f>
        <v>1</v>
      </c>
      <c r="C786" s="54">
        <f t="shared" si="76"/>
        <v>773</v>
      </c>
      <c r="D786" s="56" t="b">
        <f>IF(B786, ('Upload Data Outputs'!A773 &amp; 'Upload Data Outputs'!B773 &amp; 'Upload Data Outputs'!C773 &amp; 'Upload Data Outputs'!D773 &amp; 'Upload Data Outputs'!E773 &amp; 'Upload Data Outputs'!F773 &amp; 'Upload Data Outputs'!G773 &amp; 'Upload Data Outputs'!H773 &amp; 'Upload Data Outputs'!I773 &amp; 'Upload Data Outputs'!J773 &amp; 'Upload Data Outputs'!K773 &amp; 'Upload Data Outputs'!L773 &amp; 'Upload Data Outputs'!M773 &amp; 'Upload Data Outputs'!N773 &amp; 'Upload Data Outputs'!O773 &amp; 'Upload Data Outputs'!P773) &lt;&gt; "", FALSE)</f>
        <v>0</v>
      </c>
      <c r="E786" s="56" t="str">
        <f t="shared" si="77"/>
        <v/>
      </c>
      <c r="F786" s="56" t="str">
        <f t="shared" si="78"/>
        <v/>
      </c>
      <c r="G786" s="56" t="b">
        <f t="shared" si="74"/>
        <v>1</v>
      </c>
      <c r="H786" s="57" t="s">
        <v>593</v>
      </c>
      <c r="I786" s="56" t="b">
        <f t="shared" si="79"/>
        <v>1</v>
      </c>
      <c r="J786" s="56" t="b">
        <f>IFERROR(OR(NOT($D786), 'Upload Data Outputs'!C773 &lt;&gt; ""), FALSE)</f>
        <v>1</v>
      </c>
      <c r="K786" s="57" t="s">
        <v>593</v>
      </c>
      <c r="L786" s="56" t="b">
        <f>IFERROR(OR(AND(NOT(D786), 'Upload Data Outputs'!E773 = ""), IFERROR(_xlfn.NUMBERVALUE('Upload Data Outputs'!E773) &gt; 0, FALSE)), FALSE)</f>
        <v>1</v>
      </c>
      <c r="M786" s="56" t="b">
        <f>IFERROR(OR('Upload Data Outputs'!F773 = "", IFERROR(_xlfn.NUMBERVALUE('Upload Data Outputs'!F773) &gt; 0, FALSE)), FALSE)</f>
        <v>1</v>
      </c>
      <c r="N786" s="56" t="b">
        <f>IFERROR(OR('Upload Data Outputs'!F773 = "", IFERROR(MATCH('Upload Data Outputs'!G773, listVolumeUnits, 0), FALSE)), FALSE)</f>
        <v>1</v>
      </c>
      <c r="O786" s="56" t="b">
        <f>IFERROR(OR('Upload Data Outputs'!H773 = "", IFERROR(_xlfn.NUMBERVALUE('Upload Data Outputs'!H773) &gt; 0, FALSE)), FALSE)</f>
        <v>1</v>
      </c>
      <c r="P786" s="56" t="b">
        <f>IFERROR(OR('Upload Data Outputs'!H773 = "", IFERROR(MATCH('Upload Data Outputs'!I773, listWeightUnits, 0), FALSE)), FALSE)</f>
        <v>1</v>
      </c>
      <c r="Q786" s="56" t="b">
        <f>IFERROR(OR('Upload Data Outputs'!J773 = "", IFERROR(MATCH('Upload Data Outputs'!J773, listFscClaimTypes, 0), FALSE)), FALSE)</f>
        <v>1</v>
      </c>
      <c r="R786" s="56" t="b">
        <f>IFERROR(OR(AND('Upload Data Outputs'!J773 = refClaimFsc100, OR('Upload Data Outputs'!K773 = "", 'Upload Data Outputs'!K773 = 100)), AND('Upload Data Outputs'!J773 = refClaimFscCW, OR('Upload Data Outputs'!K773 = "", 'Upload Data Outputs'!K773 = 0)), AND('Upload Data Outputs'!J773 = refClaimFscMix, 'Upload Data Outputs'!K773 &lt;&gt; "", _xlfn.NUMBERVALUE('Upload Data Outputs'!K773) &gt;= 0, _xlfn.NUMBERVALUE('Upload Data Outputs'!K773) &lt;= 100), AND('Upload Data Outputs'!J773 = refClaimFscMixCredit, OR('Upload Data Outputs'!K773 = "", 'Upload Data Outputs'!K773 = 100)), AND('Upload Data Outputs'!J773 = refClaimFscRecycled, 'Upload Data Outputs'!K773 =""), 'Upload Data Outputs'!J773 = ""), FALSE)</f>
        <v>1</v>
      </c>
      <c r="S786" s="56" t="b">
        <f>IFERROR(OR('Upload Data Outputs'!L773 = "", IFERROR(MATCH('Upload Data Outputs'!L773, listMaterialsAccountingMethods, 0), FALSE)), FALSE)</f>
        <v>1</v>
      </c>
      <c r="T786" s="56" t="b">
        <f>IFERROR(OR('Upload Data Outputs'!M773 = "", ISNUMBER('Upload Data Outputs'!M773), IFERROR(DATEVALUE('Upload Data Outputs'!M773) &gt; 0, FALSE)), FALSE)</f>
        <v>1</v>
      </c>
      <c r="U786" s="56" t="b">
        <f>IFERROR(OR('Upload Data Outputs'!N773 = "", ISNUMBER('Upload Data Outputs'!N773), IFERROR(DATEVALUE('Upload Data Outputs'!N773) &gt; 0, FALSE)), FALSE)</f>
        <v>1</v>
      </c>
      <c r="V786" s="56" t="b">
        <f>IFERROR(OR('Upload Data Outputs'!O773 = "", IFERROR(MATCH('Upload Data Outputs'!O773, listCountryIsoCodes, FALSE), FALSE)), FALSE)</f>
        <v>1</v>
      </c>
      <c r="W786" s="57" t="s">
        <v>593</v>
      </c>
      <c r="X786" s="56"/>
      <c r="Y786" s="56"/>
      <c r="AA786" s="56">
        <f>IFERROR(COUNTIFS('Upload Data Outputs'!B:B, 'Upload Data Outputs'!B773), 0)</f>
        <v>0</v>
      </c>
    </row>
    <row r="787" spans="1:27">
      <c r="A787" s="55">
        <f t="shared" si="75"/>
        <v>774</v>
      </c>
      <c r="B787" s="54" t="b">
        <f>NOT(IFERROR('Upload Data Outputs'!A774 = "ERROR", TRUE))</f>
        <v>1</v>
      </c>
      <c r="C787" s="54">
        <f t="shared" si="76"/>
        <v>774</v>
      </c>
      <c r="D787" s="56" t="b">
        <f>IF(B787, ('Upload Data Outputs'!A774 &amp; 'Upload Data Outputs'!B774 &amp; 'Upload Data Outputs'!C774 &amp; 'Upload Data Outputs'!D774 &amp; 'Upload Data Outputs'!E774 &amp; 'Upload Data Outputs'!F774 &amp; 'Upload Data Outputs'!G774 &amp; 'Upload Data Outputs'!H774 &amp; 'Upload Data Outputs'!I774 &amp; 'Upload Data Outputs'!J774 &amp; 'Upload Data Outputs'!K774 &amp; 'Upload Data Outputs'!L774 &amp; 'Upload Data Outputs'!M774 &amp; 'Upload Data Outputs'!N774 &amp; 'Upload Data Outputs'!O774 &amp; 'Upload Data Outputs'!P774) &lt;&gt; "", FALSE)</f>
        <v>0</v>
      </c>
      <c r="E787" s="56" t="str">
        <f t="shared" si="77"/>
        <v/>
      </c>
      <c r="F787" s="56" t="str">
        <f t="shared" si="78"/>
        <v/>
      </c>
      <c r="G787" s="56" t="b">
        <f t="shared" si="74"/>
        <v>1</v>
      </c>
      <c r="H787" s="57" t="s">
        <v>593</v>
      </c>
      <c r="I787" s="56" t="b">
        <f t="shared" si="79"/>
        <v>1</v>
      </c>
      <c r="J787" s="56" t="b">
        <f>IFERROR(OR(NOT($D787), 'Upload Data Outputs'!C774 &lt;&gt; ""), FALSE)</f>
        <v>1</v>
      </c>
      <c r="K787" s="57" t="s">
        <v>593</v>
      </c>
      <c r="L787" s="56" t="b">
        <f>IFERROR(OR(AND(NOT(D787), 'Upload Data Outputs'!E774 = ""), IFERROR(_xlfn.NUMBERVALUE('Upload Data Outputs'!E774) &gt; 0, FALSE)), FALSE)</f>
        <v>1</v>
      </c>
      <c r="M787" s="56" t="b">
        <f>IFERROR(OR('Upload Data Outputs'!F774 = "", IFERROR(_xlfn.NUMBERVALUE('Upload Data Outputs'!F774) &gt; 0, FALSE)), FALSE)</f>
        <v>1</v>
      </c>
      <c r="N787" s="56" t="b">
        <f>IFERROR(OR('Upload Data Outputs'!F774 = "", IFERROR(MATCH('Upload Data Outputs'!G774, listVolumeUnits, 0), FALSE)), FALSE)</f>
        <v>1</v>
      </c>
      <c r="O787" s="56" t="b">
        <f>IFERROR(OR('Upload Data Outputs'!H774 = "", IFERROR(_xlfn.NUMBERVALUE('Upload Data Outputs'!H774) &gt; 0, FALSE)), FALSE)</f>
        <v>1</v>
      </c>
      <c r="P787" s="56" t="b">
        <f>IFERROR(OR('Upload Data Outputs'!H774 = "", IFERROR(MATCH('Upload Data Outputs'!I774, listWeightUnits, 0), FALSE)), FALSE)</f>
        <v>1</v>
      </c>
      <c r="Q787" s="56" t="b">
        <f>IFERROR(OR('Upload Data Outputs'!J774 = "", IFERROR(MATCH('Upload Data Outputs'!J774, listFscClaimTypes, 0), FALSE)), FALSE)</f>
        <v>1</v>
      </c>
      <c r="R787" s="56" t="b">
        <f>IFERROR(OR(AND('Upload Data Outputs'!J774 = refClaimFsc100, OR('Upload Data Outputs'!K774 = "", 'Upload Data Outputs'!K774 = 100)), AND('Upload Data Outputs'!J774 = refClaimFscCW, OR('Upload Data Outputs'!K774 = "", 'Upload Data Outputs'!K774 = 0)), AND('Upload Data Outputs'!J774 = refClaimFscMix, 'Upload Data Outputs'!K774 &lt;&gt; "", _xlfn.NUMBERVALUE('Upload Data Outputs'!K774) &gt;= 0, _xlfn.NUMBERVALUE('Upload Data Outputs'!K774) &lt;= 100), AND('Upload Data Outputs'!J774 = refClaimFscMixCredit, OR('Upload Data Outputs'!K774 = "", 'Upload Data Outputs'!K774 = 100)), AND('Upload Data Outputs'!J774 = refClaimFscRecycled, 'Upload Data Outputs'!K774 =""), 'Upload Data Outputs'!J774 = ""), FALSE)</f>
        <v>1</v>
      </c>
      <c r="S787" s="56" t="b">
        <f>IFERROR(OR('Upload Data Outputs'!L774 = "", IFERROR(MATCH('Upload Data Outputs'!L774, listMaterialsAccountingMethods, 0), FALSE)), FALSE)</f>
        <v>1</v>
      </c>
      <c r="T787" s="56" t="b">
        <f>IFERROR(OR('Upload Data Outputs'!M774 = "", ISNUMBER('Upload Data Outputs'!M774), IFERROR(DATEVALUE('Upload Data Outputs'!M774) &gt; 0, FALSE)), FALSE)</f>
        <v>1</v>
      </c>
      <c r="U787" s="56" t="b">
        <f>IFERROR(OR('Upload Data Outputs'!N774 = "", ISNUMBER('Upload Data Outputs'!N774), IFERROR(DATEVALUE('Upload Data Outputs'!N774) &gt; 0, FALSE)), FALSE)</f>
        <v>1</v>
      </c>
      <c r="V787" s="56" t="b">
        <f>IFERROR(OR('Upload Data Outputs'!O774 = "", IFERROR(MATCH('Upload Data Outputs'!O774, listCountryIsoCodes, FALSE), FALSE)), FALSE)</f>
        <v>1</v>
      </c>
      <c r="W787" s="57" t="s">
        <v>593</v>
      </c>
      <c r="X787" s="56"/>
      <c r="Y787" s="56"/>
      <c r="AA787" s="56">
        <f>IFERROR(COUNTIFS('Upload Data Outputs'!B:B, 'Upload Data Outputs'!B774), 0)</f>
        <v>0</v>
      </c>
    </row>
    <row r="788" spans="1:27">
      <c r="A788" s="55">
        <f t="shared" si="75"/>
        <v>775</v>
      </c>
      <c r="B788" s="54" t="b">
        <f>NOT(IFERROR('Upload Data Outputs'!A775 = "ERROR", TRUE))</f>
        <v>1</v>
      </c>
      <c r="C788" s="54">
        <f t="shared" si="76"/>
        <v>775</v>
      </c>
      <c r="D788" s="56" t="b">
        <f>IF(B788, ('Upload Data Outputs'!A775 &amp; 'Upload Data Outputs'!B775 &amp; 'Upload Data Outputs'!C775 &amp; 'Upload Data Outputs'!D775 &amp; 'Upload Data Outputs'!E775 &amp; 'Upload Data Outputs'!F775 &amp; 'Upload Data Outputs'!G775 &amp; 'Upload Data Outputs'!H775 &amp; 'Upload Data Outputs'!I775 &amp; 'Upload Data Outputs'!J775 &amp; 'Upload Data Outputs'!K775 &amp; 'Upload Data Outputs'!L775 &amp; 'Upload Data Outputs'!M775 &amp; 'Upload Data Outputs'!N775 &amp; 'Upload Data Outputs'!O775 &amp; 'Upload Data Outputs'!P775) &lt;&gt; "", FALSE)</f>
        <v>0</v>
      </c>
      <c r="E788" s="56" t="str">
        <f t="shared" si="77"/>
        <v/>
      </c>
      <c r="F788" s="56" t="str">
        <f t="shared" si="78"/>
        <v/>
      </c>
      <c r="G788" s="56" t="b">
        <f t="shared" si="74"/>
        <v>1</v>
      </c>
      <c r="H788" s="57" t="s">
        <v>593</v>
      </c>
      <c r="I788" s="56" t="b">
        <f t="shared" si="79"/>
        <v>1</v>
      </c>
      <c r="J788" s="56" t="b">
        <f>IFERROR(OR(NOT($D788), 'Upload Data Outputs'!C775 &lt;&gt; ""), FALSE)</f>
        <v>1</v>
      </c>
      <c r="K788" s="57" t="s">
        <v>593</v>
      </c>
      <c r="L788" s="56" t="b">
        <f>IFERROR(OR(AND(NOT(D788), 'Upload Data Outputs'!E775 = ""), IFERROR(_xlfn.NUMBERVALUE('Upload Data Outputs'!E775) &gt; 0, FALSE)), FALSE)</f>
        <v>1</v>
      </c>
      <c r="M788" s="56" t="b">
        <f>IFERROR(OR('Upload Data Outputs'!F775 = "", IFERROR(_xlfn.NUMBERVALUE('Upload Data Outputs'!F775) &gt; 0, FALSE)), FALSE)</f>
        <v>1</v>
      </c>
      <c r="N788" s="56" t="b">
        <f>IFERROR(OR('Upload Data Outputs'!F775 = "", IFERROR(MATCH('Upload Data Outputs'!G775, listVolumeUnits, 0), FALSE)), FALSE)</f>
        <v>1</v>
      </c>
      <c r="O788" s="56" t="b">
        <f>IFERROR(OR('Upload Data Outputs'!H775 = "", IFERROR(_xlfn.NUMBERVALUE('Upload Data Outputs'!H775) &gt; 0, FALSE)), FALSE)</f>
        <v>1</v>
      </c>
      <c r="P788" s="56" t="b">
        <f>IFERROR(OR('Upload Data Outputs'!H775 = "", IFERROR(MATCH('Upload Data Outputs'!I775, listWeightUnits, 0), FALSE)), FALSE)</f>
        <v>1</v>
      </c>
      <c r="Q788" s="56" t="b">
        <f>IFERROR(OR('Upload Data Outputs'!J775 = "", IFERROR(MATCH('Upload Data Outputs'!J775, listFscClaimTypes, 0), FALSE)), FALSE)</f>
        <v>1</v>
      </c>
      <c r="R788" s="56" t="b">
        <f>IFERROR(OR(AND('Upload Data Outputs'!J775 = refClaimFsc100, OR('Upload Data Outputs'!K775 = "", 'Upload Data Outputs'!K775 = 100)), AND('Upload Data Outputs'!J775 = refClaimFscCW, OR('Upload Data Outputs'!K775 = "", 'Upload Data Outputs'!K775 = 0)), AND('Upload Data Outputs'!J775 = refClaimFscMix, 'Upload Data Outputs'!K775 &lt;&gt; "", _xlfn.NUMBERVALUE('Upload Data Outputs'!K775) &gt;= 0, _xlfn.NUMBERVALUE('Upload Data Outputs'!K775) &lt;= 100), AND('Upload Data Outputs'!J775 = refClaimFscMixCredit, OR('Upload Data Outputs'!K775 = "", 'Upload Data Outputs'!K775 = 100)), AND('Upload Data Outputs'!J775 = refClaimFscRecycled, 'Upload Data Outputs'!K775 =""), 'Upload Data Outputs'!J775 = ""), FALSE)</f>
        <v>1</v>
      </c>
      <c r="S788" s="56" t="b">
        <f>IFERROR(OR('Upload Data Outputs'!L775 = "", IFERROR(MATCH('Upload Data Outputs'!L775, listMaterialsAccountingMethods, 0), FALSE)), FALSE)</f>
        <v>1</v>
      </c>
      <c r="T788" s="56" t="b">
        <f>IFERROR(OR('Upload Data Outputs'!M775 = "", ISNUMBER('Upload Data Outputs'!M775), IFERROR(DATEVALUE('Upload Data Outputs'!M775) &gt; 0, FALSE)), FALSE)</f>
        <v>1</v>
      </c>
      <c r="U788" s="56" t="b">
        <f>IFERROR(OR('Upload Data Outputs'!N775 = "", ISNUMBER('Upload Data Outputs'!N775), IFERROR(DATEVALUE('Upload Data Outputs'!N775) &gt; 0, FALSE)), FALSE)</f>
        <v>1</v>
      </c>
      <c r="V788" s="56" t="b">
        <f>IFERROR(OR('Upload Data Outputs'!O775 = "", IFERROR(MATCH('Upload Data Outputs'!O775, listCountryIsoCodes, FALSE), FALSE)), FALSE)</f>
        <v>1</v>
      </c>
      <c r="W788" s="57" t="s">
        <v>593</v>
      </c>
      <c r="X788" s="56"/>
      <c r="Y788" s="56"/>
      <c r="AA788" s="56">
        <f>IFERROR(COUNTIFS('Upload Data Outputs'!B:B, 'Upload Data Outputs'!B775), 0)</f>
        <v>0</v>
      </c>
    </row>
    <row r="789" spans="1:27">
      <c r="A789" s="55">
        <f t="shared" si="75"/>
        <v>776</v>
      </c>
      <c r="B789" s="54" t="b">
        <f>NOT(IFERROR('Upload Data Outputs'!A776 = "ERROR", TRUE))</f>
        <v>1</v>
      </c>
      <c r="C789" s="54">
        <f t="shared" si="76"/>
        <v>776</v>
      </c>
      <c r="D789" s="56" t="b">
        <f>IF(B789, ('Upload Data Outputs'!A776 &amp; 'Upload Data Outputs'!B776 &amp; 'Upload Data Outputs'!C776 &amp; 'Upload Data Outputs'!D776 &amp; 'Upload Data Outputs'!E776 &amp; 'Upload Data Outputs'!F776 &amp; 'Upload Data Outputs'!G776 &amp; 'Upload Data Outputs'!H776 &amp; 'Upload Data Outputs'!I776 &amp; 'Upload Data Outputs'!J776 &amp; 'Upload Data Outputs'!K776 &amp; 'Upload Data Outputs'!L776 &amp; 'Upload Data Outputs'!M776 &amp; 'Upload Data Outputs'!N776 &amp; 'Upload Data Outputs'!O776 &amp; 'Upload Data Outputs'!P776) &lt;&gt; "", FALSE)</f>
        <v>0</v>
      </c>
      <c r="E789" s="56" t="str">
        <f t="shared" si="77"/>
        <v/>
      </c>
      <c r="F789" s="56" t="str">
        <f t="shared" si="78"/>
        <v/>
      </c>
      <c r="G789" s="56" t="b">
        <f t="shared" si="74"/>
        <v>1</v>
      </c>
      <c r="H789" s="57" t="s">
        <v>593</v>
      </c>
      <c r="I789" s="56" t="b">
        <f t="shared" si="79"/>
        <v>1</v>
      </c>
      <c r="J789" s="56" t="b">
        <f>IFERROR(OR(NOT($D789), 'Upload Data Outputs'!C776 &lt;&gt; ""), FALSE)</f>
        <v>1</v>
      </c>
      <c r="K789" s="57" t="s">
        <v>593</v>
      </c>
      <c r="L789" s="56" t="b">
        <f>IFERROR(OR(AND(NOT(D789), 'Upload Data Outputs'!E776 = ""), IFERROR(_xlfn.NUMBERVALUE('Upload Data Outputs'!E776) &gt; 0, FALSE)), FALSE)</f>
        <v>1</v>
      </c>
      <c r="M789" s="56" t="b">
        <f>IFERROR(OR('Upload Data Outputs'!F776 = "", IFERROR(_xlfn.NUMBERVALUE('Upload Data Outputs'!F776) &gt; 0, FALSE)), FALSE)</f>
        <v>1</v>
      </c>
      <c r="N789" s="56" t="b">
        <f>IFERROR(OR('Upload Data Outputs'!F776 = "", IFERROR(MATCH('Upload Data Outputs'!G776, listVolumeUnits, 0), FALSE)), FALSE)</f>
        <v>1</v>
      </c>
      <c r="O789" s="56" t="b">
        <f>IFERROR(OR('Upload Data Outputs'!H776 = "", IFERROR(_xlfn.NUMBERVALUE('Upload Data Outputs'!H776) &gt; 0, FALSE)), FALSE)</f>
        <v>1</v>
      </c>
      <c r="P789" s="56" t="b">
        <f>IFERROR(OR('Upload Data Outputs'!H776 = "", IFERROR(MATCH('Upload Data Outputs'!I776, listWeightUnits, 0), FALSE)), FALSE)</f>
        <v>1</v>
      </c>
      <c r="Q789" s="56" t="b">
        <f>IFERROR(OR('Upload Data Outputs'!J776 = "", IFERROR(MATCH('Upload Data Outputs'!J776, listFscClaimTypes, 0), FALSE)), FALSE)</f>
        <v>1</v>
      </c>
      <c r="R789" s="56" t="b">
        <f>IFERROR(OR(AND('Upload Data Outputs'!J776 = refClaimFsc100, OR('Upload Data Outputs'!K776 = "", 'Upload Data Outputs'!K776 = 100)), AND('Upload Data Outputs'!J776 = refClaimFscCW, OR('Upload Data Outputs'!K776 = "", 'Upload Data Outputs'!K776 = 0)), AND('Upload Data Outputs'!J776 = refClaimFscMix, 'Upload Data Outputs'!K776 &lt;&gt; "", _xlfn.NUMBERVALUE('Upload Data Outputs'!K776) &gt;= 0, _xlfn.NUMBERVALUE('Upload Data Outputs'!K776) &lt;= 100), AND('Upload Data Outputs'!J776 = refClaimFscMixCredit, OR('Upload Data Outputs'!K776 = "", 'Upload Data Outputs'!K776 = 100)), AND('Upload Data Outputs'!J776 = refClaimFscRecycled, 'Upload Data Outputs'!K776 =""), 'Upload Data Outputs'!J776 = ""), FALSE)</f>
        <v>1</v>
      </c>
      <c r="S789" s="56" t="b">
        <f>IFERROR(OR('Upload Data Outputs'!L776 = "", IFERROR(MATCH('Upload Data Outputs'!L776, listMaterialsAccountingMethods, 0), FALSE)), FALSE)</f>
        <v>1</v>
      </c>
      <c r="T789" s="56" t="b">
        <f>IFERROR(OR('Upload Data Outputs'!M776 = "", ISNUMBER('Upload Data Outputs'!M776), IFERROR(DATEVALUE('Upload Data Outputs'!M776) &gt; 0, FALSE)), FALSE)</f>
        <v>1</v>
      </c>
      <c r="U789" s="56" t="b">
        <f>IFERROR(OR('Upload Data Outputs'!N776 = "", ISNUMBER('Upload Data Outputs'!N776), IFERROR(DATEVALUE('Upload Data Outputs'!N776) &gt; 0, FALSE)), FALSE)</f>
        <v>1</v>
      </c>
      <c r="V789" s="56" t="b">
        <f>IFERROR(OR('Upload Data Outputs'!O776 = "", IFERROR(MATCH('Upload Data Outputs'!O776, listCountryIsoCodes, FALSE), FALSE)), FALSE)</f>
        <v>1</v>
      </c>
      <c r="W789" s="57" t="s">
        <v>593</v>
      </c>
      <c r="X789" s="56"/>
      <c r="Y789" s="56"/>
      <c r="AA789" s="56">
        <f>IFERROR(COUNTIFS('Upload Data Outputs'!B:B, 'Upload Data Outputs'!B776), 0)</f>
        <v>0</v>
      </c>
    </row>
    <row r="790" spans="1:27">
      <c r="A790" s="55">
        <f t="shared" si="75"/>
        <v>777</v>
      </c>
      <c r="B790" s="54" t="b">
        <f>NOT(IFERROR('Upload Data Outputs'!A777 = "ERROR", TRUE))</f>
        <v>1</v>
      </c>
      <c r="C790" s="54">
        <f t="shared" si="76"/>
        <v>777</v>
      </c>
      <c r="D790" s="56" t="b">
        <f>IF(B790, ('Upload Data Outputs'!A777 &amp; 'Upload Data Outputs'!B777 &amp; 'Upload Data Outputs'!C777 &amp; 'Upload Data Outputs'!D777 &amp; 'Upload Data Outputs'!E777 &amp; 'Upload Data Outputs'!F777 &amp; 'Upload Data Outputs'!G777 &amp; 'Upload Data Outputs'!H777 &amp; 'Upload Data Outputs'!I777 &amp; 'Upload Data Outputs'!J777 &amp; 'Upload Data Outputs'!K777 &amp; 'Upload Data Outputs'!L777 &amp; 'Upload Data Outputs'!M777 &amp; 'Upload Data Outputs'!N777 &amp; 'Upload Data Outputs'!O777 &amp; 'Upload Data Outputs'!P777) &lt;&gt; "", FALSE)</f>
        <v>0</v>
      </c>
      <c r="E790" s="56" t="str">
        <f t="shared" si="77"/>
        <v/>
      </c>
      <c r="F790" s="56" t="str">
        <f t="shared" si="78"/>
        <v/>
      </c>
      <c r="G790" s="56" t="b">
        <f t="shared" si="74"/>
        <v>1</v>
      </c>
      <c r="H790" s="57" t="s">
        <v>593</v>
      </c>
      <c r="I790" s="56" t="b">
        <f t="shared" si="79"/>
        <v>1</v>
      </c>
      <c r="J790" s="56" t="b">
        <f>IFERROR(OR(NOT($D790), 'Upload Data Outputs'!C777 &lt;&gt; ""), FALSE)</f>
        <v>1</v>
      </c>
      <c r="K790" s="57" t="s">
        <v>593</v>
      </c>
      <c r="L790" s="56" t="b">
        <f>IFERROR(OR(AND(NOT(D790), 'Upload Data Outputs'!E777 = ""), IFERROR(_xlfn.NUMBERVALUE('Upload Data Outputs'!E777) &gt; 0, FALSE)), FALSE)</f>
        <v>1</v>
      </c>
      <c r="M790" s="56" t="b">
        <f>IFERROR(OR('Upload Data Outputs'!F777 = "", IFERROR(_xlfn.NUMBERVALUE('Upload Data Outputs'!F777) &gt; 0, FALSE)), FALSE)</f>
        <v>1</v>
      </c>
      <c r="N790" s="56" t="b">
        <f>IFERROR(OR('Upload Data Outputs'!F777 = "", IFERROR(MATCH('Upload Data Outputs'!G777, listVolumeUnits, 0), FALSE)), FALSE)</f>
        <v>1</v>
      </c>
      <c r="O790" s="56" t="b">
        <f>IFERROR(OR('Upload Data Outputs'!H777 = "", IFERROR(_xlfn.NUMBERVALUE('Upload Data Outputs'!H777) &gt; 0, FALSE)), FALSE)</f>
        <v>1</v>
      </c>
      <c r="P790" s="56" t="b">
        <f>IFERROR(OR('Upload Data Outputs'!H777 = "", IFERROR(MATCH('Upload Data Outputs'!I777, listWeightUnits, 0), FALSE)), FALSE)</f>
        <v>1</v>
      </c>
      <c r="Q790" s="56" t="b">
        <f>IFERROR(OR('Upload Data Outputs'!J777 = "", IFERROR(MATCH('Upload Data Outputs'!J777, listFscClaimTypes, 0), FALSE)), FALSE)</f>
        <v>1</v>
      </c>
      <c r="R790" s="56" t="b">
        <f>IFERROR(OR(AND('Upload Data Outputs'!J777 = refClaimFsc100, OR('Upload Data Outputs'!K777 = "", 'Upload Data Outputs'!K777 = 100)), AND('Upload Data Outputs'!J777 = refClaimFscCW, OR('Upload Data Outputs'!K777 = "", 'Upload Data Outputs'!K777 = 0)), AND('Upload Data Outputs'!J777 = refClaimFscMix, 'Upload Data Outputs'!K777 &lt;&gt; "", _xlfn.NUMBERVALUE('Upload Data Outputs'!K777) &gt;= 0, _xlfn.NUMBERVALUE('Upload Data Outputs'!K777) &lt;= 100), AND('Upload Data Outputs'!J777 = refClaimFscMixCredit, OR('Upload Data Outputs'!K777 = "", 'Upload Data Outputs'!K777 = 100)), AND('Upload Data Outputs'!J777 = refClaimFscRecycled, 'Upload Data Outputs'!K777 =""), 'Upload Data Outputs'!J777 = ""), FALSE)</f>
        <v>1</v>
      </c>
      <c r="S790" s="56" t="b">
        <f>IFERROR(OR('Upload Data Outputs'!L777 = "", IFERROR(MATCH('Upload Data Outputs'!L777, listMaterialsAccountingMethods, 0), FALSE)), FALSE)</f>
        <v>1</v>
      </c>
      <c r="T790" s="56" t="b">
        <f>IFERROR(OR('Upload Data Outputs'!M777 = "", ISNUMBER('Upload Data Outputs'!M777), IFERROR(DATEVALUE('Upload Data Outputs'!M777) &gt; 0, FALSE)), FALSE)</f>
        <v>1</v>
      </c>
      <c r="U790" s="56" t="b">
        <f>IFERROR(OR('Upload Data Outputs'!N777 = "", ISNUMBER('Upload Data Outputs'!N777), IFERROR(DATEVALUE('Upload Data Outputs'!N777) &gt; 0, FALSE)), FALSE)</f>
        <v>1</v>
      </c>
      <c r="V790" s="56" t="b">
        <f>IFERROR(OR('Upload Data Outputs'!O777 = "", IFERROR(MATCH('Upload Data Outputs'!O777, listCountryIsoCodes, FALSE), FALSE)), FALSE)</f>
        <v>1</v>
      </c>
      <c r="W790" s="57" t="s">
        <v>593</v>
      </c>
      <c r="X790" s="56"/>
      <c r="Y790" s="56"/>
      <c r="AA790" s="56">
        <f>IFERROR(COUNTIFS('Upload Data Outputs'!B:B, 'Upload Data Outputs'!B777), 0)</f>
        <v>0</v>
      </c>
    </row>
    <row r="791" spans="1:27">
      <c r="A791" s="55">
        <f t="shared" si="75"/>
        <v>778</v>
      </c>
      <c r="B791" s="54" t="b">
        <f>NOT(IFERROR('Upload Data Outputs'!A778 = "ERROR", TRUE))</f>
        <v>1</v>
      </c>
      <c r="C791" s="54">
        <f t="shared" si="76"/>
        <v>778</v>
      </c>
      <c r="D791" s="56" t="b">
        <f>IF(B791, ('Upload Data Outputs'!A778 &amp; 'Upload Data Outputs'!B778 &amp; 'Upload Data Outputs'!C778 &amp; 'Upload Data Outputs'!D778 &amp; 'Upload Data Outputs'!E778 &amp; 'Upload Data Outputs'!F778 &amp; 'Upload Data Outputs'!G778 &amp; 'Upload Data Outputs'!H778 &amp; 'Upload Data Outputs'!I778 &amp; 'Upload Data Outputs'!J778 &amp; 'Upload Data Outputs'!K778 &amp; 'Upload Data Outputs'!L778 &amp; 'Upload Data Outputs'!M778 &amp; 'Upload Data Outputs'!N778 &amp; 'Upload Data Outputs'!O778 &amp; 'Upload Data Outputs'!P778) &lt;&gt; "", FALSE)</f>
        <v>0</v>
      </c>
      <c r="E791" s="56" t="str">
        <f t="shared" si="77"/>
        <v/>
      </c>
      <c r="F791" s="56" t="str">
        <f t="shared" si="78"/>
        <v/>
      </c>
      <c r="G791" s="56" t="b">
        <f t="shared" si="74"/>
        <v>1</v>
      </c>
      <c r="H791" s="57" t="s">
        <v>593</v>
      </c>
      <c r="I791" s="56" t="b">
        <f t="shared" si="79"/>
        <v>1</v>
      </c>
      <c r="J791" s="56" t="b">
        <f>IFERROR(OR(NOT($D791), 'Upload Data Outputs'!C778 &lt;&gt; ""), FALSE)</f>
        <v>1</v>
      </c>
      <c r="K791" s="57" t="s">
        <v>593</v>
      </c>
      <c r="L791" s="56" t="b">
        <f>IFERROR(OR(AND(NOT(D791), 'Upload Data Outputs'!E778 = ""), IFERROR(_xlfn.NUMBERVALUE('Upload Data Outputs'!E778) &gt; 0, FALSE)), FALSE)</f>
        <v>1</v>
      </c>
      <c r="M791" s="56" t="b">
        <f>IFERROR(OR('Upload Data Outputs'!F778 = "", IFERROR(_xlfn.NUMBERVALUE('Upload Data Outputs'!F778) &gt; 0, FALSE)), FALSE)</f>
        <v>1</v>
      </c>
      <c r="N791" s="56" t="b">
        <f>IFERROR(OR('Upload Data Outputs'!F778 = "", IFERROR(MATCH('Upload Data Outputs'!G778, listVolumeUnits, 0), FALSE)), FALSE)</f>
        <v>1</v>
      </c>
      <c r="O791" s="56" t="b">
        <f>IFERROR(OR('Upload Data Outputs'!H778 = "", IFERROR(_xlfn.NUMBERVALUE('Upload Data Outputs'!H778) &gt; 0, FALSE)), FALSE)</f>
        <v>1</v>
      </c>
      <c r="P791" s="56" t="b">
        <f>IFERROR(OR('Upload Data Outputs'!H778 = "", IFERROR(MATCH('Upload Data Outputs'!I778, listWeightUnits, 0), FALSE)), FALSE)</f>
        <v>1</v>
      </c>
      <c r="Q791" s="56" t="b">
        <f>IFERROR(OR('Upload Data Outputs'!J778 = "", IFERROR(MATCH('Upload Data Outputs'!J778, listFscClaimTypes, 0), FALSE)), FALSE)</f>
        <v>1</v>
      </c>
      <c r="R791" s="56" t="b">
        <f>IFERROR(OR(AND('Upload Data Outputs'!J778 = refClaimFsc100, OR('Upload Data Outputs'!K778 = "", 'Upload Data Outputs'!K778 = 100)), AND('Upload Data Outputs'!J778 = refClaimFscCW, OR('Upload Data Outputs'!K778 = "", 'Upload Data Outputs'!K778 = 0)), AND('Upload Data Outputs'!J778 = refClaimFscMix, 'Upload Data Outputs'!K778 &lt;&gt; "", _xlfn.NUMBERVALUE('Upload Data Outputs'!K778) &gt;= 0, _xlfn.NUMBERVALUE('Upload Data Outputs'!K778) &lt;= 100), AND('Upload Data Outputs'!J778 = refClaimFscMixCredit, OR('Upload Data Outputs'!K778 = "", 'Upload Data Outputs'!K778 = 100)), AND('Upload Data Outputs'!J778 = refClaimFscRecycled, 'Upload Data Outputs'!K778 =""), 'Upload Data Outputs'!J778 = ""), FALSE)</f>
        <v>1</v>
      </c>
      <c r="S791" s="56" t="b">
        <f>IFERROR(OR('Upload Data Outputs'!L778 = "", IFERROR(MATCH('Upload Data Outputs'!L778, listMaterialsAccountingMethods, 0), FALSE)), FALSE)</f>
        <v>1</v>
      </c>
      <c r="T791" s="56" t="b">
        <f>IFERROR(OR('Upload Data Outputs'!M778 = "", ISNUMBER('Upload Data Outputs'!M778), IFERROR(DATEVALUE('Upload Data Outputs'!M778) &gt; 0, FALSE)), FALSE)</f>
        <v>1</v>
      </c>
      <c r="U791" s="56" t="b">
        <f>IFERROR(OR('Upload Data Outputs'!N778 = "", ISNUMBER('Upload Data Outputs'!N778), IFERROR(DATEVALUE('Upload Data Outputs'!N778) &gt; 0, FALSE)), FALSE)</f>
        <v>1</v>
      </c>
      <c r="V791" s="56" t="b">
        <f>IFERROR(OR('Upload Data Outputs'!O778 = "", IFERROR(MATCH('Upload Data Outputs'!O778, listCountryIsoCodes, FALSE), FALSE)), FALSE)</f>
        <v>1</v>
      </c>
      <c r="W791" s="57" t="s">
        <v>593</v>
      </c>
      <c r="X791" s="56"/>
      <c r="Y791" s="56"/>
      <c r="AA791" s="56">
        <f>IFERROR(COUNTIFS('Upload Data Outputs'!B:B, 'Upload Data Outputs'!B778), 0)</f>
        <v>0</v>
      </c>
    </row>
    <row r="792" spans="1:27">
      <c r="A792" s="55">
        <f t="shared" si="75"/>
        <v>779</v>
      </c>
      <c r="B792" s="54" t="b">
        <f>NOT(IFERROR('Upload Data Outputs'!A779 = "ERROR", TRUE))</f>
        <v>1</v>
      </c>
      <c r="C792" s="54">
        <f t="shared" si="76"/>
        <v>779</v>
      </c>
      <c r="D792" s="56" t="b">
        <f>IF(B792, ('Upload Data Outputs'!A779 &amp; 'Upload Data Outputs'!B779 &amp; 'Upload Data Outputs'!C779 &amp; 'Upload Data Outputs'!D779 &amp; 'Upload Data Outputs'!E779 &amp; 'Upload Data Outputs'!F779 &amp; 'Upload Data Outputs'!G779 &amp; 'Upload Data Outputs'!H779 &amp; 'Upload Data Outputs'!I779 &amp; 'Upload Data Outputs'!J779 &amp; 'Upload Data Outputs'!K779 &amp; 'Upload Data Outputs'!L779 &amp; 'Upload Data Outputs'!M779 &amp; 'Upload Data Outputs'!N779 &amp; 'Upload Data Outputs'!O779 &amp; 'Upload Data Outputs'!P779) &lt;&gt; "", FALSE)</f>
        <v>0</v>
      </c>
      <c r="E792" s="56" t="str">
        <f t="shared" si="77"/>
        <v/>
      </c>
      <c r="F792" s="56" t="str">
        <f t="shared" si="78"/>
        <v/>
      </c>
      <c r="G792" s="56" t="b">
        <f t="shared" si="74"/>
        <v>1</v>
      </c>
      <c r="H792" s="57" t="s">
        <v>593</v>
      </c>
      <c r="I792" s="56" t="b">
        <f t="shared" si="79"/>
        <v>1</v>
      </c>
      <c r="J792" s="56" t="b">
        <f>IFERROR(OR(NOT($D792), 'Upload Data Outputs'!C779 &lt;&gt; ""), FALSE)</f>
        <v>1</v>
      </c>
      <c r="K792" s="57" t="s">
        <v>593</v>
      </c>
      <c r="L792" s="56" t="b">
        <f>IFERROR(OR(AND(NOT(D792), 'Upload Data Outputs'!E779 = ""), IFERROR(_xlfn.NUMBERVALUE('Upload Data Outputs'!E779) &gt; 0, FALSE)), FALSE)</f>
        <v>1</v>
      </c>
      <c r="M792" s="56" t="b">
        <f>IFERROR(OR('Upload Data Outputs'!F779 = "", IFERROR(_xlfn.NUMBERVALUE('Upload Data Outputs'!F779) &gt; 0, FALSE)), FALSE)</f>
        <v>1</v>
      </c>
      <c r="N792" s="56" t="b">
        <f>IFERROR(OR('Upload Data Outputs'!F779 = "", IFERROR(MATCH('Upload Data Outputs'!G779, listVolumeUnits, 0), FALSE)), FALSE)</f>
        <v>1</v>
      </c>
      <c r="O792" s="56" t="b">
        <f>IFERROR(OR('Upload Data Outputs'!H779 = "", IFERROR(_xlfn.NUMBERVALUE('Upload Data Outputs'!H779) &gt; 0, FALSE)), FALSE)</f>
        <v>1</v>
      </c>
      <c r="P792" s="56" t="b">
        <f>IFERROR(OR('Upload Data Outputs'!H779 = "", IFERROR(MATCH('Upload Data Outputs'!I779, listWeightUnits, 0), FALSE)), FALSE)</f>
        <v>1</v>
      </c>
      <c r="Q792" s="56" t="b">
        <f>IFERROR(OR('Upload Data Outputs'!J779 = "", IFERROR(MATCH('Upload Data Outputs'!J779, listFscClaimTypes, 0), FALSE)), FALSE)</f>
        <v>1</v>
      </c>
      <c r="R792" s="56" t="b">
        <f>IFERROR(OR(AND('Upload Data Outputs'!J779 = refClaimFsc100, OR('Upload Data Outputs'!K779 = "", 'Upload Data Outputs'!K779 = 100)), AND('Upload Data Outputs'!J779 = refClaimFscCW, OR('Upload Data Outputs'!K779 = "", 'Upload Data Outputs'!K779 = 0)), AND('Upload Data Outputs'!J779 = refClaimFscMix, 'Upload Data Outputs'!K779 &lt;&gt; "", _xlfn.NUMBERVALUE('Upload Data Outputs'!K779) &gt;= 0, _xlfn.NUMBERVALUE('Upload Data Outputs'!K779) &lt;= 100), AND('Upload Data Outputs'!J779 = refClaimFscMixCredit, OR('Upload Data Outputs'!K779 = "", 'Upload Data Outputs'!K779 = 100)), AND('Upload Data Outputs'!J779 = refClaimFscRecycled, 'Upload Data Outputs'!K779 =""), 'Upload Data Outputs'!J779 = ""), FALSE)</f>
        <v>1</v>
      </c>
      <c r="S792" s="56" t="b">
        <f>IFERROR(OR('Upload Data Outputs'!L779 = "", IFERROR(MATCH('Upload Data Outputs'!L779, listMaterialsAccountingMethods, 0), FALSE)), FALSE)</f>
        <v>1</v>
      </c>
      <c r="T792" s="56" t="b">
        <f>IFERROR(OR('Upload Data Outputs'!M779 = "", ISNUMBER('Upload Data Outputs'!M779), IFERROR(DATEVALUE('Upload Data Outputs'!M779) &gt; 0, FALSE)), FALSE)</f>
        <v>1</v>
      </c>
      <c r="U792" s="56" t="b">
        <f>IFERROR(OR('Upload Data Outputs'!N779 = "", ISNUMBER('Upload Data Outputs'!N779), IFERROR(DATEVALUE('Upload Data Outputs'!N779) &gt; 0, FALSE)), FALSE)</f>
        <v>1</v>
      </c>
      <c r="V792" s="56" t="b">
        <f>IFERROR(OR('Upload Data Outputs'!O779 = "", IFERROR(MATCH('Upload Data Outputs'!O779, listCountryIsoCodes, FALSE), FALSE)), FALSE)</f>
        <v>1</v>
      </c>
      <c r="W792" s="57" t="s">
        <v>593</v>
      </c>
      <c r="X792" s="56"/>
      <c r="Y792" s="56"/>
      <c r="AA792" s="56">
        <f>IFERROR(COUNTIFS('Upload Data Outputs'!B:B, 'Upload Data Outputs'!B779), 0)</f>
        <v>0</v>
      </c>
    </row>
    <row r="793" spans="1:27">
      <c r="A793" s="55">
        <f t="shared" si="75"/>
        <v>780</v>
      </c>
      <c r="B793" s="54" t="b">
        <f>NOT(IFERROR('Upload Data Outputs'!A780 = "ERROR", TRUE))</f>
        <v>1</v>
      </c>
      <c r="C793" s="54">
        <f t="shared" si="76"/>
        <v>780</v>
      </c>
      <c r="D793" s="56" t="b">
        <f>IF(B793, ('Upload Data Outputs'!A780 &amp; 'Upload Data Outputs'!B780 &amp; 'Upload Data Outputs'!C780 &amp; 'Upload Data Outputs'!D780 &amp; 'Upload Data Outputs'!E780 &amp; 'Upload Data Outputs'!F780 &amp; 'Upload Data Outputs'!G780 &amp; 'Upload Data Outputs'!H780 &amp; 'Upload Data Outputs'!I780 &amp; 'Upload Data Outputs'!J780 &amp; 'Upload Data Outputs'!K780 &amp; 'Upload Data Outputs'!L780 &amp; 'Upload Data Outputs'!M780 &amp; 'Upload Data Outputs'!N780 &amp; 'Upload Data Outputs'!O780 &amp; 'Upload Data Outputs'!P780) &lt;&gt; "", FALSE)</f>
        <v>0</v>
      </c>
      <c r="E793" s="56" t="str">
        <f t="shared" si="77"/>
        <v/>
      </c>
      <c r="F793" s="56" t="str">
        <f t="shared" si="78"/>
        <v/>
      </c>
      <c r="G793" s="56" t="b">
        <f t="shared" si="74"/>
        <v>1</v>
      </c>
      <c r="H793" s="57" t="s">
        <v>593</v>
      </c>
      <c r="I793" s="56" t="b">
        <f t="shared" si="79"/>
        <v>1</v>
      </c>
      <c r="J793" s="56" t="b">
        <f>IFERROR(OR(NOT($D793), 'Upload Data Outputs'!C780 &lt;&gt; ""), FALSE)</f>
        <v>1</v>
      </c>
      <c r="K793" s="57" t="s">
        <v>593</v>
      </c>
      <c r="L793" s="56" t="b">
        <f>IFERROR(OR(AND(NOT(D793), 'Upload Data Outputs'!E780 = ""), IFERROR(_xlfn.NUMBERVALUE('Upload Data Outputs'!E780) &gt; 0, FALSE)), FALSE)</f>
        <v>1</v>
      </c>
      <c r="M793" s="56" t="b">
        <f>IFERROR(OR('Upload Data Outputs'!F780 = "", IFERROR(_xlfn.NUMBERVALUE('Upload Data Outputs'!F780) &gt; 0, FALSE)), FALSE)</f>
        <v>1</v>
      </c>
      <c r="N793" s="56" t="b">
        <f>IFERROR(OR('Upload Data Outputs'!F780 = "", IFERROR(MATCH('Upload Data Outputs'!G780, listVolumeUnits, 0), FALSE)), FALSE)</f>
        <v>1</v>
      </c>
      <c r="O793" s="56" t="b">
        <f>IFERROR(OR('Upload Data Outputs'!H780 = "", IFERROR(_xlfn.NUMBERVALUE('Upload Data Outputs'!H780) &gt; 0, FALSE)), FALSE)</f>
        <v>1</v>
      </c>
      <c r="P793" s="56" t="b">
        <f>IFERROR(OR('Upload Data Outputs'!H780 = "", IFERROR(MATCH('Upload Data Outputs'!I780, listWeightUnits, 0), FALSE)), FALSE)</f>
        <v>1</v>
      </c>
      <c r="Q793" s="56" t="b">
        <f>IFERROR(OR('Upload Data Outputs'!J780 = "", IFERROR(MATCH('Upload Data Outputs'!J780, listFscClaimTypes, 0), FALSE)), FALSE)</f>
        <v>1</v>
      </c>
      <c r="R793" s="56" t="b">
        <f>IFERROR(OR(AND('Upload Data Outputs'!J780 = refClaimFsc100, OR('Upload Data Outputs'!K780 = "", 'Upload Data Outputs'!K780 = 100)), AND('Upload Data Outputs'!J780 = refClaimFscCW, OR('Upload Data Outputs'!K780 = "", 'Upload Data Outputs'!K780 = 0)), AND('Upload Data Outputs'!J780 = refClaimFscMix, 'Upload Data Outputs'!K780 &lt;&gt; "", _xlfn.NUMBERVALUE('Upload Data Outputs'!K780) &gt;= 0, _xlfn.NUMBERVALUE('Upload Data Outputs'!K780) &lt;= 100), AND('Upload Data Outputs'!J780 = refClaimFscMixCredit, OR('Upload Data Outputs'!K780 = "", 'Upload Data Outputs'!K780 = 100)), AND('Upload Data Outputs'!J780 = refClaimFscRecycled, 'Upload Data Outputs'!K780 =""), 'Upload Data Outputs'!J780 = ""), FALSE)</f>
        <v>1</v>
      </c>
      <c r="S793" s="56" t="b">
        <f>IFERROR(OR('Upload Data Outputs'!L780 = "", IFERROR(MATCH('Upload Data Outputs'!L780, listMaterialsAccountingMethods, 0), FALSE)), FALSE)</f>
        <v>1</v>
      </c>
      <c r="T793" s="56" t="b">
        <f>IFERROR(OR('Upload Data Outputs'!M780 = "", ISNUMBER('Upload Data Outputs'!M780), IFERROR(DATEVALUE('Upload Data Outputs'!M780) &gt; 0, FALSE)), FALSE)</f>
        <v>1</v>
      </c>
      <c r="U793" s="56" t="b">
        <f>IFERROR(OR('Upload Data Outputs'!N780 = "", ISNUMBER('Upload Data Outputs'!N780), IFERROR(DATEVALUE('Upload Data Outputs'!N780) &gt; 0, FALSE)), FALSE)</f>
        <v>1</v>
      </c>
      <c r="V793" s="56" t="b">
        <f>IFERROR(OR('Upload Data Outputs'!O780 = "", IFERROR(MATCH('Upload Data Outputs'!O780, listCountryIsoCodes, FALSE), FALSE)), FALSE)</f>
        <v>1</v>
      </c>
      <c r="W793" s="57" t="s">
        <v>593</v>
      </c>
      <c r="X793" s="56"/>
      <c r="Y793" s="56"/>
      <c r="AA793" s="56">
        <f>IFERROR(COUNTIFS('Upload Data Outputs'!B:B, 'Upload Data Outputs'!B780), 0)</f>
        <v>0</v>
      </c>
    </row>
    <row r="794" spans="1:27">
      <c r="A794" s="55">
        <f t="shared" si="75"/>
        <v>781</v>
      </c>
      <c r="B794" s="54" t="b">
        <f>NOT(IFERROR('Upload Data Outputs'!A781 = "ERROR", TRUE))</f>
        <v>1</v>
      </c>
      <c r="C794" s="54">
        <f t="shared" si="76"/>
        <v>781</v>
      </c>
      <c r="D794" s="56" t="b">
        <f>IF(B794, ('Upload Data Outputs'!A781 &amp; 'Upload Data Outputs'!B781 &amp; 'Upload Data Outputs'!C781 &amp; 'Upload Data Outputs'!D781 &amp; 'Upload Data Outputs'!E781 &amp; 'Upload Data Outputs'!F781 &amp; 'Upload Data Outputs'!G781 &amp; 'Upload Data Outputs'!H781 &amp; 'Upload Data Outputs'!I781 &amp; 'Upload Data Outputs'!J781 &amp; 'Upload Data Outputs'!K781 &amp; 'Upload Data Outputs'!L781 &amp; 'Upload Data Outputs'!M781 &amp; 'Upload Data Outputs'!N781 &amp; 'Upload Data Outputs'!O781 &amp; 'Upload Data Outputs'!P781) &lt;&gt; "", FALSE)</f>
        <v>0</v>
      </c>
      <c r="E794" s="56" t="str">
        <f t="shared" si="77"/>
        <v/>
      </c>
      <c r="F794" s="56" t="str">
        <f t="shared" si="78"/>
        <v/>
      </c>
      <c r="G794" s="56" t="b">
        <f t="shared" si="74"/>
        <v>1</v>
      </c>
      <c r="H794" s="57" t="s">
        <v>593</v>
      </c>
      <c r="I794" s="56" t="b">
        <f t="shared" si="79"/>
        <v>1</v>
      </c>
      <c r="J794" s="56" t="b">
        <f>IFERROR(OR(NOT($D794), 'Upload Data Outputs'!C781 &lt;&gt; ""), FALSE)</f>
        <v>1</v>
      </c>
      <c r="K794" s="57" t="s">
        <v>593</v>
      </c>
      <c r="L794" s="56" t="b">
        <f>IFERROR(OR(AND(NOT(D794), 'Upload Data Outputs'!E781 = ""), IFERROR(_xlfn.NUMBERVALUE('Upload Data Outputs'!E781) &gt; 0, FALSE)), FALSE)</f>
        <v>1</v>
      </c>
      <c r="M794" s="56" t="b">
        <f>IFERROR(OR('Upload Data Outputs'!F781 = "", IFERROR(_xlfn.NUMBERVALUE('Upload Data Outputs'!F781) &gt; 0, FALSE)), FALSE)</f>
        <v>1</v>
      </c>
      <c r="N794" s="56" t="b">
        <f>IFERROR(OR('Upload Data Outputs'!F781 = "", IFERROR(MATCH('Upload Data Outputs'!G781, listVolumeUnits, 0), FALSE)), FALSE)</f>
        <v>1</v>
      </c>
      <c r="O794" s="56" t="b">
        <f>IFERROR(OR('Upload Data Outputs'!H781 = "", IFERROR(_xlfn.NUMBERVALUE('Upload Data Outputs'!H781) &gt; 0, FALSE)), FALSE)</f>
        <v>1</v>
      </c>
      <c r="P794" s="56" t="b">
        <f>IFERROR(OR('Upload Data Outputs'!H781 = "", IFERROR(MATCH('Upload Data Outputs'!I781, listWeightUnits, 0), FALSE)), FALSE)</f>
        <v>1</v>
      </c>
      <c r="Q794" s="56" t="b">
        <f>IFERROR(OR('Upload Data Outputs'!J781 = "", IFERROR(MATCH('Upload Data Outputs'!J781, listFscClaimTypes, 0), FALSE)), FALSE)</f>
        <v>1</v>
      </c>
      <c r="R794" s="56" t="b">
        <f>IFERROR(OR(AND('Upload Data Outputs'!J781 = refClaimFsc100, OR('Upload Data Outputs'!K781 = "", 'Upload Data Outputs'!K781 = 100)), AND('Upload Data Outputs'!J781 = refClaimFscCW, OR('Upload Data Outputs'!K781 = "", 'Upload Data Outputs'!K781 = 0)), AND('Upload Data Outputs'!J781 = refClaimFscMix, 'Upload Data Outputs'!K781 &lt;&gt; "", _xlfn.NUMBERVALUE('Upload Data Outputs'!K781) &gt;= 0, _xlfn.NUMBERVALUE('Upload Data Outputs'!K781) &lt;= 100), AND('Upload Data Outputs'!J781 = refClaimFscMixCredit, OR('Upload Data Outputs'!K781 = "", 'Upload Data Outputs'!K781 = 100)), AND('Upload Data Outputs'!J781 = refClaimFscRecycled, 'Upload Data Outputs'!K781 =""), 'Upload Data Outputs'!J781 = ""), FALSE)</f>
        <v>1</v>
      </c>
      <c r="S794" s="56" t="b">
        <f>IFERROR(OR('Upload Data Outputs'!L781 = "", IFERROR(MATCH('Upload Data Outputs'!L781, listMaterialsAccountingMethods, 0), FALSE)), FALSE)</f>
        <v>1</v>
      </c>
      <c r="T794" s="56" t="b">
        <f>IFERROR(OR('Upload Data Outputs'!M781 = "", ISNUMBER('Upload Data Outputs'!M781), IFERROR(DATEVALUE('Upload Data Outputs'!M781) &gt; 0, FALSE)), FALSE)</f>
        <v>1</v>
      </c>
      <c r="U794" s="56" t="b">
        <f>IFERROR(OR('Upload Data Outputs'!N781 = "", ISNUMBER('Upload Data Outputs'!N781), IFERROR(DATEVALUE('Upload Data Outputs'!N781) &gt; 0, FALSE)), FALSE)</f>
        <v>1</v>
      </c>
      <c r="V794" s="56" t="b">
        <f>IFERROR(OR('Upload Data Outputs'!O781 = "", IFERROR(MATCH('Upload Data Outputs'!O781, listCountryIsoCodes, FALSE), FALSE)), FALSE)</f>
        <v>1</v>
      </c>
      <c r="W794" s="57" t="s">
        <v>593</v>
      </c>
      <c r="X794" s="56"/>
      <c r="Y794" s="56"/>
      <c r="AA794" s="56">
        <f>IFERROR(COUNTIFS('Upload Data Outputs'!B:B, 'Upload Data Outputs'!B781), 0)</f>
        <v>0</v>
      </c>
    </row>
    <row r="795" spans="1:27">
      <c r="A795" s="55">
        <f t="shared" si="75"/>
        <v>782</v>
      </c>
      <c r="B795" s="54" t="b">
        <f>NOT(IFERROR('Upload Data Outputs'!A782 = "ERROR", TRUE))</f>
        <v>1</v>
      </c>
      <c r="C795" s="54">
        <f t="shared" si="76"/>
        <v>782</v>
      </c>
      <c r="D795" s="56" t="b">
        <f>IF(B795, ('Upload Data Outputs'!A782 &amp; 'Upload Data Outputs'!B782 &amp; 'Upload Data Outputs'!C782 &amp; 'Upload Data Outputs'!D782 &amp; 'Upload Data Outputs'!E782 &amp; 'Upload Data Outputs'!F782 &amp; 'Upload Data Outputs'!G782 &amp; 'Upload Data Outputs'!H782 &amp; 'Upload Data Outputs'!I782 &amp; 'Upload Data Outputs'!J782 &amp; 'Upload Data Outputs'!K782 &amp; 'Upload Data Outputs'!L782 &amp; 'Upload Data Outputs'!M782 &amp; 'Upload Data Outputs'!N782 &amp; 'Upload Data Outputs'!O782 &amp; 'Upload Data Outputs'!P782) &lt;&gt; "", FALSE)</f>
        <v>0</v>
      </c>
      <c r="E795" s="56" t="str">
        <f t="shared" si="77"/>
        <v/>
      </c>
      <c r="F795" s="56" t="str">
        <f t="shared" si="78"/>
        <v/>
      </c>
      <c r="G795" s="56" t="b">
        <f t="shared" si="74"/>
        <v>1</v>
      </c>
      <c r="H795" s="57" t="s">
        <v>593</v>
      </c>
      <c r="I795" s="56" t="b">
        <f t="shared" si="79"/>
        <v>1</v>
      </c>
      <c r="J795" s="56" t="b">
        <f>IFERROR(OR(NOT($D795), 'Upload Data Outputs'!C782 &lt;&gt; ""), FALSE)</f>
        <v>1</v>
      </c>
      <c r="K795" s="57" t="s">
        <v>593</v>
      </c>
      <c r="L795" s="56" t="b">
        <f>IFERROR(OR(AND(NOT(D795), 'Upload Data Outputs'!E782 = ""), IFERROR(_xlfn.NUMBERVALUE('Upload Data Outputs'!E782) &gt; 0, FALSE)), FALSE)</f>
        <v>1</v>
      </c>
      <c r="M795" s="56" t="b">
        <f>IFERROR(OR('Upload Data Outputs'!F782 = "", IFERROR(_xlfn.NUMBERVALUE('Upload Data Outputs'!F782) &gt; 0, FALSE)), FALSE)</f>
        <v>1</v>
      </c>
      <c r="N795" s="56" t="b">
        <f>IFERROR(OR('Upload Data Outputs'!F782 = "", IFERROR(MATCH('Upload Data Outputs'!G782, listVolumeUnits, 0), FALSE)), FALSE)</f>
        <v>1</v>
      </c>
      <c r="O795" s="56" t="b">
        <f>IFERROR(OR('Upload Data Outputs'!H782 = "", IFERROR(_xlfn.NUMBERVALUE('Upload Data Outputs'!H782) &gt; 0, FALSE)), FALSE)</f>
        <v>1</v>
      </c>
      <c r="P795" s="56" t="b">
        <f>IFERROR(OR('Upload Data Outputs'!H782 = "", IFERROR(MATCH('Upload Data Outputs'!I782, listWeightUnits, 0), FALSE)), FALSE)</f>
        <v>1</v>
      </c>
      <c r="Q795" s="56" t="b">
        <f>IFERROR(OR('Upload Data Outputs'!J782 = "", IFERROR(MATCH('Upload Data Outputs'!J782, listFscClaimTypes, 0), FALSE)), FALSE)</f>
        <v>1</v>
      </c>
      <c r="R795" s="56" t="b">
        <f>IFERROR(OR(AND('Upload Data Outputs'!J782 = refClaimFsc100, OR('Upload Data Outputs'!K782 = "", 'Upload Data Outputs'!K782 = 100)), AND('Upload Data Outputs'!J782 = refClaimFscCW, OR('Upload Data Outputs'!K782 = "", 'Upload Data Outputs'!K782 = 0)), AND('Upload Data Outputs'!J782 = refClaimFscMix, 'Upload Data Outputs'!K782 &lt;&gt; "", _xlfn.NUMBERVALUE('Upload Data Outputs'!K782) &gt;= 0, _xlfn.NUMBERVALUE('Upload Data Outputs'!K782) &lt;= 100), AND('Upload Data Outputs'!J782 = refClaimFscMixCredit, OR('Upload Data Outputs'!K782 = "", 'Upload Data Outputs'!K782 = 100)), AND('Upload Data Outputs'!J782 = refClaimFscRecycled, 'Upload Data Outputs'!K782 =""), 'Upload Data Outputs'!J782 = ""), FALSE)</f>
        <v>1</v>
      </c>
      <c r="S795" s="56" t="b">
        <f>IFERROR(OR('Upload Data Outputs'!L782 = "", IFERROR(MATCH('Upload Data Outputs'!L782, listMaterialsAccountingMethods, 0), FALSE)), FALSE)</f>
        <v>1</v>
      </c>
      <c r="T795" s="56" t="b">
        <f>IFERROR(OR('Upload Data Outputs'!M782 = "", ISNUMBER('Upload Data Outputs'!M782), IFERROR(DATEVALUE('Upload Data Outputs'!M782) &gt; 0, FALSE)), FALSE)</f>
        <v>1</v>
      </c>
      <c r="U795" s="56" t="b">
        <f>IFERROR(OR('Upload Data Outputs'!N782 = "", ISNUMBER('Upload Data Outputs'!N782), IFERROR(DATEVALUE('Upload Data Outputs'!N782) &gt; 0, FALSE)), FALSE)</f>
        <v>1</v>
      </c>
      <c r="V795" s="56" t="b">
        <f>IFERROR(OR('Upload Data Outputs'!O782 = "", IFERROR(MATCH('Upload Data Outputs'!O782, listCountryIsoCodes, FALSE), FALSE)), FALSE)</f>
        <v>1</v>
      </c>
      <c r="W795" s="57" t="s">
        <v>593</v>
      </c>
      <c r="X795" s="56"/>
      <c r="Y795" s="56"/>
      <c r="AA795" s="56">
        <f>IFERROR(COUNTIFS('Upload Data Outputs'!B:B, 'Upload Data Outputs'!B782), 0)</f>
        <v>0</v>
      </c>
    </row>
    <row r="796" spans="1:27">
      <c r="A796" s="55">
        <f t="shared" si="75"/>
        <v>783</v>
      </c>
      <c r="B796" s="54" t="b">
        <f>NOT(IFERROR('Upload Data Outputs'!A783 = "ERROR", TRUE))</f>
        <v>1</v>
      </c>
      <c r="C796" s="54">
        <f t="shared" si="76"/>
        <v>783</v>
      </c>
      <c r="D796" s="56" t="b">
        <f>IF(B796, ('Upload Data Outputs'!A783 &amp; 'Upload Data Outputs'!B783 &amp; 'Upload Data Outputs'!C783 &amp; 'Upload Data Outputs'!D783 &amp; 'Upload Data Outputs'!E783 &amp; 'Upload Data Outputs'!F783 &amp; 'Upload Data Outputs'!G783 &amp; 'Upload Data Outputs'!H783 &amp; 'Upload Data Outputs'!I783 &amp; 'Upload Data Outputs'!J783 &amp; 'Upload Data Outputs'!K783 &amp; 'Upload Data Outputs'!L783 &amp; 'Upload Data Outputs'!M783 &amp; 'Upload Data Outputs'!N783 &amp; 'Upload Data Outputs'!O783 &amp; 'Upload Data Outputs'!P783) &lt;&gt; "", FALSE)</f>
        <v>0</v>
      </c>
      <c r="E796" s="56" t="str">
        <f t="shared" si="77"/>
        <v/>
      </c>
      <c r="F796" s="56" t="str">
        <f t="shared" si="78"/>
        <v/>
      </c>
      <c r="G796" s="56" t="b">
        <f t="shared" si="74"/>
        <v>1</v>
      </c>
      <c r="H796" s="57" t="s">
        <v>593</v>
      </c>
      <c r="I796" s="56" t="b">
        <f t="shared" si="79"/>
        <v>1</v>
      </c>
      <c r="J796" s="56" t="b">
        <f>IFERROR(OR(NOT($D796), 'Upload Data Outputs'!C783 &lt;&gt; ""), FALSE)</f>
        <v>1</v>
      </c>
      <c r="K796" s="57" t="s">
        <v>593</v>
      </c>
      <c r="L796" s="56" t="b">
        <f>IFERROR(OR(AND(NOT(D796), 'Upload Data Outputs'!E783 = ""), IFERROR(_xlfn.NUMBERVALUE('Upload Data Outputs'!E783) &gt; 0, FALSE)), FALSE)</f>
        <v>1</v>
      </c>
      <c r="M796" s="56" t="b">
        <f>IFERROR(OR('Upload Data Outputs'!F783 = "", IFERROR(_xlfn.NUMBERVALUE('Upload Data Outputs'!F783) &gt; 0, FALSE)), FALSE)</f>
        <v>1</v>
      </c>
      <c r="N796" s="56" t="b">
        <f>IFERROR(OR('Upload Data Outputs'!F783 = "", IFERROR(MATCH('Upload Data Outputs'!G783, listVolumeUnits, 0), FALSE)), FALSE)</f>
        <v>1</v>
      </c>
      <c r="O796" s="56" t="b">
        <f>IFERROR(OR('Upload Data Outputs'!H783 = "", IFERROR(_xlfn.NUMBERVALUE('Upload Data Outputs'!H783) &gt; 0, FALSE)), FALSE)</f>
        <v>1</v>
      </c>
      <c r="P796" s="56" t="b">
        <f>IFERROR(OR('Upload Data Outputs'!H783 = "", IFERROR(MATCH('Upload Data Outputs'!I783, listWeightUnits, 0), FALSE)), FALSE)</f>
        <v>1</v>
      </c>
      <c r="Q796" s="56" t="b">
        <f>IFERROR(OR('Upload Data Outputs'!J783 = "", IFERROR(MATCH('Upload Data Outputs'!J783, listFscClaimTypes, 0), FALSE)), FALSE)</f>
        <v>1</v>
      </c>
      <c r="R796" s="56" t="b">
        <f>IFERROR(OR(AND('Upload Data Outputs'!J783 = refClaimFsc100, OR('Upload Data Outputs'!K783 = "", 'Upload Data Outputs'!K783 = 100)), AND('Upload Data Outputs'!J783 = refClaimFscCW, OR('Upload Data Outputs'!K783 = "", 'Upload Data Outputs'!K783 = 0)), AND('Upload Data Outputs'!J783 = refClaimFscMix, 'Upload Data Outputs'!K783 &lt;&gt; "", _xlfn.NUMBERVALUE('Upload Data Outputs'!K783) &gt;= 0, _xlfn.NUMBERVALUE('Upload Data Outputs'!K783) &lt;= 100), AND('Upload Data Outputs'!J783 = refClaimFscMixCredit, OR('Upload Data Outputs'!K783 = "", 'Upload Data Outputs'!K783 = 100)), AND('Upload Data Outputs'!J783 = refClaimFscRecycled, 'Upload Data Outputs'!K783 =""), 'Upload Data Outputs'!J783 = ""), FALSE)</f>
        <v>1</v>
      </c>
      <c r="S796" s="56" t="b">
        <f>IFERROR(OR('Upload Data Outputs'!L783 = "", IFERROR(MATCH('Upload Data Outputs'!L783, listMaterialsAccountingMethods, 0), FALSE)), FALSE)</f>
        <v>1</v>
      </c>
      <c r="T796" s="56" t="b">
        <f>IFERROR(OR('Upload Data Outputs'!M783 = "", ISNUMBER('Upload Data Outputs'!M783), IFERROR(DATEVALUE('Upload Data Outputs'!M783) &gt; 0, FALSE)), FALSE)</f>
        <v>1</v>
      </c>
      <c r="U796" s="56" t="b">
        <f>IFERROR(OR('Upload Data Outputs'!N783 = "", ISNUMBER('Upload Data Outputs'!N783), IFERROR(DATEVALUE('Upload Data Outputs'!N783) &gt; 0, FALSE)), FALSE)</f>
        <v>1</v>
      </c>
      <c r="V796" s="56" t="b">
        <f>IFERROR(OR('Upload Data Outputs'!O783 = "", IFERROR(MATCH('Upload Data Outputs'!O783, listCountryIsoCodes, FALSE), FALSE)), FALSE)</f>
        <v>1</v>
      </c>
      <c r="W796" s="57" t="s">
        <v>593</v>
      </c>
      <c r="X796" s="56"/>
      <c r="Y796" s="56"/>
      <c r="AA796" s="56">
        <f>IFERROR(COUNTIFS('Upload Data Outputs'!B:B, 'Upload Data Outputs'!B783), 0)</f>
        <v>0</v>
      </c>
    </row>
    <row r="797" spans="1:27">
      <c r="A797" s="55">
        <f t="shared" si="75"/>
        <v>784</v>
      </c>
      <c r="B797" s="54" t="b">
        <f>NOT(IFERROR('Upload Data Outputs'!A784 = "ERROR", TRUE))</f>
        <v>1</v>
      </c>
      <c r="C797" s="54">
        <f t="shared" si="76"/>
        <v>784</v>
      </c>
      <c r="D797" s="56" t="b">
        <f>IF(B797, ('Upload Data Outputs'!A784 &amp; 'Upload Data Outputs'!B784 &amp; 'Upload Data Outputs'!C784 &amp; 'Upload Data Outputs'!D784 &amp; 'Upload Data Outputs'!E784 &amp; 'Upload Data Outputs'!F784 &amp; 'Upload Data Outputs'!G784 &amp; 'Upload Data Outputs'!H784 &amp; 'Upload Data Outputs'!I784 &amp; 'Upload Data Outputs'!J784 &amp; 'Upload Data Outputs'!K784 &amp; 'Upload Data Outputs'!L784 &amp; 'Upload Data Outputs'!M784 &amp; 'Upload Data Outputs'!N784 &amp; 'Upload Data Outputs'!O784 &amp; 'Upload Data Outputs'!P784) &lt;&gt; "", FALSE)</f>
        <v>0</v>
      </c>
      <c r="E797" s="56" t="str">
        <f t="shared" si="77"/>
        <v/>
      </c>
      <c r="F797" s="56" t="str">
        <f t="shared" si="78"/>
        <v/>
      </c>
      <c r="G797" s="56" t="b">
        <f t="shared" si="74"/>
        <v>1</v>
      </c>
      <c r="H797" s="57" t="s">
        <v>593</v>
      </c>
      <c r="I797" s="56" t="b">
        <f t="shared" si="79"/>
        <v>1</v>
      </c>
      <c r="J797" s="56" t="b">
        <f>IFERROR(OR(NOT($D797), 'Upload Data Outputs'!C784 &lt;&gt; ""), FALSE)</f>
        <v>1</v>
      </c>
      <c r="K797" s="57" t="s">
        <v>593</v>
      </c>
      <c r="L797" s="56" t="b">
        <f>IFERROR(OR(AND(NOT(D797), 'Upload Data Outputs'!E784 = ""), IFERROR(_xlfn.NUMBERVALUE('Upload Data Outputs'!E784) &gt; 0, FALSE)), FALSE)</f>
        <v>1</v>
      </c>
      <c r="M797" s="56" t="b">
        <f>IFERROR(OR('Upload Data Outputs'!F784 = "", IFERROR(_xlfn.NUMBERVALUE('Upload Data Outputs'!F784) &gt; 0, FALSE)), FALSE)</f>
        <v>1</v>
      </c>
      <c r="N797" s="56" t="b">
        <f>IFERROR(OR('Upload Data Outputs'!F784 = "", IFERROR(MATCH('Upload Data Outputs'!G784, listVolumeUnits, 0), FALSE)), FALSE)</f>
        <v>1</v>
      </c>
      <c r="O797" s="56" t="b">
        <f>IFERROR(OR('Upload Data Outputs'!H784 = "", IFERROR(_xlfn.NUMBERVALUE('Upload Data Outputs'!H784) &gt; 0, FALSE)), FALSE)</f>
        <v>1</v>
      </c>
      <c r="P797" s="56" t="b">
        <f>IFERROR(OR('Upload Data Outputs'!H784 = "", IFERROR(MATCH('Upload Data Outputs'!I784, listWeightUnits, 0), FALSE)), FALSE)</f>
        <v>1</v>
      </c>
      <c r="Q797" s="56" t="b">
        <f>IFERROR(OR('Upload Data Outputs'!J784 = "", IFERROR(MATCH('Upload Data Outputs'!J784, listFscClaimTypes, 0), FALSE)), FALSE)</f>
        <v>1</v>
      </c>
      <c r="R797" s="56" t="b">
        <f>IFERROR(OR(AND('Upload Data Outputs'!J784 = refClaimFsc100, OR('Upload Data Outputs'!K784 = "", 'Upload Data Outputs'!K784 = 100)), AND('Upload Data Outputs'!J784 = refClaimFscCW, OR('Upload Data Outputs'!K784 = "", 'Upload Data Outputs'!K784 = 0)), AND('Upload Data Outputs'!J784 = refClaimFscMix, 'Upload Data Outputs'!K784 &lt;&gt; "", _xlfn.NUMBERVALUE('Upload Data Outputs'!K784) &gt;= 0, _xlfn.NUMBERVALUE('Upload Data Outputs'!K784) &lt;= 100), AND('Upload Data Outputs'!J784 = refClaimFscMixCredit, OR('Upload Data Outputs'!K784 = "", 'Upload Data Outputs'!K784 = 100)), AND('Upload Data Outputs'!J784 = refClaimFscRecycled, 'Upload Data Outputs'!K784 =""), 'Upload Data Outputs'!J784 = ""), FALSE)</f>
        <v>1</v>
      </c>
      <c r="S797" s="56" t="b">
        <f>IFERROR(OR('Upload Data Outputs'!L784 = "", IFERROR(MATCH('Upload Data Outputs'!L784, listMaterialsAccountingMethods, 0), FALSE)), FALSE)</f>
        <v>1</v>
      </c>
      <c r="T797" s="56" t="b">
        <f>IFERROR(OR('Upload Data Outputs'!M784 = "", ISNUMBER('Upload Data Outputs'!M784), IFERROR(DATEVALUE('Upload Data Outputs'!M784) &gt; 0, FALSE)), FALSE)</f>
        <v>1</v>
      </c>
      <c r="U797" s="56" t="b">
        <f>IFERROR(OR('Upload Data Outputs'!N784 = "", ISNUMBER('Upload Data Outputs'!N784), IFERROR(DATEVALUE('Upload Data Outputs'!N784) &gt; 0, FALSE)), FALSE)</f>
        <v>1</v>
      </c>
      <c r="V797" s="56" t="b">
        <f>IFERROR(OR('Upload Data Outputs'!O784 = "", IFERROR(MATCH('Upload Data Outputs'!O784, listCountryIsoCodes, FALSE), FALSE)), FALSE)</f>
        <v>1</v>
      </c>
      <c r="W797" s="57" t="s">
        <v>593</v>
      </c>
      <c r="X797" s="56"/>
      <c r="Y797" s="56"/>
      <c r="AA797" s="56">
        <f>IFERROR(COUNTIFS('Upload Data Outputs'!B:B, 'Upload Data Outputs'!B784), 0)</f>
        <v>0</v>
      </c>
    </row>
    <row r="798" spans="1:27">
      <c r="A798" s="55">
        <f t="shared" si="75"/>
        <v>785</v>
      </c>
      <c r="B798" s="54" t="b">
        <f>NOT(IFERROR('Upload Data Outputs'!A785 = "ERROR", TRUE))</f>
        <v>1</v>
      </c>
      <c r="C798" s="54">
        <f t="shared" si="76"/>
        <v>785</v>
      </c>
      <c r="D798" s="56" t="b">
        <f>IF(B798, ('Upload Data Outputs'!A785 &amp; 'Upload Data Outputs'!B785 &amp; 'Upload Data Outputs'!C785 &amp; 'Upload Data Outputs'!D785 &amp; 'Upload Data Outputs'!E785 &amp; 'Upload Data Outputs'!F785 &amp; 'Upload Data Outputs'!G785 &amp; 'Upload Data Outputs'!H785 &amp; 'Upload Data Outputs'!I785 &amp; 'Upload Data Outputs'!J785 &amp; 'Upload Data Outputs'!K785 &amp; 'Upload Data Outputs'!L785 &amp; 'Upload Data Outputs'!M785 &amp; 'Upload Data Outputs'!N785 &amp; 'Upload Data Outputs'!O785 &amp; 'Upload Data Outputs'!P785) &lt;&gt; "", FALSE)</f>
        <v>0</v>
      </c>
      <c r="E798" s="56" t="str">
        <f t="shared" si="77"/>
        <v/>
      </c>
      <c r="F798" s="56" t="str">
        <f t="shared" si="78"/>
        <v/>
      </c>
      <c r="G798" s="56" t="b">
        <f t="shared" si="74"/>
        <v>1</v>
      </c>
      <c r="H798" s="57" t="s">
        <v>593</v>
      </c>
      <c r="I798" s="56" t="b">
        <f t="shared" si="79"/>
        <v>1</v>
      </c>
      <c r="J798" s="56" t="b">
        <f>IFERROR(OR(NOT($D798), 'Upload Data Outputs'!C785 &lt;&gt; ""), FALSE)</f>
        <v>1</v>
      </c>
      <c r="K798" s="57" t="s">
        <v>593</v>
      </c>
      <c r="L798" s="56" t="b">
        <f>IFERROR(OR(AND(NOT(D798), 'Upload Data Outputs'!E785 = ""), IFERROR(_xlfn.NUMBERVALUE('Upload Data Outputs'!E785) &gt; 0, FALSE)), FALSE)</f>
        <v>1</v>
      </c>
      <c r="M798" s="56" t="b">
        <f>IFERROR(OR('Upload Data Outputs'!F785 = "", IFERROR(_xlfn.NUMBERVALUE('Upload Data Outputs'!F785) &gt; 0, FALSE)), FALSE)</f>
        <v>1</v>
      </c>
      <c r="N798" s="56" t="b">
        <f>IFERROR(OR('Upload Data Outputs'!F785 = "", IFERROR(MATCH('Upload Data Outputs'!G785, listVolumeUnits, 0), FALSE)), FALSE)</f>
        <v>1</v>
      </c>
      <c r="O798" s="56" t="b">
        <f>IFERROR(OR('Upload Data Outputs'!H785 = "", IFERROR(_xlfn.NUMBERVALUE('Upload Data Outputs'!H785) &gt; 0, FALSE)), FALSE)</f>
        <v>1</v>
      </c>
      <c r="P798" s="56" t="b">
        <f>IFERROR(OR('Upload Data Outputs'!H785 = "", IFERROR(MATCH('Upload Data Outputs'!I785, listWeightUnits, 0), FALSE)), FALSE)</f>
        <v>1</v>
      </c>
      <c r="Q798" s="56" t="b">
        <f>IFERROR(OR('Upload Data Outputs'!J785 = "", IFERROR(MATCH('Upload Data Outputs'!J785, listFscClaimTypes, 0), FALSE)), FALSE)</f>
        <v>1</v>
      </c>
      <c r="R798" s="56" t="b">
        <f>IFERROR(OR(AND('Upload Data Outputs'!J785 = refClaimFsc100, OR('Upload Data Outputs'!K785 = "", 'Upload Data Outputs'!K785 = 100)), AND('Upload Data Outputs'!J785 = refClaimFscCW, OR('Upload Data Outputs'!K785 = "", 'Upload Data Outputs'!K785 = 0)), AND('Upload Data Outputs'!J785 = refClaimFscMix, 'Upload Data Outputs'!K785 &lt;&gt; "", _xlfn.NUMBERVALUE('Upload Data Outputs'!K785) &gt;= 0, _xlfn.NUMBERVALUE('Upload Data Outputs'!K785) &lt;= 100), AND('Upload Data Outputs'!J785 = refClaimFscMixCredit, OR('Upload Data Outputs'!K785 = "", 'Upload Data Outputs'!K785 = 100)), AND('Upload Data Outputs'!J785 = refClaimFscRecycled, 'Upload Data Outputs'!K785 =""), 'Upload Data Outputs'!J785 = ""), FALSE)</f>
        <v>1</v>
      </c>
      <c r="S798" s="56" t="b">
        <f>IFERROR(OR('Upload Data Outputs'!L785 = "", IFERROR(MATCH('Upload Data Outputs'!L785, listMaterialsAccountingMethods, 0), FALSE)), FALSE)</f>
        <v>1</v>
      </c>
      <c r="T798" s="56" t="b">
        <f>IFERROR(OR('Upload Data Outputs'!M785 = "", ISNUMBER('Upload Data Outputs'!M785), IFERROR(DATEVALUE('Upload Data Outputs'!M785) &gt; 0, FALSE)), FALSE)</f>
        <v>1</v>
      </c>
      <c r="U798" s="56" t="b">
        <f>IFERROR(OR('Upload Data Outputs'!N785 = "", ISNUMBER('Upload Data Outputs'!N785), IFERROR(DATEVALUE('Upload Data Outputs'!N785) &gt; 0, FALSE)), FALSE)</f>
        <v>1</v>
      </c>
      <c r="V798" s="56" t="b">
        <f>IFERROR(OR('Upload Data Outputs'!O785 = "", IFERROR(MATCH('Upload Data Outputs'!O785, listCountryIsoCodes, FALSE), FALSE)), FALSE)</f>
        <v>1</v>
      </c>
      <c r="W798" s="57" t="s">
        <v>593</v>
      </c>
      <c r="X798" s="56"/>
      <c r="Y798" s="56"/>
      <c r="AA798" s="56">
        <f>IFERROR(COUNTIFS('Upload Data Outputs'!B:B, 'Upload Data Outputs'!B785), 0)</f>
        <v>0</v>
      </c>
    </row>
    <row r="799" spans="1:27">
      <c r="A799" s="55">
        <f t="shared" si="75"/>
        <v>786</v>
      </c>
      <c r="B799" s="54" t="b">
        <f>NOT(IFERROR('Upload Data Outputs'!A786 = "ERROR", TRUE))</f>
        <v>1</v>
      </c>
      <c r="C799" s="54">
        <f t="shared" si="76"/>
        <v>786</v>
      </c>
      <c r="D799" s="56" t="b">
        <f>IF(B799, ('Upload Data Outputs'!A786 &amp; 'Upload Data Outputs'!B786 &amp; 'Upload Data Outputs'!C786 &amp; 'Upload Data Outputs'!D786 &amp; 'Upload Data Outputs'!E786 &amp; 'Upload Data Outputs'!F786 &amp; 'Upload Data Outputs'!G786 &amp; 'Upload Data Outputs'!H786 &amp; 'Upload Data Outputs'!I786 &amp; 'Upload Data Outputs'!J786 &amp; 'Upload Data Outputs'!K786 &amp; 'Upload Data Outputs'!L786 &amp; 'Upload Data Outputs'!M786 &amp; 'Upload Data Outputs'!N786 &amp; 'Upload Data Outputs'!O786 &amp; 'Upload Data Outputs'!P786) &lt;&gt; "", FALSE)</f>
        <v>0</v>
      </c>
      <c r="E799" s="56" t="str">
        <f t="shared" si="77"/>
        <v/>
      </c>
      <c r="F799" s="56" t="str">
        <f t="shared" si="78"/>
        <v/>
      </c>
      <c r="G799" s="56" t="b">
        <f t="shared" si="74"/>
        <v>1</v>
      </c>
      <c r="H799" s="57" t="s">
        <v>593</v>
      </c>
      <c r="I799" s="56" t="b">
        <f t="shared" si="79"/>
        <v>1</v>
      </c>
      <c r="J799" s="56" t="b">
        <f>IFERROR(OR(NOT($D799), 'Upload Data Outputs'!C786 &lt;&gt; ""), FALSE)</f>
        <v>1</v>
      </c>
      <c r="K799" s="57" t="s">
        <v>593</v>
      </c>
      <c r="L799" s="56" t="b">
        <f>IFERROR(OR(AND(NOT(D799), 'Upload Data Outputs'!E786 = ""), IFERROR(_xlfn.NUMBERVALUE('Upload Data Outputs'!E786) &gt; 0, FALSE)), FALSE)</f>
        <v>1</v>
      </c>
      <c r="M799" s="56" t="b">
        <f>IFERROR(OR('Upload Data Outputs'!F786 = "", IFERROR(_xlfn.NUMBERVALUE('Upload Data Outputs'!F786) &gt; 0, FALSE)), FALSE)</f>
        <v>1</v>
      </c>
      <c r="N799" s="56" t="b">
        <f>IFERROR(OR('Upload Data Outputs'!F786 = "", IFERROR(MATCH('Upload Data Outputs'!G786, listVolumeUnits, 0), FALSE)), FALSE)</f>
        <v>1</v>
      </c>
      <c r="O799" s="56" t="b">
        <f>IFERROR(OR('Upload Data Outputs'!H786 = "", IFERROR(_xlfn.NUMBERVALUE('Upload Data Outputs'!H786) &gt; 0, FALSE)), FALSE)</f>
        <v>1</v>
      </c>
      <c r="P799" s="56" t="b">
        <f>IFERROR(OR('Upload Data Outputs'!H786 = "", IFERROR(MATCH('Upload Data Outputs'!I786, listWeightUnits, 0), FALSE)), FALSE)</f>
        <v>1</v>
      </c>
      <c r="Q799" s="56" t="b">
        <f>IFERROR(OR('Upload Data Outputs'!J786 = "", IFERROR(MATCH('Upload Data Outputs'!J786, listFscClaimTypes, 0), FALSE)), FALSE)</f>
        <v>1</v>
      </c>
      <c r="R799" s="56" t="b">
        <f>IFERROR(OR(AND('Upload Data Outputs'!J786 = refClaimFsc100, OR('Upload Data Outputs'!K786 = "", 'Upload Data Outputs'!K786 = 100)), AND('Upload Data Outputs'!J786 = refClaimFscCW, OR('Upload Data Outputs'!K786 = "", 'Upload Data Outputs'!K786 = 0)), AND('Upload Data Outputs'!J786 = refClaimFscMix, 'Upload Data Outputs'!K786 &lt;&gt; "", _xlfn.NUMBERVALUE('Upload Data Outputs'!K786) &gt;= 0, _xlfn.NUMBERVALUE('Upload Data Outputs'!K786) &lt;= 100), AND('Upload Data Outputs'!J786 = refClaimFscMixCredit, OR('Upload Data Outputs'!K786 = "", 'Upload Data Outputs'!K786 = 100)), AND('Upload Data Outputs'!J786 = refClaimFscRecycled, 'Upload Data Outputs'!K786 =""), 'Upload Data Outputs'!J786 = ""), FALSE)</f>
        <v>1</v>
      </c>
      <c r="S799" s="56" t="b">
        <f>IFERROR(OR('Upload Data Outputs'!L786 = "", IFERROR(MATCH('Upload Data Outputs'!L786, listMaterialsAccountingMethods, 0), FALSE)), FALSE)</f>
        <v>1</v>
      </c>
      <c r="T799" s="56" t="b">
        <f>IFERROR(OR('Upload Data Outputs'!M786 = "", ISNUMBER('Upload Data Outputs'!M786), IFERROR(DATEVALUE('Upload Data Outputs'!M786) &gt; 0, FALSE)), FALSE)</f>
        <v>1</v>
      </c>
      <c r="U799" s="56" t="b">
        <f>IFERROR(OR('Upload Data Outputs'!N786 = "", ISNUMBER('Upload Data Outputs'!N786), IFERROR(DATEVALUE('Upload Data Outputs'!N786) &gt; 0, FALSE)), FALSE)</f>
        <v>1</v>
      </c>
      <c r="V799" s="56" t="b">
        <f>IFERROR(OR('Upload Data Outputs'!O786 = "", IFERROR(MATCH('Upload Data Outputs'!O786, listCountryIsoCodes, FALSE), FALSE)), FALSE)</f>
        <v>1</v>
      </c>
      <c r="W799" s="57" t="s">
        <v>593</v>
      </c>
      <c r="X799" s="56"/>
      <c r="Y799" s="56"/>
      <c r="AA799" s="56">
        <f>IFERROR(COUNTIFS('Upload Data Outputs'!B:B, 'Upload Data Outputs'!B786), 0)</f>
        <v>0</v>
      </c>
    </row>
    <row r="800" spans="1:27">
      <c r="A800" s="55">
        <f t="shared" si="75"/>
        <v>787</v>
      </c>
      <c r="B800" s="54" t="b">
        <f>NOT(IFERROR('Upload Data Outputs'!A787 = "ERROR", TRUE))</f>
        <v>1</v>
      </c>
      <c r="C800" s="54">
        <f t="shared" si="76"/>
        <v>787</v>
      </c>
      <c r="D800" s="56" t="b">
        <f>IF(B800, ('Upload Data Outputs'!A787 &amp; 'Upload Data Outputs'!B787 &amp; 'Upload Data Outputs'!C787 &amp; 'Upload Data Outputs'!D787 &amp; 'Upload Data Outputs'!E787 &amp; 'Upload Data Outputs'!F787 &amp; 'Upload Data Outputs'!G787 &amp; 'Upload Data Outputs'!H787 &amp; 'Upload Data Outputs'!I787 &amp; 'Upload Data Outputs'!J787 &amp; 'Upload Data Outputs'!K787 &amp; 'Upload Data Outputs'!L787 &amp; 'Upload Data Outputs'!M787 &amp; 'Upload Data Outputs'!N787 &amp; 'Upload Data Outputs'!O787 &amp; 'Upload Data Outputs'!P787) &lt;&gt; "", FALSE)</f>
        <v>0</v>
      </c>
      <c r="E800" s="56" t="str">
        <f t="shared" si="77"/>
        <v/>
      </c>
      <c r="F800" s="56" t="str">
        <f t="shared" si="78"/>
        <v/>
      </c>
      <c r="G800" s="56" t="b">
        <f t="shared" si="74"/>
        <v>1</v>
      </c>
      <c r="H800" s="57" t="s">
        <v>593</v>
      </c>
      <c r="I800" s="56" t="b">
        <f t="shared" si="79"/>
        <v>1</v>
      </c>
      <c r="J800" s="56" t="b">
        <f>IFERROR(OR(NOT($D800), 'Upload Data Outputs'!C787 &lt;&gt; ""), FALSE)</f>
        <v>1</v>
      </c>
      <c r="K800" s="57" t="s">
        <v>593</v>
      </c>
      <c r="L800" s="56" t="b">
        <f>IFERROR(OR(AND(NOT(D800), 'Upload Data Outputs'!E787 = ""), IFERROR(_xlfn.NUMBERVALUE('Upload Data Outputs'!E787) &gt; 0, FALSE)), FALSE)</f>
        <v>1</v>
      </c>
      <c r="M800" s="56" t="b">
        <f>IFERROR(OR('Upload Data Outputs'!F787 = "", IFERROR(_xlfn.NUMBERVALUE('Upload Data Outputs'!F787) &gt; 0, FALSE)), FALSE)</f>
        <v>1</v>
      </c>
      <c r="N800" s="56" t="b">
        <f>IFERROR(OR('Upload Data Outputs'!F787 = "", IFERROR(MATCH('Upload Data Outputs'!G787, listVolumeUnits, 0), FALSE)), FALSE)</f>
        <v>1</v>
      </c>
      <c r="O800" s="56" t="b">
        <f>IFERROR(OR('Upload Data Outputs'!H787 = "", IFERROR(_xlfn.NUMBERVALUE('Upload Data Outputs'!H787) &gt; 0, FALSE)), FALSE)</f>
        <v>1</v>
      </c>
      <c r="P800" s="56" t="b">
        <f>IFERROR(OR('Upload Data Outputs'!H787 = "", IFERROR(MATCH('Upload Data Outputs'!I787, listWeightUnits, 0), FALSE)), FALSE)</f>
        <v>1</v>
      </c>
      <c r="Q800" s="56" t="b">
        <f>IFERROR(OR('Upload Data Outputs'!J787 = "", IFERROR(MATCH('Upload Data Outputs'!J787, listFscClaimTypes, 0), FALSE)), FALSE)</f>
        <v>1</v>
      </c>
      <c r="R800" s="56" t="b">
        <f>IFERROR(OR(AND('Upload Data Outputs'!J787 = refClaimFsc100, OR('Upload Data Outputs'!K787 = "", 'Upload Data Outputs'!K787 = 100)), AND('Upload Data Outputs'!J787 = refClaimFscCW, OR('Upload Data Outputs'!K787 = "", 'Upload Data Outputs'!K787 = 0)), AND('Upload Data Outputs'!J787 = refClaimFscMix, 'Upload Data Outputs'!K787 &lt;&gt; "", _xlfn.NUMBERVALUE('Upload Data Outputs'!K787) &gt;= 0, _xlfn.NUMBERVALUE('Upload Data Outputs'!K787) &lt;= 100), AND('Upload Data Outputs'!J787 = refClaimFscMixCredit, OR('Upload Data Outputs'!K787 = "", 'Upload Data Outputs'!K787 = 100)), AND('Upload Data Outputs'!J787 = refClaimFscRecycled, 'Upload Data Outputs'!K787 =""), 'Upload Data Outputs'!J787 = ""), FALSE)</f>
        <v>1</v>
      </c>
      <c r="S800" s="56" t="b">
        <f>IFERROR(OR('Upload Data Outputs'!L787 = "", IFERROR(MATCH('Upload Data Outputs'!L787, listMaterialsAccountingMethods, 0), FALSE)), FALSE)</f>
        <v>1</v>
      </c>
      <c r="T800" s="56" t="b">
        <f>IFERROR(OR('Upload Data Outputs'!M787 = "", ISNUMBER('Upload Data Outputs'!M787), IFERROR(DATEVALUE('Upload Data Outputs'!M787) &gt; 0, FALSE)), FALSE)</f>
        <v>1</v>
      </c>
      <c r="U800" s="56" t="b">
        <f>IFERROR(OR('Upload Data Outputs'!N787 = "", ISNUMBER('Upload Data Outputs'!N787), IFERROR(DATEVALUE('Upload Data Outputs'!N787) &gt; 0, FALSE)), FALSE)</f>
        <v>1</v>
      </c>
      <c r="V800" s="56" t="b">
        <f>IFERROR(OR('Upload Data Outputs'!O787 = "", IFERROR(MATCH('Upload Data Outputs'!O787, listCountryIsoCodes, FALSE), FALSE)), FALSE)</f>
        <v>1</v>
      </c>
      <c r="W800" s="57" t="s">
        <v>593</v>
      </c>
      <c r="X800" s="56"/>
      <c r="Y800" s="56"/>
      <c r="AA800" s="56">
        <f>IFERROR(COUNTIFS('Upload Data Outputs'!B:B, 'Upload Data Outputs'!B787), 0)</f>
        <v>0</v>
      </c>
    </row>
    <row r="801" spans="1:27">
      <c r="A801" s="55">
        <f t="shared" si="75"/>
        <v>788</v>
      </c>
      <c r="B801" s="54" t="b">
        <f>NOT(IFERROR('Upload Data Outputs'!A788 = "ERROR", TRUE))</f>
        <v>1</v>
      </c>
      <c r="C801" s="54">
        <f t="shared" si="76"/>
        <v>788</v>
      </c>
      <c r="D801" s="56" t="b">
        <f>IF(B801, ('Upload Data Outputs'!A788 &amp; 'Upload Data Outputs'!B788 &amp; 'Upload Data Outputs'!C788 &amp; 'Upload Data Outputs'!D788 &amp; 'Upload Data Outputs'!E788 &amp; 'Upload Data Outputs'!F788 &amp; 'Upload Data Outputs'!G788 &amp; 'Upload Data Outputs'!H788 &amp; 'Upload Data Outputs'!I788 &amp; 'Upload Data Outputs'!J788 &amp; 'Upload Data Outputs'!K788 &amp; 'Upload Data Outputs'!L788 &amp; 'Upload Data Outputs'!M788 &amp; 'Upload Data Outputs'!N788 &amp; 'Upload Data Outputs'!O788 &amp; 'Upload Data Outputs'!P788) &lt;&gt; "", FALSE)</f>
        <v>0</v>
      </c>
      <c r="E801" s="56" t="str">
        <f t="shared" si="77"/>
        <v/>
      </c>
      <c r="F801" s="56" t="str">
        <f t="shared" si="78"/>
        <v/>
      </c>
      <c r="G801" s="56" t="b">
        <f t="shared" si="74"/>
        <v>1</v>
      </c>
      <c r="H801" s="57" t="s">
        <v>593</v>
      </c>
      <c r="I801" s="56" t="b">
        <f t="shared" si="79"/>
        <v>1</v>
      </c>
      <c r="J801" s="56" t="b">
        <f>IFERROR(OR(NOT($D801), 'Upload Data Outputs'!C788 &lt;&gt; ""), FALSE)</f>
        <v>1</v>
      </c>
      <c r="K801" s="57" t="s">
        <v>593</v>
      </c>
      <c r="L801" s="56" t="b">
        <f>IFERROR(OR(AND(NOT(D801), 'Upload Data Outputs'!E788 = ""), IFERROR(_xlfn.NUMBERVALUE('Upload Data Outputs'!E788) &gt; 0, FALSE)), FALSE)</f>
        <v>1</v>
      </c>
      <c r="M801" s="56" t="b">
        <f>IFERROR(OR('Upload Data Outputs'!F788 = "", IFERROR(_xlfn.NUMBERVALUE('Upload Data Outputs'!F788) &gt; 0, FALSE)), FALSE)</f>
        <v>1</v>
      </c>
      <c r="N801" s="56" t="b">
        <f>IFERROR(OR('Upload Data Outputs'!F788 = "", IFERROR(MATCH('Upload Data Outputs'!G788, listVolumeUnits, 0), FALSE)), FALSE)</f>
        <v>1</v>
      </c>
      <c r="O801" s="56" t="b">
        <f>IFERROR(OR('Upload Data Outputs'!H788 = "", IFERROR(_xlfn.NUMBERVALUE('Upload Data Outputs'!H788) &gt; 0, FALSE)), FALSE)</f>
        <v>1</v>
      </c>
      <c r="P801" s="56" t="b">
        <f>IFERROR(OR('Upload Data Outputs'!H788 = "", IFERROR(MATCH('Upload Data Outputs'!I788, listWeightUnits, 0), FALSE)), FALSE)</f>
        <v>1</v>
      </c>
      <c r="Q801" s="56" t="b">
        <f>IFERROR(OR('Upload Data Outputs'!J788 = "", IFERROR(MATCH('Upload Data Outputs'!J788, listFscClaimTypes, 0), FALSE)), FALSE)</f>
        <v>1</v>
      </c>
      <c r="R801" s="56" t="b">
        <f>IFERROR(OR(AND('Upload Data Outputs'!J788 = refClaimFsc100, OR('Upload Data Outputs'!K788 = "", 'Upload Data Outputs'!K788 = 100)), AND('Upload Data Outputs'!J788 = refClaimFscCW, OR('Upload Data Outputs'!K788 = "", 'Upload Data Outputs'!K788 = 0)), AND('Upload Data Outputs'!J788 = refClaimFscMix, 'Upload Data Outputs'!K788 &lt;&gt; "", _xlfn.NUMBERVALUE('Upload Data Outputs'!K788) &gt;= 0, _xlfn.NUMBERVALUE('Upload Data Outputs'!K788) &lt;= 100), AND('Upload Data Outputs'!J788 = refClaimFscMixCredit, OR('Upload Data Outputs'!K788 = "", 'Upload Data Outputs'!K788 = 100)), AND('Upload Data Outputs'!J788 = refClaimFscRecycled, 'Upload Data Outputs'!K788 =""), 'Upload Data Outputs'!J788 = ""), FALSE)</f>
        <v>1</v>
      </c>
      <c r="S801" s="56" t="b">
        <f>IFERROR(OR('Upload Data Outputs'!L788 = "", IFERROR(MATCH('Upload Data Outputs'!L788, listMaterialsAccountingMethods, 0), FALSE)), FALSE)</f>
        <v>1</v>
      </c>
      <c r="T801" s="56" t="b">
        <f>IFERROR(OR('Upload Data Outputs'!M788 = "", ISNUMBER('Upload Data Outputs'!M788), IFERROR(DATEVALUE('Upload Data Outputs'!M788) &gt; 0, FALSE)), FALSE)</f>
        <v>1</v>
      </c>
      <c r="U801" s="56" t="b">
        <f>IFERROR(OR('Upload Data Outputs'!N788 = "", ISNUMBER('Upload Data Outputs'!N788), IFERROR(DATEVALUE('Upload Data Outputs'!N788) &gt; 0, FALSE)), FALSE)</f>
        <v>1</v>
      </c>
      <c r="V801" s="56" t="b">
        <f>IFERROR(OR('Upload Data Outputs'!O788 = "", IFERROR(MATCH('Upload Data Outputs'!O788, listCountryIsoCodes, FALSE), FALSE)), FALSE)</f>
        <v>1</v>
      </c>
      <c r="W801" s="57" t="s">
        <v>593</v>
      </c>
      <c r="X801" s="56"/>
      <c r="Y801" s="56"/>
      <c r="AA801" s="56">
        <f>IFERROR(COUNTIFS('Upload Data Outputs'!B:B, 'Upload Data Outputs'!B788), 0)</f>
        <v>0</v>
      </c>
    </row>
    <row r="802" spans="1:27">
      <c r="A802" s="55">
        <f t="shared" si="75"/>
        <v>789</v>
      </c>
      <c r="B802" s="54" t="b">
        <f>NOT(IFERROR('Upload Data Outputs'!A789 = "ERROR", TRUE))</f>
        <v>1</v>
      </c>
      <c r="C802" s="54">
        <f t="shared" si="76"/>
        <v>789</v>
      </c>
      <c r="D802" s="56" t="b">
        <f>IF(B802, ('Upload Data Outputs'!A789 &amp; 'Upload Data Outputs'!B789 &amp; 'Upload Data Outputs'!C789 &amp; 'Upload Data Outputs'!D789 &amp; 'Upload Data Outputs'!E789 &amp; 'Upload Data Outputs'!F789 &amp; 'Upload Data Outputs'!G789 &amp; 'Upload Data Outputs'!H789 &amp; 'Upload Data Outputs'!I789 &amp; 'Upload Data Outputs'!J789 &amp; 'Upload Data Outputs'!K789 &amp; 'Upload Data Outputs'!L789 &amp; 'Upload Data Outputs'!M789 &amp; 'Upload Data Outputs'!N789 &amp; 'Upload Data Outputs'!O789 &amp; 'Upload Data Outputs'!P789) &lt;&gt; "", FALSE)</f>
        <v>0</v>
      </c>
      <c r="E802" s="56" t="str">
        <f t="shared" si="77"/>
        <v/>
      </c>
      <c r="F802" s="56" t="str">
        <f t="shared" si="78"/>
        <v/>
      </c>
      <c r="G802" s="56" t="b">
        <f t="shared" si="74"/>
        <v>1</v>
      </c>
      <c r="H802" s="57" t="s">
        <v>593</v>
      </c>
      <c r="I802" s="56" t="b">
        <f t="shared" si="79"/>
        <v>1</v>
      </c>
      <c r="J802" s="56" t="b">
        <f>IFERROR(OR(NOT($D802), 'Upload Data Outputs'!C789 &lt;&gt; ""), FALSE)</f>
        <v>1</v>
      </c>
      <c r="K802" s="57" t="s">
        <v>593</v>
      </c>
      <c r="L802" s="56" t="b">
        <f>IFERROR(OR(AND(NOT(D802), 'Upload Data Outputs'!E789 = ""), IFERROR(_xlfn.NUMBERVALUE('Upload Data Outputs'!E789) &gt; 0, FALSE)), FALSE)</f>
        <v>1</v>
      </c>
      <c r="M802" s="56" t="b">
        <f>IFERROR(OR('Upload Data Outputs'!F789 = "", IFERROR(_xlfn.NUMBERVALUE('Upload Data Outputs'!F789) &gt; 0, FALSE)), FALSE)</f>
        <v>1</v>
      </c>
      <c r="N802" s="56" t="b">
        <f>IFERROR(OR('Upload Data Outputs'!F789 = "", IFERROR(MATCH('Upload Data Outputs'!G789, listVolumeUnits, 0), FALSE)), FALSE)</f>
        <v>1</v>
      </c>
      <c r="O802" s="56" t="b">
        <f>IFERROR(OR('Upload Data Outputs'!H789 = "", IFERROR(_xlfn.NUMBERVALUE('Upload Data Outputs'!H789) &gt; 0, FALSE)), FALSE)</f>
        <v>1</v>
      </c>
      <c r="P802" s="56" t="b">
        <f>IFERROR(OR('Upload Data Outputs'!H789 = "", IFERROR(MATCH('Upload Data Outputs'!I789, listWeightUnits, 0), FALSE)), FALSE)</f>
        <v>1</v>
      </c>
      <c r="Q802" s="56" t="b">
        <f>IFERROR(OR('Upload Data Outputs'!J789 = "", IFERROR(MATCH('Upload Data Outputs'!J789, listFscClaimTypes, 0), FALSE)), FALSE)</f>
        <v>1</v>
      </c>
      <c r="R802" s="56" t="b">
        <f>IFERROR(OR(AND('Upload Data Outputs'!J789 = refClaimFsc100, OR('Upload Data Outputs'!K789 = "", 'Upload Data Outputs'!K789 = 100)), AND('Upload Data Outputs'!J789 = refClaimFscCW, OR('Upload Data Outputs'!K789 = "", 'Upload Data Outputs'!K789 = 0)), AND('Upload Data Outputs'!J789 = refClaimFscMix, 'Upload Data Outputs'!K789 &lt;&gt; "", _xlfn.NUMBERVALUE('Upload Data Outputs'!K789) &gt;= 0, _xlfn.NUMBERVALUE('Upload Data Outputs'!K789) &lt;= 100), AND('Upload Data Outputs'!J789 = refClaimFscMixCredit, OR('Upload Data Outputs'!K789 = "", 'Upload Data Outputs'!K789 = 100)), AND('Upload Data Outputs'!J789 = refClaimFscRecycled, 'Upload Data Outputs'!K789 =""), 'Upload Data Outputs'!J789 = ""), FALSE)</f>
        <v>1</v>
      </c>
      <c r="S802" s="56" t="b">
        <f>IFERROR(OR('Upload Data Outputs'!L789 = "", IFERROR(MATCH('Upload Data Outputs'!L789, listMaterialsAccountingMethods, 0), FALSE)), FALSE)</f>
        <v>1</v>
      </c>
      <c r="T802" s="56" t="b">
        <f>IFERROR(OR('Upload Data Outputs'!M789 = "", ISNUMBER('Upload Data Outputs'!M789), IFERROR(DATEVALUE('Upload Data Outputs'!M789) &gt; 0, FALSE)), FALSE)</f>
        <v>1</v>
      </c>
      <c r="U802" s="56" t="b">
        <f>IFERROR(OR('Upload Data Outputs'!N789 = "", ISNUMBER('Upload Data Outputs'!N789), IFERROR(DATEVALUE('Upload Data Outputs'!N789) &gt; 0, FALSE)), FALSE)</f>
        <v>1</v>
      </c>
      <c r="V802" s="56" t="b">
        <f>IFERROR(OR('Upload Data Outputs'!O789 = "", IFERROR(MATCH('Upload Data Outputs'!O789, listCountryIsoCodes, FALSE), FALSE)), FALSE)</f>
        <v>1</v>
      </c>
      <c r="W802" s="57" t="s">
        <v>593</v>
      </c>
      <c r="X802" s="56"/>
      <c r="Y802" s="56"/>
      <c r="AA802" s="56">
        <f>IFERROR(COUNTIFS('Upload Data Outputs'!B:B, 'Upload Data Outputs'!B789), 0)</f>
        <v>0</v>
      </c>
    </row>
    <row r="803" spans="1:27">
      <c r="A803" s="55">
        <f t="shared" si="75"/>
        <v>790</v>
      </c>
      <c r="B803" s="54" t="b">
        <f>NOT(IFERROR('Upload Data Outputs'!A790 = "ERROR", TRUE))</f>
        <v>1</v>
      </c>
      <c r="C803" s="54">
        <f t="shared" si="76"/>
        <v>790</v>
      </c>
      <c r="D803" s="56" t="b">
        <f>IF(B803, ('Upload Data Outputs'!A790 &amp; 'Upload Data Outputs'!B790 &amp; 'Upload Data Outputs'!C790 &amp; 'Upload Data Outputs'!D790 &amp; 'Upload Data Outputs'!E790 &amp; 'Upload Data Outputs'!F790 &amp; 'Upload Data Outputs'!G790 &amp; 'Upload Data Outputs'!H790 &amp; 'Upload Data Outputs'!I790 &amp; 'Upload Data Outputs'!J790 &amp; 'Upload Data Outputs'!K790 &amp; 'Upload Data Outputs'!L790 &amp; 'Upload Data Outputs'!M790 &amp; 'Upload Data Outputs'!N790 &amp; 'Upload Data Outputs'!O790 &amp; 'Upload Data Outputs'!P790) &lt;&gt; "", FALSE)</f>
        <v>0</v>
      </c>
      <c r="E803" s="56" t="str">
        <f t="shared" si="77"/>
        <v/>
      </c>
      <c r="F803" s="56" t="str">
        <f t="shared" si="78"/>
        <v/>
      </c>
      <c r="G803" s="56" t="b">
        <f t="shared" si="74"/>
        <v>1</v>
      </c>
      <c r="H803" s="57" t="s">
        <v>593</v>
      </c>
      <c r="I803" s="56" t="b">
        <f t="shared" si="79"/>
        <v>1</v>
      </c>
      <c r="J803" s="56" t="b">
        <f>IFERROR(OR(NOT($D803), 'Upload Data Outputs'!C790 &lt;&gt; ""), FALSE)</f>
        <v>1</v>
      </c>
      <c r="K803" s="57" t="s">
        <v>593</v>
      </c>
      <c r="L803" s="56" t="b">
        <f>IFERROR(OR(AND(NOT(D803), 'Upload Data Outputs'!E790 = ""), IFERROR(_xlfn.NUMBERVALUE('Upload Data Outputs'!E790) &gt; 0, FALSE)), FALSE)</f>
        <v>1</v>
      </c>
      <c r="M803" s="56" t="b">
        <f>IFERROR(OR('Upload Data Outputs'!F790 = "", IFERROR(_xlfn.NUMBERVALUE('Upload Data Outputs'!F790) &gt; 0, FALSE)), FALSE)</f>
        <v>1</v>
      </c>
      <c r="N803" s="56" t="b">
        <f>IFERROR(OR('Upload Data Outputs'!F790 = "", IFERROR(MATCH('Upload Data Outputs'!G790, listVolumeUnits, 0), FALSE)), FALSE)</f>
        <v>1</v>
      </c>
      <c r="O803" s="56" t="b">
        <f>IFERROR(OR('Upload Data Outputs'!H790 = "", IFERROR(_xlfn.NUMBERVALUE('Upload Data Outputs'!H790) &gt; 0, FALSE)), FALSE)</f>
        <v>1</v>
      </c>
      <c r="P803" s="56" t="b">
        <f>IFERROR(OR('Upload Data Outputs'!H790 = "", IFERROR(MATCH('Upload Data Outputs'!I790, listWeightUnits, 0), FALSE)), FALSE)</f>
        <v>1</v>
      </c>
      <c r="Q803" s="56" t="b">
        <f>IFERROR(OR('Upload Data Outputs'!J790 = "", IFERROR(MATCH('Upload Data Outputs'!J790, listFscClaimTypes, 0), FALSE)), FALSE)</f>
        <v>1</v>
      </c>
      <c r="R803" s="56" t="b">
        <f>IFERROR(OR(AND('Upload Data Outputs'!J790 = refClaimFsc100, OR('Upload Data Outputs'!K790 = "", 'Upload Data Outputs'!K790 = 100)), AND('Upload Data Outputs'!J790 = refClaimFscCW, OR('Upload Data Outputs'!K790 = "", 'Upload Data Outputs'!K790 = 0)), AND('Upload Data Outputs'!J790 = refClaimFscMix, 'Upload Data Outputs'!K790 &lt;&gt; "", _xlfn.NUMBERVALUE('Upload Data Outputs'!K790) &gt;= 0, _xlfn.NUMBERVALUE('Upload Data Outputs'!K790) &lt;= 100), AND('Upload Data Outputs'!J790 = refClaimFscMixCredit, OR('Upload Data Outputs'!K790 = "", 'Upload Data Outputs'!K790 = 100)), AND('Upload Data Outputs'!J790 = refClaimFscRecycled, 'Upload Data Outputs'!K790 =""), 'Upload Data Outputs'!J790 = ""), FALSE)</f>
        <v>1</v>
      </c>
      <c r="S803" s="56" t="b">
        <f>IFERROR(OR('Upload Data Outputs'!L790 = "", IFERROR(MATCH('Upload Data Outputs'!L790, listMaterialsAccountingMethods, 0), FALSE)), FALSE)</f>
        <v>1</v>
      </c>
      <c r="T803" s="56" t="b">
        <f>IFERROR(OR('Upload Data Outputs'!M790 = "", ISNUMBER('Upload Data Outputs'!M790), IFERROR(DATEVALUE('Upload Data Outputs'!M790) &gt; 0, FALSE)), FALSE)</f>
        <v>1</v>
      </c>
      <c r="U803" s="56" t="b">
        <f>IFERROR(OR('Upload Data Outputs'!N790 = "", ISNUMBER('Upload Data Outputs'!N790), IFERROR(DATEVALUE('Upload Data Outputs'!N790) &gt; 0, FALSE)), FALSE)</f>
        <v>1</v>
      </c>
      <c r="V803" s="56" t="b">
        <f>IFERROR(OR('Upload Data Outputs'!O790 = "", IFERROR(MATCH('Upload Data Outputs'!O790, listCountryIsoCodes, FALSE), FALSE)), FALSE)</f>
        <v>1</v>
      </c>
      <c r="W803" s="57" t="s">
        <v>593</v>
      </c>
      <c r="X803" s="56"/>
      <c r="Y803" s="56"/>
      <c r="AA803" s="56">
        <f>IFERROR(COUNTIFS('Upload Data Outputs'!B:B, 'Upload Data Outputs'!B790), 0)</f>
        <v>0</v>
      </c>
    </row>
    <row r="804" spans="1:27">
      <c r="A804" s="55">
        <f t="shared" si="75"/>
        <v>791</v>
      </c>
      <c r="B804" s="54" t="b">
        <f>NOT(IFERROR('Upload Data Outputs'!A791 = "ERROR", TRUE))</f>
        <v>1</v>
      </c>
      <c r="C804" s="54">
        <f t="shared" si="76"/>
        <v>791</v>
      </c>
      <c r="D804" s="56" t="b">
        <f>IF(B804, ('Upload Data Outputs'!A791 &amp; 'Upload Data Outputs'!B791 &amp; 'Upload Data Outputs'!C791 &amp; 'Upload Data Outputs'!D791 &amp; 'Upload Data Outputs'!E791 &amp; 'Upload Data Outputs'!F791 &amp; 'Upload Data Outputs'!G791 &amp; 'Upload Data Outputs'!H791 &amp; 'Upload Data Outputs'!I791 &amp; 'Upload Data Outputs'!J791 &amp; 'Upload Data Outputs'!K791 &amp; 'Upload Data Outputs'!L791 &amp; 'Upload Data Outputs'!M791 &amp; 'Upload Data Outputs'!N791 &amp; 'Upload Data Outputs'!O791 &amp; 'Upload Data Outputs'!P791) &lt;&gt; "", FALSE)</f>
        <v>0</v>
      </c>
      <c r="E804" s="56" t="str">
        <f t="shared" si="77"/>
        <v/>
      </c>
      <c r="F804" s="56" t="str">
        <f t="shared" si="78"/>
        <v/>
      </c>
      <c r="G804" s="56" t="b">
        <f t="shared" si="74"/>
        <v>1</v>
      </c>
      <c r="H804" s="57" t="s">
        <v>593</v>
      </c>
      <c r="I804" s="56" t="b">
        <f t="shared" si="79"/>
        <v>1</v>
      </c>
      <c r="J804" s="56" t="b">
        <f>IFERROR(OR(NOT($D804), 'Upload Data Outputs'!C791 &lt;&gt; ""), FALSE)</f>
        <v>1</v>
      </c>
      <c r="K804" s="57" t="s">
        <v>593</v>
      </c>
      <c r="L804" s="56" t="b">
        <f>IFERROR(OR(AND(NOT(D804), 'Upload Data Outputs'!E791 = ""), IFERROR(_xlfn.NUMBERVALUE('Upload Data Outputs'!E791) &gt; 0, FALSE)), FALSE)</f>
        <v>1</v>
      </c>
      <c r="M804" s="56" t="b">
        <f>IFERROR(OR('Upload Data Outputs'!F791 = "", IFERROR(_xlfn.NUMBERVALUE('Upload Data Outputs'!F791) &gt; 0, FALSE)), FALSE)</f>
        <v>1</v>
      </c>
      <c r="N804" s="56" t="b">
        <f>IFERROR(OR('Upload Data Outputs'!F791 = "", IFERROR(MATCH('Upload Data Outputs'!G791, listVolumeUnits, 0), FALSE)), FALSE)</f>
        <v>1</v>
      </c>
      <c r="O804" s="56" t="b">
        <f>IFERROR(OR('Upload Data Outputs'!H791 = "", IFERROR(_xlfn.NUMBERVALUE('Upload Data Outputs'!H791) &gt; 0, FALSE)), FALSE)</f>
        <v>1</v>
      </c>
      <c r="P804" s="56" t="b">
        <f>IFERROR(OR('Upload Data Outputs'!H791 = "", IFERROR(MATCH('Upload Data Outputs'!I791, listWeightUnits, 0), FALSE)), FALSE)</f>
        <v>1</v>
      </c>
      <c r="Q804" s="56" t="b">
        <f>IFERROR(OR('Upload Data Outputs'!J791 = "", IFERROR(MATCH('Upload Data Outputs'!J791, listFscClaimTypes, 0), FALSE)), FALSE)</f>
        <v>1</v>
      </c>
      <c r="R804" s="56" t="b">
        <f>IFERROR(OR(AND('Upload Data Outputs'!J791 = refClaimFsc100, OR('Upload Data Outputs'!K791 = "", 'Upload Data Outputs'!K791 = 100)), AND('Upload Data Outputs'!J791 = refClaimFscCW, OR('Upload Data Outputs'!K791 = "", 'Upload Data Outputs'!K791 = 0)), AND('Upload Data Outputs'!J791 = refClaimFscMix, 'Upload Data Outputs'!K791 &lt;&gt; "", _xlfn.NUMBERVALUE('Upload Data Outputs'!K791) &gt;= 0, _xlfn.NUMBERVALUE('Upload Data Outputs'!K791) &lt;= 100), AND('Upload Data Outputs'!J791 = refClaimFscMixCredit, OR('Upload Data Outputs'!K791 = "", 'Upload Data Outputs'!K791 = 100)), AND('Upload Data Outputs'!J791 = refClaimFscRecycled, 'Upload Data Outputs'!K791 =""), 'Upload Data Outputs'!J791 = ""), FALSE)</f>
        <v>1</v>
      </c>
      <c r="S804" s="56" t="b">
        <f>IFERROR(OR('Upload Data Outputs'!L791 = "", IFERROR(MATCH('Upload Data Outputs'!L791, listMaterialsAccountingMethods, 0), FALSE)), FALSE)</f>
        <v>1</v>
      </c>
      <c r="T804" s="56" t="b">
        <f>IFERROR(OR('Upload Data Outputs'!M791 = "", ISNUMBER('Upload Data Outputs'!M791), IFERROR(DATEVALUE('Upload Data Outputs'!M791) &gt; 0, FALSE)), FALSE)</f>
        <v>1</v>
      </c>
      <c r="U804" s="56" t="b">
        <f>IFERROR(OR('Upload Data Outputs'!N791 = "", ISNUMBER('Upload Data Outputs'!N791), IFERROR(DATEVALUE('Upload Data Outputs'!N791) &gt; 0, FALSE)), FALSE)</f>
        <v>1</v>
      </c>
      <c r="V804" s="56" t="b">
        <f>IFERROR(OR('Upload Data Outputs'!O791 = "", IFERROR(MATCH('Upload Data Outputs'!O791, listCountryIsoCodes, FALSE), FALSE)), FALSE)</f>
        <v>1</v>
      </c>
      <c r="W804" s="57" t="s">
        <v>593</v>
      </c>
      <c r="X804" s="56"/>
      <c r="Y804" s="56"/>
      <c r="AA804" s="56">
        <f>IFERROR(COUNTIFS('Upload Data Outputs'!B:B, 'Upload Data Outputs'!B791), 0)</f>
        <v>0</v>
      </c>
    </row>
    <row r="805" spans="1:27">
      <c r="A805" s="55">
        <f t="shared" si="75"/>
        <v>792</v>
      </c>
      <c r="B805" s="54" t="b">
        <f>NOT(IFERROR('Upload Data Outputs'!A792 = "ERROR", TRUE))</f>
        <v>1</v>
      </c>
      <c r="C805" s="54">
        <f t="shared" si="76"/>
        <v>792</v>
      </c>
      <c r="D805" s="56" t="b">
        <f>IF(B805, ('Upload Data Outputs'!A792 &amp; 'Upload Data Outputs'!B792 &amp; 'Upload Data Outputs'!C792 &amp; 'Upload Data Outputs'!D792 &amp; 'Upload Data Outputs'!E792 &amp; 'Upload Data Outputs'!F792 &amp; 'Upload Data Outputs'!G792 &amp; 'Upload Data Outputs'!H792 &amp; 'Upload Data Outputs'!I792 &amp; 'Upload Data Outputs'!J792 &amp; 'Upload Data Outputs'!K792 &amp; 'Upload Data Outputs'!L792 &amp; 'Upload Data Outputs'!M792 &amp; 'Upload Data Outputs'!N792 &amp; 'Upload Data Outputs'!O792 &amp; 'Upload Data Outputs'!P792) &lt;&gt; "", FALSE)</f>
        <v>0</v>
      </c>
      <c r="E805" s="56" t="str">
        <f t="shared" si="77"/>
        <v/>
      </c>
      <c r="F805" s="56" t="str">
        <f t="shared" si="78"/>
        <v/>
      </c>
      <c r="G805" s="56" t="b">
        <f t="shared" si="74"/>
        <v>1</v>
      </c>
      <c r="H805" s="57" t="s">
        <v>593</v>
      </c>
      <c r="I805" s="56" t="b">
        <f t="shared" si="79"/>
        <v>1</v>
      </c>
      <c r="J805" s="56" t="b">
        <f>IFERROR(OR(NOT($D805), 'Upload Data Outputs'!C792 &lt;&gt; ""), FALSE)</f>
        <v>1</v>
      </c>
      <c r="K805" s="57" t="s">
        <v>593</v>
      </c>
      <c r="L805" s="56" t="b">
        <f>IFERROR(OR(AND(NOT(D805), 'Upload Data Outputs'!E792 = ""), IFERROR(_xlfn.NUMBERVALUE('Upload Data Outputs'!E792) &gt; 0, FALSE)), FALSE)</f>
        <v>1</v>
      </c>
      <c r="M805" s="56" t="b">
        <f>IFERROR(OR('Upload Data Outputs'!F792 = "", IFERROR(_xlfn.NUMBERVALUE('Upload Data Outputs'!F792) &gt; 0, FALSE)), FALSE)</f>
        <v>1</v>
      </c>
      <c r="N805" s="56" t="b">
        <f>IFERROR(OR('Upload Data Outputs'!F792 = "", IFERROR(MATCH('Upload Data Outputs'!G792, listVolumeUnits, 0), FALSE)), FALSE)</f>
        <v>1</v>
      </c>
      <c r="O805" s="56" t="b">
        <f>IFERROR(OR('Upload Data Outputs'!H792 = "", IFERROR(_xlfn.NUMBERVALUE('Upload Data Outputs'!H792) &gt; 0, FALSE)), FALSE)</f>
        <v>1</v>
      </c>
      <c r="P805" s="56" t="b">
        <f>IFERROR(OR('Upload Data Outputs'!H792 = "", IFERROR(MATCH('Upload Data Outputs'!I792, listWeightUnits, 0), FALSE)), FALSE)</f>
        <v>1</v>
      </c>
      <c r="Q805" s="56" t="b">
        <f>IFERROR(OR('Upload Data Outputs'!J792 = "", IFERROR(MATCH('Upload Data Outputs'!J792, listFscClaimTypes, 0), FALSE)), FALSE)</f>
        <v>1</v>
      </c>
      <c r="R805" s="56" t="b">
        <f>IFERROR(OR(AND('Upload Data Outputs'!J792 = refClaimFsc100, OR('Upload Data Outputs'!K792 = "", 'Upload Data Outputs'!K792 = 100)), AND('Upload Data Outputs'!J792 = refClaimFscCW, OR('Upload Data Outputs'!K792 = "", 'Upload Data Outputs'!K792 = 0)), AND('Upload Data Outputs'!J792 = refClaimFscMix, 'Upload Data Outputs'!K792 &lt;&gt; "", _xlfn.NUMBERVALUE('Upload Data Outputs'!K792) &gt;= 0, _xlfn.NUMBERVALUE('Upload Data Outputs'!K792) &lt;= 100), AND('Upload Data Outputs'!J792 = refClaimFscMixCredit, OR('Upload Data Outputs'!K792 = "", 'Upload Data Outputs'!K792 = 100)), AND('Upload Data Outputs'!J792 = refClaimFscRecycled, 'Upload Data Outputs'!K792 =""), 'Upload Data Outputs'!J792 = ""), FALSE)</f>
        <v>1</v>
      </c>
      <c r="S805" s="56" t="b">
        <f>IFERROR(OR('Upload Data Outputs'!L792 = "", IFERROR(MATCH('Upload Data Outputs'!L792, listMaterialsAccountingMethods, 0), FALSE)), FALSE)</f>
        <v>1</v>
      </c>
      <c r="T805" s="56" t="b">
        <f>IFERROR(OR('Upload Data Outputs'!M792 = "", ISNUMBER('Upload Data Outputs'!M792), IFERROR(DATEVALUE('Upload Data Outputs'!M792) &gt; 0, FALSE)), FALSE)</f>
        <v>1</v>
      </c>
      <c r="U805" s="56" t="b">
        <f>IFERROR(OR('Upload Data Outputs'!N792 = "", ISNUMBER('Upload Data Outputs'!N792), IFERROR(DATEVALUE('Upload Data Outputs'!N792) &gt; 0, FALSE)), FALSE)</f>
        <v>1</v>
      </c>
      <c r="V805" s="56" t="b">
        <f>IFERROR(OR('Upload Data Outputs'!O792 = "", IFERROR(MATCH('Upload Data Outputs'!O792, listCountryIsoCodes, FALSE), FALSE)), FALSE)</f>
        <v>1</v>
      </c>
      <c r="W805" s="57" t="s">
        <v>593</v>
      </c>
      <c r="X805" s="56"/>
      <c r="Y805" s="56"/>
      <c r="AA805" s="56">
        <f>IFERROR(COUNTIFS('Upload Data Outputs'!B:B, 'Upload Data Outputs'!B792), 0)</f>
        <v>0</v>
      </c>
    </row>
    <row r="806" spans="1:27">
      <c r="A806" s="55">
        <f t="shared" si="75"/>
        <v>793</v>
      </c>
      <c r="B806" s="54" t="b">
        <f>NOT(IFERROR('Upload Data Outputs'!A793 = "ERROR", TRUE))</f>
        <v>1</v>
      </c>
      <c r="C806" s="54">
        <f t="shared" si="76"/>
        <v>793</v>
      </c>
      <c r="D806" s="56" t="b">
        <f>IF(B806, ('Upload Data Outputs'!A793 &amp; 'Upload Data Outputs'!B793 &amp; 'Upload Data Outputs'!C793 &amp; 'Upload Data Outputs'!D793 &amp; 'Upload Data Outputs'!E793 &amp; 'Upload Data Outputs'!F793 &amp; 'Upload Data Outputs'!G793 &amp; 'Upload Data Outputs'!H793 &amp; 'Upload Data Outputs'!I793 &amp; 'Upload Data Outputs'!J793 &amp; 'Upload Data Outputs'!K793 &amp; 'Upload Data Outputs'!L793 &amp; 'Upload Data Outputs'!M793 &amp; 'Upload Data Outputs'!N793 &amp; 'Upload Data Outputs'!O793 &amp; 'Upload Data Outputs'!P793) &lt;&gt; "", FALSE)</f>
        <v>0</v>
      </c>
      <c r="E806" s="56" t="str">
        <f t="shared" si="77"/>
        <v/>
      </c>
      <c r="F806" s="56" t="str">
        <f t="shared" si="78"/>
        <v/>
      </c>
      <c r="G806" s="56" t="b">
        <f t="shared" si="74"/>
        <v>1</v>
      </c>
      <c r="H806" s="57" t="s">
        <v>593</v>
      </c>
      <c r="I806" s="56" t="b">
        <f t="shared" si="79"/>
        <v>1</v>
      </c>
      <c r="J806" s="56" t="b">
        <f>IFERROR(OR(NOT($D806), 'Upload Data Outputs'!C793 &lt;&gt; ""), FALSE)</f>
        <v>1</v>
      </c>
      <c r="K806" s="57" t="s">
        <v>593</v>
      </c>
      <c r="L806" s="56" t="b">
        <f>IFERROR(OR(AND(NOT(D806), 'Upload Data Outputs'!E793 = ""), IFERROR(_xlfn.NUMBERVALUE('Upload Data Outputs'!E793) &gt; 0, FALSE)), FALSE)</f>
        <v>1</v>
      </c>
      <c r="M806" s="56" t="b">
        <f>IFERROR(OR('Upload Data Outputs'!F793 = "", IFERROR(_xlfn.NUMBERVALUE('Upload Data Outputs'!F793) &gt; 0, FALSE)), FALSE)</f>
        <v>1</v>
      </c>
      <c r="N806" s="56" t="b">
        <f>IFERROR(OR('Upload Data Outputs'!F793 = "", IFERROR(MATCH('Upload Data Outputs'!G793, listVolumeUnits, 0), FALSE)), FALSE)</f>
        <v>1</v>
      </c>
      <c r="O806" s="56" t="b">
        <f>IFERROR(OR('Upload Data Outputs'!H793 = "", IFERROR(_xlfn.NUMBERVALUE('Upload Data Outputs'!H793) &gt; 0, FALSE)), FALSE)</f>
        <v>1</v>
      </c>
      <c r="P806" s="56" t="b">
        <f>IFERROR(OR('Upload Data Outputs'!H793 = "", IFERROR(MATCH('Upload Data Outputs'!I793, listWeightUnits, 0), FALSE)), FALSE)</f>
        <v>1</v>
      </c>
      <c r="Q806" s="56" t="b">
        <f>IFERROR(OR('Upload Data Outputs'!J793 = "", IFERROR(MATCH('Upload Data Outputs'!J793, listFscClaimTypes, 0), FALSE)), FALSE)</f>
        <v>1</v>
      </c>
      <c r="R806" s="56" t="b">
        <f>IFERROR(OR(AND('Upload Data Outputs'!J793 = refClaimFsc100, OR('Upload Data Outputs'!K793 = "", 'Upload Data Outputs'!K793 = 100)), AND('Upload Data Outputs'!J793 = refClaimFscCW, OR('Upload Data Outputs'!K793 = "", 'Upload Data Outputs'!K793 = 0)), AND('Upload Data Outputs'!J793 = refClaimFscMix, 'Upload Data Outputs'!K793 &lt;&gt; "", _xlfn.NUMBERVALUE('Upload Data Outputs'!K793) &gt;= 0, _xlfn.NUMBERVALUE('Upload Data Outputs'!K793) &lt;= 100), AND('Upload Data Outputs'!J793 = refClaimFscMixCredit, OR('Upload Data Outputs'!K793 = "", 'Upload Data Outputs'!K793 = 100)), AND('Upload Data Outputs'!J793 = refClaimFscRecycled, 'Upload Data Outputs'!K793 =""), 'Upload Data Outputs'!J793 = ""), FALSE)</f>
        <v>1</v>
      </c>
      <c r="S806" s="56" t="b">
        <f>IFERROR(OR('Upload Data Outputs'!L793 = "", IFERROR(MATCH('Upload Data Outputs'!L793, listMaterialsAccountingMethods, 0), FALSE)), FALSE)</f>
        <v>1</v>
      </c>
      <c r="T806" s="56" t="b">
        <f>IFERROR(OR('Upload Data Outputs'!M793 = "", ISNUMBER('Upload Data Outputs'!M793), IFERROR(DATEVALUE('Upload Data Outputs'!M793) &gt; 0, FALSE)), FALSE)</f>
        <v>1</v>
      </c>
      <c r="U806" s="56" t="b">
        <f>IFERROR(OR('Upload Data Outputs'!N793 = "", ISNUMBER('Upload Data Outputs'!N793), IFERROR(DATEVALUE('Upload Data Outputs'!N793) &gt; 0, FALSE)), FALSE)</f>
        <v>1</v>
      </c>
      <c r="V806" s="56" t="b">
        <f>IFERROR(OR('Upload Data Outputs'!O793 = "", IFERROR(MATCH('Upload Data Outputs'!O793, listCountryIsoCodes, FALSE), FALSE)), FALSE)</f>
        <v>1</v>
      </c>
      <c r="W806" s="57" t="s">
        <v>593</v>
      </c>
      <c r="X806" s="56"/>
      <c r="Y806" s="56"/>
      <c r="AA806" s="56">
        <f>IFERROR(COUNTIFS('Upload Data Outputs'!B:B, 'Upload Data Outputs'!B793), 0)</f>
        <v>0</v>
      </c>
    </row>
    <row r="807" spans="1:27">
      <c r="A807" s="55">
        <f t="shared" si="75"/>
        <v>794</v>
      </c>
      <c r="B807" s="54" t="b">
        <f>NOT(IFERROR('Upload Data Outputs'!A794 = "ERROR", TRUE))</f>
        <v>1</v>
      </c>
      <c r="C807" s="54">
        <f t="shared" si="76"/>
        <v>794</v>
      </c>
      <c r="D807" s="56" t="b">
        <f>IF(B807, ('Upload Data Outputs'!A794 &amp; 'Upload Data Outputs'!B794 &amp; 'Upload Data Outputs'!C794 &amp; 'Upload Data Outputs'!D794 &amp; 'Upload Data Outputs'!E794 &amp; 'Upload Data Outputs'!F794 &amp; 'Upload Data Outputs'!G794 &amp; 'Upload Data Outputs'!H794 &amp; 'Upload Data Outputs'!I794 &amp; 'Upload Data Outputs'!J794 &amp; 'Upload Data Outputs'!K794 &amp; 'Upload Data Outputs'!L794 &amp; 'Upload Data Outputs'!M794 &amp; 'Upload Data Outputs'!N794 &amp; 'Upload Data Outputs'!O794 &amp; 'Upload Data Outputs'!P794) &lt;&gt; "", FALSE)</f>
        <v>0</v>
      </c>
      <c r="E807" s="56" t="str">
        <f t="shared" si="77"/>
        <v/>
      </c>
      <c r="F807" s="56" t="str">
        <f t="shared" si="78"/>
        <v/>
      </c>
      <c r="G807" s="56" t="b">
        <f t="shared" si="74"/>
        <v>1</v>
      </c>
      <c r="H807" s="57" t="s">
        <v>593</v>
      </c>
      <c r="I807" s="56" t="b">
        <f t="shared" si="79"/>
        <v>1</v>
      </c>
      <c r="J807" s="56" t="b">
        <f>IFERROR(OR(NOT($D807), 'Upload Data Outputs'!C794 &lt;&gt; ""), FALSE)</f>
        <v>1</v>
      </c>
      <c r="K807" s="57" t="s">
        <v>593</v>
      </c>
      <c r="L807" s="56" t="b">
        <f>IFERROR(OR(AND(NOT(D807), 'Upload Data Outputs'!E794 = ""), IFERROR(_xlfn.NUMBERVALUE('Upload Data Outputs'!E794) &gt; 0, FALSE)), FALSE)</f>
        <v>1</v>
      </c>
      <c r="M807" s="56" t="b">
        <f>IFERROR(OR('Upload Data Outputs'!F794 = "", IFERROR(_xlfn.NUMBERVALUE('Upload Data Outputs'!F794) &gt; 0, FALSE)), FALSE)</f>
        <v>1</v>
      </c>
      <c r="N807" s="56" t="b">
        <f>IFERROR(OR('Upload Data Outputs'!F794 = "", IFERROR(MATCH('Upload Data Outputs'!G794, listVolumeUnits, 0), FALSE)), FALSE)</f>
        <v>1</v>
      </c>
      <c r="O807" s="56" t="b">
        <f>IFERROR(OR('Upload Data Outputs'!H794 = "", IFERROR(_xlfn.NUMBERVALUE('Upload Data Outputs'!H794) &gt; 0, FALSE)), FALSE)</f>
        <v>1</v>
      </c>
      <c r="P807" s="56" t="b">
        <f>IFERROR(OR('Upload Data Outputs'!H794 = "", IFERROR(MATCH('Upload Data Outputs'!I794, listWeightUnits, 0), FALSE)), FALSE)</f>
        <v>1</v>
      </c>
      <c r="Q807" s="56" t="b">
        <f>IFERROR(OR('Upload Data Outputs'!J794 = "", IFERROR(MATCH('Upload Data Outputs'!J794, listFscClaimTypes, 0), FALSE)), FALSE)</f>
        <v>1</v>
      </c>
      <c r="R807" s="56" t="b">
        <f>IFERROR(OR(AND('Upload Data Outputs'!J794 = refClaimFsc100, OR('Upload Data Outputs'!K794 = "", 'Upload Data Outputs'!K794 = 100)), AND('Upload Data Outputs'!J794 = refClaimFscCW, OR('Upload Data Outputs'!K794 = "", 'Upload Data Outputs'!K794 = 0)), AND('Upload Data Outputs'!J794 = refClaimFscMix, 'Upload Data Outputs'!K794 &lt;&gt; "", _xlfn.NUMBERVALUE('Upload Data Outputs'!K794) &gt;= 0, _xlfn.NUMBERVALUE('Upload Data Outputs'!K794) &lt;= 100), AND('Upload Data Outputs'!J794 = refClaimFscMixCredit, OR('Upload Data Outputs'!K794 = "", 'Upload Data Outputs'!K794 = 100)), AND('Upload Data Outputs'!J794 = refClaimFscRecycled, 'Upload Data Outputs'!K794 =""), 'Upload Data Outputs'!J794 = ""), FALSE)</f>
        <v>1</v>
      </c>
      <c r="S807" s="56" t="b">
        <f>IFERROR(OR('Upload Data Outputs'!L794 = "", IFERROR(MATCH('Upload Data Outputs'!L794, listMaterialsAccountingMethods, 0), FALSE)), FALSE)</f>
        <v>1</v>
      </c>
      <c r="T807" s="56" t="b">
        <f>IFERROR(OR('Upload Data Outputs'!M794 = "", ISNUMBER('Upload Data Outputs'!M794), IFERROR(DATEVALUE('Upload Data Outputs'!M794) &gt; 0, FALSE)), FALSE)</f>
        <v>1</v>
      </c>
      <c r="U807" s="56" t="b">
        <f>IFERROR(OR('Upload Data Outputs'!N794 = "", ISNUMBER('Upload Data Outputs'!N794), IFERROR(DATEVALUE('Upload Data Outputs'!N794) &gt; 0, FALSE)), FALSE)</f>
        <v>1</v>
      </c>
      <c r="V807" s="56" t="b">
        <f>IFERROR(OR('Upload Data Outputs'!O794 = "", IFERROR(MATCH('Upload Data Outputs'!O794, listCountryIsoCodes, FALSE), FALSE)), FALSE)</f>
        <v>1</v>
      </c>
      <c r="W807" s="57" t="s">
        <v>593</v>
      </c>
      <c r="X807" s="56"/>
      <c r="Y807" s="56"/>
      <c r="AA807" s="56">
        <f>IFERROR(COUNTIFS('Upload Data Outputs'!B:B, 'Upload Data Outputs'!B794), 0)</f>
        <v>0</v>
      </c>
    </row>
    <row r="808" spans="1:27">
      <c r="A808" s="55">
        <f t="shared" si="75"/>
        <v>795</v>
      </c>
      <c r="B808" s="54" t="b">
        <f>NOT(IFERROR('Upload Data Outputs'!A795 = "ERROR", TRUE))</f>
        <v>1</v>
      </c>
      <c r="C808" s="54">
        <f t="shared" si="76"/>
        <v>795</v>
      </c>
      <c r="D808" s="56" t="b">
        <f>IF(B808, ('Upload Data Outputs'!A795 &amp; 'Upload Data Outputs'!B795 &amp; 'Upload Data Outputs'!C795 &amp; 'Upload Data Outputs'!D795 &amp; 'Upload Data Outputs'!E795 &amp; 'Upload Data Outputs'!F795 &amp; 'Upload Data Outputs'!G795 &amp; 'Upload Data Outputs'!H795 &amp; 'Upload Data Outputs'!I795 &amp; 'Upload Data Outputs'!J795 &amp; 'Upload Data Outputs'!K795 &amp; 'Upload Data Outputs'!L795 &amp; 'Upload Data Outputs'!M795 &amp; 'Upload Data Outputs'!N795 &amp; 'Upload Data Outputs'!O795 &amp; 'Upload Data Outputs'!P795) &lt;&gt; "", FALSE)</f>
        <v>0</v>
      </c>
      <c r="E808" s="56" t="str">
        <f t="shared" si="77"/>
        <v/>
      </c>
      <c r="F808" s="56" t="str">
        <f t="shared" si="78"/>
        <v/>
      </c>
      <c r="G808" s="56" t="b">
        <f t="shared" si="74"/>
        <v>1</v>
      </c>
      <c r="H808" s="57" t="s">
        <v>593</v>
      </c>
      <c r="I808" s="56" t="b">
        <f t="shared" si="79"/>
        <v>1</v>
      </c>
      <c r="J808" s="56" t="b">
        <f>IFERROR(OR(NOT($D808), 'Upload Data Outputs'!C795 &lt;&gt; ""), FALSE)</f>
        <v>1</v>
      </c>
      <c r="K808" s="57" t="s">
        <v>593</v>
      </c>
      <c r="L808" s="56" t="b">
        <f>IFERROR(OR(AND(NOT(D808), 'Upload Data Outputs'!E795 = ""), IFERROR(_xlfn.NUMBERVALUE('Upload Data Outputs'!E795) &gt; 0, FALSE)), FALSE)</f>
        <v>1</v>
      </c>
      <c r="M808" s="56" t="b">
        <f>IFERROR(OR('Upload Data Outputs'!F795 = "", IFERROR(_xlfn.NUMBERVALUE('Upload Data Outputs'!F795) &gt; 0, FALSE)), FALSE)</f>
        <v>1</v>
      </c>
      <c r="N808" s="56" t="b">
        <f>IFERROR(OR('Upload Data Outputs'!F795 = "", IFERROR(MATCH('Upload Data Outputs'!G795, listVolumeUnits, 0), FALSE)), FALSE)</f>
        <v>1</v>
      </c>
      <c r="O808" s="56" t="b">
        <f>IFERROR(OR('Upload Data Outputs'!H795 = "", IFERROR(_xlfn.NUMBERVALUE('Upload Data Outputs'!H795) &gt; 0, FALSE)), FALSE)</f>
        <v>1</v>
      </c>
      <c r="P808" s="56" t="b">
        <f>IFERROR(OR('Upload Data Outputs'!H795 = "", IFERROR(MATCH('Upload Data Outputs'!I795, listWeightUnits, 0), FALSE)), FALSE)</f>
        <v>1</v>
      </c>
      <c r="Q808" s="56" t="b">
        <f>IFERROR(OR('Upload Data Outputs'!J795 = "", IFERROR(MATCH('Upload Data Outputs'!J795, listFscClaimTypes, 0), FALSE)), FALSE)</f>
        <v>1</v>
      </c>
      <c r="R808" s="56" t="b">
        <f>IFERROR(OR(AND('Upload Data Outputs'!J795 = refClaimFsc100, OR('Upload Data Outputs'!K795 = "", 'Upload Data Outputs'!K795 = 100)), AND('Upload Data Outputs'!J795 = refClaimFscCW, OR('Upload Data Outputs'!K795 = "", 'Upload Data Outputs'!K795 = 0)), AND('Upload Data Outputs'!J795 = refClaimFscMix, 'Upload Data Outputs'!K795 &lt;&gt; "", _xlfn.NUMBERVALUE('Upload Data Outputs'!K795) &gt;= 0, _xlfn.NUMBERVALUE('Upload Data Outputs'!K795) &lt;= 100), AND('Upload Data Outputs'!J795 = refClaimFscMixCredit, OR('Upload Data Outputs'!K795 = "", 'Upload Data Outputs'!K795 = 100)), AND('Upload Data Outputs'!J795 = refClaimFscRecycled, 'Upload Data Outputs'!K795 =""), 'Upload Data Outputs'!J795 = ""), FALSE)</f>
        <v>1</v>
      </c>
      <c r="S808" s="56" t="b">
        <f>IFERROR(OR('Upload Data Outputs'!L795 = "", IFERROR(MATCH('Upload Data Outputs'!L795, listMaterialsAccountingMethods, 0), FALSE)), FALSE)</f>
        <v>1</v>
      </c>
      <c r="T808" s="56" t="b">
        <f>IFERROR(OR('Upload Data Outputs'!M795 = "", ISNUMBER('Upload Data Outputs'!M795), IFERROR(DATEVALUE('Upload Data Outputs'!M795) &gt; 0, FALSE)), FALSE)</f>
        <v>1</v>
      </c>
      <c r="U808" s="56" t="b">
        <f>IFERROR(OR('Upload Data Outputs'!N795 = "", ISNUMBER('Upload Data Outputs'!N795), IFERROR(DATEVALUE('Upload Data Outputs'!N795) &gt; 0, FALSE)), FALSE)</f>
        <v>1</v>
      </c>
      <c r="V808" s="56" t="b">
        <f>IFERROR(OR('Upload Data Outputs'!O795 = "", IFERROR(MATCH('Upload Data Outputs'!O795, listCountryIsoCodes, FALSE), FALSE)), FALSE)</f>
        <v>1</v>
      </c>
      <c r="W808" s="57" t="s">
        <v>593</v>
      </c>
      <c r="X808" s="56"/>
      <c r="Y808" s="56"/>
      <c r="AA808" s="56">
        <f>IFERROR(COUNTIFS('Upload Data Outputs'!B:B, 'Upload Data Outputs'!B795), 0)</f>
        <v>0</v>
      </c>
    </row>
    <row r="809" spans="1:27">
      <c r="A809" s="55">
        <f t="shared" si="75"/>
        <v>796</v>
      </c>
      <c r="B809" s="54" t="b">
        <f>NOT(IFERROR('Upload Data Outputs'!A796 = "ERROR", TRUE))</f>
        <v>1</v>
      </c>
      <c r="C809" s="54">
        <f t="shared" si="76"/>
        <v>796</v>
      </c>
      <c r="D809" s="56" t="b">
        <f>IF(B809, ('Upload Data Outputs'!A796 &amp; 'Upload Data Outputs'!B796 &amp; 'Upload Data Outputs'!C796 &amp; 'Upload Data Outputs'!D796 &amp; 'Upload Data Outputs'!E796 &amp; 'Upload Data Outputs'!F796 &amp; 'Upload Data Outputs'!G796 &amp; 'Upload Data Outputs'!H796 &amp; 'Upload Data Outputs'!I796 &amp; 'Upload Data Outputs'!J796 &amp; 'Upload Data Outputs'!K796 &amp; 'Upload Data Outputs'!L796 &amp; 'Upload Data Outputs'!M796 &amp; 'Upload Data Outputs'!N796 &amp; 'Upload Data Outputs'!O796 &amp; 'Upload Data Outputs'!P796) &lt;&gt; "", FALSE)</f>
        <v>0</v>
      </c>
      <c r="E809" s="56" t="str">
        <f t="shared" si="77"/>
        <v/>
      </c>
      <c r="F809" s="56" t="str">
        <f t="shared" si="78"/>
        <v/>
      </c>
      <c r="G809" s="56" t="b">
        <f t="shared" si="74"/>
        <v>1</v>
      </c>
      <c r="H809" s="57" t="s">
        <v>593</v>
      </c>
      <c r="I809" s="56" t="b">
        <f t="shared" si="79"/>
        <v>1</v>
      </c>
      <c r="J809" s="56" t="b">
        <f>IFERROR(OR(NOT($D809), 'Upload Data Outputs'!C796 &lt;&gt; ""), FALSE)</f>
        <v>1</v>
      </c>
      <c r="K809" s="57" t="s">
        <v>593</v>
      </c>
      <c r="L809" s="56" t="b">
        <f>IFERROR(OR(AND(NOT(D809), 'Upload Data Outputs'!E796 = ""), IFERROR(_xlfn.NUMBERVALUE('Upload Data Outputs'!E796) &gt; 0, FALSE)), FALSE)</f>
        <v>1</v>
      </c>
      <c r="M809" s="56" t="b">
        <f>IFERROR(OR('Upload Data Outputs'!F796 = "", IFERROR(_xlfn.NUMBERVALUE('Upload Data Outputs'!F796) &gt; 0, FALSE)), FALSE)</f>
        <v>1</v>
      </c>
      <c r="N809" s="56" t="b">
        <f>IFERROR(OR('Upload Data Outputs'!F796 = "", IFERROR(MATCH('Upload Data Outputs'!G796, listVolumeUnits, 0), FALSE)), FALSE)</f>
        <v>1</v>
      </c>
      <c r="O809" s="56" t="b">
        <f>IFERROR(OR('Upload Data Outputs'!H796 = "", IFERROR(_xlfn.NUMBERVALUE('Upload Data Outputs'!H796) &gt; 0, FALSE)), FALSE)</f>
        <v>1</v>
      </c>
      <c r="P809" s="56" t="b">
        <f>IFERROR(OR('Upload Data Outputs'!H796 = "", IFERROR(MATCH('Upload Data Outputs'!I796, listWeightUnits, 0), FALSE)), FALSE)</f>
        <v>1</v>
      </c>
      <c r="Q809" s="56" t="b">
        <f>IFERROR(OR('Upload Data Outputs'!J796 = "", IFERROR(MATCH('Upload Data Outputs'!J796, listFscClaimTypes, 0), FALSE)), FALSE)</f>
        <v>1</v>
      </c>
      <c r="R809" s="56" t="b">
        <f>IFERROR(OR(AND('Upload Data Outputs'!J796 = refClaimFsc100, OR('Upload Data Outputs'!K796 = "", 'Upload Data Outputs'!K796 = 100)), AND('Upload Data Outputs'!J796 = refClaimFscCW, OR('Upload Data Outputs'!K796 = "", 'Upload Data Outputs'!K796 = 0)), AND('Upload Data Outputs'!J796 = refClaimFscMix, 'Upload Data Outputs'!K796 &lt;&gt; "", _xlfn.NUMBERVALUE('Upload Data Outputs'!K796) &gt;= 0, _xlfn.NUMBERVALUE('Upload Data Outputs'!K796) &lt;= 100), AND('Upload Data Outputs'!J796 = refClaimFscMixCredit, OR('Upload Data Outputs'!K796 = "", 'Upload Data Outputs'!K796 = 100)), AND('Upload Data Outputs'!J796 = refClaimFscRecycled, 'Upload Data Outputs'!K796 =""), 'Upload Data Outputs'!J796 = ""), FALSE)</f>
        <v>1</v>
      </c>
      <c r="S809" s="56" t="b">
        <f>IFERROR(OR('Upload Data Outputs'!L796 = "", IFERROR(MATCH('Upload Data Outputs'!L796, listMaterialsAccountingMethods, 0), FALSE)), FALSE)</f>
        <v>1</v>
      </c>
      <c r="T809" s="56" t="b">
        <f>IFERROR(OR('Upload Data Outputs'!M796 = "", ISNUMBER('Upload Data Outputs'!M796), IFERROR(DATEVALUE('Upload Data Outputs'!M796) &gt; 0, FALSE)), FALSE)</f>
        <v>1</v>
      </c>
      <c r="U809" s="56" t="b">
        <f>IFERROR(OR('Upload Data Outputs'!N796 = "", ISNUMBER('Upload Data Outputs'!N796), IFERROR(DATEVALUE('Upload Data Outputs'!N796) &gt; 0, FALSE)), FALSE)</f>
        <v>1</v>
      </c>
      <c r="V809" s="56" t="b">
        <f>IFERROR(OR('Upload Data Outputs'!O796 = "", IFERROR(MATCH('Upload Data Outputs'!O796, listCountryIsoCodes, FALSE), FALSE)), FALSE)</f>
        <v>1</v>
      </c>
      <c r="W809" s="57" t="s">
        <v>593</v>
      </c>
      <c r="X809" s="56"/>
      <c r="Y809" s="56"/>
      <c r="AA809" s="56">
        <f>IFERROR(COUNTIFS('Upload Data Outputs'!B:B, 'Upload Data Outputs'!B796), 0)</f>
        <v>0</v>
      </c>
    </row>
    <row r="810" spans="1:27">
      <c r="A810" s="55">
        <f t="shared" si="75"/>
        <v>797</v>
      </c>
      <c r="B810" s="54" t="b">
        <f>NOT(IFERROR('Upload Data Outputs'!A797 = "ERROR", TRUE))</f>
        <v>1</v>
      </c>
      <c r="C810" s="54">
        <f t="shared" si="76"/>
        <v>797</v>
      </c>
      <c r="D810" s="56" t="b">
        <f>IF(B810, ('Upload Data Outputs'!A797 &amp; 'Upload Data Outputs'!B797 &amp; 'Upload Data Outputs'!C797 &amp; 'Upload Data Outputs'!D797 &amp; 'Upload Data Outputs'!E797 &amp; 'Upload Data Outputs'!F797 &amp; 'Upload Data Outputs'!G797 &amp; 'Upload Data Outputs'!H797 &amp; 'Upload Data Outputs'!I797 &amp; 'Upload Data Outputs'!J797 &amp; 'Upload Data Outputs'!K797 &amp; 'Upload Data Outputs'!L797 &amp; 'Upload Data Outputs'!M797 &amp; 'Upload Data Outputs'!N797 &amp; 'Upload Data Outputs'!O797 &amp; 'Upload Data Outputs'!P797) &lt;&gt; "", FALSE)</f>
        <v>0</v>
      </c>
      <c r="E810" s="56" t="str">
        <f t="shared" si="77"/>
        <v/>
      </c>
      <c r="F810" s="56" t="str">
        <f t="shared" si="78"/>
        <v/>
      </c>
      <c r="G810" s="56" t="b">
        <f t="shared" si="74"/>
        <v>1</v>
      </c>
      <c r="H810" s="57" t="s">
        <v>593</v>
      </c>
      <c r="I810" s="56" t="b">
        <f t="shared" si="79"/>
        <v>1</v>
      </c>
      <c r="J810" s="56" t="b">
        <f>IFERROR(OR(NOT($D810), 'Upload Data Outputs'!C797 &lt;&gt; ""), FALSE)</f>
        <v>1</v>
      </c>
      <c r="K810" s="57" t="s">
        <v>593</v>
      </c>
      <c r="L810" s="56" t="b">
        <f>IFERROR(OR(AND(NOT(D810), 'Upload Data Outputs'!E797 = ""), IFERROR(_xlfn.NUMBERVALUE('Upload Data Outputs'!E797) &gt; 0, FALSE)), FALSE)</f>
        <v>1</v>
      </c>
      <c r="M810" s="56" t="b">
        <f>IFERROR(OR('Upload Data Outputs'!F797 = "", IFERROR(_xlfn.NUMBERVALUE('Upload Data Outputs'!F797) &gt; 0, FALSE)), FALSE)</f>
        <v>1</v>
      </c>
      <c r="N810" s="56" t="b">
        <f>IFERROR(OR('Upload Data Outputs'!F797 = "", IFERROR(MATCH('Upload Data Outputs'!G797, listVolumeUnits, 0), FALSE)), FALSE)</f>
        <v>1</v>
      </c>
      <c r="O810" s="56" t="b">
        <f>IFERROR(OR('Upload Data Outputs'!H797 = "", IFERROR(_xlfn.NUMBERVALUE('Upload Data Outputs'!H797) &gt; 0, FALSE)), FALSE)</f>
        <v>1</v>
      </c>
      <c r="P810" s="56" t="b">
        <f>IFERROR(OR('Upload Data Outputs'!H797 = "", IFERROR(MATCH('Upload Data Outputs'!I797, listWeightUnits, 0), FALSE)), FALSE)</f>
        <v>1</v>
      </c>
      <c r="Q810" s="56" t="b">
        <f>IFERROR(OR('Upload Data Outputs'!J797 = "", IFERROR(MATCH('Upload Data Outputs'!J797, listFscClaimTypes, 0), FALSE)), FALSE)</f>
        <v>1</v>
      </c>
      <c r="R810" s="56" t="b">
        <f>IFERROR(OR(AND('Upload Data Outputs'!J797 = refClaimFsc100, OR('Upload Data Outputs'!K797 = "", 'Upload Data Outputs'!K797 = 100)), AND('Upload Data Outputs'!J797 = refClaimFscCW, OR('Upload Data Outputs'!K797 = "", 'Upload Data Outputs'!K797 = 0)), AND('Upload Data Outputs'!J797 = refClaimFscMix, 'Upload Data Outputs'!K797 &lt;&gt; "", _xlfn.NUMBERVALUE('Upload Data Outputs'!K797) &gt;= 0, _xlfn.NUMBERVALUE('Upload Data Outputs'!K797) &lt;= 100), AND('Upload Data Outputs'!J797 = refClaimFscMixCredit, OR('Upload Data Outputs'!K797 = "", 'Upload Data Outputs'!K797 = 100)), AND('Upload Data Outputs'!J797 = refClaimFscRecycled, 'Upload Data Outputs'!K797 =""), 'Upload Data Outputs'!J797 = ""), FALSE)</f>
        <v>1</v>
      </c>
      <c r="S810" s="56" t="b">
        <f>IFERROR(OR('Upload Data Outputs'!L797 = "", IFERROR(MATCH('Upload Data Outputs'!L797, listMaterialsAccountingMethods, 0), FALSE)), FALSE)</f>
        <v>1</v>
      </c>
      <c r="T810" s="56" t="b">
        <f>IFERROR(OR('Upload Data Outputs'!M797 = "", ISNUMBER('Upload Data Outputs'!M797), IFERROR(DATEVALUE('Upload Data Outputs'!M797) &gt; 0, FALSE)), FALSE)</f>
        <v>1</v>
      </c>
      <c r="U810" s="56" t="b">
        <f>IFERROR(OR('Upload Data Outputs'!N797 = "", ISNUMBER('Upload Data Outputs'!N797), IFERROR(DATEVALUE('Upload Data Outputs'!N797) &gt; 0, FALSE)), FALSE)</f>
        <v>1</v>
      </c>
      <c r="V810" s="56" t="b">
        <f>IFERROR(OR('Upload Data Outputs'!O797 = "", IFERROR(MATCH('Upload Data Outputs'!O797, listCountryIsoCodes, FALSE), FALSE)), FALSE)</f>
        <v>1</v>
      </c>
      <c r="W810" s="57" t="s">
        <v>593</v>
      </c>
      <c r="X810" s="56"/>
      <c r="Y810" s="56"/>
      <c r="AA810" s="56">
        <f>IFERROR(COUNTIFS('Upload Data Outputs'!B:B, 'Upload Data Outputs'!B797), 0)</f>
        <v>0</v>
      </c>
    </row>
    <row r="811" spans="1:27">
      <c r="A811" s="55">
        <f t="shared" si="75"/>
        <v>798</v>
      </c>
      <c r="B811" s="54" t="b">
        <f>NOT(IFERROR('Upload Data Outputs'!A798 = "ERROR", TRUE))</f>
        <v>1</v>
      </c>
      <c r="C811" s="54">
        <f t="shared" si="76"/>
        <v>798</v>
      </c>
      <c r="D811" s="56" t="b">
        <f>IF(B811, ('Upload Data Outputs'!A798 &amp; 'Upload Data Outputs'!B798 &amp; 'Upload Data Outputs'!C798 &amp; 'Upload Data Outputs'!D798 &amp; 'Upload Data Outputs'!E798 &amp; 'Upload Data Outputs'!F798 &amp; 'Upload Data Outputs'!G798 &amp; 'Upload Data Outputs'!H798 &amp; 'Upload Data Outputs'!I798 &amp; 'Upload Data Outputs'!J798 &amp; 'Upload Data Outputs'!K798 &amp; 'Upload Data Outputs'!L798 &amp; 'Upload Data Outputs'!M798 &amp; 'Upload Data Outputs'!N798 &amp; 'Upload Data Outputs'!O798 &amp; 'Upload Data Outputs'!P798) &lt;&gt; "", FALSE)</f>
        <v>0</v>
      </c>
      <c r="E811" s="56" t="str">
        <f t="shared" si="77"/>
        <v/>
      </c>
      <c r="F811" s="56" t="str">
        <f t="shared" si="78"/>
        <v/>
      </c>
      <c r="G811" s="56" t="b">
        <f t="shared" si="74"/>
        <v>1</v>
      </c>
      <c r="H811" s="57" t="s">
        <v>593</v>
      </c>
      <c r="I811" s="56" t="b">
        <f t="shared" si="79"/>
        <v>1</v>
      </c>
      <c r="J811" s="56" t="b">
        <f>IFERROR(OR(NOT($D811), 'Upload Data Outputs'!C798 &lt;&gt; ""), FALSE)</f>
        <v>1</v>
      </c>
      <c r="K811" s="57" t="s">
        <v>593</v>
      </c>
      <c r="L811" s="56" t="b">
        <f>IFERROR(OR(AND(NOT(D811), 'Upload Data Outputs'!E798 = ""), IFERROR(_xlfn.NUMBERVALUE('Upload Data Outputs'!E798) &gt; 0, FALSE)), FALSE)</f>
        <v>1</v>
      </c>
      <c r="M811" s="56" t="b">
        <f>IFERROR(OR('Upload Data Outputs'!F798 = "", IFERROR(_xlfn.NUMBERVALUE('Upload Data Outputs'!F798) &gt; 0, FALSE)), FALSE)</f>
        <v>1</v>
      </c>
      <c r="N811" s="56" t="b">
        <f>IFERROR(OR('Upload Data Outputs'!F798 = "", IFERROR(MATCH('Upload Data Outputs'!G798, listVolumeUnits, 0), FALSE)), FALSE)</f>
        <v>1</v>
      </c>
      <c r="O811" s="56" t="b">
        <f>IFERROR(OR('Upload Data Outputs'!H798 = "", IFERROR(_xlfn.NUMBERVALUE('Upload Data Outputs'!H798) &gt; 0, FALSE)), FALSE)</f>
        <v>1</v>
      </c>
      <c r="P811" s="56" t="b">
        <f>IFERROR(OR('Upload Data Outputs'!H798 = "", IFERROR(MATCH('Upload Data Outputs'!I798, listWeightUnits, 0), FALSE)), FALSE)</f>
        <v>1</v>
      </c>
      <c r="Q811" s="56" t="b">
        <f>IFERROR(OR('Upload Data Outputs'!J798 = "", IFERROR(MATCH('Upload Data Outputs'!J798, listFscClaimTypes, 0), FALSE)), FALSE)</f>
        <v>1</v>
      </c>
      <c r="R811" s="56" t="b">
        <f>IFERROR(OR(AND('Upload Data Outputs'!J798 = refClaimFsc100, OR('Upload Data Outputs'!K798 = "", 'Upload Data Outputs'!K798 = 100)), AND('Upload Data Outputs'!J798 = refClaimFscCW, OR('Upload Data Outputs'!K798 = "", 'Upload Data Outputs'!K798 = 0)), AND('Upload Data Outputs'!J798 = refClaimFscMix, 'Upload Data Outputs'!K798 &lt;&gt; "", _xlfn.NUMBERVALUE('Upload Data Outputs'!K798) &gt;= 0, _xlfn.NUMBERVALUE('Upload Data Outputs'!K798) &lt;= 100), AND('Upload Data Outputs'!J798 = refClaimFscMixCredit, OR('Upload Data Outputs'!K798 = "", 'Upload Data Outputs'!K798 = 100)), AND('Upload Data Outputs'!J798 = refClaimFscRecycled, 'Upload Data Outputs'!K798 =""), 'Upload Data Outputs'!J798 = ""), FALSE)</f>
        <v>1</v>
      </c>
      <c r="S811" s="56" t="b">
        <f>IFERROR(OR('Upload Data Outputs'!L798 = "", IFERROR(MATCH('Upload Data Outputs'!L798, listMaterialsAccountingMethods, 0), FALSE)), FALSE)</f>
        <v>1</v>
      </c>
      <c r="T811" s="56" t="b">
        <f>IFERROR(OR('Upload Data Outputs'!M798 = "", ISNUMBER('Upload Data Outputs'!M798), IFERROR(DATEVALUE('Upload Data Outputs'!M798) &gt; 0, FALSE)), FALSE)</f>
        <v>1</v>
      </c>
      <c r="U811" s="56" t="b">
        <f>IFERROR(OR('Upload Data Outputs'!N798 = "", ISNUMBER('Upload Data Outputs'!N798), IFERROR(DATEVALUE('Upload Data Outputs'!N798) &gt; 0, FALSE)), FALSE)</f>
        <v>1</v>
      </c>
      <c r="V811" s="56" t="b">
        <f>IFERROR(OR('Upload Data Outputs'!O798 = "", IFERROR(MATCH('Upload Data Outputs'!O798, listCountryIsoCodes, FALSE), FALSE)), FALSE)</f>
        <v>1</v>
      </c>
      <c r="W811" s="57" t="s">
        <v>593</v>
      </c>
      <c r="X811" s="56"/>
      <c r="Y811" s="56"/>
      <c r="AA811" s="56">
        <f>IFERROR(COUNTIFS('Upload Data Outputs'!B:B, 'Upload Data Outputs'!B798), 0)</f>
        <v>0</v>
      </c>
    </row>
    <row r="812" spans="1:27">
      <c r="A812" s="55">
        <f t="shared" si="75"/>
        <v>799</v>
      </c>
      <c r="B812" s="54" t="b">
        <f>NOT(IFERROR('Upload Data Outputs'!A799 = "ERROR", TRUE))</f>
        <v>1</v>
      </c>
      <c r="C812" s="54">
        <f t="shared" si="76"/>
        <v>799</v>
      </c>
      <c r="D812" s="56" t="b">
        <f>IF(B812, ('Upload Data Outputs'!A799 &amp; 'Upload Data Outputs'!B799 &amp; 'Upload Data Outputs'!C799 &amp; 'Upload Data Outputs'!D799 &amp; 'Upload Data Outputs'!E799 &amp; 'Upload Data Outputs'!F799 &amp; 'Upload Data Outputs'!G799 &amp; 'Upload Data Outputs'!H799 &amp; 'Upload Data Outputs'!I799 &amp; 'Upload Data Outputs'!J799 &amp; 'Upload Data Outputs'!K799 &amp; 'Upload Data Outputs'!L799 &amp; 'Upload Data Outputs'!M799 &amp; 'Upload Data Outputs'!N799 &amp; 'Upload Data Outputs'!O799 &amp; 'Upload Data Outputs'!P799) &lt;&gt; "", FALSE)</f>
        <v>0</v>
      </c>
      <c r="E812" s="56" t="str">
        <f t="shared" si="77"/>
        <v/>
      </c>
      <c r="F812" s="56" t="str">
        <f t="shared" si="78"/>
        <v/>
      </c>
      <c r="G812" s="56" t="b">
        <f t="shared" si="74"/>
        <v>1</v>
      </c>
      <c r="H812" s="57" t="s">
        <v>593</v>
      </c>
      <c r="I812" s="56" t="b">
        <f t="shared" si="79"/>
        <v>1</v>
      </c>
      <c r="J812" s="56" t="b">
        <f>IFERROR(OR(NOT($D812), 'Upload Data Outputs'!C799 &lt;&gt; ""), FALSE)</f>
        <v>1</v>
      </c>
      <c r="K812" s="57" t="s">
        <v>593</v>
      </c>
      <c r="L812" s="56" t="b">
        <f>IFERROR(OR(AND(NOT(D812), 'Upload Data Outputs'!E799 = ""), IFERROR(_xlfn.NUMBERVALUE('Upload Data Outputs'!E799) &gt; 0, FALSE)), FALSE)</f>
        <v>1</v>
      </c>
      <c r="M812" s="56" t="b">
        <f>IFERROR(OR('Upload Data Outputs'!F799 = "", IFERROR(_xlfn.NUMBERVALUE('Upload Data Outputs'!F799) &gt; 0, FALSE)), FALSE)</f>
        <v>1</v>
      </c>
      <c r="N812" s="56" t="b">
        <f>IFERROR(OR('Upload Data Outputs'!F799 = "", IFERROR(MATCH('Upload Data Outputs'!G799, listVolumeUnits, 0), FALSE)), FALSE)</f>
        <v>1</v>
      </c>
      <c r="O812" s="56" t="b">
        <f>IFERROR(OR('Upload Data Outputs'!H799 = "", IFERROR(_xlfn.NUMBERVALUE('Upload Data Outputs'!H799) &gt; 0, FALSE)), FALSE)</f>
        <v>1</v>
      </c>
      <c r="P812" s="56" t="b">
        <f>IFERROR(OR('Upload Data Outputs'!H799 = "", IFERROR(MATCH('Upload Data Outputs'!I799, listWeightUnits, 0), FALSE)), FALSE)</f>
        <v>1</v>
      </c>
      <c r="Q812" s="56" t="b">
        <f>IFERROR(OR('Upload Data Outputs'!J799 = "", IFERROR(MATCH('Upload Data Outputs'!J799, listFscClaimTypes, 0), FALSE)), FALSE)</f>
        <v>1</v>
      </c>
      <c r="R812" s="56" t="b">
        <f>IFERROR(OR(AND('Upload Data Outputs'!J799 = refClaimFsc100, OR('Upload Data Outputs'!K799 = "", 'Upload Data Outputs'!K799 = 100)), AND('Upload Data Outputs'!J799 = refClaimFscCW, OR('Upload Data Outputs'!K799 = "", 'Upload Data Outputs'!K799 = 0)), AND('Upload Data Outputs'!J799 = refClaimFscMix, 'Upload Data Outputs'!K799 &lt;&gt; "", _xlfn.NUMBERVALUE('Upload Data Outputs'!K799) &gt;= 0, _xlfn.NUMBERVALUE('Upload Data Outputs'!K799) &lt;= 100), AND('Upload Data Outputs'!J799 = refClaimFscMixCredit, OR('Upload Data Outputs'!K799 = "", 'Upload Data Outputs'!K799 = 100)), AND('Upload Data Outputs'!J799 = refClaimFscRecycled, 'Upload Data Outputs'!K799 =""), 'Upload Data Outputs'!J799 = ""), FALSE)</f>
        <v>1</v>
      </c>
      <c r="S812" s="56" t="b">
        <f>IFERROR(OR('Upload Data Outputs'!L799 = "", IFERROR(MATCH('Upload Data Outputs'!L799, listMaterialsAccountingMethods, 0), FALSE)), FALSE)</f>
        <v>1</v>
      </c>
      <c r="T812" s="56" t="b">
        <f>IFERROR(OR('Upload Data Outputs'!M799 = "", ISNUMBER('Upload Data Outputs'!M799), IFERROR(DATEVALUE('Upload Data Outputs'!M799) &gt; 0, FALSE)), FALSE)</f>
        <v>1</v>
      </c>
      <c r="U812" s="56" t="b">
        <f>IFERROR(OR('Upload Data Outputs'!N799 = "", ISNUMBER('Upload Data Outputs'!N799), IFERROR(DATEVALUE('Upload Data Outputs'!N799) &gt; 0, FALSE)), FALSE)</f>
        <v>1</v>
      </c>
      <c r="V812" s="56" t="b">
        <f>IFERROR(OR('Upload Data Outputs'!O799 = "", IFERROR(MATCH('Upload Data Outputs'!O799, listCountryIsoCodes, FALSE), FALSE)), FALSE)</f>
        <v>1</v>
      </c>
      <c r="W812" s="57" t="s">
        <v>593</v>
      </c>
      <c r="X812" s="56"/>
      <c r="Y812" s="56"/>
      <c r="AA812" s="56">
        <f>IFERROR(COUNTIFS('Upload Data Outputs'!B:B, 'Upload Data Outputs'!B799), 0)</f>
        <v>0</v>
      </c>
    </row>
    <row r="813" spans="1:27">
      <c r="A813" s="55">
        <f t="shared" si="75"/>
        <v>800</v>
      </c>
      <c r="B813" s="54" t="b">
        <f>NOT(IFERROR('Upload Data Outputs'!A800 = "ERROR", TRUE))</f>
        <v>1</v>
      </c>
      <c r="C813" s="54">
        <f t="shared" si="76"/>
        <v>800</v>
      </c>
      <c r="D813" s="56" t="b">
        <f>IF(B813, ('Upload Data Outputs'!A800 &amp; 'Upload Data Outputs'!B800 &amp; 'Upload Data Outputs'!C800 &amp; 'Upload Data Outputs'!D800 &amp; 'Upload Data Outputs'!E800 &amp; 'Upload Data Outputs'!F800 &amp; 'Upload Data Outputs'!G800 &amp; 'Upload Data Outputs'!H800 &amp; 'Upload Data Outputs'!I800 &amp; 'Upload Data Outputs'!J800 &amp; 'Upload Data Outputs'!K800 &amp; 'Upload Data Outputs'!L800 &amp; 'Upload Data Outputs'!M800 &amp; 'Upload Data Outputs'!N800 &amp; 'Upload Data Outputs'!O800 &amp; 'Upload Data Outputs'!P800) &lt;&gt; "", FALSE)</f>
        <v>0</v>
      </c>
      <c r="E813" s="56" t="str">
        <f t="shared" si="77"/>
        <v/>
      </c>
      <c r="F813" s="56" t="str">
        <f t="shared" si="78"/>
        <v/>
      </c>
      <c r="G813" s="56" t="b">
        <f t="shared" si="74"/>
        <v>1</v>
      </c>
      <c r="H813" s="57" t="s">
        <v>593</v>
      </c>
      <c r="I813" s="56" t="b">
        <f t="shared" si="79"/>
        <v>1</v>
      </c>
      <c r="J813" s="56" t="b">
        <f>IFERROR(OR(NOT($D813), 'Upload Data Outputs'!C800 &lt;&gt; ""), FALSE)</f>
        <v>1</v>
      </c>
      <c r="K813" s="57" t="s">
        <v>593</v>
      </c>
      <c r="L813" s="56" t="b">
        <f>IFERROR(OR(AND(NOT(D813), 'Upload Data Outputs'!E800 = ""), IFERROR(_xlfn.NUMBERVALUE('Upload Data Outputs'!E800) &gt; 0, FALSE)), FALSE)</f>
        <v>1</v>
      </c>
      <c r="M813" s="56" t="b">
        <f>IFERROR(OR('Upload Data Outputs'!F800 = "", IFERROR(_xlfn.NUMBERVALUE('Upload Data Outputs'!F800) &gt; 0, FALSE)), FALSE)</f>
        <v>1</v>
      </c>
      <c r="N813" s="56" t="b">
        <f>IFERROR(OR('Upload Data Outputs'!F800 = "", IFERROR(MATCH('Upload Data Outputs'!G800, listVolumeUnits, 0), FALSE)), FALSE)</f>
        <v>1</v>
      </c>
      <c r="O813" s="56" t="b">
        <f>IFERROR(OR('Upload Data Outputs'!H800 = "", IFERROR(_xlfn.NUMBERVALUE('Upload Data Outputs'!H800) &gt; 0, FALSE)), FALSE)</f>
        <v>1</v>
      </c>
      <c r="P813" s="56" t="b">
        <f>IFERROR(OR('Upload Data Outputs'!H800 = "", IFERROR(MATCH('Upload Data Outputs'!I800, listWeightUnits, 0), FALSE)), FALSE)</f>
        <v>1</v>
      </c>
      <c r="Q813" s="56" t="b">
        <f>IFERROR(OR('Upload Data Outputs'!J800 = "", IFERROR(MATCH('Upload Data Outputs'!J800, listFscClaimTypes, 0), FALSE)), FALSE)</f>
        <v>1</v>
      </c>
      <c r="R813" s="56" t="b">
        <f>IFERROR(OR(AND('Upload Data Outputs'!J800 = refClaimFsc100, OR('Upload Data Outputs'!K800 = "", 'Upload Data Outputs'!K800 = 100)), AND('Upload Data Outputs'!J800 = refClaimFscCW, OR('Upload Data Outputs'!K800 = "", 'Upload Data Outputs'!K800 = 0)), AND('Upload Data Outputs'!J800 = refClaimFscMix, 'Upload Data Outputs'!K800 &lt;&gt; "", _xlfn.NUMBERVALUE('Upload Data Outputs'!K800) &gt;= 0, _xlfn.NUMBERVALUE('Upload Data Outputs'!K800) &lt;= 100), AND('Upload Data Outputs'!J800 = refClaimFscMixCredit, OR('Upload Data Outputs'!K800 = "", 'Upload Data Outputs'!K800 = 100)), AND('Upload Data Outputs'!J800 = refClaimFscRecycled, 'Upload Data Outputs'!K800 =""), 'Upload Data Outputs'!J800 = ""), FALSE)</f>
        <v>1</v>
      </c>
      <c r="S813" s="56" t="b">
        <f>IFERROR(OR('Upload Data Outputs'!L800 = "", IFERROR(MATCH('Upload Data Outputs'!L800, listMaterialsAccountingMethods, 0), FALSE)), FALSE)</f>
        <v>1</v>
      </c>
      <c r="T813" s="56" t="b">
        <f>IFERROR(OR('Upload Data Outputs'!M800 = "", ISNUMBER('Upload Data Outputs'!M800), IFERROR(DATEVALUE('Upload Data Outputs'!M800) &gt; 0, FALSE)), FALSE)</f>
        <v>1</v>
      </c>
      <c r="U813" s="56" t="b">
        <f>IFERROR(OR('Upload Data Outputs'!N800 = "", ISNUMBER('Upload Data Outputs'!N800), IFERROR(DATEVALUE('Upload Data Outputs'!N800) &gt; 0, FALSE)), FALSE)</f>
        <v>1</v>
      </c>
      <c r="V813" s="56" t="b">
        <f>IFERROR(OR('Upload Data Outputs'!O800 = "", IFERROR(MATCH('Upload Data Outputs'!O800, listCountryIsoCodes, FALSE), FALSE)), FALSE)</f>
        <v>1</v>
      </c>
      <c r="W813" s="57" t="s">
        <v>593</v>
      </c>
      <c r="X813" s="56"/>
      <c r="Y813" s="56"/>
      <c r="AA813" s="56">
        <f>IFERROR(COUNTIFS('Upload Data Outputs'!B:B, 'Upload Data Outputs'!B800), 0)</f>
        <v>0</v>
      </c>
    </row>
    <row r="814" spans="1:27">
      <c r="A814" s="55">
        <f t="shared" si="75"/>
        <v>801</v>
      </c>
      <c r="B814" s="54" t="b">
        <f>NOT(IFERROR('Upload Data Outputs'!A801 = "ERROR", TRUE))</f>
        <v>1</v>
      </c>
      <c r="C814" s="54">
        <f t="shared" si="76"/>
        <v>801</v>
      </c>
      <c r="D814" s="56" t="b">
        <f>IF(B814, ('Upload Data Outputs'!A801 &amp; 'Upload Data Outputs'!B801 &amp; 'Upload Data Outputs'!C801 &amp; 'Upload Data Outputs'!D801 &amp; 'Upload Data Outputs'!E801 &amp; 'Upload Data Outputs'!F801 &amp; 'Upload Data Outputs'!G801 &amp; 'Upload Data Outputs'!H801 &amp; 'Upload Data Outputs'!I801 &amp; 'Upload Data Outputs'!J801 &amp; 'Upload Data Outputs'!K801 &amp; 'Upload Data Outputs'!L801 &amp; 'Upload Data Outputs'!M801 &amp; 'Upload Data Outputs'!N801 &amp; 'Upload Data Outputs'!O801 &amp; 'Upload Data Outputs'!P801) &lt;&gt; "", FALSE)</f>
        <v>0</v>
      </c>
      <c r="E814" s="56" t="str">
        <f t="shared" si="77"/>
        <v/>
      </c>
      <c r="F814" s="56" t="str">
        <f t="shared" si="78"/>
        <v/>
      </c>
      <c r="G814" s="56" t="b">
        <f t="shared" si="74"/>
        <v>1</v>
      </c>
      <c r="H814" s="57" t="s">
        <v>593</v>
      </c>
      <c r="I814" s="56" t="b">
        <f t="shared" si="79"/>
        <v>1</v>
      </c>
      <c r="J814" s="56" t="b">
        <f>IFERROR(OR(NOT($D814), 'Upload Data Outputs'!C801 &lt;&gt; ""), FALSE)</f>
        <v>1</v>
      </c>
      <c r="K814" s="57" t="s">
        <v>593</v>
      </c>
      <c r="L814" s="56" t="b">
        <f>IFERROR(OR(AND(NOT(D814), 'Upload Data Outputs'!E801 = ""), IFERROR(_xlfn.NUMBERVALUE('Upload Data Outputs'!E801) &gt; 0, FALSE)), FALSE)</f>
        <v>1</v>
      </c>
      <c r="M814" s="56" t="b">
        <f>IFERROR(OR('Upload Data Outputs'!F801 = "", IFERROR(_xlfn.NUMBERVALUE('Upload Data Outputs'!F801) &gt; 0, FALSE)), FALSE)</f>
        <v>1</v>
      </c>
      <c r="N814" s="56" t="b">
        <f>IFERROR(OR('Upload Data Outputs'!F801 = "", IFERROR(MATCH('Upload Data Outputs'!G801, listVolumeUnits, 0), FALSE)), FALSE)</f>
        <v>1</v>
      </c>
      <c r="O814" s="56" t="b">
        <f>IFERROR(OR('Upload Data Outputs'!H801 = "", IFERROR(_xlfn.NUMBERVALUE('Upload Data Outputs'!H801) &gt; 0, FALSE)), FALSE)</f>
        <v>1</v>
      </c>
      <c r="P814" s="56" t="b">
        <f>IFERROR(OR('Upload Data Outputs'!H801 = "", IFERROR(MATCH('Upload Data Outputs'!I801, listWeightUnits, 0), FALSE)), FALSE)</f>
        <v>1</v>
      </c>
      <c r="Q814" s="56" t="b">
        <f>IFERROR(OR('Upload Data Outputs'!J801 = "", IFERROR(MATCH('Upload Data Outputs'!J801, listFscClaimTypes, 0), FALSE)), FALSE)</f>
        <v>1</v>
      </c>
      <c r="R814" s="56" t="b">
        <f>IFERROR(OR(AND('Upload Data Outputs'!J801 = refClaimFsc100, OR('Upload Data Outputs'!K801 = "", 'Upload Data Outputs'!K801 = 100)), AND('Upload Data Outputs'!J801 = refClaimFscCW, OR('Upload Data Outputs'!K801 = "", 'Upload Data Outputs'!K801 = 0)), AND('Upload Data Outputs'!J801 = refClaimFscMix, 'Upload Data Outputs'!K801 &lt;&gt; "", _xlfn.NUMBERVALUE('Upload Data Outputs'!K801) &gt;= 0, _xlfn.NUMBERVALUE('Upload Data Outputs'!K801) &lt;= 100), AND('Upload Data Outputs'!J801 = refClaimFscMixCredit, OR('Upload Data Outputs'!K801 = "", 'Upload Data Outputs'!K801 = 100)), AND('Upload Data Outputs'!J801 = refClaimFscRecycled, 'Upload Data Outputs'!K801 =""), 'Upload Data Outputs'!J801 = ""), FALSE)</f>
        <v>1</v>
      </c>
      <c r="S814" s="56" t="b">
        <f>IFERROR(OR('Upload Data Outputs'!L801 = "", IFERROR(MATCH('Upload Data Outputs'!L801, listMaterialsAccountingMethods, 0), FALSE)), FALSE)</f>
        <v>1</v>
      </c>
      <c r="T814" s="56" t="b">
        <f>IFERROR(OR('Upload Data Outputs'!M801 = "", ISNUMBER('Upload Data Outputs'!M801), IFERROR(DATEVALUE('Upload Data Outputs'!M801) &gt; 0, FALSE)), FALSE)</f>
        <v>1</v>
      </c>
      <c r="U814" s="56" t="b">
        <f>IFERROR(OR('Upload Data Outputs'!N801 = "", ISNUMBER('Upload Data Outputs'!N801), IFERROR(DATEVALUE('Upload Data Outputs'!N801) &gt; 0, FALSE)), FALSE)</f>
        <v>1</v>
      </c>
      <c r="V814" s="56" t="b">
        <f>IFERROR(OR('Upload Data Outputs'!O801 = "", IFERROR(MATCH('Upload Data Outputs'!O801, listCountryIsoCodes, FALSE), FALSE)), FALSE)</f>
        <v>1</v>
      </c>
      <c r="W814" s="57" t="s">
        <v>593</v>
      </c>
      <c r="X814" s="56"/>
      <c r="Y814" s="56"/>
      <c r="AA814" s="56">
        <f>IFERROR(COUNTIFS('Upload Data Outputs'!B:B, 'Upload Data Outputs'!B801), 0)</f>
        <v>0</v>
      </c>
    </row>
    <row r="815" spans="1:27">
      <c r="A815" s="55">
        <f t="shared" si="75"/>
        <v>802</v>
      </c>
      <c r="B815" s="54" t="b">
        <f>NOT(IFERROR('Upload Data Outputs'!A802 = "ERROR", TRUE))</f>
        <v>1</v>
      </c>
      <c r="C815" s="54">
        <f t="shared" si="76"/>
        <v>802</v>
      </c>
      <c r="D815" s="56" t="b">
        <f>IF(B815, ('Upload Data Outputs'!A802 &amp; 'Upload Data Outputs'!B802 &amp; 'Upload Data Outputs'!C802 &amp; 'Upload Data Outputs'!D802 &amp; 'Upload Data Outputs'!E802 &amp; 'Upload Data Outputs'!F802 &amp; 'Upload Data Outputs'!G802 &amp; 'Upload Data Outputs'!H802 &amp; 'Upload Data Outputs'!I802 &amp; 'Upload Data Outputs'!J802 &amp; 'Upload Data Outputs'!K802 &amp; 'Upload Data Outputs'!L802 &amp; 'Upload Data Outputs'!M802 &amp; 'Upload Data Outputs'!N802 &amp; 'Upload Data Outputs'!O802 &amp; 'Upload Data Outputs'!P802) &lt;&gt; "", FALSE)</f>
        <v>0</v>
      </c>
      <c r="E815" s="56" t="str">
        <f t="shared" si="77"/>
        <v/>
      </c>
      <c r="F815" s="56" t="str">
        <f t="shared" si="78"/>
        <v/>
      </c>
      <c r="G815" s="56" t="b">
        <f t="shared" si="74"/>
        <v>1</v>
      </c>
      <c r="H815" s="57" t="s">
        <v>593</v>
      </c>
      <c r="I815" s="56" t="b">
        <f t="shared" si="79"/>
        <v>1</v>
      </c>
      <c r="J815" s="56" t="b">
        <f>IFERROR(OR(NOT($D815), 'Upload Data Outputs'!C802 &lt;&gt; ""), FALSE)</f>
        <v>1</v>
      </c>
      <c r="K815" s="57" t="s">
        <v>593</v>
      </c>
      <c r="L815" s="56" t="b">
        <f>IFERROR(OR(AND(NOT(D815), 'Upload Data Outputs'!E802 = ""), IFERROR(_xlfn.NUMBERVALUE('Upload Data Outputs'!E802) &gt; 0, FALSE)), FALSE)</f>
        <v>1</v>
      </c>
      <c r="M815" s="56" t="b">
        <f>IFERROR(OR('Upload Data Outputs'!F802 = "", IFERROR(_xlfn.NUMBERVALUE('Upload Data Outputs'!F802) &gt; 0, FALSE)), FALSE)</f>
        <v>1</v>
      </c>
      <c r="N815" s="56" t="b">
        <f>IFERROR(OR('Upload Data Outputs'!F802 = "", IFERROR(MATCH('Upload Data Outputs'!G802, listVolumeUnits, 0), FALSE)), FALSE)</f>
        <v>1</v>
      </c>
      <c r="O815" s="56" t="b">
        <f>IFERROR(OR('Upload Data Outputs'!H802 = "", IFERROR(_xlfn.NUMBERVALUE('Upload Data Outputs'!H802) &gt; 0, FALSE)), FALSE)</f>
        <v>1</v>
      </c>
      <c r="P815" s="56" t="b">
        <f>IFERROR(OR('Upload Data Outputs'!H802 = "", IFERROR(MATCH('Upload Data Outputs'!I802, listWeightUnits, 0), FALSE)), FALSE)</f>
        <v>1</v>
      </c>
      <c r="Q815" s="56" t="b">
        <f>IFERROR(OR('Upload Data Outputs'!J802 = "", IFERROR(MATCH('Upload Data Outputs'!J802, listFscClaimTypes, 0), FALSE)), FALSE)</f>
        <v>1</v>
      </c>
      <c r="R815" s="56" t="b">
        <f>IFERROR(OR(AND('Upload Data Outputs'!J802 = refClaimFsc100, OR('Upload Data Outputs'!K802 = "", 'Upload Data Outputs'!K802 = 100)), AND('Upload Data Outputs'!J802 = refClaimFscCW, OR('Upload Data Outputs'!K802 = "", 'Upload Data Outputs'!K802 = 0)), AND('Upload Data Outputs'!J802 = refClaimFscMix, 'Upload Data Outputs'!K802 &lt;&gt; "", _xlfn.NUMBERVALUE('Upload Data Outputs'!K802) &gt;= 0, _xlfn.NUMBERVALUE('Upload Data Outputs'!K802) &lt;= 100), AND('Upload Data Outputs'!J802 = refClaimFscMixCredit, OR('Upload Data Outputs'!K802 = "", 'Upload Data Outputs'!K802 = 100)), AND('Upload Data Outputs'!J802 = refClaimFscRecycled, 'Upload Data Outputs'!K802 =""), 'Upload Data Outputs'!J802 = ""), FALSE)</f>
        <v>1</v>
      </c>
      <c r="S815" s="56" t="b">
        <f>IFERROR(OR('Upload Data Outputs'!L802 = "", IFERROR(MATCH('Upload Data Outputs'!L802, listMaterialsAccountingMethods, 0), FALSE)), FALSE)</f>
        <v>1</v>
      </c>
      <c r="T815" s="56" t="b">
        <f>IFERROR(OR('Upload Data Outputs'!M802 = "", ISNUMBER('Upload Data Outputs'!M802), IFERROR(DATEVALUE('Upload Data Outputs'!M802) &gt; 0, FALSE)), FALSE)</f>
        <v>1</v>
      </c>
      <c r="U815" s="56" t="b">
        <f>IFERROR(OR('Upload Data Outputs'!N802 = "", ISNUMBER('Upload Data Outputs'!N802), IFERROR(DATEVALUE('Upload Data Outputs'!N802) &gt; 0, FALSE)), FALSE)</f>
        <v>1</v>
      </c>
      <c r="V815" s="56" t="b">
        <f>IFERROR(OR('Upload Data Outputs'!O802 = "", IFERROR(MATCH('Upload Data Outputs'!O802, listCountryIsoCodes, FALSE), FALSE)), FALSE)</f>
        <v>1</v>
      </c>
      <c r="W815" s="57" t="s">
        <v>593</v>
      </c>
      <c r="X815" s="56"/>
      <c r="Y815" s="56"/>
      <c r="AA815" s="56">
        <f>IFERROR(COUNTIFS('Upload Data Outputs'!B:B, 'Upload Data Outputs'!B802), 0)</f>
        <v>0</v>
      </c>
    </row>
    <row r="816" spans="1:27">
      <c r="A816" s="55">
        <f t="shared" si="75"/>
        <v>803</v>
      </c>
      <c r="B816" s="54" t="b">
        <f>NOT(IFERROR('Upload Data Outputs'!A803 = "ERROR", TRUE))</f>
        <v>1</v>
      </c>
      <c r="C816" s="54">
        <f t="shared" si="76"/>
        <v>803</v>
      </c>
      <c r="D816" s="56" t="b">
        <f>IF(B816, ('Upload Data Outputs'!A803 &amp; 'Upload Data Outputs'!B803 &amp; 'Upload Data Outputs'!C803 &amp; 'Upload Data Outputs'!D803 &amp; 'Upload Data Outputs'!E803 &amp; 'Upload Data Outputs'!F803 &amp; 'Upload Data Outputs'!G803 &amp; 'Upload Data Outputs'!H803 &amp; 'Upload Data Outputs'!I803 &amp; 'Upload Data Outputs'!J803 &amp; 'Upload Data Outputs'!K803 &amp; 'Upload Data Outputs'!L803 &amp; 'Upload Data Outputs'!M803 &amp; 'Upload Data Outputs'!N803 &amp; 'Upload Data Outputs'!O803 &amp; 'Upload Data Outputs'!P803) &lt;&gt; "", FALSE)</f>
        <v>0</v>
      </c>
      <c r="E816" s="56" t="str">
        <f t="shared" si="77"/>
        <v/>
      </c>
      <c r="F816" s="56" t="str">
        <f t="shared" si="78"/>
        <v/>
      </c>
      <c r="G816" s="56" t="b">
        <f t="shared" si="74"/>
        <v>1</v>
      </c>
      <c r="H816" s="57" t="s">
        <v>593</v>
      </c>
      <c r="I816" s="56" t="b">
        <f t="shared" si="79"/>
        <v>1</v>
      </c>
      <c r="J816" s="56" t="b">
        <f>IFERROR(OR(NOT($D816), 'Upload Data Outputs'!C803 &lt;&gt; ""), FALSE)</f>
        <v>1</v>
      </c>
      <c r="K816" s="57" t="s">
        <v>593</v>
      </c>
      <c r="L816" s="56" t="b">
        <f>IFERROR(OR(AND(NOT(D816), 'Upload Data Outputs'!E803 = ""), IFERROR(_xlfn.NUMBERVALUE('Upload Data Outputs'!E803) &gt; 0, FALSE)), FALSE)</f>
        <v>1</v>
      </c>
      <c r="M816" s="56" t="b">
        <f>IFERROR(OR('Upload Data Outputs'!F803 = "", IFERROR(_xlfn.NUMBERVALUE('Upload Data Outputs'!F803) &gt; 0, FALSE)), FALSE)</f>
        <v>1</v>
      </c>
      <c r="N816" s="56" t="b">
        <f>IFERROR(OR('Upload Data Outputs'!F803 = "", IFERROR(MATCH('Upload Data Outputs'!G803, listVolumeUnits, 0), FALSE)), FALSE)</f>
        <v>1</v>
      </c>
      <c r="O816" s="56" t="b">
        <f>IFERROR(OR('Upload Data Outputs'!H803 = "", IFERROR(_xlfn.NUMBERVALUE('Upload Data Outputs'!H803) &gt; 0, FALSE)), FALSE)</f>
        <v>1</v>
      </c>
      <c r="P816" s="56" t="b">
        <f>IFERROR(OR('Upload Data Outputs'!H803 = "", IFERROR(MATCH('Upload Data Outputs'!I803, listWeightUnits, 0), FALSE)), FALSE)</f>
        <v>1</v>
      </c>
      <c r="Q816" s="56" t="b">
        <f>IFERROR(OR('Upload Data Outputs'!J803 = "", IFERROR(MATCH('Upload Data Outputs'!J803, listFscClaimTypes, 0), FALSE)), FALSE)</f>
        <v>1</v>
      </c>
      <c r="R816" s="56" t="b">
        <f>IFERROR(OR(AND('Upload Data Outputs'!J803 = refClaimFsc100, OR('Upload Data Outputs'!K803 = "", 'Upload Data Outputs'!K803 = 100)), AND('Upload Data Outputs'!J803 = refClaimFscCW, OR('Upload Data Outputs'!K803 = "", 'Upload Data Outputs'!K803 = 0)), AND('Upload Data Outputs'!J803 = refClaimFscMix, 'Upload Data Outputs'!K803 &lt;&gt; "", _xlfn.NUMBERVALUE('Upload Data Outputs'!K803) &gt;= 0, _xlfn.NUMBERVALUE('Upload Data Outputs'!K803) &lt;= 100), AND('Upload Data Outputs'!J803 = refClaimFscMixCredit, OR('Upload Data Outputs'!K803 = "", 'Upload Data Outputs'!K803 = 100)), AND('Upload Data Outputs'!J803 = refClaimFscRecycled, 'Upload Data Outputs'!K803 =""), 'Upload Data Outputs'!J803 = ""), FALSE)</f>
        <v>1</v>
      </c>
      <c r="S816" s="56" t="b">
        <f>IFERROR(OR('Upload Data Outputs'!L803 = "", IFERROR(MATCH('Upload Data Outputs'!L803, listMaterialsAccountingMethods, 0), FALSE)), FALSE)</f>
        <v>1</v>
      </c>
      <c r="T816" s="56" t="b">
        <f>IFERROR(OR('Upload Data Outputs'!M803 = "", ISNUMBER('Upload Data Outputs'!M803), IFERROR(DATEVALUE('Upload Data Outputs'!M803) &gt; 0, FALSE)), FALSE)</f>
        <v>1</v>
      </c>
      <c r="U816" s="56" t="b">
        <f>IFERROR(OR('Upload Data Outputs'!N803 = "", ISNUMBER('Upload Data Outputs'!N803), IFERROR(DATEVALUE('Upload Data Outputs'!N803) &gt; 0, FALSE)), FALSE)</f>
        <v>1</v>
      </c>
      <c r="V816" s="56" t="b">
        <f>IFERROR(OR('Upload Data Outputs'!O803 = "", IFERROR(MATCH('Upload Data Outputs'!O803, listCountryIsoCodes, FALSE), FALSE)), FALSE)</f>
        <v>1</v>
      </c>
      <c r="W816" s="57" t="s">
        <v>593</v>
      </c>
      <c r="X816" s="56"/>
      <c r="Y816" s="56"/>
      <c r="AA816" s="56">
        <f>IFERROR(COUNTIFS('Upload Data Outputs'!B:B, 'Upload Data Outputs'!B803), 0)</f>
        <v>0</v>
      </c>
    </row>
    <row r="817" spans="1:27">
      <c r="A817" s="55">
        <f t="shared" si="75"/>
        <v>804</v>
      </c>
      <c r="B817" s="54" t="b">
        <f>NOT(IFERROR('Upload Data Outputs'!A804 = "ERROR", TRUE))</f>
        <v>1</v>
      </c>
      <c r="C817" s="54">
        <f t="shared" si="76"/>
        <v>804</v>
      </c>
      <c r="D817" s="56" t="b">
        <f>IF(B817, ('Upload Data Outputs'!A804 &amp; 'Upload Data Outputs'!B804 &amp; 'Upload Data Outputs'!C804 &amp; 'Upload Data Outputs'!D804 &amp; 'Upload Data Outputs'!E804 &amp; 'Upload Data Outputs'!F804 &amp; 'Upload Data Outputs'!G804 &amp; 'Upload Data Outputs'!H804 &amp; 'Upload Data Outputs'!I804 &amp; 'Upload Data Outputs'!J804 &amp; 'Upload Data Outputs'!K804 &amp; 'Upload Data Outputs'!L804 &amp; 'Upload Data Outputs'!M804 &amp; 'Upload Data Outputs'!N804 &amp; 'Upload Data Outputs'!O804 &amp; 'Upload Data Outputs'!P804) &lt;&gt; "", FALSE)</f>
        <v>0</v>
      </c>
      <c r="E817" s="56" t="str">
        <f t="shared" si="77"/>
        <v/>
      </c>
      <c r="F817" s="56" t="str">
        <f t="shared" si="78"/>
        <v/>
      </c>
      <c r="G817" s="56" t="b">
        <f t="shared" si="74"/>
        <v>1</v>
      </c>
      <c r="H817" s="57" t="s">
        <v>593</v>
      </c>
      <c r="I817" s="56" t="b">
        <f t="shared" si="79"/>
        <v>1</v>
      </c>
      <c r="J817" s="56" t="b">
        <f>IFERROR(OR(NOT($D817), 'Upload Data Outputs'!C804 &lt;&gt; ""), FALSE)</f>
        <v>1</v>
      </c>
      <c r="K817" s="57" t="s">
        <v>593</v>
      </c>
      <c r="L817" s="56" t="b">
        <f>IFERROR(OR(AND(NOT(D817), 'Upload Data Outputs'!E804 = ""), IFERROR(_xlfn.NUMBERVALUE('Upload Data Outputs'!E804) &gt; 0, FALSE)), FALSE)</f>
        <v>1</v>
      </c>
      <c r="M817" s="56" t="b">
        <f>IFERROR(OR('Upload Data Outputs'!F804 = "", IFERROR(_xlfn.NUMBERVALUE('Upload Data Outputs'!F804) &gt; 0, FALSE)), FALSE)</f>
        <v>1</v>
      </c>
      <c r="N817" s="56" t="b">
        <f>IFERROR(OR('Upload Data Outputs'!F804 = "", IFERROR(MATCH('Upload Data Outputs'!G804, listVolumeUnits, 0), FALSE)), FALSE)</f>
        <v>1</v>
      </c>
      <c r="O817" s="56" t="b">
        <f>IFERROR(OR('Upload Data Outputs'!H804 = "", IFERROR(_xlfn.NUMBERVALUE('Upload Data Outputs'!H804) &gt; 0, FALSE)), FALSE)</f>
        <v>1</v>
      </c>
      <c r="P817" s="56" t="b">
        <f>IFERROR(OR('Upload Data Outputs'!H804 = "", IFERROR(MATCH('Upload Data Outputs'!I804, listWeightUnits, 0), FALSE)), FALSE)</f>
        <v>1</v>
      </c>
      <c r="Q817" s="56" t="b">
        <f>IFERROR(OR('Upload Data Outputs'!J804 = "", IFERROR(MATCH('Upload Data Outputs'!J804, listFscClaimTypes, 0), FALSE)), FALSE)</f>
        <v>1</v>
      </c>
      <c r="R817" s="56" t="b">
        <f>IFERROR(OR(AND('Upload Data Outputs'!J804 = refClaimFsc100, OR('Upload Data Outputs'!K804 = "", 'Upload Data Outputs'!K804 = 100)), AND('Upload Data Outputs'!J804 = refClaimFscCW, OR('Upload Data Outputs'!K804 = "", 'Upload Data Outputs'!K804 = 0)), AND('Upload Data Outputs'!J804 = refClaimFscMix, 'Upload Data Outputs'!K804 &lt;&gt; "", _xlfn.NUMBERVALUE('Upload Data Outputs'!K804) &gt;= 0, _xlfn.NUMBERVALUE('Upload Data Outputs'!K804) &lt;= 100), AND('Upload Data Outputs'!J804 = refClaimFscMixCredit, OR('Upload Data Outputs'!K804 = "", 'Upload Data Outputs'!K804 = 100)), AND('Upload Data Outputs'!J804 = refClaimFscRecycled, 'Upload Data Outputs'!K804 =""), 'Upload Data Outputs'!J804 = ""), FALSE)</f>
        <v>1</v>
      </c>
      <c r="S817" s="56" t="b">
        <f>IFERROR(OR('Upload Data Outputs'!L804 = "", IFERROR(MATCH('Upload Data Outputs'!L804, listMaterialsAccountingMethods, 0), FALSE)), FALSE)</f>
        <v>1</v>
      </c>
      <c r="T817" s="56" t="b">
        <f>IFERROR(OR('Upload Data Outputs'!M804 = "", ISNUMBER('Upload Data Outputs'!M804), IFERROR(DATEVALUE('Upload Data Outputs'!M804) &gt; 0, FALSE)), FALSE)</f>
        <v>1</v>
      </c>
      <c r="U817" s="56" t="b">
        <f>IFERROR(OR('Upload Data Outputs'!N804 = "", ISNUMBER('Upload Data Outputs'!N804), IFERROR(DATEVALUE('Upload Data Outputs'!N804) &gt; 0, FALSE)), FALSE)</f>
        <v>1</v>
      </c>
      <c r="V817" s="56" t="b">
        <f>IFERROR(OR('Upload Data Outputs'!O804 = "", IFERROR(MATCH('Upload Data Outputs'!O804, listCountryIsoCodes, FALSE), FALSE)), FALSE)</f>
        <v>1</v>
      </c>
      <c r="W817" s="57" t="s">
        <v>593</v>
      </c>
      <c r="X817" s="56"/>
      <c r="Y817" s="56"/>
      <c r="AA817" s="56">
        <f>IFERROR(COUNTIFS('Upload Data Outputs'!B:B, 'Upload Data Outputs'!B804), 0)</f>
        <v>0</v>
      </c>
    </row>
    <row r="818" spans="1:27">
      <c r="A818" s="55">
        <f t="shared" si="75"/>
        <v>805</v>
      </c>
      <c r="B818" s="54" t="b">
        <f>NOT(IFERROR('Upload Data Outputs'!A805 = "ERROR", TRUE))</f>
        <v>1</v>
      </c>
      <c r="C818" s="54">
        <f t="shared" si="76"/>
        <v>805</v>
      </c>
      <c r="D818" s="56" t="b">
        <f>IF(B818, ('Upload Data Outputs'!A805 &amp; 'Upload Data Outputs'!B805 &amp; 'Upload Data Outputs'!C805 &amp; 'Upload Data Outputs'!D805 &amp; 'Upload Data Outputs'!E805 &amp; 'Upload Data Outputs'!F805 &amp; 'Upload Data Outputs'!G805 &amp; 'Upload Data Outputs'!H805 &amp; 'Upload Data Outputs'!I805 &amp; 'Upload Data Outputs'!J805 &amp; 'Upload Data Outputs'!K805 &amp; 'Upload Data Outputs'!L805 &amp; 'Upload Data Outputs'!M805 &amp; 'Upload Data Outputs'!N805 &amp; 'Upload Data Outputs'!O805 &amp; 'Upload Data Outputs'!P805) &lt;&gt; "", FALSE)</f>
        <v>0</v>
      </c>
      <c r="E818" s="56" t="str">
        <f t="shared" si="77"/>
        <v/>
      </c>
      <c r="F818" s="56" t="str">
        <f t="shared" si="78"/>
        <v/>
      </c>
      <c r="G818" s="56" t="b">
        <f t="shared" si="74"/>
        <v>1</v>
      </c>
      <c r="H818" s="57" t="s">
        <v>593</v>
      </c>
      <c r="I818" s="56" t="b">
        <f t="shared" si="79"/>
        <v>1</v>
      </c>
      <c r="J818" s="56" t="b">
        <f>IFERROR(OR(NOT($D818), 'Upload Data Outputs'!C805 &lt;&gt; ""), FALSE)</f>
        <v>1</v>
      </c>
      <c r="K818" s="57" t="s">
        <v>593</v>
      </c>
      <c r="L818" s="56" t="b">
        <f>IFERROR(OR(AND(NOT(D818), 'Upload Data Outputs'!E805 = ""), IFERROR(_xlfn.NUMBERVALUE('Upload Data Outputs'!E805) &gt; 0, FALSE)), FALSE)</f>
        <v>1</v>
      </c>
      <c r="M818" s="56" t="b">
        <f>IFERROR(OR('Upload Data Outputs'!F805 = "", IFERROR(_xlfn.NUMBERVALUE('Upload Data Outputs'!F805) &gt; 0, FALSE)), FALSE)</f>
        <v>1</v>
      </c>
      <c r="N818" s="56" t="b">
        <f>IFERROR(OR('Upload Data Outputs'!F805 = "", IFERROR(MATCH('Upload Data Outputs'!G805, listVolumeUnits, 0), FALSE)), FALSE)</f>
        <v>1</v>
      </c>
      <c r="O818" s="56" t="b">
        <f>IFERROR(OR('Upload Data Outputs'!H805 = "", IFERROR(_xlfn.NUMBERVALUE('Upload Data Outputs'!H805) &gt; 0, FALSE)), FALSE)</f>
        <v>1</v>
      </c>
      <c r="P818" s="56" t="b">
        <f>IFERROR(OR('Upload Data Outputs'!H805 = "", IFERROR(MATCH('Upload Data Outputs'!I805, listWeightUnits, 0), FALSE)), FALSE)</f>
        <v>1</v>
      </c>
      <c r="Q818" s="56" t="b">
        <f>IFERROR(OR('Upload Data Outputs'!J805 = "", IFERROR(MATCH('Upload Data Outputs'!J805, listFscClaimTypes, 0), FALSE)), FALSE)</f>
        <v>1</v>
      </c>
      <c r="R818" s="56" t="b">
        <f>IFERROR(OR(AND('Upload Data Outputs'!J805 = refClaimFsc100, OR('Upload Data Outputs'!K805 = "", 'Upload Data Outputs'!K805 = 100)), AND('Upload Data Outputs'!J805 = refClaimFscCW, OR('Upload Data Outputs'!K805 = "", 'Upload Data Outputs'!K805 = 0)), AND('Upload Data Outputs'!J805 = refClaimFscMix, 'Upload Data Outputs'!K805 &lt;&gt; "", _xlfn.NUMBERVALUE('Upload Data Outputs'!K805) &gt;= 0, _xlfn.NUMBERVALUE('Upload Data Outputs'!K805) &lt;= 100), AND('Upload Data Outputs'!J805 = refClaimFscMixCredit, OR('Upload Data Outputs'!K805 = "", 'Upload Data Outputs'!K805 = 100)), AND('Upload Data Outputs'!J805 = refClaimFscRecycled, 'Upload Data Outputs'!K805 =""), 'Upload Data Outputs'!J805 = ""), FALSE)</f>
        <v>1</v>
      </c>
      <c r="S818" s="56" t="b">
        <f>IFERROR(OR('Upload Data Outputs'!L805 = "", IFERROR(MATCH('Upload Data Outputs'!L805, listMaterialsAccountingMethods, 0), FALSE)), FALSE)</f>
        <v>1</v>
      </c>
      <c r="T818" s="56" t="b">
        <f>IFERROR(OR('Upload Data Outputs'!M805 = "", ISNUMBER('Upload Data Outputs'!M805), IFERROR(DATEVALUE('Upload Data Outputs'!M805) &gt; 0, FALSE)), FALSE)</f>
        <v>1</v>
      </c>
      <c r="U818" s="56" t="b">
        <f>IFERROR(OR('Upload Data Outputs'!N805 = "", ISNUMBER('Upload Data Outputs'!N805), IFERROR(DATEVALUE('Upload Data Outputs'!N805) &gt; 0, FALSE)), FALSE)</f>
        <v>1</v>
      </c>
      <c r="V818" s="56" t="b">
        <f>IFERROR(OR('Upload Data Outputs'!O805 = "", IFERROR(MATCH('Upload Data Outputs'!O805, listCountryIsoCodes, FALSE), FALSE)), FALSE)</f>
        <v>1</v>
      </c>
      <c r="W818" s="57" t="s">
        <v>593</v>
      </c>
      <c r="X818" s="56"/>
      <c r="Y818" s="56"/>
      <c r="AA818" s="56">
        <f>IFERROR(COUNTIFS('Upload Data Outputs'!B:B, 'Upload Data Outputs'!B805), 0)</f>
        <v>0</v>
      </c>
    </row>
    <row r="819" spans="1:27">
      <c r="A819" s="55">
        <f t="shared" si="75"/>
        <v>806</v>
      </c>
      <c r="B819" s="54" t="b">
        <f>NOT(IFERROR('Upload Data Outputs'!A806 = "ERROR", TRUE))</f>
        <v>1</v>
      </c>
      <c r="C819" s="54">
        <f t="shared" si="76"/>
        <v>806</v>
      </c>
      <c r="D819" s="56" t="b">
        <f>IF(B819, ('Upload Data Outputs'!A806 &amp; 'Upload Data Outputs'!B806 &amp; 'Upload Data Outputs'!C806 &amp; 'Upload Data Outputs'!D806 &amp; 'Upload Data Outputs'!E806 &amp; 'Upload Data Outputs'!F806 &amp; 'Upload Data Outputs'!G806 &amp; 'Upload Data Outputs'!H806 &amp; 'Upload Data Outputs'!I806 &amp; 'Upload Data Outputs'!J806 &amp; 'Upload Data Outputs'!K806 &amp; 'Upload Data Outputs'!L806 &amp; 'Upload Data Outputs'!M806 &amp; 'Upload Data Outputs'!N806 &amp; 'Upload Data Outputs'!O806 &amp; 'Upload Data Outputs'!P806) &lt;&gt; "", FALSE)</f>
        <v>0</v>
      </c>
      <c r="E819" s="56" t="str">
        <f t="shared" si="77"/>
        <v/>
      </c>
      <c r="F819" s="56" t="str">
        <f t="shared" si="78"/>
        <v/>
      </c>
      <c r="G819" s="56" t="b">
        <f t="shared" si="74"/>
        <v>1</v>
      </c>
      <c r="H819" s="57" t="s">
        <v>593</v>
      </c>
      <c r="I819" s="56" t="b">
        <f t="shared" si="79"/>
        <v>1</v>
      </c>
      <c r="J819" s="56" t="b">
        <f>IFERROR(OR(NOT($D819), 'Upload Data Outputs'!C806 &lt;&gt; ""), FALSE)</f>
        <v>1</v>
      </c>
      <c r="K819" s="57" t="s">
        <v>593</v>
      </c>
      <c r="L819" s="56" t="b">
        <f>IFERROR(OR(AND(NOT(D819), 'Upload Data Outputs'!E806 = ""), IFERROR(_xlfn.NUMBERVALUE('Upload Data Outputs'!E806) &gt; 0, FALSE)), FALSE)</f>
        <v>1</v>
      </c>
      <c r="M819" s="56" t="b">
        <f>IFERROR(OR('Upload Data Outputs'!F806 = "", IFERROR(_xlfn.NUMBERVALUE('Upload Data Outputs'!F806) &gt; 0, FALSE)), FALSE)</f>
        <v>1</v>
      </c>
      <c r="N819" s="56" t="b">
        <f>IFERROR(OR('Upload Data Outputs'!F806 = "", IFERROR(MATCH('Upload Data Outputs'!G806, listVolumeUnits, 0), FALSE)), FALSE)</f>
        <v>1</v>
      </c>
      <c r="O819" s="56" t="b">
        <f>IFERROR(OR('Upload Data Outputs'!H806 = "", IFERROR(_xlfn.NUMBERVALUE('Upload Data Outputs'!H806) &gt; 0, FALSE)), FALSE)</f>
        <v>1</v>
      </c>
      <c r="P819" s="56" t="b">
        <f>IFERROR(OR('Upload Data Outputs'!H806 = "", IFERROR(MATCH('Upload Data Outputs'!I806, listWeightUnits, 0), FALSE)), FALSE)</f>
        <v>1</v>
      </c>
      <c r="Q819" s="56" t="b">
        <f>IFERROR(OR('Upload Data Outputs'!J806 = "", IFERROR(MATCH('Upload Data Outputs'!J806, listFscClaimTypes, 0), FALSE)), FALSE)</f>
        <v>1</v>
      </c>
      <c r="R819" s="56" t="b">
        <f>IFERROR(OR(AND('Upload Data Outputs'!J806 = refClaimFsc100, OR('Upload Data Outputs'!K806 = "", 'Upload Data Outputs'!K806 = 100)), AND('Upload Data Outputs'!J806 = refClaimFscCW, OR('Upload Data Outputs'!K806 = "", 'Upload Data Outputs'!K806 = 0)), AND('Upload Data Outputs'!J806 = refClaimFscMix, 'Upload Data Outputs'!K806 &lt;&gt; "", _xlfn.NUMBERVALUE('Upload Data Outputs'!K806) &gt;= 0, _xlfn.NUMBERVALUE('Upload Data Outputs'!K806) &lt;= 100), AND('Upload Data Outputs'!J806 = refClaimFscMixCredit, OR('Upload Data Outputs'!K806 = "", 'Upload Data Outputs'!K806 = 100)), AND('Upload Data Outputs'!J806 = refClaimFscRecycled, 'Upload Data Outputs'!K806 =""), 'Upload Data Outputs'!J806 = ""), FALSE)</f>
        <v>1</v>
      </c>
      <c r="S819" s="56" t="b">
        <f>IFERROR(OR('Upload Data Outputs'!L806 = "", IFERROR(MATCH('Upload Data Outputs'!L806, listMaterialsAccountingMethods, 0), FALSE)), FALSE)</f>
        <v>1</v>
      </c>
      <c r="T819" s="56" t="b">
        <f>IFERROR(OR('Upload Data Outputs'!M806 = "", ISNUMBER('Upload Data Outputs'!M806), IFERROR(DATEVALUE('Upload Data Outputs'!M806) &gt; 0, FALSE)), FALSE)</f>
        <v>1</v>
      </c>
      <c r="U819" s="56" t="b">
        <f>IFERROR(OR('Upload Data Outputs'!N806 = "", ISNUMBER('Upload Data Outputs'!N806), IFERROR(DATEVALUE('Upload Data Outputs'!N806) &gt; 0, FALSE)), FALSE)</f>
        <v>1</v>
      </c>
      <c r="V819" s="56" t="b">
        <f>IFERROR(OR('Upload Data Outputs'!O806 = "", IFERROR(MATCH('Upload Data Outputs'!O806, listCountryIsoCodes, FALSE), FALSE)), FALSE)</f>
        <v>1</v>
      </c>
      <c r="W819" s="57" t="s">
        <v>593</v>
      </c>
      <c r="X819" s="56"/>
      <c r="Y819" s="56"/>
      <c r="AA819" s="56">
        <f>IFERROR(COUNTIFS('Upload Data Outputs'!B:B, 'Upload Data Outputs'!B806), 0)</f>
        <v>0</v>
      </c>
    </row>
    <row r="820" spans="1:27">
      <c r="A820" s="55">
        <f t="shared" si="75"/>
        <v>807</v>
      </c>
      <c r="B820" s="54" t="b">
        <f>NOT(IFERROR('Upload Data Outputs'!A807 = "ERROR", TRUE))</f>
        <v>1</v>
      </c>
      <c r="C820" s="54">
        <f t="shared" si="76"/>
        <v>807</v>
      </c>
      <c r="D820" s="56" t="b">
        <f>IF(B820, ('Upload Data Outputs'!A807 &amp; 'Upload Data Outputs'!B807 &amp; 'Upload Data Outputs'!C807 &amp; 'Upload Data Outputs'!D807 &amp; 'Upload Data Outputs'!E807 &amp; 'Upload Data Outputs'!F807 &amp; 'Upload Data Outputs'!G807 &amp; 'Upload Data Outputs'!H807 &amp; 'Upload Data Outputs'!I807 &amp; 'Upload Data Outputs'!J807 &amp; 'Upload Data Outputs'!K807 &amp; 'Upload Data Outputs'!L807 &amp; 'Upload Data Outputs'!M807 &amp; 'Upload Data Outputs'!N807 &amp; 'Upload Data Outputs'!O807 &amp; 'Upload Data Outputs'!P807) &lt;&gt; "", FALSE)</f>
        <v>0</v>
      </c>
      <c r="E820" s="56" t="str">
        <f t="shared" si="77"/>
        <v/>
      </c>
      <c r="F820" s="56" t="str">
        <f t="shared" si="78"/>
        <v/>
      </c>
      <c r="G820" s="56" t="b">
        <f t="shared" si="74"/>
        <v>1</v>
      </c>
      <c r="H820" s="57" t="s">
        <v>593</v>
      </c>
      <c r="I820" s="56" t="b">
        <f t="shared" si="79"/>
        <v>1</v>
      </c>
      <c r="J820" s="56" t="b">
        <f>IFERROR(OR(NOT($D820), 'Upload Data Outputs'!C807 &lt;&gt; ""), FALSE)</f>
        <v>1</v>
      </c>
      <c r="K820" s="57" t="s">
        <v>593</v>
      </c>
      <c r="L820" s="56" t="b">
        <f>IFERROR(OR(AND(NOT(D820), 'Upload Data Outputs'!E807 = ""), IFERROR(_xlfn.NUMBERVALUE('Upload Data Outputs'!E807) &gt; 0, FALSE)), FALSE)</f>
        <v>1</v>
      </c>
      <c r="M820" s="56" t="b">
        <f>IFERROR(OR('Upload Data Outputs'!F807 = "", IFERROR(_xlfn.NUMBERVALUE('Upload Data Outputs'!F807) &gt; 0, FALSE)), FALSE)</f>
        <v>1</v>
      </c>
      <c r="N820" s="56" t="b">
        <f>IFERROR(OR('Upload Data Outputs'!F807 = "", IFERROR(MATCH('Upload Data Outputs'!G807, listVolumeUnits, 0), FALSE)), FALSE)</f>
        <v>1</v>
      </c>
      <c r="O820" s="56" t="b">
        <f>IFERROR(OR('Upload Data Outputs'!H807 = "", IFERROR(_xlfn.NUMBERVALUE('Upload Data Outputs'!H807) &gt; 0, FALSE)), FALSE)</f>
        <v>1</v>
      </c>
      <c r="P820" s="56" t="b">
        <f>IFERROR(OR('Upload Data Outputs'!H807 = "", IFERROR(MATCH('Upload Data Outputs'!I807, listWeightUnits, 0), FALSE)), FALSE)</f>
        <v>1</v>
      </c>
      <c r="Q820" s="56" t="b">
        <f>IFERROR(OR('Upload Data Outputs'!J807 = "", IFERROR(MATCH('Upload Data Outputs'!J807, listFscClaimTypes, 0), FALSE)), FALSE)</f>
        <v>1</v>
      </c>
      <c r="R820" s="56" t="b">
        <f>IFERROR(OR(AND('Upload Data Outputs'!J807 = refClaimFsc100, OR('Upload Data Outputs'!K807 = "", 'Upload Data Outputs'!K807 = 100)), AND('Upload Data Outputs'!J807 = refClaimFscCW, OR('Upload Data Outputs'!K807 = "", 'Upload Data Outputs'!K807 = 0)), AND('Upload Data Outputs'!J807 = refClaimFscMix, 'Upload Data Outputs'!K807 &lt;&gt; "", _xlfn.NUMBERVALUE('Upload Data Outputs'!K807) &gt;= 0, _xlfn.NUMBERVALUE('Upload Data Outputs'!K807) &lt;= 100), AND('Upload Data Outputs'!J807 = refClaimFscMixCredit, OR('Upload Data Outputs'!K807 = "", 'Upload Data Outputs'!K807 = 100)), AND('Upload Data Outputs'!J807 = refClaimFscRecycled, 'Upload Data Outputs'!K807 =""), 'Upload Data Outputs'!J807 = ""), FALSE)</f>
        <v>1</v>
      </c>
      <c r="S820" s="56" t="b">
        <f>IFERROR(OR('Upload Data Outputs'!L807 = "", IFERROR(MATCH('Upload Data Outputs'!L807, listMaterialsAccountingMethods, 0), FALSE)), FALSE)</f>
        <v>1</v>
      </c>
      <c r="T820" s="56" t="b">
        <f>IFERROR(OR('Upload Data Outputs'!M807 = "", ISNUMBER('Upload Data Outputs'!M807), IFERROR(DATEVALUE('Upload Data Outputs'!M807) &gt; 0, FALSE)), FALSE)</f>
        <v>1</v>
      </c>
      <c r="U820" s="56" t="b">
        <f>IFERROR(OR('Upload Data Outputs'!N807 = "", ISNUMBER('Upload Data Outputs'!N807), IFERROR(DATEVALUE('Upload Data Outputs'!N807) &gt; 0, FALSE)), FALSE)</f>
        <v>1</v>
      </c>
      <c r="V820" s="56" t="b">
        <f>IFERROR(OR('Upload Data Outputs'!O807 = "", IFERROR(MATCH('Upload Data Outputs'!O807, listCountryIsoCodes, FALSE), FALSE)), FALSE)</f>
        <v>1</v>
      </c>
      <c r="W820" s="57" t="s">
        <v>593</v>
      </c>
      <c r="X820" s="56"/>
      <c r="Y820" s="56"/>
      <c r="AA820" s="56">
        <f>IFERROR(COUNTIFS('Upload Data Outputs'!B:B, 'Upload Data Outputs'!B807), 0)</f>
        <v>0</v>
      </c>
    </row>
    <row r="821" spans="1:27">
      <c r="A821" s="55">
        <f t="shared" si="75"/>
        <v>808</v>
      </c>
      <c r="B821" s="54" t="b">
        <f>NOT(IFERROR('Upload Data Outputs'!A808 = "ERROR", TRUE))</f>
        <v>1</v>
      </c>
      <c r="C821" s="54">
        <f t="shared" si="76"/>
        <v>808</v>
      </c>
      <c r="D821" s="56" t="b">
        <f>IF(B821, ('Upload Data Outputs'!A808 &amp; 'Upload Data Outputs'!B808 &amp; 'Upload Data Outputs'!C808 &amp; 'Upload Data Outputs'!D808 &amp; 'Upload Data Outputs'!E808 &amp; 'Upload Data Outputs'!F808 &amp; 'Upload Data Outputs'!G808 &amp; 'Upload Data Outputs'!H808 &amp; 'Upload Data Outputs'!I808 &amp; 'Upload Data Outputs'!J808 &amp; 'Upload Data Outputs'!K808 &amp; 'Upload Data Outputs'!L808 &amp; 'Upload Data Outputs'!M808 &amp; 'Upload Data Outputs'!N808 &amp; 'Upload Data Outputs'!O808 &amp; 'Upload Data Outputs'!P808) &lt;&gt; "", FALSE)</f>
        <v>0</v>
      </c>
      <c r="E821" s="56" t="str">
        <f t="shared" si="77"/>
        <v/>
      </c>
      <c r="F821" s="56" t="str">
        <f t="shared" si="78"/>
        <v/>
      </c>
      <c r="G821" s="56" t="b">
        <f t="shared" si="74"/>
        <v>1</v>
      </c>
      <c r="H821" s="57" t="s">
        <v>593</v>
      </c>
      <c r="I821" s="56" t="b">
        <f t="shared" si="79"/>
        <v>1</v>
      </c>
      <c r="J821" s="56" t="b">
        <f>IFERROR(OR(NOT($D821), 'Upload Data Outputs'!C808 &lt;&gt; ""), FALSE)</f>
        <v>1</v>
      </c>
      <c r="K821" s="57" t="s">
        <v>593</v>
      </c>
      <c r="L821" s="56" t="b">
        <f>IFERROR(OR(AND(NOT(D821), 'Upload Data Outputs'!E808 = ""), IFERROR(_xlfn.NUMBERVALUE('Upload Data Outputs'!E808) &gt; 0, FALSE)), FALSE)</f>
        <v>1</v>
      </c>
      <c r="M821" s="56" t="b">
        <f>IFERROR(OR('Upload Data Outputs'!F808 = "", IFERROR(_xlfn.NUMBERVALUE('Upload Data Outputs'!F808) &gt; 0, FALSE)), FALSE)</f>
        <v>1</v>
      </c>
      <c r="N821" s="56" t="b">
        <f>IFERROR(OR('Upload Data Outputs'!F808 = "", IFERROR(MATCH('Upload Data Outputs'!G808, listVolumeUnits, 0), FALSE)), FALSE)</f>
        <v>1</v>
      </c>
      <c r="O821" s="56" t="b">
        <f>IFERROR(OR('Upload Data Outputs'!H808 = "", IFERROR(_xlfn.NUMBERVALUE('Upload Data Outputs'!H808) &gt; 0, FALSE)), FALSE)</f>
        <v>1</v>
      </c>
      <c r="P821" s="56" t="b">
        <f>IFERROR(OR('Upload Data Outputs'!H808 = "", IFERROR(MATCH('Upload Data Outputs'!I808, listWeightUnits, 0), FALSE)), FALSE)</f>
        <v>1</v>
      </c>
      <c r="Q821" s="56" t="b">
        <f>IFERROR(OR('Upload Data Outputs'!J808 = "", IFERROR(MATCH('Upload Data Outputs'!J808, listFscClaimTypes, 0), FALSE)), FALSE)</f>
        <v>1</v>
      </c>
      <c r="R821" s="56" t="b">
        <f>IFERROR(OR(AND('Upload Data Outputs'!J808 = refClaimFsc100, OR('Upload Data Outputs'!K808 = "", 'Upload Data Outputs'!K808 = 100)), AND('Upload Data Outputs'!J808 = refClaimFscCW, OR('Upload Data Outputs'!K808 = "", 'Upload Data Outputs'!K808 = 0)), AND('Upload Data Outputs'!J808 = refClaimFscMix, 'Upload Data Outputs'!K808 &lt;&gt; "", _xlfn.NUMBERVALUE('Upload Data Outputs'!K808) &gt;= 0, _xlfn.NUMBERVALUE('Upload Data Outputs'!K808) &lt;= 100), AND('Upload Data Outputs'!J808 = refClaimFscMixCredit, OR('Upload Data Outputs'!K808 = "", 'Upload Data Outputs'!K808 = 100)), AND('Upload Data Outputs'!J808 = refClaimFscRecycled, 'Upload Data Outputs'!K808 =""), 'Upload Data Outputs'!J808 = ""), FALSE)</f>
        <v>1</v>
      </c>
      <c r="S821" s="56" t="b">
        <f>IFERROR(OR('Upload Data Outputs'!L808 = "", IFERROR(MATCH('Upload Data Outputs'!L808, listMaterialsAccountingMethods, 0), FALSE)), FALSE)</f>
        <v>1</v>
      </c>
      <c r="T821" s="56" t="b">
        <f>IFERROR(OR('Upload Data Outputs'!M808 = "", ISNUMBER('Upload Data Outputs'!M808), IFERROR(DATEVALUE('Upload Data Outputs'!M808) &gt; 0, FALSE)), FALSE)</f>
        <v>1</v>
      </c>
      <c r="U821" s="56" t="b">
        <f>IFERROR(OR('Upload Data Outputs'!N808 = "", ISNUMBER('Upload Data Outputs'!N808), IFERROR(DATEVALUE('Upload Data Outputs'!N808) &gt; 0, FALSE)), FALSE)</f>
        <v>1</v>
      </c>
      <c r="V821" s="56" t="b">
        <f>IFERROR(OR('Upload Data Outputs'!O808 = "", IFERROR(MATCH('Upload Data Outputs'!O808, listCountryIsoCodes, FALSE), FALSE)), FALSE)</f>
        <v>1</v>
      </c>
      <c r="W821" s="57" t="s">
        <v>593</v>
      </c>
      <c r="X821" s="56"/>
      <c r="Y821" s="56"/>
      <c r="AA821" s="56">
        <f>IFERROR(COUNTIFS('Upload Data Outputs'!B:B, 'Upload Data Outputs'!B808), 0)</f>
        <v>0</v>
      </c>
    </row>
    <row r="822" spans="1:27">
      <c r="A822" s="55">
        <f t="shared" si="75"/>
        <v>809</v>
      </c>
      <c r="B822" s="54" t="b">
        <f>NOT(IFERROR('Upload Data Outputs'!A809 = "ERROR", TRUE))</f>
        <v>1</v>
      </c>
      <c r="C822" s="54">
        <f t="shared" si="76"/>
        <v>809</v>
      </c>
      <c r="D822" s="56" t="b">
        <f>IF(B822, ('Upload Data Outputs'!A809 &amp; 'Upload Data Outputs'!B809 &amp; 'Upload Data Outputs'!C809 &amp; 'Upload Data Outputs'!D809 &amp; 'Upload Data Outputs'!E809 &amp; 'Upload Data Outputs'!F809 &amp; 'Upload Data Outputs'!G809 &amp; 'Upload Data Outputs'!H809 &amp; 'Upload Data Outputs'!I809 &amp; 'Upload Data Outputs'!J809 &amp; 'Upload Data Outputs'!K809 &amp; 'Upload Data Outputs'!L809 &amp; 'Upload Data Outputs'!M809 &amp; 'Upload Data Outputs'!N809 &amp; 'Upload Data Outputs'!O809 &amp; 'Upload Data Outputs'!P809) &lt;&gt; "", FALSE)</f>
        <v>0</v>
      </c>
      <c r="E822" s="56" t="str">
        <f t="shared" si="77"/>
        <v/>
      </c>
      <c r="F822" s="56" t="str">
        <f t="shared" si="78"/>
        <v/>
      </c>
      <c r="G822" s="56" t="b">
        <f t="shared" si="74"/>
        <v>1</v>
      </c>
      <c r="H822" s="57" t="s">
        <v>593</v>
      </c>
      <c r="I822" s="56" t="b">
        <f t="shared" si="79"/>
        <v>1</v>
      </c>
      <c r="J822" s="56" t="b">
        <f>IFERROR(OR(NOT($D822), 'Upload Data Outputs'!C809 &lt;&gt; ""), FALSE)</f>
        <v>1</v>
      </c>
      <c r="K822" s="57" t="s">
        <v>593</v>
      </c>
      <c r="L822" s="56" t="b">
        <f>IFERROR(OR(AND(NOT(D822), 'Upload Data Outputs'!E809 = ""), IFERROR(_xlfn.NUMBERVALUE('Upload Data Outputs'!E809) &gt; 0, FALSE)), FALSE)</f>
        <v>1</v>
      </c>
      <c r="M822" s="56" t="b">
        <f>IFERROR(OR('Upload Data Outputs'!F809 = "", IFERROR(_xlfn.NUMBERVALUE('Upload Data Outputs'!F809) &gt; 0, FALSE)), FALSE)</f>
        <v>1</v>
      </c>
      <c r="N822" s="56" t="b">
        <f>IFERROR(OR('Upload Data Outputs'!F809 = "", IFERROR(MATCH('Upload Data Outputs'!G809, listVolumeUnits, 0), FALSE)), FALSE)</f>
        <v>1</v>
      </c>
      <c r="O822" s="56" t="b">
        <f>IFERROR(OR('Upload Data Outputs'!H809 = "", IFERROR(_xlfn.NUMBERVALUE('Upload Data Outputs'!H809) &gt; 0, FALSE)), FALSE)</f>
        <v>1</v>
      </c>
      <c r="P822" s="56" t="b">
        <f>IFERROR(OR('Upload Data Outputs'!H809 = "", IFERROR(MATCH('Upload Data Outputs'!I809, listWeightUnits, 0), FALSE)), FALSE)</f>
        <v>1</v>
      </c>
      <c r="Q822" s="56" t="b">
        <f>IFERROR(OR('Upload Data Outputs'!J809 = "", IFERROR(MATCH('Upload Data Outputs'!J809, listFscClaimTypes, 0), FALSE)), FALSE)</f>
        <v>1</v>
      </c>
      <c r="R822" s="56" t="b">
        <f>IFERROR(OR(AND('Upload Data Outputs'!J809 = refClaimFsc100, OR('Upload Data Outputs'!K809 = "", 'Upload Data Outputs'!K809 = 100)), AND('Upload Data Outputs'!J809 = refClaimFscCW, OR('Upload Data Outputs'!K809 = "", 'Upload Data Outputs'!K809 = 0)), AND('Upload Data Outputs'!J809 = refClaimFscMix, 'Upload Data Outputs'!K809 &lt;&gt; "", _xlfn.NUMBERVALUE('Upload Data Outputs'!K809) &gt;= 0, _xlfn.NUMBERVALUE('Upload Data Outputs'!K809) &lt;= 100), AND('Upload Data Outputs'!J809 = refClaimFscMixCredit, OR('Upload Data Outputs'!K809 = "", 'Upload Data Outputs'!K809 = 100)), AND('Upload Data Outputs'!J809 = refClaimFscRecycled, 'Upload Data Outputs'!K809 =""), 'Upload Data Outputs'!J809 = ""), FALSE)</f>
        <v>1</v>
      </c>
      <c r="S822" s="56" t="b">
        <f>IFERROR(OR('Upload Data Outputs'!L809 = "", IFERROR(MATCH('Upload Data Outputs'!L809, listMaterialsAccountingMethods, 0), FALSE)), FALSE)</f>
        <v>1</v>
      </c>
      <c r="T822" s="56" t="b">
        <f>IFERROR(OR('Upload Data Outputs'!M809 = "", ISNUMBER('Upload Data Outputs'!M809), IFERROR(DATEVALUE('Upload Data Outputs'!M809) &gt; 0, FALSE)), FALSE)</f>
        <v>1</v>
      </c>
      <c r="U822" s="56" t="b">
        <f>IFERROR(OR('Upload Data Outputs'!N809 = "", ISNUMBER('Upload Data Outputs'!N809), IFERROR(DATEVALUE('Upload Data Outputs'!N809) &gt; 0, FALSE)), FALSE)</f>
        <v>1</v>
      </c>
      <c r="V822" s="56" t="b">
        <f>IFERROR(OR('Upload Data Outputs'!O809 = "", IFERROR(MATCH('Upload Data Outputs'!O809, listCountryIsoCodes, FALSE), FALSE)), FALSE)</f>
        <v>1</v>
      </c>
      <c r="W822" s="57" t="s">
        <v>593</v>
      </c>
      <c r="X822" s="56"/>
      <c r="Y822" s="56"/>
      <c r="AA822" s="56">
        <f>IFERROR(COUNTIFS('Upload Data Outputs'!B:B, 'Upload Data Outputs'!B809), 0)</f>
        <v>0</v>
      </c>
    </row>
    <row r="823" spans="1:27">
      <c r="A823" s="55">
        <f t="shared" si="75"/>
        <v>810</v>
      </c>
      <c r="B823" s="54" t="b">
        <f>NOT(IFERROR('Upload Data Outputs'!A810 = "ERROR", TRUE))</f>
        <v>1</v>
      </c>
      <c r="C823" s="54">
        <f t="shared" si="76"/>
        <v>810</v>
      </c>
      <c r="D823" s="56" t="b">
        <f>IF(B823, ('Upload Data Outputs'!A810 &amp; 'Upload Data Outputs'!B810 &amp; 'Upload Data Outputs'!C810 &amp; 'Upload Data Outputs'!D810 &amp; 'Upload Data Outputs'!E810 &amp; 'Upload Data Outputs'!F810 &amp; 'Upload Data Outputs'!G810 &amp; 'Upload Data Outputs'!H810 &amp; 'Upload Data Outputs'!I810 &amp; 'Upload Data Outputs'!J810 &amp; 'Upload Data Outputs'!K810 &amp; 'Upload Data Outputs'!L810 &amp; 'Upload Data Outputs'!M810 &amp; 'Upload Data Outputs'!N810 &amp; 'Upload Data Outputs'!O810 &amp; 'Upload Data Outputs'!P810) &lt;&gt; "", FALSE)</f>
        <v>0</v>
      </c>
      <c r="E823" s="56" t="str">
        <f t="shared" si="77"/>
        <v/>
      </c>
      <c r="F823" s="56" t="str">
        <f t="shared" si="78"/>
        <v/>
      </c>
      <c r="G823" s="56" t="b">
        <f t="shared" si="74"/>
        <v>1</v>
      </c>
      <c r="H823" s="57" t="s">
        <v>593</v>
      </c>
      <c r="I823" s="56" t="b">
        <f t="shared" si="79"/>
        <v>1</v>
      </c>
      <c r="J823" s="56" t="b">
        <f>IFERROR(OR(NOT($D823), 'Upload Data Outputs'!C810 &lt;&gt; ""), FALSE)</f>
        <v>1</v>
      </c>
      <c r="K823" s="57" t="s">
        <v>593</v>
      </c>
      <c r="L823" s="56" t="b">
        <f>IFERROR(OR(AND(NOT(D823), 'Upload Data Outputs'!E810 = ""), IFERROR(_xlfn.NUMBERVALUE('Upload Data Outputs'!E810) &gt; 0, FALSE)), FALSE)</f>
        <v>1</v>
      </c>
      <c r="M823" s="56" t="b">
        <f>IFERROR(OR('Upload Data Outputs'!F810 = "", IFERROR(_xlfn.NUMBERVALUE('Upload Data Outputs'!F810) &gt; 0, FALSE)), FALSE)</f>
        <v>1</v>
      </c>
      <c r="N823" s="56" t="b">
        <f>IFERROR(OR('Upload Data Outputs'!F810 = "", IFERROR(MATCH('Upload Data Outputs'!G810, listVolumeUnits, 0), FALSE)), FALSE)</f>
        <v>1</v>
      </c>
      <c r="O823" s="56" t="b">
        <f>IFERROR(OR('Upload Data Outputs'!H810 = "", IFERROR(_xlfn.NUMBERVALUE('Upload Data Outputs'!H810) &gt; 0, FALSE)), FALSE)</f>
        <v>1</v>
      </c>
      <c r="P823" s="56" t="b">
        <f>IFERROR(OR('Upload Data Outputs'!H810 = "", IFERROR(MATCH('Upload Data Outputs'!I810, listWeightUnits, 0), FALSE)), FALSE)</f>
        <v>1</v>
      </c>
      <c r="Q823" s="56" t="b">
        <f>IFERROR(OR('Upload Data Outputs'!J810 = "", IFERROR(MATCH('Upload Data Outputs'!J810, listFscClaimTypes, 0), FALSE)), FALSE)</f>
        <v>1</v>
      </c>
      <c r="R823" s="56" t="b">
        <f>IFERROR(OR(AND('Upload Data Outputs'!J810 = refClaimFsc100, OR('Upload Data Outputs'!K810 = "", 'Upload Data Outputs'!K810 = 100)), AND('Upload Data Outputs'!J810 = refClaimFscCW, OR('Upload Data Outputs'!K810 = "", 'Upload Data Outputs'!K810 = 0)), AND('Upload Data Outputs'!J810 = refClaimFscMix, 'Upload Data Outputs'!K810 &lt;&gt; "", _xlfn.NUMBERVALUE('Upload Data Outputs'!K810) &gt;= 0, _xlfn.NUMBERVALUE('Upload Data Outputs'!K810) &lt;= 100), AND('Upload Data Outputs'!J810 = refClaimFscMixCredit, OR('Upload Data Outputs'!K810 = "", 'Upload Data Outputs'!K810 = 100)), AND('Upload Data Outputs'!J810 = refClaimFscRecycled, 'Upload Data Outputs'!K810 =""), 'Upload Data Outputs'!J810 = ""), FALSE)</f>
        <v>1</v>
      </c>
      <c r="S823" s="56" t="b">
        <f>IFERROR(OR('Upload Data Outputs'!L810 = "", IFERROR(MATCH('Upload Data Outputs'!L810, listMaterialsAccountingMethods, 0), FALSE)), FALSE)</f>
        <v>1</v>
      </c>
      <c r="T823" s="56" t="b">
        <f>IFERROR(OR('Upload Data Outputs'!M810 = "", ISNUMBER('Upload Data Outputs'!M810), IFERROR(DATEVALUE('Upload Data Outputs'!M810) &gt; 0, FALSE)), FALSE)</f>
        <v>1</v>
      </c>
      <c r="U823" s="56" t="b">
        <f>IFERROR(OR('Upload Data Outputs'!N810 = "", ISNUMBER('Upload Data Outputs'!N810), IFERROR(DATEVALUE('Upload Data Outputs'!N810) &gt; 0, FALSE)), FALSE)</f>
        <v>1</v>
      </c>
      <c r="V823" s="56" t="b">
        <f>IFERROR(OR('Upload Data Outputs'!O810 = "", IFERROR(MATCH('Upload Data Outputs'!O810, listCountryIsoCodes, FALSE), FALSE)), FALSE)</f>
        <v>1</v>
      </c>
      <c r="W823" s="57" t="s">
        <v>593</v>
      </c>
      <c r="X823" s="56"/>
      <c r="Y823" s="56"/>
      <c r="AA823" s="56">
        <f>IFERROR(COUNTIFS('Upload Data Outputs'!B:B, 'Upload Data Outputs'!B810), 0)</f>
        <v>0</v>
      </c>
    </row>
    <row r="824" spans="1:27">
      <c r="A824" s="55">
        <f t="shared" si="75"/>
        <v>811</v>
      </c>
      <c r="B824" s="54" t="b">
        <f>NOT(IFERROR('Upload Data Outputs'!A811 = "ERROR", TRUE))</f>
        <v>1</v>
      </c>
      <c r="C824" s="54">
        <f t="shared" si="76"/>
        <v>811</v>
      </c>
      <c r="D824" s="56" t="b">
        <f>IF(B824, ('Upload Data Outputs'!A811 &amp; 'Upload Data Outputs'!B811 &amp; 'Upload Data Outputs'!C811 &amp; 'Upload Data Outputs'!D811 &amp; 'Upload Data Outputs'!E811 &amp; 'Upload Data Outputs'!F811 &amp; 'Upload Data Outputs'!G811 &amp; 'Upload Data Outputs'!H811 &amp; 'Upload Data Outputs'!I811 &amp; 'Upload Data Outputs'!J811 &amp; 'Upload Data Outputs'!K811 &amp; 'Upload Data Outputs'!L811 &amp; 'Upload Data Outputs'!M811 &amp; 'Upload Data Outputs'!N811 &amp; 'Upload Data Outputs'!O811 &amp; 'Upload Data Outputs'!P811) &lt;&gt; "", FALSE)</f>
        <v>0</v>
      </c>
      <c r="E824" s="56" t="str">
        <f t="shared" si="77"/>
        <v/>
      </c>
      <c r="F824" s="56" t="str">
        <f t="shared" si="78"/>
        <v/>
      </c>
      <c r="G824" s="56" t="b">
        <f t="shared" si="74"/>
        <v>1</v>
      </c>
      <c r="H824" s="57" t="s">
        <v>593</v>
      </c>
      <c r="I824" s="56" t="b">
        <f t="shared" si="79"/>
        <v>1</v>
      </c>
      <c r="J824" s="56" t="b">
        <f>IFERROR(OR(NOT($D824), 'Upload Data Outputs'!C811 &lt;&gt; ""), FALSE)</f>
        <v>1</v>
      </c>
      <c r="K824" s="57" t="s">
        <v>593</v>
      </c>
      <c r="L824" s="56" t="b">
        <f>IFERROR(OR(AND(NOT(D824), 'Upload Data Outputs'!E811 = ""), IFERROR(_xlfn.NUMBERVALUE('Upload Data Outputs'!E811) &gt; 0, FALSE)), FALSE)</f>
        <v>1</v>
      </c>
      <c r="M824" s="56" t="b">
        <f>IFERROR(OR('Upload Data Outputs'!F811 = "", IFERROR(_xlfn.NUMBERVALUE('Upload Data Outputs'!F811) &gt; 0, FALSE)), FALSE)</f>
        <v>1</v>
      </c>
      <c r="N824" s="56" t="b">
        <f>IFERROR(OR('Upload Data Outputs'!F811 = "", IFERROR(MATCH('Upload Data Outputs'!G811, listVolumeUnits, 0), FALSE)), FALSE)</f>
        <v>1</v>
      </c>
      <c r="O824" s="56" t="b">
        <f>IFERROR(OR('Upload Data Outputs'!H811 = "", IFERROR(_xlfn.NUMBERVALUE('Upload Data Outputs'!H811) &gt; 0, FALSE)), FALSE)</f>
        <v>1</v>
      </c>
      <c r="P824" s="56" t="b">
        <f>IFERROR(OR('Upload Data Outputs'!H811 = "", IFERROR(MATCH('Upload Data Outputs'!I811, listWeightUnits, 0), FALSE)), FALSE)</f>
        <v>1</v>
      </c>
      <c r="Q824" s="56" t="b">
        <f>IFERROR(OR('Upload Data Outputs'!J811 = "", IFERROR(MATCH('Upload Data Outputs'!J811, listFscClaimTypes, 0), FALSE)), FALSE)</f>
        <v>1</v>
      </c>
      <c r="R824" s="56" t="b">
        <f>IFERROR(OR(AND('Upload Data Outputs'!J811 = refClaimFsc100, OR('Upload Data Outputs'!K811 = "", 'Upload Data Outputs'!K811 = 100)), AND('Upload Data Outputs'!J811 = refClaimFscCW, OR('Upload Data Outputs'!K811 = "", 'Upload Data Outputs'!K811 = 0)), AND('Upload Data Outputs'!J811 = refClaimFscMix, 'Upload Data Outputs'!K811 &lt;&gt; "", _xlfn.NUMBERVALUE('Upload Data Outputs'!K811) &gt;= 0, _xlfn.NUMBERVALUE('Upload Data Outputs'!K811) &lt;= 100), AND('Upload Data Outputs'!J811 = refClaimFscMixCredit, OR('Upload Data Outputs'!K811 = "", 'Upload Data Outputs'!K811 = 100)), AND('Upload Data Outputs'!J811 = refClaimFscRecycled, 'Upload Data Outputs'!K811 =""), 'Upload Data Outputs'!J811 = ""), FALSE)</f>
        <v>1</v>
      </c>
      <c r="S824" s="56" t="b">
        <f>IFERROR(OR('Upload Data Outputs'!L811 = "", IFERROR(MATCH('Upload Data Outputs'!L811, listMaterialsAccountingMethods, 0), FALSE)), FALSE)</f>
        <v>1</v>
      </c>
      <c r="T824" s="56" t="b">
        <f>IFERROR(OR('Upload Data Outputs'!M811 = "", ISNUMBER('Upload Data Outputs'!M811), IFERROR(DATEVALUE('Upload Data Outputs'!M811) &gt; 0, FALSE)), FALSE)</f>
        <v>1</v>
      </c>
      <c r="U824" s="56" t="b">
        <f>IFERROR(OR('Upload Data Outputs'!N811 = "", ISNUMBER('Upload Data Outputs'!N811), IFERROR(DATEVALUE('Upload Data Outputs'!N811) &gt; 0, FALSE)), FALSE)</f>
        <v>1</v>
      </c>
      <c r="V824" s="56" t="b">
        <f>IFERROR(OR('Upload Data Outputs'!O811 = "", IFERROR(MATCH('Upload Data Outputs'!O811, listCountryIsoCodes, FALSE), FALSE)), FALSE)</f>
        <v>1</v>
      </c>
      <c r="W824" s="57" t="s">
        <v>593</v>
      </c>
      <c r="X824" s="56"/>
      <c r="Y824" s="56"/>
      <c r="AA824" s="56">
        <f>IFERROR(COUNTIFS('Upload Data Outputs'!B:B, 'Upload Data Outputs'!B811), 0)</f>
        <v>0</v>
      </c>
    </row>
    <row r="825" spans="1:27">
      <c r="A825" s="55">
        <f t="shared" si="75"/>
        <v>812</v>
      </c>
      <c r="B825" s="54" t="b">
        <f>NOT(IFERROR('Upload Data Outputs'!A812 = "ERROR", TRUE))</f>
        <v>1</v>
      </c>
      <c r="C825" s="54">
        <f t="shared" si="76"/>
        <v>812</v>
      </c>
      <c r="D825" s="56" t="b">
        <f>IF(B825, ('Upload Data Outputs'!A812 &amp; 'Upload Data Outputs'!B812 &amp; 'Upload Data Outputs'!C812 &amp; 'Upload Data Outputs'!D812 &amp; 'Upload Data Outputs'!E812 &amp; 'Upload Data Outputs'!F812 &amp; 'Upload Data Outputs'!G812 &amp; 'Upload Data Outputs'!H812 &amp; 'Upload Data Outputs'!I812 &amp; 'Upload Data Outputs'!J812 &amp; 'Upload Data Outputs'!K812 &amp; 'Upload Data Outputs'!L812 &amp; 'Upload Data Outputs'!M812 &amp; 'Upload Data Outputs'!N812 &amp; 'Upload Data Outputs'!O812 &amp; 'Upload Data Outputs'!P812) &lt;&gt; "", FALSE)</f>
        <v>0</v>
      </c>
      <c r="E825" s="56" t="str">
        <f t="shared" si="77"/>
        <v/>
      </c>
      <c r="F825" s="56" t="str">
        <f t="shared" si="78"/>
        <v/>
      </c>
      <c r="G825" s="56" t="b">
        <f t="shared" si="74"/>
        <v>1</v>
      </c>
      <c r="H825" s="57" t="s">
        <v>593</v>
      </c>
      <c r="I825" s="56" t="b">
        <f t="shared" si="79"/>
        <v>1</v>
      </c>
      <c r="J825" s="56" t="b">
        <f>IFERROR(OR(NOT($D825), 'Upload Data Outputs'!C812 &lt;&gt; ""), FALSE)</f>
        <v>1</v>
      </c>
      <c r="K825" s="57" t="s">
        <v>593</v>
      </c>
      <c r="L825" s="56" t="b">
        <f>IFERROR(OR(AND(NOT(D825), 'Upload Data Outputs'!E812 = ""), IFERROR(_xlfn.NUMBERVALUE('Upload Data Outputs'!E812) &gt; 0, FALSE)), FALSE)</f>
        <v>1</v>
      </c>
      <c r="M825" s="56" t="b">
        <f>IFERROR(OR('Upload Data Outputs'!F812 = "", IFERROR(_xlfn.NUMBERVALUE('Upload Data Outputs'!F812) &gt; 0, FALSE)), FALSE)</f>
        <v>1</v>
      </c>
      <c r="N825" s="56" t="b">
        <f>IFERROR(OR('Upload Data Outputs'!F812 = "", IFERROR(MATCH('Upload Data Outputs'!G812, listVolumeUnits, 0), FALSE)), FALSE)</f>
        <v>1</v>
      </c>
      <c r="O825" s="56" t="b">
        <f>IFERROR(OR('Upload Data Outputs'!H812 = "", IFERROR(_xlfn.NUMBERVALUE('Upload Data Outputs'!H812) &gt; 0, FALSE)), FALSE)</f>
        <v>1</v>
      </c>
      <c r="P825" s="56" t="b">
        <f>IFERROR(OR('Upload Data Outputs'!H812 = "", IFERROR(MATCH('Upload Data Outputs'!I812, listWeightUnits, 0), FALSE)), FALSE)</f>
        <v>1</v>
      </c>
      <c r="Q825" s="56" t="b">
        <f>IFERROR(OR('Upload Data Outputs'!J812 = "", IFERROR(MATCH('Upload Data Outputs'!J812, listFscClaimTypes, 0), FALSE)), FALSE)</f>
        <v>1</v>
      </c>
      <c r="R825" s="56" t="b">
        <f>IFERROR(OR(AND('Upload Data Outputs'!J812 = refClaimFsc100, OR('Upload Data Outputs'!K812 = "", 'Upload Data Outputs'!K812 = 100)), AND('Upload Data Outputs'!J812 = refClaimFscCW, OR('Upload Data Outputs'!K812 = "", 'Upload Data Outputs'!K812 = 0)), AND('Upload Data Outputs'!J812 = refClaimFscMix, 'Upload Data Outputs'!K812 &lt;&gt; "", _xlfn.NUMBERVALUE('Upload Data Outputs'!K812) &gt;= 0, _xlfn.NUMBERVALUE('Upload Data Outputs'!K812) &lt;= 100), AND('Upload Data Outputs'!J812 = refClaimFscMixCredit, OR('Upload Data Outputs'!K812 = "", 'Upload Data Outputs'!K812 = 100)), AND('Upload Data Outputs'!J812 = refClaimFscRecycled, 'Upload Data Outputs'!K812 =""), 'Upload Data Outputs'!J812 = ""), FALSE)</f>
        <v>1</v>
      </c>
      <c r="S825" s="56" t="b">
        <f>IFERROR(OR('Upload Data Outputs'!L812 = "", IFERROR(MATCH('Upload Data Outputs'!L812, listMaterialsAccountingMethods, 0), FALSE)), FALSE)</f>
        <v>1</v>
      </c>
      <c r="T825" s="56" t="b">
        <f>IFERROR(OR('Upload Data Outputs'!M812 = "", ISNUMBER('Upload Data Outputs'!M812), IFERROR(DATEVALUE('Upload Data Outputs'!M812) &gt; 0, FALSE)), FALSE)</f>
        <v>1</v>
      </c>
      <c r="U825" s="56" t="b">
        <f>IFERROR(OR('Upload Data Outputs'!N812 = "", ISNUMBER('Upload Data Outputs'!N812), IFERROR(DATEVALUE('Upload Data Outputs'!N812) &gt; 0, FALSE)), FALSE)</f>
        <v>1</v>
      </c>
      <c r="V825" s="56" t="b">
        <f>IFERROR(OR('Upload Data Outputs'!O812 = "", IFERROR(MATCH('Upload Data Outputs'!O812, listCountryIsoCodes, FALSE), FALSE)), FALSE)</f>
        <v>1</v>
      </c>
      <c r="W825" s="57" t="s">
        <v>593</v>
      </c>
      <c r="X825" s="56"/>
      <c r="Y825" s="56"/>
      <c r="AA825" s="56">
        <f>IFERROR(COUNTIFS('Upload Data Outputs'!B:B, 'Upload Data Outputs'!B812), 0)</f>
        <v>0</v>
      </c>
    </row>
    <row r="826" spans="1:27">
      <c r="A826" s="55">
        <f t="shared" si="75"/>
        <v>813</v>
      </c>
      <c r="B826" s="54" t="b">
        <f>NOT(IFERROR('Upload Data Outputs'!A813 = "ERROR", TRUE))</f>
        <v>1</v>
      </c>
      <c r="C826" s="54">
        <f t="shared" si="76"/>
        <v>813</v>
      </c>
      <c r="D826" s="56" t="b">
        <f>IF(B826, ('Upload Data Outputs'!A813 &amp; 'Upload Data Outputs'!B813 &amp; 'Upload Data Outputs'!C813 &amp; 'Upload Data Outputs'!D813 &amp; 'Upload Data Outputs'!E813 &amp; 'Upload Data Outputs'!F813 &amp; 'Upload Data Outputs'!G813 &amp; 'Upload Data Outputs'!H813 &amp; 'Upload Data Outputs'!I813 &amp; 'Upload Data Outputs'!J813 &amp; 'Upload Data Outputs'!K813 &amp; 'Upload Data Outputs'!L813 &amp; 'Upload Data Outputs'!M813 &amp; 'Upload Data Outputs'!N813 &amp; 'Upload Data Outputs'!O813 &amp; 'Upload Data Outputs'!P813) &lt;&gt; "", FALSE)</f>
        <v>0</v>
      </c>
      <c r="E826" s="56" t="str">
        <f t="shared" si="77"/>
        <v/>
      </c>
      <c r="F826" s="56" t="str">
        <f t="shared" si="78"/>
        <v/>
      </c>
      <c r="G826" s="56" t="b">
        <f t="shared" si="74"/>
        <v>1</v>
      </c>
      <c r="H826" s="57" t="s">
        <v>593</v>
      </c>
      <c r="I826" s="56" t="b">
        <f t="shared" si="79"/>
        <v>1</v>
      </c>
      <c r="J826" s="56" t="b">
        <f>IFERROR(OR(NOT($D826), 'Upload Data Outputs'!C813 &lt;&gt; ""), FALSE)</f>
        <v>1</v>
      </c>
      <c r="K826" s="57" t="s">
        <v>593</v>
      </c>
      <c r="L826" s="56" t="b">
        <f>IFERROR(OR(AND(NOT(D826), 'Upload Data Outputs'!E813 = ""), IFERROR(_xlfn.NUMBERVALUE('Upload Data Outputs'!E813) &gt; 0, FALSE)), FALSE)</f>
        <v>1</v>
      </c>
      <c r="M826" s="56" t="b">
        <f>IFERROR(OR('Upload Data Outputs'!F813 = "", IFERROR(_xlfn.NUMBERVALUE('Upload Data Outputs'!F813) &gt; 0, FALSE)), FALSE)</f>
        <v>1</v>
      </c>
      <c r="N826" s="56" t="b">
        <f>IFERROR(OR('Upload Data Outputs'!F813 = "", IFERROR(MATCH('Upload Data Outputs'!G813, listVolumeUnits, 0), FALSE)), FALSE)</f>
        <v>1</v>
      </c>
      <c r="O826" s="56" t="b">
        <f>IFERROR(OR('Upload Data Outputs'!H813 = "", IFERROR(_xlfn.NUMBERVALUE('Upload Data Outputs'!H813) &gt; 0, FALSE)), FALSE)</f>
        <v>1</v>
      </c>
      <c r="P826" s="56" t="b">
        <f>IFERROR(OR('Upload Data Outputs'!H813 = "", IFERROR(MATCH('Upload Data Outputs'!I813, listWeightUnits, 0), FALSE)), FALSE)</f>
        <v>1</v>
      </c>
      <c r="Q826" s="56" t="b">
        <f>IFERROR(OR('Upload Data Outputs'!J813 = "", IFERROR(MATCH('Upload Data Outputs'!J813, listFscClaimTypes, 0), FALSE)), FALSE)</f>
        <v>1</v>
      </c>
      <c r="R826" s="56" t="b">
        <f>IFERROR(OR(AND('Upload Data Outputs'!J813 = refClaimFsc100, OR('Upload Data Outputs'!K813 = "", 'Upload Data Outputs'!K813 = 100)), AND('Upload Data Outputs'!J813 = refClaimFscCW, OR('Upload Data Outputs'!K813 = "", 'Upload Data Outputs'!K813 = 0)), AND('Upload Data Outputs'!J813 = refClaimFscMix, 'Upload Data Outputs'!K813 &lt;&gt; "", _xlfn.NUMBERVALUE('Upload Data Outputs'!K813) &gt;= 0, _xlfn.NUMBERVALUE('Upload Data Outputs'!K813) &lt;= 100), AND('Upload Data Outputs'!J813 = refClaimFscMixCredit, OR('Upload Data Outputs'!K813 = "", 'Upload Data Outputs'!K813 = 100)), AND('Upload Data Outputs'!J813 = refClaimFscRecycled, 'Upload Data Outputs'!K813 =""), 'Upload Data Outputs'!J813 = ""), FALSE)</f>
        <v>1</v>
      </c>
      <c r="S826" s="56" t="b">
        <f>IFERROR(OR('Upload Data Outputs'!L813 = "", IFERROR(MATCH('Upload Data Outputs'!L813, listMaterialsAccountingMethods, 0), FALSE)), FALSE)</f>
        <v>1</v>
      </c>
      <c r="T826" s="56" t="b">
        <f>IFERROR(OR('Upload Data Outputs'!M813 = "", ISNUMBER('Upload Data Outputs'!M813), IFERROR(DATEVALUE('Upload Data Outputs'!M813) &gt; 0, FALSE)), FALSE)</f>
        <v>1</v>
      </c>
      <c r="U826" s="56" t="b">
        <f>IFERROR(OR('Upload Data Outputs'!N813 = "", ISNUMBER('Upload Data Outputs'!N813), IFERROR(DATEVALUE('Upload Data Outputs'!N813) &gt; 0, FALSE)), FALSE)</f>
        <v>1</v>
      </c>
      <c r="V826" s="56" t="b">
        <f>IFERROR(OR('Upload Data Outputs'!O813 = "", IFERROR(MATCH('Upload Data Outputs'!O813, listCountryIsoCodes, FALSE), FALSE)), FALSE)</f>
        <v>1</v>
      </c>
      <c r="W826" s="57" t="s">
        <v>593</v>
      </c>
      <c r="X826" s="56"/>
      <c r="Y826" s="56"/>
      <c r="AA826" s="56">
        <f>IFERROR(COUNTIFS('Upload Data Outputs'!B:B, 'Upload Data Outputs'!B813), 0)</f>
        <v>0</v>
      </c>
    </row>
    <row r="827" spans="1:27">
      <c r="A827" s="55">
        <f t="shared" si="75"/>
        <v>814</v>
      </c>
      <c r="B827" s="54" t="b">
        <f>NOT(IFERROR('Upload Data Outputs'!A814 = "ERROR", TRUE))</f>
        <v>1</v>
      </c>
      <c r="C827" s="54">
        <f t="shared" si="76"/>
        <v>814</v>
      </c>
      <c r="D827" s="56" t="b">
        <f>IF(B827, ('Upload Data Outputs'!A814 &amp; 'Upload Data Outputs'!B814 &amp; 'Upload Data Outputs'!C814 &amp; 'Upload Data Outputs'!D814 &amp; 'Upload Data Outputs'!E814 &amp; 'Upload Data Outputs'!F814 &amp; 'Upload Data Outputs'!G814 &amp; 'Upload Data Outputs'!H814 &amp; 'Upload Data Outputs'!I814 &amp; 'Upload Data Outputs'!J814 &amp; 'Upload Data Outputs'!K814 &amp; 'Upload Data Outputs'!L814 &amp; 'Upload Data Outputs'!M814 &amp; 'Upload Data Outputs'!N814 &amp; 'Upload Data Outputs'!O814 &amp; 'Upload Data Outputs'!P814) &lt;&gt; "", FALSE)</f>
        <v>0</v>
      </c>
      <c r="E827" s="56" t="str">
        <f t="shared" si="77"/>
        <v/>
      </c>
      <c r="F827" s="56" t="str">
        <f t="shared" si="78"/>
        <v/>
      </c>
      <c r="G827" s="56" t="b">
        <f t="shared" si="74"/>
        <v>1</v>
      </c>
      <c r="H827" s="57" t="s">
        <v>593</v>
      </c>
      <c r="I827" s="56" t="b">
        <f t="shared" si="79"/>
        <v>1</v>
      </c>
      <c r="J827" s="56" t="b">
        <f>IFERROR(OR(NOT($D827), 'Upload Data Outputs'!C814 &lt;&gt; ""), FALSE)</f>
        <v>1</v>
      </c>
      <c r="K827" s="57" t="s">
        <v>593</v>
      </c>
      <c r="L827" s="56" t="b">
        <f>IFERROR(OR(AND(NOT(D827), 'Upload Data Outputs'!E814 = ""), IFERROR(_xlfn.NUMBERVALUE('Upload Data Outputs'!E814) &gt; 0, FALSE)), FALSE)</f>
        <v>1</v>
      </c>
      <c r="M827" s="56" t="b">
        <f>IFERROR(OR('Upload Data Outputs'!F814 = "", IFERROR(_xlfn.NUMBERVALUE('Upload Data Outputs'!F814) &gt; 0, FALSE)), FALSE)</f>
        <v>1</v>
      </c>
      <c r="N827" s="56" t="b">
        <f>IFERROR(OR('Upload Data Outputs'!F814 = "", IFERROR(MATCH('Upload Data Outputs'!G814, listVolumeUnits, 0), FALSE)), FALSE)</f>
        <v>1</v>
      </c>
      <c r="O827" s="56" t="b">
        <f>IFERROR(OR('Upload Data Outputs'!H814 = "", IFERROR(_xlfn.NUMBERVALUE('Upload Data Outputs'!H814) &gt; 0, FALSE)), FALSE)</f>
        <v>1</v>
      </c>
      <c r="P827" s="56" t="b">
        <f>IFERROR(OR('Upload Data Outputs'!H814 = "", IFERROR(MATCH('Upload Data Outputs'!I814, listWeightUnits, 0), FALSE)), FALSE)</f>
        <v>1</v>
      </c>
      <c r="Q827" s="56" t="b">
        <f>IFERROR(OR('Upload Data Outputs'!J814 = "", IFERROR(MATCH('Upload Data Outputs'!J814, listFscClaimTypes, 0), FALSE)), FALSE)</f>
        <v>1</v>
      </c>
      <c r="R827" s="56" t="b">
        <f>IFERROR(OR(AND('Upload Data Outputs'!J814 = refClaimFsc100, OR('Upload Data Outputs'!K814 = "", 'Upload Data Outputs'!K814 = 100)), AND('Upload Data Outputs'!J814 = refClaimFscCW, OR('Upload Data Outputs'!K814 = "", 'Upload Data Outputs'!K814 = 0)), AND('Upload Data Outputs'!J814 = refClaimFscMix, 'Upload Data Outputs'!K814 &lt;&gt; "", _xlfn.NUMBERVALUE('Upload Data Outputs'!K814) &gt;= 0, _xlfn.NUMBERVALUE('Upload Data Outputs'!K814) &lt;= 100), AND('Upload Data Outputs'!J814 = refClaimFscMixCredit, OR('Upload Data Outputs'!K814 = "", 'Upload Data Outputs'!K814 = 100)), AND('Upload Data Outputs'!J814 = refClaimFscRecycled, 'Upload Data Outputs'!K814 =""), 'Upload Data Outputs'!J814 = ""), FALSE)</f>
        <v>1</v>
      </c>
      <c r="S827" s="56" t="b">
        <f>IFERROR(OR('Upload Data Outputs'!L814 = "", IFERROR(MATCH('Upload Data Outputs'!L814, listMaterialsAccountingMethods, 0), FALSE)), FALSE)</f>
        <v>1</v>
      </c>
      <c r="T827" s="56" t="b">
        <f>IFERROR(OR('Upload Data Outputs'!M814 = "", ISNUMBER('Upload Data Outputs'!M814), IFERROR(DATEVALUE('Upload Data Outputs'!M814) &gt; 0, FALSE)), FALSE)</f>
        <v>1</v>
      </c>
      <c r="U827" s="56" t="b">
        <f>IFERROR(OR('Upload Data Outputs'!N814 = "", ISNUMBER('Upload Data Outputs'!N814), IFERROR(DATEVALUE('Upload Data Outputs'!N814) &gt; 0, FALSE)), FALSE)</f>
        <v>1</v>
      </c>
      <c r="V827" s="56" t="b">
        <f>IFERROR(OR('Upload Data Outputs'!O814 = "", IFERROR(MATCH('Upload Data Outputs'!O814, listCountryIsoCodes, FALSE), FALSE)), FALSE)</f>
        <v>1</v>
      </c>
      <c r="W827" s="57" t="s">
        <v>593</v>
      </c>
      <c r="X827" s="56"/>
      <c r="Y827" s="56"/>
      <c r="AA827" s="56">
        <f>IFERROR(COUNTIFS('Upload Data Outputs'!B:B, 'Upload Data Outputs'!B814), 0)</f>
        <v>0</v>
      </c>
    </row>
    <row r="828" spans="1:27">
      <c r="A828" s="55">
        <f t="shared" si="75"/>
        <v>815</v>
      </c>
      <c r="B828" s="54" t="b">
        <f>NOT(IFERROR('Upload Data Outputs'!A815 = "ERROR", TRUE))</f>
        <v>1</v>
      </c>
      <c r="C828" s="54">
        <f t="shared" si="76"/>
        <v>815</v>
      </c>
      <c r="D828" s="56" t="b">
        <f>IF(B828, ('Upload Data Outputs'!A815 &amp; 'Upload Data Outputs'!B815 &amp; 'Upload Data Outputs'!C815 &amp; 'Upload Data Outputs'!D815 &amp; 'Upload Data Outputs'!E815 &amp; 'Upload Data Outputs'!F815 &amp; 'Upload Data Outputs'!G815 &amp; 'Upload Data Outputs'!H815 &amp; 'Upload Data Outputs'!I815 &amp; 'Upload Data Outputs'!J815 &amp; 'Upload Data Outputs'!K815 &amp; 'Upload Data Outputs'!L815 &amp; 'Upload Data Outputs'!M815 &amp; 'Upload Data Outputs'!N815 &amp; 'Upload Data Outputs'!O815 &amp; 'Upload Data Outputs'!P815) &lt;&gt; "", FALSE)</f>
        <v>0</v>
      </c>
      <c r="E828" s="56" t="str">
        <f t="shared" si="77"/>
        <v/>
      </c>
      <c r="F828" s="56" t="str">
        <f t="shared" si="78"/>
        <v/>
      </c>
      <c r="G828" s="56" t="b">
        <f t="shared" si="74"/>
        <v>1</v>
      </c>
      <c r="H828" s="57" t="s">
        <v>593</v>
      </c>
      <c r="I828" s="56" t="b">
        <f t="shared" si="79"/>
        <v>1</v>
      </c>
      <c r="J828" s="56" t="b">
        <f>IFERROR(OR(NOT($D828), 'Upload Data Outputs'!C815 &lt;&gt; ""), FALSE)</f>
        <v>1</v>
      </c>
      <c r="K828" s="57" t="s">
        <v>593</v>
      </c>
      <c r="L828" s="56" t="b">
        <f>IFERROR(OR(AND(NOT(D828), 'Upload Data Outputs'!E815 = ""), IFERROR(_xlfn.NUMBERVALUE('Upload Data Outputs'!E815) &gt; 0, FALSE)), FALSE)</f>
        <v>1</v>
      </c>
      <c r="M828" s="56" t="b">
        <f>IFERROR(OR('Upload Data Outputs'!F815 = "", IFERROR(_xlfn.NUMBERVALUE('Upload Data Outputs'!F815) &gt; 0, FALSE)), FALSE)</f>
        <v>1</v>
      </c>
      <c r="N828" s="56" t="b">
        <f>IFERROR(OR('Upload Data Outputs'!F815 = "", IFERROR(MATCH('Upload Data Outputs'!G815, listVolumeUnits, 0), FALSE)), FALSE)</f>
        <v>1</v>
      </c>
      <c r="O828" s="56" t="b">
        <f>IFERROR(OR('Upload Data Outputs'!H815 = "", IFERROR(_xlfn.NUMBERVALUE('Upload Data Outputs'!H815) &gt; 0, FALSE)), FALSE)</f>
        <v>1</v>
      </c>
      <c r="P828" s="56" t="b">
        <f>IFERROR(OR('Upload Data Outputs'!H815 = "", IFERROR(MATCH('Upload Data Outputs'!I815, listWeightUnits, 0), FALSE)), FALSE)</f>
        <v>1</v>
      </c>
      <c r="Q828" s="56" t="b">
        <f>IFERROR(OR('Upload Data Outputs'!J815 = "", IFERROR(MATCH('Upload Data Outputs'!J815, listFscClaimTypes, 0), FALSE)), FALSE)</f>
        <v>1</v>
      </c>
      <c r="R828" s="56" t="b">
        <f>IFERROR(OR(AND('Upload Data Outputs'!J815 = refClaimFsc100, OR('Upload Data Outputs'!K815 = "", 'Upload Data Outputs'!K815 = 100)), AND('Upload Data Outputs'!J815 = refClaimFscCW, OR('Upload Data Outputs'!K815 = "", 'Upload Data Outputs'!K815 = 0)), AND('Upload Data Outputs'!J815 = refClaimFscMix, 'Upload Data Outputs'!K815 &lt;&gt; "", _xlfn.NUMBERVALUE('Upload Data Outputs'!K815) &gt;= 0, _xlfn.NUMBERVALUE('Upload Data Outputs'!K815) &lt;= 100), AND('Upload Data Outputs'!J815 = refClaimFscMixCredit, OR('Upload Data Outputs'!K815 = "", 'Upload Data Outputs'!K815 = 100)), AND('Upload Data Outputs'!J815 = refClaimFscRecycled, 'Upload Data Outputs'!K815 =""), 'Upload Data Outputs'!J815 = ""), FALSE)</f>
        <v>1</v>
      </c>
      <c r="S828" s="56" t="b">
        <f>IFERROR(OR('Upload Data Outputs'!L815 = "", IFERROR(MATCH('Upload Data Outputs'!L815, listMaterialsAccountingMethods, 0), FALSE)), FALSE)</f>
        <v>1</v>
      </c>
      <c r="T828" s="56" t="b">
        <f>IFERROR(OR('Upload Data Outputs'!M815 = "", ISNUMBER('Upload Data Outputs'!M815), IFERROR(DATEVALUE('Upload Data Outputs'!M815) &gt; 0, FALSE)), FALSE)</f>
        <v>1</v>
      </c>
      <c r="U828" s="56" t="b">
        <f>IFERROR(OR('Upload Data Outputs'!N815 = "", ISNUMBER('Upload Data Outputs'!N815), IFERROR(DATEVALUE('Upload Data Outputs'!N815) &gt; 0, FALSE)), FALSE)</f>
        <v>1</v>
      </c>
      <c r="V828" s="56" t="b">
        <f>IFERROR(OR('Upload Data Outputs'!O815 = "", IFERROR(MATCH('Upload Data Outputs'!O815, listCountryIsoCodes, FALSE), FALSE)), FALSE)</f>
        <v>1</v>
      </c>
      <c r="W828" s="57" t="s">
        <v>593</v>
      </c>
      <c r="X828" s="56"/>
      <c r="Y828" s="56"/>
      <c r="AA828" s="56">
        <f>IFERROR(COUNTIFS('Upload Data Outputs'!B:B, 'Upload Data Outputs'!B815), 0)</f>
        <v>0</v>
      </c>
    </row>
    <row r="829" spans="1:27">
      <c r="A829" s="55">
        <f t="shared" si="75"/>
        <v>816</v>
      </c>
      <c r="B829" s="54" t="b">
        <f>NOT(IFERROR('Upload Data Outputs'!A816 = "ERROR", TRUE))</f>
        <v>1</v>
      </c>
      <c r="C829" s="54">
        <f t="shared" si="76"/>
        <v>816</v>
      </c>
      <c r="D829" s="56" t="b">
        <f>IF(B829, ('Upload Data Outputs'!A816 &amp; 'Upload Data Outputs'!B816 &amp; 'Upload Data Outputs'!C816 &amp; 'Upload Data Outputs'!D816 &amp; 'Upload Data Outputs'!E816 &amp; 'Upload Data Outputs'!F816 &amp; 'Upload Data Outputs'!G816 &amp; 'Upload Data Outputs'!H816 &amp; 'Upload Data Outputs'!I816 &amp; 'Upload Data Outputs'!J816 &amp; 'Upload Data Outputs'!K816 &amp; 'Upload Data Outputs'!L816 &amp; 'Upload Data Outputs'!M816 &amp; 'Upload Data Outputs'!N816 &amp; 'Upload Data Outputs'!O816 &amp; 'Upload Data Outputs'!P816) &lt;&gt; "", FALSE)</f>
        <v>0</v>
      </c>
      <c r="E829" s="56" t="str">
        <f t="shared" si="77"/>
        <v/>
      </c>
      <c r="F829" s="56" t="str">
        <f t="shared" si="78"/>
        <v/>
      </c>
      <c r="G829" s="56" t="b">
        <f t="shared" si="74"/>
        <v>1</v>
      </c>
      <c r="H829" s="57" t="s">
        <v>593</v>
      </c>
      <c r="I829" s="56" t="b">
        <f t="shared" si="79"/>
        <v>1</v>
      </c>
      <c r="J829" s="56" t="b">
        <f>IFERROR(OR(NOT($D829), 'Upload Data Outputs'!C816 &lt;&gt; ""), FALSE)</f>
        <v>1</v>
      </c>
      <c r="K829" s="57" t="s">
        <v>593</v>
      </c>
      <c r="L829" s="56" t="b">
        <f>IFERROR(OR(AND(NOT(D829), 'Upload Data Outputs'!E816 = ""), IFERROR(_xlfn.NUMBERVALUE('Upload Data Outputs'!E816) &gt; 0, FALSE)), FALSE)</f>
        <v>1</v>
      </c>
      <c r="M829" s="56" t="b">
        <f>IFERROR(OR('Upload Data Outputs'!F816 = "", IFERROR(_xlfn.NUMBERVALUE('Upload Data Outputs'!F816) &gt; 0, FALSE)), FALSE)</f>
        <v>1</v>
      </c>
      <c r="N829" s="56" t="b">
        <f>IFERROR(OR('Upload Data Outputs'!F816 = "", IFERROR(MATCH('Upload Data Outputs'!G816, listVolumeUnits, 0), FALSE)), FALSE)</f>
        <v>1</v>
      </c>
      <c r="O829" s="56" t="b">
        <f>IFERROR(OR('Upload Data Outputs'!H816 = "", IFERROR(_xlfn.NUMBERVALUE('Upload Data Outputs'!H816) &gt; 0, FALSE)), FALSE)</f>
        <v>1</v>
      </c>
      <c r="P829" s="56" t="b">
        <f>IFERROR(OR('Upload Data Outputs'!H816 = "", IFERROR(MATCH('Upload Data Outputs'!I816, listWeightUnits, 0), FALSE)), FALSE)</f>
        <v>1</v>
      </c>
      <c r="Q829" s="56" t="b">
        <f>IFERROR(OR('Upload Data Outputs'!J816 = "", IFERROR(MATCH('Upload Data Outputs'!J816, listFscClaimTypes, 0), FALSE)), FALSE)</f>
        <v>1</v>
      </c>
      <c r="R829" s="56" t="b">
        <f>IFERROR(OR(AND('Upload Data Outputs'!J816 = refClaimFsc100, OR('Upload Data Outputs'!K816 = "", 'Upload Data Outputs'!K816 = 100)), AND('Upload Data Outputs'!J816 = refClaimFscCW, OR('Upload Data Outputs'!K816 = "", 'Upload Data Outputs'!K816 = 0)), AND('Upload Data Outputs'!J816 = refClaimFscMix, 'Upload Data Outputs'!K816 &lt;&gt; "", _xlfn.NUMBERVALUE('Upload Data Outputs'!K816) &gt;= 0, _xlfn.NUMBERVALUE('Upload Data Outputs'!K816) &lt;= 100), AND('Upload Data Outputs'!J816 = refClaimFscMixCredit, OR('Upload Data Outputs'!K816 = "", 'Upload Data Outputs'!K816 = 100)), AND('Upload Data Outputs'!J816 = refClaimFscRecycled, 'Upload Data Outputs'!K816 =""), 'Upload Data Outputs'!J816 = ""), FALSE)</f>
        <v>1</v>
      </c>
      <c r="S829" s="56" t="b">
        <f>IFERROR(OR('Upload Data Outputs'!L816 = "", IFERROR(MATCH('Upload Data Outputs'!L816, listMaterialsAccountingMethods, 0), FALSE)), FALSE)</f>
        <v>1</v>
      </c>
      <c r="T829" s="56" t="b">
        <f>IFERROR(OR('Upload Data Outputs'!M816 = "", ISNUMBER('Upload Data Outputs'!M816), IFERROR(DATEVALUE('Upload Data Outputs'!M816) &gt; 0, FALSE)), FALSE)</f>
        <v>1</v>
      </c>
      <c r="U829" s="56" t="b">
        <f>IFERROR(OR('Upload Data Outputs'!N816 = "", ISNUMBER('Upload Data Outputs'!N816), IFERROR(DATEVALUE('Upload Data Outputs'!N816) &gt; 0, FALSE)), FALSE)</f>
        <v>1</v>
      </c>
      <c r="V829" s="56" t="b">
        <f>IFERROR(OR('Upload Data Outputs'!O816 = "", IFERROR(MATCH('Upload Data Outputs'!O816, listCountryIsoCodes, FALSE), FALSE)), FALSE)</f>
        <v>1</v>
      </c>
      <c r="W829" s="57" t="s">
        <v>593</v>
      </c>
      <c r="X829" s="56"/>
      <c r="Y829" s="56"/>
      <c r="AA829" s="56">
        <f>IFERROR(COUNTIFS('Upload Data Outputs'!B:B, 'Upload Data Outputs'!B816), 0)</f>
        <v>0</v>
      </c>
    </row>
    <row r="830" spans="1:27">
      <c r="A830" s="55">
        <f t="shared" si="75"/>
        <v>817</v>
      </c>
      <c r="B830" s="54" t="b">
        <f>NOT(IFERROR('Upload Data Outputs'!A817 = "ERROR", TRUE))</f>
        <v>1</v>
      </c>
      <c r="C830" s="54">
        <f t="shared" si="76"/>
        <v>817</v>
      </c>
      <c r="D830" s="56" t="b">
        <f>IF(B830, ('Upload Data Outputs'!A817 &amp; 'Upload Data Outputs'!B817 &amp; 'Upload Data Outputs'!C817 &amp; 'Upload Data Outputs'!D817 &amp; 'Upload Data Outputs'!E817 &amp; 'Upload Data Outputs'!F817 &amp; 'Upload Data Outputs'!G817 &amp; 'Upload Data Outputs'!H817 &amp; 'Upload Data Outputs'!I817 &amp; 'Upload Data Outputs'!J817 &amp; 'Upload Data Outputs'!K817 &amp; 'Upload Data Outputs'!L817 &amp; 'Upload Data Outputs'!M817 &amp; 'Upload Data Outputs'!N817 &amp; 'Upload Data Outputs'!O817 &amp; 'Upload Data Outputs'!P817) &lt;&gt; "", FALSE)</f>
        <v>0</v>
      </c>
      <c r="E830" s="56" t="str">
        <f t="shared" si="77"/>
        <v/>
      </c>
      <c r="F830" s="56" t="str">
        <f t="shared" si="78"/>
        <v/>
      </c>
      <c r="G830" s="56" t="b">
        <f t="shared" si="74"/>
        <v>1</v>
      </c>
      <c r="H830" s="57" t="s">
        <v>593</v>
      </c>
      <c r="I830" s="56" t="b">
        <f t="shared" si="79"/>
        <v>1</v>
      </c>
      <c r="J830" s="56" t="b">
        <f>IFERROR(OR(NOT($D830), 'Upload Data Outputs'!C817 &lt;&gt; ""), FALSE)</f>
        <v>1</v>
      </c>
      <c r="K830" s="57" t="s">
        <v>593</v>
      </c>
      <c r="L830" s="56" t="b">
        <f>IFERROR(OR(AND(NOT(D830), 'Upload Data Outputs'!E817 = ""), IFERROR(_xlfn.NUMBERVALUE('Upload Data Outputs'!E817) &gt; 0, FALSE)), FALSE)</f>
        <v>1</v>
      </c>
      <c r="M830" s="56" t="b">
        <f>IFERROR(OR('Upload Data Outputs'!F817 = "", IFERROR(_xlfn.NUMBERVALUE('Upload Data Outputs'!F817) &gt; 0, FALSE)), FALSE)</f>
        <v>1</v>
      </c>
      <c r="N830" s="56" t="b">
        <f>IFERROR(OR('Upload Data Outputs'!F817 = "", IFERROR(MATCH('Upload Data Outputs'!G817, listVolumeUnits, 0), FALSE)), FALSE)</f>
        <v>1</v>
      </c>
      <c r="O830" s="56" t="b">
        <f>IFERROR(OR('Upload Data Outputs'!H817 = "", IFERROR(_xlfn.NUMBERVALUE('Upload Data Outputs'!H817) &gt; 0, FALSE)), FALSE)</f>
        <v>1</v>
      </c>
      <c r="P830" s="56" t="b">
        <f>IFERROR(OR('Upload Data Outputs'!H817 = "", IFERROR(MATCH('Upload Data Outputs'!I817, listWeightUnits, 0), FALSE)), FALSE)</f>
        <v>1</v>
      </c>
      <c r="Q830" s="56" t="b">
        <f>IFERROR(OR('Upload Data Outputs'!J817 = "", IFERROR(MATCH('Upload Data Outputs'!J817, listFscClaimTypes, 0), FALSE)), FALSE)</f>
        <v>1</v>
      </c>
      <c r="R830" s="56" t="b">
        <f>IFERROR(OR(AND('Upload Data Outputs'!J817 = refClaimFsc100, OR('Upload Data Outputs'!K817 = "", 'Upload Data Outputs'!K817 = 100)), AND('Upload Data Outputs'!J817 = refClaimFscCW, OR('Upload Data Outputs'!K817 = "", 'Upload Data Outputs'!K817 = 0)), AND('Upload Data Outputs'!J817 = refClaimFscMix, 'Upload Data Outputs'!K817 &lt;&gt; "", _xlfn.NUMBERVALUE('Upload Data Outputs'!K817) &gt;= 0, _xlfn.NUMBERVALUE('Upload Data Outputs'!K817) &lt;= 100), AND('Upload Data Outputs'!J817 = refClaimFscMixCredit, OR('Upload Data Outputs'!K817 = "", 'Upload Data Outputs'!K817 = 100)), AND('Upload Data Outputs'!J817 = refClaimFscRecycled, 'Upload Data Outputs'!K817 =""), 'Upload Data Outputs'!J817 = ""), FALSE)</f>
        <v>1</v>
      </c>
      <c r="S830" s="56" t="b">
        <f>IFERROR(OR('Upload Data Outputs'!L817 = "", IFERROR(MATCH('Upload Data Outputs'!L817, listMaterialsAccountingMethods, 0), FALSE)), FALSE)</f>
        <v>1</v>
      </c>
      <c r="T830" s="56" t="b">
        <f>IFERROR(OR('Upload Data Outputs'!M817 = "", ISNUMBER('Upload Data Outputs'!M817), IFERROR(DATEVALUE('Upload Data Outputs'!M817) &gt; 0, FALSE)), FALSE)</f>
        <v>1</v>
      </c>
      <c r="U830" s="56" t="b">
        <f>IFERROR(OR('Upload Data Outputs'!N817 = "", ISNUMBER('Upload Data Outputs'!N817), IFERROR(DATEVALUE('Upload Data Outputs'!N817) &gt; 0, FALSE)), FALSE)</f>
        <v>1</v>
      </c>
      <c r="V830" s="56" t="b">
        <f>IFERROR(OR('Upload Data Outputs'!O817 = "", IFERROR(MATCH('Upload Data Outputs'!O817, listCountryIsoCodes, FALSE), FALSE)), FALSE)</f>
        <v>1</v>
      </c>
      <c r="W830" s="57" t="s">
        <v>593</v>
      </c>
      <c r="X830" s="56"/>
      <c r="Y830" s="56"/>
      <c r="AA830" s="56">
        <f>IFERROR(COUNTIFS('Upload Data Outputs'!B:B, 'Upload Data Outputs'!B817), 0)</f>
        <v>0</v>
      </c>
    </row>
    <row r="831" spans="1:27">
      <c r="A831" s="55">
        <f t="shared" si="75"/>
        <v>818</v>
      </c>
      <c r="B831" s="54" t="b">
        <f>NOT(IFERROR('Upload Data Outputs'!A818 = "ERROR", TRUE))</f>
        <v>1</v>
      </c>
      <c r="C831" s="54">
        <f t="shared" si="76"/>
        <v>818</v>
      </c>
      <c r="D831" s="56" t="b">
        <f>IF(B831, ('Upload Data Outputs'!A818 &amp; 'Upload Data Outputs'!B818 &amp; 'Upload Data Outputs'!C818 &amp; 'Upload Data Outputs'!D818 &amp; 'Upload Data Outputs'!E818 &amp; 'Upload Data Outputs'!F818 &amp; 'Upload Data Outputs'!G818 &amp; 'Upload Data Outputs'!H818 &amp; 'Upload Data Outputs'!I818 &amp; 'Upload Data Outputs'!J818 &amp; 'Upload Data Outputs'!K818 &amp; 'Upload Data Outputs'!L818 &amp; 'Upload Data Outputs'!M818 &amp; 'Upload Data Outputs'!N818 &amp; 'Upload Data Outputs'!O818 &amp; 'Upload Data Outputs'!P818) &lt;&gt; "", FALSE)</f>
        <v>0</v>
      </c>
      <c r="E831" s="56" t="str">
        <f t="shared" si="77"/>
        <v/>
      </c>
      <c r="F831" s="56" t="str">
        <f t="shared" si="78"/>
        <v/>
      </c>
      <c r="G831" s="56" t="b">
        <f t="shared" si="74"/>
        <v>1</v>
      </c>
      <c r="H831" s="57" t="s">
        <v>593</v>
      </c>
      <c r="I831" s="56" t="b">
        <f t="shared" si="79"/>
        <v>1</v>
      </c>
      <c r="J831" s="56" t="b">
        <f>IFERROR(OR(NOT($D831), 'Upload Data Outputs'!C818 &lt;&gt; ""), FALSE)</f>
        <v>1</v>
      </c>
      <c r="K831" s="57" t="s">
        <v>593</v>
      </c>
      <c r="L831" s="56" t="b">
        <f>IFERROR(OR(AND(NOT(D831), 'Upload Data Outputs'!E818 = ""), IFERROR(_xlfn.NUMBERVALUE('Upload Data Outputs'!E818) &gt; 0, FALSE)), FALSE)</f>
        <v>1</v>
      </c>
      <c r="M831" s="56" t="b">
        <f>IFERROR(OR('Upload Data Outputs'!F818 = "", IFERROR(_xlfn.NUMBERVALUE('Upload Data Outputs'!F818) &gt; 0, FALSE)), FALSE)</f>
        <v>1</v>
      </c>
      <c r="N831" s="56" t="b">
        <f>IFERROR(OR('Upload Data Outputs'!F818 = "", IFERROR(MATCH('Upload Data Outputs'!G818, listVolumeUnits, 0), FALSE)), FALSE)</f>
        <v>1</v>
      </c>
      <c r="O831" s="56" t="b">
        <f>IFERROR(OR('Upload Data Outputs'!H818 = "", IFERROR(_xlfn.NUMBERVALUE('Upload Data Outputs'!H818) &gt; 0, FALSE)), FALSE)</f>
        <v>1</v>
      </c>
      <c r="P831" s="56" t="b">
        <f>IFERROR(OR('Upload Data Outputs'!H818 = "", IFERROR(MATCH('Upload Data Outputs'!I818, listWeightUnits, 0), FALSE)), FALSE)</f>
        <v>1</v>
      </c>
      <c r="Q831" s="56" t="b">
        <f>IFERROR(OR('Upload Data Outputs'!J818 = "", IFERROR(MATCH('Upload Data Outputs'!J818, listFscClaimTypes, 0), FALSE)), FALSE)</f>
        <v>1</v>
      </c>
      <c r="R831" s="56" t="b">
        <f>IFERROR(OR(AND('Upload Data Outputs'!J818 = refClaimFsc100, OR('Upload Data Outputs'!K818 = "", 'Upload Data Outputs'!K818 = 100)), AND('Upload Data Outputs'!J818 = refClaimFscCW, OR('Upload Data Outputs'!K818 = "", 'Upload Data Outputs'!K818 = 0)), AND('Upload Data Outputs'!J818 = refClaimFscMix, 'Upload Data Outputs'!K818 &lt;&gt; "", _xlfn.NUMBERVALUE('Upload Data Outputs'!K818) &gt;= 0, _xlfn.NUMBERVALUE('Upload Data Outputs'!K818) &lt;= 100), AND('Upload Data Outputs'!J818 = refClaimFscMixCredit, OR('Upload Data Outputs'!K818 = "", 'Upload Data Outputs'!K818 = 100)), AND('Upload Data Outputs'!J818 = refClaimFscRecycled, 'Upload Data Outputs'!K818 =""), 'Upload Data Outputs'!J818 = ""), FALSE)</f>
        <v>1</v>
      </c>
      <c r="S831" s="56" t="b">
        <f>IFERROR(OR('Upload Data Outputs'!L818 = "", IFERROR(MATCH('Upload Data Outputs'!L818, listMaterialsAccountingMethods, 0), FALSE)), FALSE)</f>
        <v>1</v>
      </c>
      <c r="T831" s="56" t="b">
        <f>IFERROR(OR('Upload Data Outputs'!M818 = "", ISNUMBER('Upload Data Outputs'!M818), IFERROR(DATEVALUE('Upload Data Outputs'!M818) &gt; 0, FALSE)), FALSE)</f>
        <v>1</v>
      </c>
      <c r="U831" s="56" t="b">
        <f>IFERROR(OR('Upload Data Outputs'!N818 = "", ISNUMBER('Upload Data Outputs'!N818), IFERROR(DATEVALUE('Upload Data Outputs'!N818) &gt; 0, FALSE)), FALSE)</f>
        <v>1</v>
      </c>
      <c r="V831" s="56" t="b">
        <f>IFERROR(OR('Upload Data Outputs'!O818 = "", IFERROR(MATCH('Upload Data Outputs'!O818, listCountryIsoCodes, FALSE), FALSE)), FALSE)</f>
        <v>1</v>
      </c>
      <c r="W831" s="57" t="s">
        <v>593</v>
      </c>
      <c r="X831" s="56"/>
      <c r="Y831" s="56"/>
      <c r="AA831" s="56">
        <f>IFERROR(COUNTIFS('Upload Data Outputs'!B:B, 'Upload Data Outputs'!B818), 0)</f>
        <v>0</v>
      </c>
    </row>
    <row r="832" spans="1:27">
      <c r="A832" s="55">
        <f t="shared" si="75"/>
        <v>819</v>
      </c>
      <c r="B832" s="54" t="b">
        <f>NOT(IFERROR('Upload Data Outputs'!A819 = "ERROR", TRUE))</f>
        <v>1</v>
      </c>
      <c r="C832" s="54">
        <f t="shared" si="76"/>
        <v>819</v>
      </c>
      <c r="D832" s="56" t="b">
        <f>IF(B832, ('Upload Data Outputs'!A819 &amp; 'Upload Data Outputs'!B819 &amp; 'Upload Data Outputs'!C819 &amp; 'Upload Data Outputs'!D819 &amp; 'Upload Data Outputs'!E819 &amp; 'Upload Data Outputs'!F819 &amp; 'Upload Data Outputs'!G819 &amp; 'Upload Data Outputs'!H819 &amp; 'Upload Data Outputs'!I819 &amp; 'Upload Data Outputs'!J819 &amp; 'Upload Data Outputs'!K819 &amp; 'Upload Data Outputs'!L819 &amp; 'Upload Data Outputs'!M819 &amp; 'Upload Data Outputs'!N819 &amp; 'Upload Data Outputs'!O819 &amp; 'Upload Data Outputs'!P819) &lt;&gt; "", FALSE)</f>
        <v>0</v>
      </c>
      <c r="E832" s="56" t="str">
        <f t="shared" si="77"/>
        <v/>
      </c>
      <c r="F832" s="56" t="str">
        <f t="shared" si="78"/>
        <v/>
      </c>
      <c r="G832" s="56" t="b">
        <f t="shared" si="74"/>
        <v>1</v>
      </c>
      <c r="H832" s="57" t="s">
        <v>593</v>
      </c>
      <c r="I832" s="56" t="b">
        <f t="shared" si="79"/>
        <v>1</v>
      </c>
      <c r="J832" s="56" t="b">
        <f>IFERROR(OR(NOT($D832), 'Upload Data Outputs'!C819 &lt;&gt; ""), FALSE)</f>
        <v>1</v>
      </c>
      <c r="K832" s="57" t="s">
        <v>593</v>
      </c>
      <c r="L832" s="56" t="b">
        <f>IFERROR(OR(AND(NOT(D832), 'Upload Data Outputs'!E819 = ""), IFERROR(_xlfn.NUMBERVALUE('Upload Data Outputs'!E819) &gt; 0, FALSE)), FALSE)</f>
        <v>1</v>
      </c>
      <c r="M832" s="56" t="b">
        <f>IFERROR(OR('Upload Data Outputs'!F819 = "", IFERROR(_xlfn.NUMBERVALUE('Upload Data Outputs'!F819) &gt; 0, FALSE)), FALSE)</f>
        <v>1</v>
      </c>
      <c r="N832" s="56" t="b">
        <f>IFERROR(OR('Upload Data Outputs'!F819 = "", IFERROR(MATCH('Upload Data Outputs'!G819, listVolumeUnits, 0), FALSE)), FALSE)</f>
        <v>1</v>
      </c>
      <c r="O832" s="56" t="b">
        <f>IFERROR(OR('Upload Data Outputs'!H819 = "", IFERROR(_xlfn.NUMBERVALUE('Upload Data Outputs'!H819) &gt; 0, FALSE)), FALSE)</f>
        <v>1</v>
      </c>
      <c r="P832" s="56" t="b">
        <f>IFERROR(OR('Upload Data Outputs'!H819 = "", IFERROR(MATCH('Upload Data Outputs'!I819, listWeightUnits, 0), FALSE)), FALSE)</f>
        <v>1</v>
      </c>
      <c r="Q832" s="56" t="b">
        <f>IFERROR(OR('Upload Data Outputs'!J819 = "", IFERROR(MATCH('Upload Data Outputs'!J819, listFscClaimTypes, 0), FALSE)), FALSE)</f>
        <v>1</v>
      </c>
      <c r="R832" s="56" t="b">
        <f>IFERROR(OR(AND('Upload Data Outputs'!J819 = refClaimFsc100, OR('Upload Data Outputs'!K819 = "", 'Upload Data Outputs'!K819 = 100)), AND('Upload Data Outputs'!J819 = refClaimFscCW, OR('Upload Data Outputs'!K819 = "", 'Upload Data Outputs'!K819 = 0)), AND('Upload Data Outputs'!J819 = refClaimFscMix, 'Upload Data Outputs'!K819 &lt;&gt; "", _xlfn.NUMBERVALUE('Upload Data Outputs'!K819) &gt;= 0, _xlfn.NUMBERVALUE('Upload Data Outputs'!K819) &lt;= 100), AND('Upload Data Outputs'!J819 = refClaimFscMixCredit, OR('Upload Data Outputs'!K819 = "", 'Upload Data Outputs'!K819 = 100)), AND('Upload Data Outputs'!J819 = refClaimFscRecycled, 'Upload Data Outputs'!K819 =""), 'Upload Data Outputs'!J819 = ""), FALSE)</f>
        <v>1</v>
      </c>
      <c r="S832" s="56" t="b">
        <f>IFERROR(OR('Upload Data Outputs'!L819 = "", IFERROR(MATCH('Upload Data Outputs'!L819, listMaterialsAccountingMethods, 0), FALSE)), FALSE)</f>
        <v>1</v>
      </c>
      <c r="T832" s="56" t="b">
        <f>IFERROR(OR('Upload Data Outputs'!M819 = "", ISNUMBER('Upload Data Outputs'!M819), IFERROR(DATEVALUE('Upload Data Outputs'!M819) &gt; 0, FALSE)), FALSE)</f>
        <v>1</v>
      </c>
      <c r="U832" s="56" t="b">
        <f>IFERROR(OR('Upload Data Outputs'!N819 = "", ISNUMBER('Upload Data Outputs'!N819), IFERROR(DATEVALUE('Upload Data Outputs'!N819) &gt; 0, FALSE)), FALSE)</f>
        <v>1</v>
      </c>
      <c r="V832" s="56" t="b">
        <f>IFERROR(OR('Upload Data Outputs'!O819 = "", IFERROR(MATCH('Upload Data Outputs'!O819, listCountryIsoCodes, FALSE), FALSE)), FALSE)</f>
        <v>1</v>
      </c>
      <c r="W832" s="57" t="s">
        <v>593</v>
      </c>
      <c r="X832" s="56"/>
      <c r="Y832" s="56"/>
      <c r="AA832" s="56">
        <f>IFERROR(COUNTIFS('Upload Data Outputs'!B:B, 'Upload Data Outputs'!B819), 0)</f>
        <v>0</v>
      </c>
    </row>
    <row r="833" spans="1:27">
      <c r="A833" s="55">
        <f t="shared" si="75"/>
        <v>820</v>
      </c>
      <c r="B833" s="54" t="b">
        <f>NOT(IFERROR('Upload Data Outputs'!A820 = "ERROR", TRUE))</f>
        <v>1</v>
      </c>
      <c r="C833" s="54">
        <f t="shared" si="76"/>
        <v>820</v>
      </c>
      <c r="D833" s="56" t="b">
        <f>IF(B833, ('Upload Data Outputs'!A820 &amp; 'Upload Data Outputs'!B820 &amp; 'Upload Data Outputs'!C820 &amp; 'Upload Data Outputs'!D820 &amp; 'Upload Data Outputs'!E820 &amp; 'Upload Data Outputs'!F820 &amp; 'Upload Data Outputs'!G820 &amp; 'Upload Data Outputs'!H820 &amp; 'Upload Data Outputs'!I820 &amp; 'Upload Data Outputs'!J820 &amp; 'Upload Data Outputs'!K820 &amp; 'Upload Data Outputs'!L820 &amp; 'Upload Data Outputs'!M820 &amp; 'Upload Data Outputs'!N820 &amp; 'Upload Data Outputs'!O820 &amp; 'Upload Data Outputs'!P820) &lt;&gt; "", FALSE)</f>
        <v>0</v>
      </c>
      <c r="E833" s="56" t="str">
        <f t="shared" si="77"/>
        <v/>
      </c>
      <c r="F833" s="56" t="str">
        <f t="shared" si="78"/>
        <v/>
      </c>
      <c r="G833" s="56" t="b">
        <f t="shared" si="74"/>
        <v>1</v>
      </c>
      <c r="H833" s="57" t="s">
        <v>593</v>
      </c>
      <c r="I833" s="56" t="b">
        <f t="shared" si="79"/>
        <v>1</v>
      </c>
      <c r="J833" s="56" t="b">
        <f>IFERROR(OR(NOT($D833), 'Upload Data Outputs'!C820 &lt;&gt; ""), FALSE)</f>
        <v>1</v>
      </c>
      <c r="K833" s="57" t="s">
        <v>593</v>
      </c>
      <c r="L833" s="56" t="b">
        <f>IFERROR(OR(AND(NOT(D833), 'Upload Data Outputs'!E820 = ""), IFERROR(_xlfn.NUMBERVALUE('Upload Data Outputs'!E820) &gt; 0, FALSE)), FALSE)</f>
        <v>1</v>
      </c>
      <c r="M833" s="56" t="b">
        <f>IFERROR(OR('Upload Data Outputs'!F820 = "", IFERROR(_xlfn.NUMBERVALUE('Upload Data Outputs'!F820) &gt; 0, FALSE)), FALSE)</f>
        <v>1</v>
      </c>
      <c r="N833" s="56" t="b">
        <f>IFERROR(OR('Upload Data Outputs'!F820 = "", IFERROR(MATCH('Upload Data Outputs'!G820, listVolumeUnits, 0), FALSE)), FALSE)</f>
        <v>1</v>
      </c>
      <c r="O833" s="56" t="b">
        <f>IFERROR(OR('Upload Data Outputs'!H820 = "", IFERROR(_xlfn.NUMBERVALUE('Upload Data Outputs'!H820) &gt; 0, FALSE)), FALSE)</f>
        <v>1</v>
      </c>
      <c r="P833" s="56" t="b">
        <f>IFERROR(OR('Upload Data Outputs'!H820 = "", IFERROR(MATCH('Upload Data Outputs'!I820, listWeightUnits, 0), FALSE)), FALSE)</f>
        <v>1</v>
      </c>
      <c r="Q833" s="56" t="b">
        <f>IFERROR(OR('Upload Data Outputs'!J820 = "", IFERROR(MATCH('Upload Data Outputs'!J820, listFscClaimTypes, 0), FALSE)), FALSE)</f>
        <v>1</v>
      </c>
      <c r="R833" s="56" t="b">
        <f>IFERROR(OR(AND('Upload Data Outputs'!J820 = refClaimFsc100, OR('Upload Data Outputs'!K820 = "", 'Upload Data Outputs'!K820 = 100)), AND('Upload Data Outputs'!J820 = refClaimFscCW, OR('Upload Data Outputs'!K820 = "", 'Upload Data Outputs'!K820 = 0)), AND('Upload Data Outputs'!J820 = refClaimFscMix, 'Upload Data Outputs'!K820 &lt;&gt; "", _xlfn.NUMBERVALUE('Upload Data Outputs'!K820) &gt;= 0, _xlfn.NUMBERVALUE('Upload Data Outputs'!K820) &lt;= 100), AND('Upload Data Outputs'!J820 = refClaimFscMixCredit, OR('Upload Data Outputs'!K820 = "", 'Upload Data Outputs'!K820 = 100)), AND('Upload Data Outputs'!J820 = refClaimFscRecycled, 'Upload Data Outputs'!K820 =""), 'Upload Data Outputs'!J820 = ""), FALSE)</f>
        <v>1</v>
      </c>
      <c r="S833" s="56" t="b">
        <f>IFERROR(OR('Upload Data Outputs'!L820 = "", IFERROR(MATCH('Upload Data Outputs'!L820, listMaterialsAccountingMethods, 0), FALSE)), FALSE)</f>
        <v>1</v>
      </c>
      <c r="T833" s="56" t="b">
        <f>IFERROR(OR('Upload Data Outputs'!M820 = "", ISNUMBER('Upload Data Outputs'!M820), IFERROR(DATEVALUE('Upload Data Outputs'!M820) &gt; 0, FALSE)), FALSE)</f>
        <v>1</v>
      </c>
      <c r="U833" s="56" t="b">
        <f>IFERROR(OR('Upload Data Outputs'!N820 = "", ISNUMBER('Upload Data Outputs'!N820), IFERROR(DATEVALUE('Upload Data Outputs'!N820) &gt; 0, FALSE)), FALSE)</f>
        <v>1</v>
      </c>
      <c r="V833" s="56" t="b">
        <f>IFERROR(OR('Upload Data Outputs'!O820 = "", IFERROR(MATCH('Upload Data Outputs'!O820, listCountryIsoCodes, FALSE), FALSE)), FALSE)</f>
        <v>1</v>
      </c>
      <c r="W833" s="57" t="s">
        <v>593</v>
      </c>
      <c r="X833" s="56"/>
      <c r="Y833" s="56"/>
      <c r="AA833" s="56">
        <f>IFERROR(COUNTIFS('Upload Data Outputs'!B:B, 'Upload Data Outputs'!B820), 0)</f>
        <v>0</v>
      </c>
    </row>
    <row r="834" spans="1:27">
      <c r="A834" s="55">
        <f t="shared" si="75"/>
        <v>821</v>
      </c>
      <c r="B834" s="54" t="b">
        <f>NOT(IFERROR('Upload Data Outputs'!A821 = "ERROR", TRUE))</f>
        <v>1</v>
      </c>
      <c r="C834" s="54">
        <f t="shared" si="76"/>
        <v>821</v>
      </c>
      <c r="D834" s="56" t="b">
        <f>IF(B834, ('Upload Data Outputs'!A821 &amp; 'Upload Data Outputs'!B821 &amp; 'Upload Data Outputs'!C821 &amp; 'Upload Data Outputs'!D821 &amp; 'Upload Data Outputs'!E821 &amp; 'Upload Data Outputs'!F821 &amp; 'Upload Data Outputs'!G821 &amp; 'Upload Data Outputs'!H821 &amp; 'Upload Data Outputs'!I821 &amp; 'Upload Data Outputs'!J821 &amp; 'Upload Data Outputs'!K821 &amp; 'Upload Data Outputs'!L821 &amp; 'Upload Data Outputs'!M821 &amp; 'Upload Data Outputs'!N821 &amp; 'Upload Data Outputs'!O821 &amp; 'Upload Data Outputs'!P821) &lt;&gt; "", FALSE)</f>
        <v>0</v>
      </c>
      <c r="E834" s="56" t="str">
        <f t="shared" si="77"/>
        <v/>
      </c>
      <c r="F834" s="56" t="str">
        <f t="shared" si="78"/>
        <v/>
      </c>
      <c r="G834" s="56" t="b">
        <f t="shared" si="74"/>
        <v>1</v>
      </c>
      <c r="H834" s="57" t="s">
        <v>593</v>
      </c>
      <c r="I834" s="56" t="b">
        <f t="shared" si="79"/>
        <v>1</v>
      </c>
      <c r="J834" s="56" t="b">
        <f>IFERROR(OR(NOT($D834), 'Upload Data Outputs'!C821 &lt;&gt; ""), FALSE)</f>
        <v>1</v>
      </c>
      <c r="K834" s="57" t="s">
        <v>593</v>
      </c>
      <c r="L834" s="56" t="b">
        <f>IFERROR(OR(AND(NOT(D834), 'Upload Data Outputs'!E821 = ""), IFERROR(_xlfn.NUMBERVALUE('Upload Data Outputs'!E821) &gt; 0, FALSE)), FALSE)</f>
        <v>1</v>
      </c>
      <c r="M834" s="56" t="b">
        <f>IFERROR(OR('Upload Data Outputs'!F821 = "", IFERROR(_xlfn.NUMBERVALUE('Upload Data Outputs'!F821) &gt; 0, FALSE)), FALSE)</f>
        <v>1</v>
      </c>
      <c r="N834" s="56" t="b">
        <f>IFERROR(OR('Upload Data Outputs'!F821 = "", IFERROR(MATCH('Upload Data Outputs'!G821, listVolumeUnits, 0), FALSE)), FALSE)</f>
        <v>1</v>
      </c>
      <c r="O834" s="56" t="b">
        <f>IFERROR(OR('Upload Data Outputs'!H821 = "", IFERROR(_xlfn.NUMBERVALUE('Upload Data Outputs'!H821) &gt; 0, FALSE)), FALSE)</f>
        <v>1</v>
      </c>
      <c r="P834" s="56" t="b">
        <f>IFERROR(OR('Upload Data Outputs'!H821 = "", IFERROR(MATCH('Upload Data Outputs'!I821, listWeightUnits, 0), FALSE)), FALSE)</f>
        <v>1</v>
      </c>
      <c r="Q834" s="56" t="b">
        <f>IFERROR(OR('Upload Data Outputs'!J821 = "", IFERROR(MATCH('Upload Data Outputs'!J821, listFscClaimTypes, 0), FALSE)), FALSE)</f>
        <v>1</v>
      </c>
      <c r="R834" s="56" t="b">
        <f>IFERROR(OR(AND('Upload Data Outputs'!J821 = refClaimFsc100, OR('Upload Data Outputs'!K821 = "", 'Upload Data Outputs'!K821 = 100)), AND('Upload Data Outputs'!J821 = refClaimFscCW, OR('Upload Data Outputs'!K821 = "", 'Upload Data Outputs'!K821 = 0)), AND('Upload Data Outputs'!J821 = refClaimFscMix, 'Upload Data Outputs'!K821 &lt;&gt; "", _xlfn.NUMBERVALUE('Upload Data Outputs'!K821) &gt;= 0, _xlfn.NUMBERVALUE('Upload Data Outputs'!K821) &lt;= 100), AND('Upload Data Outputs'!J821 = refClaimFscMixCredit, OR('Upload Data Outputs'!K821 = "", 'Upload Data Outputs'!K821 = 100)), AND('Upload Data Outputs'!J821 = refClaimFscRecycled, 'Upload Data Outputs'!K821 =""), 'Upload Data Outputs'!J821 = ""), FALSE)</f>
        <v>1</v>
      </c>
      <c r="S834" s="56" t="b">
        <f>IFERROR(OR('Upload Data Outputs'!L821 = "", IFERROR(MATCH('Upload Data Outputs'!L821, listMaterialsAccountingMethods, 0), FALSE)), FALSE)</f>
        <v>1</v>
      </c>
      <c r="T834" s="56" t="b">
        <f>IFERROR(OR('Upload Data Outputs'!M821 = "", ISNUMBER('Upload Data Outputs'!M821), IFERROR(DATEVALUE('Upload Data Outputs'!M821) &gt; 0, FALSE)), FALSE)</f>
        <v>1</v>
      </c>
      <c r="U834" s="56" t="b">
        <f>IFERROR(OR('Upload Data Outputs'!N821 = "", ISNUMBER('Upload Data Outputs'!N821), IFERROR(DATEVALUE('Upload Data Outputs'!N821) &gt; 0, FALSE)), FALSE)</f>
        <v>1</v>
      </c>
      <c r="V834" s="56" t="b">
        <f>IFERROR(OR('Upload Data Outputs'!O821 = "", IFERROR(MATCH('Upload Data Outputs'!O821, listCountryIsoCodes, FALSE), FALSE)), FALSE)</f>
        <v>1</v>
      </c>
      <c r="W834" s="57" t="s">
        <v>593</v>
      </c>
      <c r="X834" s="56"/>
      <c r="Y834" s="56"/>
      <c r="AA834" s="56">
        <f>IFERROR(COUNTIFS('Upload Data Outputs'!B:B, 'Upload Data Outputs'!B821), 0)</f>
        <v>0</v>
      </c>
    </row>
    <row r="835" spans="1:27">
      <c r="A835" s="55">
        <f t="shared" si="75"/>
        <v>822</v>
      </c>
      <c r="B835" s="54" t="b">
        <f>NOT(IFERROR('Upload Data Outputs'!A822 = "ERROR", TRUE))</f>
        <v>1</v>
      </c>
      <c r="C835" s="54">
        <f t="shared" si="76"/>
        <v>822</v>
      </c>
      <c r="D835" s="56" t="b">
        <f>IF(B835, ('Upload Data Outputs'!A822 &amp; 'Upload Data Outputs'!B822 &amp; 'Upload Data Outputs'!C822 &amp; 'Upload Data Outputs'!D822 &amp; 'Upload Data Outputs'!E822 &amp; 'Upload Data Outputs'!F822 &amp; 'Upload Data Outputs'!G822 &amp; 'Upload Data Outputs'!H822 &amp; 'Upload Data Outputs'!I822 &amp; 'Upload Data Outputs'!J822 &amp; 'Upload Data Outputs'!K822 &amp; 'Upload Data Outputs'!L822 &amp; 'Upload Data Outputs'!M822 &amp; 'Upload Data Outputs'!N822 &amp; 'Upload Data Outputs'!O822 &amp; 'Upload Data Outputs'!P822) &lt;&gt; "", FALSE)</f>
        <v>0</v>
      </c>
      <c r="E835" s="56" t="str">
        <f t="shared" si="77"/>
        <v/>
      </c>
      <c r="F835" s="56" t="str">
        <f t="shared" si="78"/>
        <v/>
      </c>
      <c r="G835" s="56" t="b">
        <f t="shared" si="74"/>
        <v>1</v>
      </c>
      <c r="H835" s="57" t="s">
        <v>593</v>
      </c>
      <c r="I835" s="56" t="b">
        <f t="shared" si="79"/>
        <v>1</v>
      </c>
      <c r="J835" s="56" t="b">
        <f>IFERROR(OR(NOT($D835), 'Upload Data Outputs'!C822 &lt;&gt; ""), FALSE)</f>
        <v>1</v>
      </c>
      <c r="K835" s="57" t="s">
        <v>593</v>
      </c>
      <c r="L835" s="56" t="b">
        <f>IFERROR(OR(AND(NOT(D835), 'Upload Data Outputs'!E822 = ""), IFERROR(_xlfn.NUMBERVALUE('Upload Data Outputs'!E822) &gt; 0, FALSE)), FALSE)</f>
        <v>1</v>
      </c>
      <c r="M835" s="56" t="b">
        <f>IFERROR(OR('Upload Data Outputs'!F822 = "", IFERROR(_xlfn.NUMBERVALUE('Upload Data Outputs'!F822) &gt; 0, FALSE)), FALSE)</f>
        <v>1</v>
      </c>
      <c r="N835" s="56" t="b">
        <f>IFERROR(OR('Upload Data Outputs'!F822 = "", IFERROR(MATCH('Upload Data Outputs'!G822, listVolumeUnits, 0), FALSE)), FALSE)</f>
        <v>1</v>
      </c>
      <c r="O835" s="56" t="b">
        <f>IFERROR(OR('Upload Data Outputs'!H822 = "", IFERROR(_xlfn.NUMBERVALUE('Upload Data Outputs'!H822) &gt; 0, FALSE)), FALSE)</f>
        <v>1</v>
      </c>
      <c r="P835" s="56" t="b">
        <f>IFERROR(OR('Upload Data Outputs'!H822 = "", IFERROR(MATCH('Upload Data Outputs'!I822, listWeightUnits, 0), FALSE)), FALSE)</f>
        <v>1</v>
      </c>
      <c r="Q835" s="56" t="b">
        <f>IFERROR(OR('Upload Data Outputs'!J822 = "", IFERROR(MATCH('Upload Data Outputs'!J822, listFscClaimTypes, 0), FALSE)), FALSE)</f>
        <v>1</v>
      </c>
      <c r="R835" s="56" t="b">
        <f>IFERROR(OR(AND('Upload Data Outputs'!J822 = refClaimFsc100, OR('Upload Data Outputs'!K822 = "", 'Upload Data Outputs'!K822 = 100)), AND('Upload Data Outputs'!J822 = refClaimFscCW, OR('Upload Data Outputs'!K822 = "", 'Upload Data Outputs'!K822 = 0)), AND('Upload Data Outputs'!J822 = refClaimFscMix, 'Upload Data Outputs'!K822 &lt;&gt; "", _xlfn.NUMBERVALUE('Upload Data Outputs'!K822) &gt;= 0, _xlfn.NUMBERVALUE('Upload Data Outputs'!K822) &lt;= 100), AND('Upload Data Outputs'!J822 = refClaimFscMixCredit, OR('Upload Data Outputs'!K822 = "", 'Upload Data Outputs'!K822 = 100)), AND('Upload Data Outputs'!J822 = refClaimFscRecycled, 'Upload Data Outputs'!K822 =""), 'Upload Data Outputs'!J822 = ""), FALSE)</f>
        <v>1</v>
      </c>
      <c r="S835" s="56" t="b">
        <f>IFERROR(OR('Upload Data Outputs'!L822 = "", IFERROR(MATCH('Upload Data Outputs'!L822, listMaterialsAccountingMethods, 0), FALSE)), FALSE)</f>
        <v>1</v>
      </c>
      <c r="T835" s="56" t="b">
        <f>IFERROR(OR('Upload Data Outputs'!M822 = "", ISNUMBER('Upload Data Outputs'!M822), IFERROR(DATEVALUE('Upload Data Outputs'!M822) &gt; 0, FALSE)), FALSE)</f>
        <v>1</v>
      </c>
      <c r="U835" s="56" t="b">
        <f>IFERROR(OR('Upload Data Outputs'!N822 = "", ISNUMBER('Upload Data Outputs'!N822), IFERROR(DATEVALUE('Upload Data Outputs'!N822) &gt; 0, FALSE)), FALSE)</f>
        <v>1</v>
      </c>
      <c r="V835" s="56" t="b">
        <f>IFERROR(OR('Upload Data Outputs'!O822 = "", IFERROR(MATCH('Upload Data Outputs'!O822, listCountryIsoCodes, FALSE), FALSE)), FALSE)</f>
        <v>1</v>
      </c>
      <c r="W835" s="57" t="s">
        <v>593</v>
      </c>
      <c r="X835" s="56"/>
      <c r="Y835" s="56"/>
      <c r="AA835" s="56">
        <f>IFERROR(COUNTIFS('Upload Data Outputs'!B:B, 'Upload Data Outputs'!B822), 0)</f>
        <v>0</v>
      </c>
    </row>
    <row r="836" spans="1:27">
      <c r="A836" s="55">
        <f t="shared" si="75"/>
        <v>823</v>
      </c>
      <c r="B836" s="54" t="b">
        <f>NOT(IFERROR('Upload Data Outputs'!A823 = "ERROR", TRUE))</f>
        <v>1</v>
      </c>
      <c r="C836" s="54">
        <f t="shared" si="76"/>
        <v>823</v>
      </c>
      <c r="D836" s="56" t="b">
        <f>IF(B836, ('Upload Data Outputs'!A823 &amp; 'Upload Data Outputs'!B823 &amp; 'Upload Data Outputs'!C823 &amp; 'Upload Data Outputs'!D823 &amp; 'Upload Data Outputs'!E823 &amp; 'Upload Data Outputs'!F823 &amp; 'Upload Data Outputs'!G823 &amp; 'Upload Data Outputs'!H823 &amp; 'Upload Data Outputs'!I823 &amp; 'Upload Data Outputs'!J823 &amp; 'Upload Data Outputs'!K823 &amp; 'Upload Data Outputs'!L823 &amp; 'Upload Data Outputs'!M823 &amp; 'Upload Data Outputs'!N823 &amp; 'Upload Data Outputs'!O823 &amp; 'Upload Data Outputs'!P823) &lt;&gt; "", FALSE)</f>
        <v>0</v>
      </c>
      <c r="E836" s="56" t="str">
        <f t="shared" si="77"/>
        <v/>
      </c>
      <c r="F836" s="56" t="str">
        <f t="shared" si="78"/>
        <v/>
      </c>
      <c r="G836" s="56" t="b">
        <f t="shared" si="74"/>
        <v>1</v>
      </c>
      <c r="H836" s="57" t="s">
        <v>593</v>
      </c>
      <c r="I836" s="56" t="b">
        <f t="shared" si="79"/>
        <v>1</v>
      </c>
      <c r="J836" s="56" t="b">
        <f>IFERROR(OR(NOT($D836), 'Upload Data Outputs'!C823 &lt;&gt; ""), FALSE)</f>
        <v>1</v>
      </c>
      <c r="K836" s="57" t="s">
        <v>593</v>
      </c>
      <c r="L836" s="56" t="b">
        <f>IFERROR(OR(AND(NOT(D836), 'Upload Data Outputs'!E823 = ""), IFERROR(_xlfn.NUMBERVALUE('Upload Data Outputs'!E823) &gt; 0, FALSE)), FALSE)</f>
        <v>1</v>
      </c>
      <c r="M836" s="56" t="b">
        <f>IFERROR(OR('Upload Data Outputs'!F823 = "", IFERROR(_xlfn.NUMBERVALUE('Upload Data Outputs'!F823) &gt; 0, FALSE)), FALSE)</f>
        <v>1</v>
      </c>
      <c r="N836" s="56" t="b">
        <f>IFERROR(OR('Upload Data Outputs'!F823 = "", IFERROR(MATCH('Upload Data Outputs'!G823, listVolumeUnits, 0), FALSE)), FALSE)</f>
        <v>1</v>
      </c>
      <c r="O836" s="56" t="b">
        <f>IFERROR(OR('Upload Data Outputs'!H823 = "", IFERROR(_xlfn.NUMBERVALUE('Upload Data Outputs'!H823) &gt; 0, FALSE)), FALSE)</f>
        <v>1</v>
      </c>
      <c r="P836" s="56" t="b">
        <f>IFERROR(OR('Upload Data Outputs'!H823 = "", IFERROR(MATCH('Upload Data Outputs'!I823, listWeightUnits, 0), FALSE)), FALSE)</f>
        <v>1</v>
      </c>
      <c r="Q836" s="56" t="b">
        <f>IFERROR(OR('Upload Data Outputs'!J823 = "", IFERROR(MATCH('Upload Data Outputs'!J823, listFscClaimTypes, 0), FALSE)), FALSE)</f>
        <v>1</v>
      </c>
      <c r="R836" s="56" t="b">
        <f>IFERROR(OR(AND('Upload Data Outputs'!J823 = refClaimFsc100, OR('Upload Data Outputs'!K823 = "", 'Upload Data Outputs'!K823 = 100)), AND('Upload Data Outputs'!J823 = refClaimFscCW, OR('Upload Data Outputs'!K823 = "", 'Upload Data Outputs'!K823 = 0)), AND('Upload Data Outputs'!J823 = refClaimFscMix, 'Upload Data Outputs'!K823 &lt;&gt; "", _xlfn.NUMBERVALUE('Upload Data Outputs'!K823) &gt;= 0, _xlfn.NUMBERVALUE('Upload Data Outputs'!K823) &lt;= 100), AND('Upload Data Outputs'!J823 = refClaimFscMixCredit, OR('Upload Data Outputs'!K823 = "", 'Upload Data Outputs'!K823 = 100)), AND('Upload Data Outputs'!J823 = refClaimFscRecycled, 'Upload Data Outputs'!K823 =""), 'Upload Data Outputs'!J823 = ""), FALSE)</f>
        <v>1</v>
      </c>
      <c r="S836" s="56" t="b">
        <f>IFERROR(OR('Upload Data Outputs'!L823 = "", IFERROR(MATCH('Upload Data Outputs'!L823, listMaterialsAccountingMethods, 0), FALSE)), FALSE)</f>
        <v>1</v>
      </c>
      <c r="T836" s="56" t="b">
        <f>IFERROR(OR('Upload Data Outputs'!M823 = "", ISNUMBER('Upload Data Outputs'!M823), IFERROR(DATEVALUE('Upload Data Outputs'!M823) &gt; 0, FALSE)), FALSE)</f>
        <v>1</v>
      </c>
      <c r="U836" s="56" t="b">
        <f>IFERROR(OR('Upload Data Outputs'!N823 = "", ISNUMBER('Upload Data Outputs'!N823), IFERROR(DATEVALUE('Upload Data Outputs'!N823) &gt; 0, FALSE)), FALSE)</f>
        <v>1</v>
      </c>
      <c r="V836" s="56" t="b">
        <f>IFERROR(OR('Upload Data Outputs'!O823 = "", IFERROR(MATCH('Upload Data Outputs'!O823, listCountryIsoCodes, FALSE), FALSE)), FALSE)</f>
        <v>1</v>
      </c>
      <c r="W836" s="57" t="s">
        <v>593</v>
      </c>
      <c r="X836" s="56"/>
      <c r="Y836" s="56"/>
      <c r="AA836" s="56">
        <f>IFERROR(COUNTIFS('Upload Data Outputs'!B:B, 'Upload Data Outputs'!B823), 0)</f>
        <v>0</v>
      </c>
    </row>
    <row r="837" spans="1:27">
      <c r="A837" s="55">
        <f t="shared" si="75"/>
        <v>824</v>
      </c>
      <c r="B837" s="54" t="b">
        <f>NOT(IFERROR('Upload Data Outputs'!A824 = "ERROR", TRUE))</f>
        <v>1</v>
      </c>
      <c r="C837" s="54">
        <f t="shared" si="76"/>
        <v>824</v>
      </c>
      <c r="D837" s="56" t="b">
        <f>IF(B837, ('Upload Data Outputs'!A824 &amp; 'Upload Data Outputs'!B824 &amp; 'Upload Data Outputs'!C824 &amp; 'Upload Data Outputs'!D824 &amp; 'Upload Data Outputs'!E824 &amp; 'Upload Data Outputs'!F824 &amp; 'Upload Data Outputs'!G824 &amp; 'Upload Data Outputs'!H824 &amp; 'Upload Data Outputs'!I824 &amp; 'Upload Data Outputs'!J824 &amp; 'Upload Data Outputs'!K824 &amp; 'Upload Data Outputs'!L824 &amp; 'Upload Data Outputs'!M824 &amp; 'Upload Data Outputs'!N824 &amp; 'Upload Data Outputs'!O824 &amp; 'Upload Data Outputs'!P824) &lt;&gt; "", FALSE)</f>
        <v>0</v>
      </c>
      <c r="E837" s="56" t="str">
        <f t="shared" si="77"/>
        <v/>
      </c>
      <c r="F837" s="56" t="str">
        <f t="shared" si="78"/>
        <v/>
      </c>
      <c r="G837" s="56" t="b">
        <f t="shared" si="74"/>
        <v>1</v>
      </c>
      <c r="H837" s="57" t="s">
        <v>593</v>
      </c>
      <c r="I837" s="56" t="b">
        <f t="shared" si="79"/>
        <v>1</v>
      </c>
      <c r="J837" s="56" t="b">
        <f>IFERROR(OR(NOT($D837), 'Upload Data Outputs'!C824 &lt;&gt; ""), FALSE)</f>
        <v>1</v>
      </c>
      <c r="K837" s="57" t="s">
        <v>593</v>
      </c>
      <c r="L837" s="56" t="b">
        <f>IFERROR(OR(AND(NOT(D837), 'Upload Data Outputs'!E824 = ""), IFERROR(_xlfn.NUMBERVALUE('Upload Data Outputs'!E824) &gt; 0, FALSE)), FALSE)</f>
        <v>1</v>
      </c>
      <c r="M837" s="56" t="b">
        <f>IFERROR(OR('Upload Data Outputs'!F824 = "", IFERROR(_xlfn.NUMBERVALUE('Upload Data Outputs'!F824) &gt; 0, FALSE)), FALSE)</f>
        <v>1</v>
      </c>
      <c r="N837" s="56" t="b">
        <f>IFERROR(OR('Upload Data Outputs'!F824 = "", IFERROR(MATCH('Upload Data Outputs'!G824, listVolumeUnits, 0), FALSE)), FALSE)</f>
        <v>1</v>
      </c>
      <c r="O837" s="56" t="b">
        <f>IFERROR(OR('Upload Data Outputs'!H824 = "", IFERROR(_xlfn.NUMBERVALUE('Upload Data Outputs'!H824) &gt; 0, FALSE)), FALSE)</f>
        <v>1</v>
      </c>
      <c r="P837" s="56" t="b">
        <f>IFERROR(OR('Upload Data Outputs'!H824 = "", IFERROR(MATCH('Upload Data Outputs'!I824, listWeightUnits, 0), FALSE)), FALSE)</f>
        <v>1</v>
      </c>
      <c r="Q837" s="56" t="b">
        <f>IFERROR(OR('Upload Data Outputs'!J824 = "", IFERROR(MATCH('Upload Data Outputs'!J824, listFscClaimTypes, 0), FALSE)), FALSE)</f>
        <v>1</v>
      </c>
      <c r="R837" s="56" t="b">
        <f>IFERROR(OR(AND('Upload Data Outputs'!J824 = refClaimFsc100, OR('Upload Data Outputs'!K824 = "", 'Upload Data Outputs'!K824 = 100)), AND('Upload Data Outputs'!J824 = refClaimFscCW, OR('Upload Data Outputs'!K824 = "", 'Upload Data Outputs'!K824 = 0)), AND('Upload Data Outputs'!J824 = refClaimFscMix, 'Upload Data Outputs'!K824 &lt;&gt; "", _xlfn.NUMBERVALUE('Upload Data Outputs'!K824) &gt;= 0, _xlfn.NUMBERVALUE('Upload Data Outputs'!K824) &lt;= 100), AND('Upload Data Outputs'!J824 = refClaimFscMixCredit, OR('Upload Data Outputs'!K824 = "", 'Upload Data Outputs'!K824 = 100)), AND('Upload Data Outputs'!J824 = refClaimFscRecycled, 'Upload Data Outputs'!K824 =""), 'Upload Data Outputs'!J824 = ""), FALSE)</f>
        <v>1</v>
      </c>
      <c r="S837" s="56" t="b">
        <f>IFERROR(OR('Upload Data Outputs'!L824 = "", IFERROR(MATCH('Upload Data Outputs'!L824, listMaterialsAccountingMethods, 0), FALSE)), FALSE)</f>
        <v>1</v>
      </c>
      <c r="T837" s="56" t="b">
        <f>IFERROR(OR('Upload Data Outputs'!M824 = "", ISNUMBER('Upload Data Outputs'!M824), IFERROR(DATEVALUE('Upload Data Outputs'!M824) &gt; 0, FALSE)), FALSE)</f>
        <v>1</v>
      </c>
      <c r="U837" s="56" t="b">
        <f>IFERROR(OR('Upload Data Outputs'!N824 = "", ISNUMBER('Upload Data Outputs'!N824), IFERROR(DATEVALUE('Upload Data Outputs'!N824) &gt; 0, FALSE)), FALSE)</f>
        <v>1</v>
      </c>
      <c r="V837" s="56" t="b">
        <f>IFERROR(OR('Upload Data Outputs'!O824 = "", IFERROR(MATCH('Upload Data Outputs'!O824, listCountryIsoCodes, FALSE), FALSE)), FALSE)</f>
        <v>1</v>
      </c>
      <c r="W837" s="57" t="s">
        <v>593</v>
      </c>
      <c r="X837" s="56"/>
      <c r="Y837" s="56"/>
      <c r="AA837" s="56">
        <f>IFERROR(COUNTIFS('Upload Data Outputs'!B:B, 'Upload Data Outputs'!B824), 0)</f>
        <v>0</v>
      </c>
    </row>
    <row r="838" spans="1:27">
      <c r="A838" s="55">
        <f t="shared" si="75"/>
        <v>825</v>
      </c>
      <c r="B838" s="54" t="b">
        <f>NOT(IFERROR('Upload Data Outputs'!A825 = "ERROR", TRUE))</f>
        <v>1</v>
      </c>
      <c r="C838" s="54">
        <f t="shared" si="76"/>
        <v>825</v>
      </c>
      <c r="D838" s="56" t="b">
        <f>IF(B838, ('Upload Data Outputs'!A825 &amp; 'Upload Data Outputs'!B825 &amp; 'Upload Data Outputs'!C825 &amp; 'Upload Data Outputs'!D825 &amp; 'Upload Data Outputs'!E825 &amp; 'Upload Data Outputs'!F825 &amp; 'Upload Data Outputs'!G825 &amp; 'Upload Data Outputs'!H825 &amp; 'Upload Data Outputs'!I825 &amp; 'Upload Data Outputs'!J825 &amp; 'Upload Data Outputs'!K825 &amp; 'Upload Data Outputs'!L825 &amp; 'Upload Data Outputs'!M825 &amp; 'Upload Data Outputs'!N825 &amp; 'Upload Data Outputs'!O825 &amp; 'Upload Data Outputs'!P825) &lt;&gt; "", FALSE)</f>
        <v>0</v>
      </c>
      <c r="E838" s="56" t="str">
        <f t="shared" si="77"/>
        <v/>
      </c>
      <c r="F838" s="56" t="str">
        <f t="shared" si="78"/>
        <v/>
      </c>
      <c r="G838" s="56" t="b">
        <f t="shared" si="74"/>
        <v>1</v>
      </c>
      <c r="H838" s="57" t="s">
        <v>593</v>
      </c>
      <c r="I838" s="56" t="b">
        <f t="shared" si="79"/>
        <v>1</v>
      </c>
      <c r="J838" s="56" t="b">
        <f>IFERROR(OR(NOT($D838), 'Upload Data Outputs'!C825 &lt;&gt; ""), FALSE)</f>
        <v>1</v>
      </c>
      <c r="K838" s="57" t="s">
        <v>593</v>
      </c>
      <c r="L838" s="56" t="b">
        <f>IFERROR(OR(AND(NOT(D838), 'Upload Data Outputs'!E825 = ""), IFERROR(_xlfn.NUMBERVALUE('Upload Data Outputs'!E825) &gt; 0, FALSE)), FALSE)</f>
        <v>1</v>
      </c>
      <c r="M838" s="56" t="b">
        <f>IFERROR(OR('Upload Data Outputs'!F825 = "", IFERROR(_xlfn.NUMBERVALUE('Upload Data Outputs'!F825) &gt; 0, FALSE)), FALSE)</f>
        <v>1</v>
      </c>
      <c r="N838" s="56" t="b">
        <f>IFERROR(OR('Upload Data Outputs'!F825 = "", IFERROR(MATCH('Upload Data Outputs'!G825, listVolumeUnits, 0), FALSE)), FALSE)</f>
        <v>1</v>
      </c>
      <c r="O838" s="56" t="b">
        <f>IFERROR(OR('Upload Data Outputs'!H825 = "", IFERROR(_xlfn.NUMBERVALUE('Upload Data Outputs'!H825) &gt; 0, FALSE)), FALSE)</f>
        <v>1</v>
      </c>
      <c r="P838" s="56" t="b">
        <f>IFERROR(OR('Upload Data Outputs'!H825 = "", IFERROR(MATCH('Upload Data Outputs'!I825, listWeightUnits, 0), FALSE)), FALSE)</f>
        <v>1</v>
      </c>
      <c r="Q838" s="56" t="b">
        <f>IFERROR(OR('Upload Data Outputs'!J825 = "", IFERROR(MATCH('Upload Data Outputs'!J825, listFscClaimTypes, 0), FALSE)), FALSE)</f>
        <v>1</v>
      </c>
      <c r="R838" s="56" t="b">
        <f>IFERROR(OR(AND('Upload Data Outputs'!J825 = refClaimFsc100, OR('Upload Data Outputs'!K825 = "", 'Upload Data Outputs'!K825 = 100)), AND('Upload Data Outputs'!J825 = refClaimFscCW, OR('Upload Data Outputs'!K825 = "", 'Upload Data Outputs'!K825 = 0)), AND('Upload Data Outputs'!J825 = refClaimFscMix, 'Upload Data Outputs'!K825 &lt;&gt; "", _xlfn.NUMBERVALUE('Upload Data Outputs'!K825) &gt;= 0, _xlfn.NUMBERVALUE('Upload Data Outputs'!K825) &lt;= 100), AND('Upload Data Outputs'!J825 = refClaimFscMixCredit, OR('Upload Data Outputs'!K825 = "", 'Upload Data Outputs'!K825 = 100)), AND('Upload Data Outputs'!J825 = refClaimFscRecycled, 'Upload Data Outputs'!K825 =""), 'Upload Data Outputs'!J825 = ""), FALSE)</f>
        <v>1</v>
      </c>
      <c r="S838" s="56" t="b">
        <f>IFERROR(OR('Upload Data Outputs'!L825 = "", IFERROR(MATCH('Upload Data Outputs'!L825, listMaterialsAccountingMethods, 0), FALSE)), FALSE)</f>
        <v>1</v>
      </c>
      <c r="T838" s="56" t="b">
        <f>IFERROR(OR('Upload Data Outputs'!M825 = "", ISNUMBER('Upload Data Outputs'!M825), IFERROR(DATEVALUE('Upload Data Outputs'!M825) &gt; 0, FALSE)), FALSE)</f>
        <v>1</v>
      </c>
      <c r="U838" s="56" t="b">
        <f>IFERROR(OR('Upload Data Outputs'!N825 = "", ISNUMBER('Upload Data Outputs'!N825), IFERROR(DATEVALUE('Upload Data Outputs'!N825) &gt; 0, FALSE)), FALSE)</f>
        <v>1</v>
      </c>
      <c r="V838" s="56" t="b">
        <f>IFERROR(OR('Upload Data Outputs'!O825 = "", IFERROR(MATCH('Upload Data Outputs'!O825, listCountryIsoCodes, FALSE), FALSE)), FALSE)</f>
        <v>1</v>
      </c>
      <c r="W838" s="57" t="s">
        <v>593</v>
      </c>
      <c r="X838" s="56"/>
      <c r="Y838" s="56"/>
      <c r="AA838" s="56">
        <f>IFERROR(COUNTIFS('Upload Data Outputs'!B:B, 'Upload Data Outputs'!B825), 0)</f>
        <v>0</v>
      </c>
    </row>
    <row r="839" spans="1:27">
      <c r="A839" s="55">
        <f t="shared" si="75"/>
        <v>826</v>
      </c>
      <c r="B839" s="54" t="b">
        <f>NOT(IFERROR('Upload Data Outputs'!A826 = "ERROR", TRUE))</f>
        <v>1</v>
      </c>
      <c r="C839" s="54">
        <f t="shared" si="76"/>
        <v>826</v>
      </c>
      <c r="D839" s="56" t="b">
        <f>IF(B839, ('Upload Data Outputs'!A826 &amp; 'Upload Data Outputs'!B826 &amp; 'Upload Data Outputs'!C826 &amp; 'Upload Data Outputs'!D826 &amp; 'Upload Data Outputs'!E826 &amp; 'Upload Data Outputs'!F826 &amp; 'Upload Data Outputs'!G826 &amp; 'Upload Data Outputs'!H826 &amp; 'Upload Data Outputs'!I826 &amp; 'Upload Data Outputs'!J826 &amp; 'Upload Data Outputs'!K826 &amp; 'Upload Data Outputs'!L826 &amp; 'Upload Data Outputs'!M826 &amp; 'Upload Data Outputs'!N826 &amp; 'Upload Data Outputs'!O826 &amp; 'Upload Data Outputs'!P826) &lt;&gt; "", FALSE)</f>
        <v>0</v>
      </c>
      <c r="E839" s="56" t="str">
        <f t="shared" si="77"/>
        <v/>
      </c>
      <c r="F839" s="56" t="str">
        <f t="shared" si="78"/>
        <v/>
      </c>
      <c r="G839" s="56" t="b">
        <f t="shared" si="74"/>
        <v>1</v>
      </c>
      <c r="H839" s="57" t="s">
        <v>593</v>
      </c>
      <c r="I839" s="56" t="b">
        <f t="shared" si="79"/>
        <v>1</v>
      </c>
      <c r="J839" s="56" t="b">
        <f>IFERROR(OR(NOT($D839), 'Upload Data Outputs'!C826 &lt;&gt; ""), FALSE)</f>
        <v>1</v>
      </c>
      <c r="K839" s="57" t="s">
        <v>593</v>
      </c>
      <c r="L839" s="56" t="b">
        <f>IFERROR(OR(AND(NOT(D839), 'Upload Data Outputs'!E826 = ""), IFERROR(_xlfn.NUMBERVALUE('Upload Data Outputs'!E826) &gt; 0, FALSE)), FALSE)</f>
        <v>1</v>
      </c>
      <c r="M839" s="56" t="b">
        <f>IFERROR(OR('Upload Data Outputs'!F826 = "", IFERROR(_xlfn.NUMBERVALUE('Upload Data Outputs'!F826) &gt; 0, FALSE)), FALSE)</f>
        <v>1</v>
      </c>
      <c r="N839" s="56" t="b">
        <f>IFERROR(OR('Upload Data Outputs'!F826 = "", IFERROR(MATCH('Upload Data Outputs'!G826, listVolumeUnits, 0), FALSE)), FALSE)</f>
        <v>1</v>
      </c>
      <c r="O839" s="56" t="b">
        <f>IFERROR(OR('Upload Data Outputs'!H826 = "", IFERROR(_xlfn.NUMBERVALUE('Upload Data Outputs'!H826) &gt; 0, FALSE)), FALSE)</f>
        <v>1</v>
      </c>
      <c r="P839" s="56" t="b">
        <f>IFERROR(OR('Upload Data Outputs'!H826 = "", IFERROR(MATCH('Upload Data Outputs'!I826, listWeightUnits, 0), FALSE)), FALSE)</f>
        <v>1</v>
      </c>
      <c r="Q839" s="56" t="b">
        <f>IFERROR(OR('Upload Data Outputs'!J826 = "", IFERROR(MATCH('Upload Data Outputs'!J826, listFscClaimTypes, 0), FALSE)), FALSE)</f>
        <v>1</v>
      </c>
      <c r="R839" s="56" t="b">
        <f>IFERROR(OR(AND('Upload Data Outputs'!J826 = refClaimFsc100, OR('Upload Data Outputs'!K826 = "", 'Upload Data Outputs'!K826 = 100)), AND('Upload Data Outputs'!J826 = refClaimFscCW, OR('Upload Data Outputs'!K826 = "", 'Upload Data Outputs'!K826 = 0)), AND('Upload Data Outputs'!J826 = refClaimFscMix, 'Upload Data Outputs'!K826 &lt;&gt; "", _xlfn.NUMBERVALUE('Upload Data Outputs'!K826) &gt;= 0, _xlfn.NUMBERVALUE('Upload Data Outputs'!K826) &lt;= 100), AND('Upload Data Outputs'!J826 = refClaimFscMixCredit, OR('Upload Data Outputs'!K826 = "", 'Upload Data Outputs'!K826 = 100)), AND('Upload Data Outputs'!J826 = refClaimFscRecycled, 'Upload Data Outputs'!K826 =""), 'Upload Data Outputs'!J826 = ""), FALSE)</f>
        <v>1</v>
      </c>
      <c r="S839" s="56" t="b">
        <f>IFERROR(OR('Upload Data Outputs'!L826 = "", IFERROR(MATCH('Upload Data Outputs'!L826, listMaterialsAccountingMethods, 0), FALSE)), FALSE)</f>
        <v>1</v>
      </c>
      <c r="T839" s="56" t="b">
        <f>IFERROR(OR('Upload Data Outputs'!M826 = "", ISNUMBER('Upload Data Outputs'!M826), IFERROR(DATEVALUE('Upload Data Outputs'!M826) &gt; 0, FALSE)), FALSE)</f>
        <v>1</v>
      </c>
      <c r="U839" s="56" t="b">
        <f>IFERROR(OR('Upload Data Outputs'!N826 = "", ISNUMBER('Upload Data Outputs'!N826), IFERROR(DATEVALUE('Upload Data Outputs'!N826) &gt; 0, FALSE)), FALSE)</f>
        <v>1</v>
      </c>
      <c r="V839" s="56" t="b">
        <f>IFERROR(OR('Upload Data Outputs'!O826 = "", IFERROR(MATCH('Upload Data Outputs'!O826, listCountryIsoCodes, FALSE), FALSE)), FALSE)</f>
        <v>1</v>
      </c>
      <c r="W839" s="57" t="s">
        <v>593</v>
      </c>
      <c r="X839" s="56"/>
      <c r="Y839" s="56"/>
      <c r="AA839" s="56">
        <f>IFERROR(COUNTIFS('Upload Data Outputs'!B:B, 'Upload Data Outputs'!B826), 0)</f>
        <v>0</v>
      </c>
    </row>
    <row r="840" spans="1:27">
      <c r="A840" s="55">
        <f t="shared" si="75"/>
        <v>827</v>
      </c>
      <c r="B840" s="54" t="b">
        <f>NOT(IFERROR('Upload Data Outputs'!A827 = "ERROR", TRUE))</f>
        <v>1</v>
      </c>
      <c r="C840" s="54">
        <f t="shared" si="76"/>
        <v>827</v>
      </c>
      <c r="D840" s="56" t="b">
        <f>IF(B840, ('Upload Data Outputs'!A827 &amp; 'Upload Data Outputs'!B827 &amp; 'Upload Data Outputs'!C827 &amp; 'Upload Data Outputs'!D827 &amp; 'Upload Data Outputs'!E827 &amp; 'Upload Data Outputs'!F827 &amp; 'Upload Data Outputs'!G827 &amp; 'Upload Data Outputs'!H827 &amp; 'Upload Data Outputs'!I827 &amp; 'Upload Data Outputs'!J827 &amp; 'Upload Data Outputs'!K827 &amp; 'Upload Data Outputs'!L827 &amp; 'Upload Data Outputs'!M827 &amp; 'Upload Data Outputs'!N827 &amp; 'Upload Data Outputs'!O827 &amp; 'Upload Data Outputs'!P827) &lt;&gt; "", FALSE)</f>
        <v>0</v>
      </c>
      <c r="E840" s="56" t="str">
        <f t="shared" si="77"/>
        <v/>
      </c>
      <c r="F840" s="56" t="str">
        <f t="shared" si="78"/>
        <v/>
      </c>
      <c r="G840" s="56" t="b">
        <f t="shared" si="74"/>
        <v>1</v>
      </c>
      <c r="H840" s="57" t="s">
        <v>593</v>
      </c>
      <c r="I840" s="56" t="b">
        <f t="shared" si="79"/>
        <v>1</v>
      </c>
      <c r="J840" s="56" t="b">
        <f>IFERROR(OR(NOT($D840), 'Upload Data Outputs'!C827 &lt;&gt; ""), FALSE)</f>
        <v>1</v>
      </c>
      <c r="K840" s="57" t="s">
        <v>593</v>
      </c>
      <c r="L840" s="56" t="b">
        <f>IFERROR(OR(AND(NOT(D840), 'Upload Data Outputs'!E827 = ""), IFERROR(_xlfn.NUMBERVALUE('Upload Data Outputs'!E827) &gt; 0, FALSE)), FALSE)</f>
        <v>1</v>
      </c>
      <c r="M840" s="56" t="b">
        <f>IFERROR(OR('Upload Data Outputs'!F827 = "", IFERROR(_xlfn.NUMBERVALUE('Upload Data Outputs'!F827) &gt; 0, FALSE)), FALSE)</f>
        <v>1</v>
      </c>
      <c r="N840" s="56" t="b">
        <f>IFERROR(OR('Upload Data Outputs'!F827 = "", IFERROR(MATCH('Upload Data Outputs'!G827, listVolumeUnits, 0), FALSE)), FALSE)</f>
        <v>1</v>
      </c>
      <c r="O840" s="56" t="b">
        <f>IFERROR(OR('Upload Data Outputs'!H827 = "", IFERROR(_xlfn.NUMBERVALUE('Upload Data Outputs'!H827) &gt; 0, FALSE)), FALSE)</f>
        <v>1</v>
      </c>
      <c r="P840" s="56" t="b">
        <f>IFERROR(OR('Upload Data Outputs'!H827 = "", IFERROR(MATCH('Upload Data Outputs'!I827, listWeightUnits, 0), FALSE)), FALSE)</f>
        <v>1</v>
      </c>
      <c r="Q840" s="56" t="b">
        <f>IFERROR(OR('Upload Data Outputs'!J827 = "", IFERROR(MATCH('Upload Data Outputs'!J827, listFscClaimTypes, 0), FALSE)), FALSE)</f>
        <v>1</v>
      </c>
      <c r="R840" s="56" t="b">
        <f>IFERROR(OR(AND('Upload Data Outputs'!J827 = refClaimFsc100, OR('Upload Data Outputs'!K827 = "", 'Upload Data Outputs'!K827 = 100)), AND('Upload Data Outputs'!J827 = refClaimFscCW, OR('Upload Data Outputs'!K827 = "", 'Upload Data Outputs'!K827 = 0)), AND('Upload Data Outputs'!J827 = refClaimFscMix, 'Upload Data Outputs'!K827 &lt;&gt; "", _xlfn.NUMBERVALUE('Upload Data Outputs'!K827) &gt;= 0, _xlfn.NUMBERVALUE('Upload Data Outputs'!K827) &lt;= 100), AND('Upload Data Outputs'!J827 = refClaimFscMixCredit, OR('Upload Data Outputs'!K827 = "", 'Upload Data Outputs'!K827 = 100)), AND('Upload Data Outputs'!J827 = refClaimFscRecycled, 'Upload Data Outputs'!K827 =""), 'Upload Data Outputs'!J827 = ""), FALSE)</f>
        <v>1</v>
      </c>
      <c r="S840" s="56" t="b">
        <f>IFERROR(OR('Upload Data Outputs'!L827 = "", IFERROR(MATCH('Upload Data Outputs'!L827, listMaterialsAccountingMethods, 0), FALSE)), FALSE)</f>
        <v>1</v>
      </c>
      <c r="T840" s="56" t="b">
        <f>IFERROR(OR('Upload Data Outputs'!M827 = "", ISNUMBER('Upload Data Outputs'!M827), IFERROR(DATEVALUE('Upload Data Outputs'!M827) &gt; 0, FALSE)), FALSE)</f>
        <v>1</v>
      </c>
      <c r="U840" s="56" t="b">
        <f>IFERROR(OR('Upload Data Outputs'!N827 = "", ISNUMBER('Upload Data Outputs'!N827), IFERROR(DATEVALUE('Upload Data Outputs'!N827) &gt; 0, FALSE)), FALSE)</f>
        <v>1</v>
      </c>
      <c r="V840" s="56" t="b">
        <f>IFERROR(OR('Upload Data Outputs'!O827 = "", IFERROR(MATCH('Upload Data Outputs'!O827, listCountryIsoCodes, FALSE), FALSE)), FALSE)</f>
        <v>1</v>
      </c>
      <c r="W840" s="57" t="s">
        <v>593</v>
      </c>
      <c r="X840" s="56"/>
      <c r="Y840" s="56"/>
      <c r="AA840" s="56">
        <f>IFERROR(COUNTIFS('Upload Data Outputs'!B:B, 'Upload Data Outputs'!B827), 0)</f>
        <v>0</v>
      </c>
    </row>
    <row r="841" spans="1:27">
      <c r="A841" s="55">
        <f t="shared" si="75"/>
        <v>828</v>
      </c>
      <c r="B841" s="54" t="b">
        <f>NOT(IFERROR('Upload Data Outputs'!A828 = "ERROR", TRUE))</f>
        <v>1</v>
      </c>
      <c r="C841" s="54">
        <f t="shared" si="76"/>
        <v>828</v>
      </c>
      <c r="D841" s="56" t="b">
        <f>IF(B841, ('Upload Data Outputs'!A828 &amp; 'Upload Data Outputs'!B828 &amp; 'Upload Data Outputs'!C828 &amp; 'Upload Data Outputs'!D828 &amp; 'Upload Data Outputs'!E828 &amp; 'Upload Data Outputs'!F828 &amp; 'Upload Data Outputs'!G828 &amp; 'Upload Data Outputs'!H828 &amp; 'Upload Data Outputs'!I828 &amp; 'Upload Data Outputs'!J828 &amp; 'Upload Data Outputs'!K828 &amp; 'Upload Data Outputs'!L828 &amp; 'Upload Data Outputs'!M828 &amp; 'Upload Data Outputs'!N828 &amp; 'Upload Data Outputs'!O828 &amp; 'Upload Data Outputs'!P828) &lt;&gt; "", FALSE)</f>
        <v>0</v>
      </c>
      <c r="E841" s="56" t="str">
        <f t="shared" si="77"/>
        <v/>
      </c>
      <c r="F841" s="56" t="str">
        <f t="shared" si="78"/>
        <v/>
      </c>
      <c r="G841" s="56" t="b">
        <f t="shared" si="74"/>
        <v>1</v>
      </c>
      <c r="H841" s="57" t="s">
        <v>593</v>
      </c>
      <c r="I841" s="56" t="b">
        <f t="shared" si="79"/>
        <v>1</v>
      </c>
      <c r="J841" s="56" t="b">
        <f>IFERROR(OR(NOT($D841), 'Upload Data Outputs'!C828 &lt;&gt; ""), FALSE)</f>
        <v>1</v>
      </c>
      <c r="K841" s="57" t="s">
        <v>593</v>
      </c>
      <c r="L841" s="56" t="b">
        <f>IFERROR(OR(AND(NOT(D841), 'Upload Data Outputs'!E828 = ""), IFERROR(_xlfn.NUMBERVALUE('Upload Data Outputs'!E828) &gt; 0, FALSE)), FALSE)</f>
        <v>1</v>
      </c>
      <c r="M841" s="56" t="b">
        <f>IFERROR(OR('Upload Data Outputs'!F828 = "", IFERROR(_xlfn.NUMBERVALUE('Upload Data Outputs'!F828) &gt; 0, FALSE)), FALSE)</f>
        <v>1</v>
      </c>
      <c r="N841" s="56" t="b">
        <f>IFERROR(OR('Upload Data Outputs'!F828 = "", IFERROR(MATCH('Upload Data Outputs'!G828, listVolumeUnits, 0), FALSE)), FALSE)</f>
        <v>1</v>
      </c>
      <c r="O841" s="56" t="b">
        <f>IFERROR(OR('Upload Data Outputs'!H828 = "", IFERROR(_xlfn.NUMBERVALUE('Upload Data Outputs'!H828) &gt; 0, FALSE)), FALSE)</f>
        <v>1</v>
      </c>
      <c r="P841" s="56" t="b">
        <f>IFERROR(OR('Upload Data Outputs'!H828 = "", IFERROR(MATCH('Upload Data Outputs'!I828, listWeightUnits, 0), FALSE)), FALSE)</f>
        <v>1</v>
      </c>
      <c r="Q841" s="56" t="b">
        <f>IFERROR(OR('Upload Data Outputs'!J828 = "", IFERROR(MATCH('Upload Data Outputs'!J828, listFscClaimTypes, 0), FALSE)), FALSE)</f>
        <v>1</v>
      </c>
      <c r="R841" s="56" t="b">
        <f>IFERROR(OR(AND('Upload Data Outputs'!J828 = refClaimFsc100, OR('Upload Data Outputs'!K828 = "", 'Upload Data Outputs'!K828 = 100)), AND('Upload Data Outputs'!J828 = refClaimFscCW, OR('Upload Data Outputs'!K828 = "", 'Upload Data Outputs'!K828 = 0)), AND('Upload Data Outputs'!J828 = refClaimFscMix, 'Upload Data Outputs'!K828 &lt;&gt; "", _xlfn.NUMBERVALUE('Upload Data Outputs'!K828) &gt;= 0, _xlfn.NUMBERVALUE('Upload Data Outputs'!K828) &lt;= 100), AND('Upload Data Outputs'!J828 = refClaimFscMixCredit, OR('Upload Data Outputs'!K828 = "", 'Upload Data Outputs'!K828 = 100)), AND('Upload Data Outputs'!J828 = refClaimFscRecycled, 'Upload Data Outputs'!K828 =""), 'Upload Data Outputs'!J828 = ""), FALSE)</f>
        <v>1</v>
      </c>
      <c r="S841" s="56" t="b">
        <f>IFERROR(OR('Upload Data Outputs'!L828 = "", IFERROR(MATCH('Upload Data Outputs'!L828, listMaterialsAccountingMethods, 0), FALSE)), FALSE)</f>
        <v>1</v>
      </c>
      <c r="T841" s="56" t="b">
        <f>IFERROR(OR('Upload Data Outputs'!M828 = "", ISNUMBER('Upload Data Outputs'!M828), IFERROR(DATEVALUE('Upload Data Outputs'!M828) &gt; 0, FALSE)), FALSE)</f>
        <v>1</v>
      </c>
      <c r="U841" s="56" t="b">
        <f>IFERROR(OR('Upload Data Outputs'!N828 = "", ISNUMBER('Upload Data Outputs'!N828), IFERROR(DATEVALUE('Upload Data Outputs'!N828) &gt; 0, FALSE)), FALSE)</f>
        <v>1</v>
      </c>
      <c r="V841" s="56" t="b">
        <f>IFERROR(OR('Upload Data Outputs'!O828 = "", IFERROR(MATCH('Upload Data Outputs'!O828, listCountryIsoCodes, FALSE), FALSE)), FALSE)</f>
        <v>1</v>
      </c>
      <c r="W841" s="57" t="s">
        <v>593</v>
      </c>
      <c r="X841" s="56"/>
      <c r="Y841" s="56"/>
      <c r="AA841" s="56">
        <f>IFERROR(COUNTIFS('Upload Data Outputs'!B:B, 'Upload Data Outputs'!B828), 0)</f>
        <v>0</v>
      </c>
    </row>
    <row r="842" spans="1:27">
      <c r="A842" s="55">
        <f t="shared" si="75"/>
        <v>829</v>
      </c>
      <c r="B842" s="54" t="b">
        <f>NOT(IFERROR('Upload Data Outputs'!A829 = "ERROR", TRUE))</f>
        <v>1</v>
      </c>
      <c r="C842" s="54">
        <f t="shared" si="76"/>
        <v>829</v>
      </c>
      <c r="D842" s="56" t="b">
        <f>IF(B842, ('Upload Data Outputs'!A829 &amp; 'Upload Data Outputs'!B829 &amp; 'Upload Data Outputs'!C829 &amp; 'Upload Data Outputs'!D829 &amp; 'Upload Data Outputs'!E829 &amp; 'Upload Data Outputs'!F829 &amp; 'Upload Data Outputs'!G829 &amp; 'Upload Data Outputs'!H829 &amp; 'Upload Data Outputs'!I829 &amp; 'Upload Data Outputs'!J829 &amp; 'Upload Data Outputs'!K829 &amp; 'Upload Data Outputs'!L829 &amp; 'Upload Data Outputs'!M829 &amp; 'Upload Data Outputs'!N829 &amp; 'Upload Data Outputs'!O829 &amp; 'Upload Data Outputs'!P829) &lt;&gt; "", FALSE)</f>
        <v>0</v>
      </c>
      <c r="E842" s="56" t="str">
        <f t="shared" si="77"/>
        <v/>
      </c>
      <c r="F842" s="56" t="str">
        <f t="shared" si="78"/>
        <v/>
      </c>
      <c r="G842" s="56" t="b">
        <f t="shared" si="74"/>
        <v>1</v>
      </c>
      <c r="H842" s="57" t="s">
        <v>593</v>
      </c>
      <c r="I842" s="56" t="b">
        <f t="shared" si="79"/>
        <v>1</v>
      </c>
      <c r="J842" s="56" t="b">
        <f>IFERROR(OR(NOT($D842), 'Upload Data Outputs'!C829 &lt;&gt; ""), FALSE)</f>
        <v>1</v>
      </c>
      <c r="K842" s="57" t="s">
        <v>593</v>
      </c>
      <c r="L842" s="56" t="b">
        <f>IFERROR(OR(AND(NOT(D842), 'Upload Data Outputs'!E829 = ""), IFERROR(_xlfn.NUMBERVALUE('Upload Data Outputs'!E829) &gt; 0, FALSE)), FALSE)</f>
        <v>1</v>
      </c>
      <c r="M842" s="56" t="b">
        <f>IFERROR(OR('Upload Data Outputs'!F829 = "", IFERROR(_xlfn.NUMBERVALUE('Upload Data Outputs'!F829) &gt; 0, FALSE)), FALSE)</f>
        <v>1</v>
      </c>
      <c r="N842" s="56" t="b">
        <f>IFERROR(OR('Upload Data Outputs'!F829 = "", IFERROR(MATCH('Upload Data Outputs'!G829, listVolumeUnits, 0), FALSE)), FALSE)</f>
        <v>1</v>
      </c>
      <c r="O842" s="56" t="b">
        <f>IFERROR(OR('Upload Data Outputs'!H829 = "", IFERROR(_xlfn.NUMBERVALUE('Upload Data Outputs'!H829) &gt; 0, FALSE)), FALSE)</f>
        <v>1</v>
      </c>
      <c r="P842" s="56" t="b">
        <f>IFERROR(OR('Upload Data Outputs'!H829 = "", IFERROR(MATCH('Upload Data Outputs'!I829, listWeightUnits, 0), FALSE)), FALSE)</f>
        <v>1</v>
      </c>
      <c r="Q842" s="56" t="b">
        <f>IFERROR(OR('Upload Data Outputs'!J829 = "", IFERROR(MATCH('Upload Data Outputs'!J829, listFscClaimTypes, 0), FALSE)), FALSE)</f>
        <v>1</v>
      </c>
      <c r="R842" s="56" t="b">
        <f>IFERROR(OR(AND('Upload Data Outputs'!J829 = refClaimFsc100, OR('Upload Data Outputs'!K829 = "", 'Upload Data Outputs'!K829 = 100)), AND('Upload Data Outputs'!J829 = refClaimFscCW, OR('Upload Data Outputs'!K829 = "", 'Upload Data Outputs'!K829 = 0)), AND('Upload Data Outputs'!J829 = refClaimFscMix, 'Upload Data Outputs'!K829 &lt;&gt; "", _xlfn.NUMBERVALUE('Upload Data Outputs'!K829) &gt;= 0, _xlfn.NUMBERVALUE('Upload Data Outputs'!K829) &lt;= 100), AND('Upload Data Outputs'!J829 = refClaimFscMixCredit, OR('Upload Data Outputs'!K829 = "", 'Upload Data Outputs'!K829 = 100)), AND('Upload Data Outputs'!J829 = refClaimFscRecycled, 'Upload Data Outputs'!K829 =""), 'Upload Data Outputs'!J829 = ""), FALSE)</f>
        <v>1</v>
      </c>
      <c r="S842" s="56" t="b">
        <f>IFERROR(OR('Upload Data Outputs'!L829 = "", IFERROR(MATCH('Upload Data Outputs'!L829, listMaterialsAccountingMethods, 0), FALSE)), FALSE)</f>
        <v>1</v>
      </c>
      <c r="T842" s="56" t="b">
        <f>IFERROR(OR('Upload Data Outputs'!M829 = "", ISNUMBER('Upload Data Outputs'!M829), IFERROR(DATEVALUE('Upload Data Outputs'!M829) &gt; 0, FALSE)), FALSE)</f>
        <v>1</v>
      </c>
      <c r="U842" s="56" t="b">
        <f>IFERROR(OR('Upload Data Outputs'!N829 = "", ISNUMBER('Upload Data Outputs'!N829), IFERROR(DATEVALUE('Upload Data Outputs'!N829) &gt; 0, FALSE)), FALSE)</f>
        <v>1</v>
      </c>
      <c r="V842" s="56" t="b">
        <f>IFERROR(OR('Upload Data Outputs'!O829 = "", IFERROR(MATCH('Upload Data Outputs'!O829, listCountryIsoCodes, FALSE), FALSE)), FALSE)</f>
        <v>1</v>
      </c>
      <c r="W842" s="57" t="s">
        <v>593</v>
      </c>
      <c r="X842" s="56"/>
      <c r="Y842" s="56"/>
      <c r="AA842" s="56">
        <f>IFERROR(COUNTIFS('Upload Data Outputs'!B:B, 'Upload Data Outputs'!B829), 0)</f>
        <v>0</v>
      </c>
    </row>
    <row r="843" spans="1:27">
      <c r="A843" s="55">
        <f t="shared" si="75"/>
        <v>830</v>
      </c>
      <c r="B843" s="54" t="b">
        <f>NOT(IFERROR('Upload Data Outputs'!A830 = "ERROR", TRUE))</f>
        <v>1</v>
      </c>
      <c r="C843" s="54">
        <f t="shared" si="76"/>
        <v>830</v>
      </c>
      <c r="D843" s="56" t="b">
        <f>IF(B843, ('Upload Data Outputs'!A830 &amp; 'Upload Data Outputs'!B830 &amp; 'Upload Data Outputs'!C830 &amp; 'Upload Data Outputs'!D830 &amp; 'Upload Data Outputs'!E830 &amp; 'Upload Data Outputs'!F830 &amp; 'Upload Data Outputs'!G830 &amp; 'Upload Data Outputs'!H830 &amp; 'Upload Data Outputs'!I830 &amp; 'Upload Data Outputs'!J830 &amp; 'Upload Data Outputs'!K830 &amp; 'Upload Data Outputs'!L830 &amp; 'Upload Data Outputs'!M830 &amp; 'Upload Data Outputs'!N830 &amp; 'Upload Data Outputs'!O830 &amp; 'Upload Data Outputs'!P830) &lt;&gt; "", FALSE)</f>
        <v>0</v>
      </c>
      <c r="E843" s="56" t="str">
        <f t="shared" si="77"/>
        <v/>
      </c>
      <c r="F843" s="56" t="str">
        <f t="shared" si="78"/>
        <v/>
      </c>
      <c r="G843" s="56" t="b">
        <f t="shared" si="74"/>
        <v>1</v>
      </c>
      <c r="H843" s="57" t="s">
        <v>593</v>
      </c>
      <c r="I843" s="56" t="b">
        <f t="shared" si="79"/>
        <v>1</v>
      </c>
      <c r="J843" s="56" t="b">
        <f>IFERROR(OR(NOT($D843), 'Upload Data Outputs'!C830 &lt;&gt; ""), FALSE)</f>
        <v>1</v>
      </c>
      <c r="K843" s="57" t="s">
        <v>593</v>
      </c>
      <c r="L843" s="56" t="b">
        <f>IFERROR(OR(AND(NOT(D843), 'Upload Data Outputs'!E830 = ""), IFERROR(_xlfn.NUMBERVALUE('Upload Data Outputs'!E830) &gt; 0, FALSE)), FALSE)</f>
        <v>1</v>
      </c>
      <c r="M843" s="56" t="b">
        <f>IFERROR(OR('Upload Data Outputs'!F830 = "", IFERROR(_xlfn.NUMBERVALUE('Upload Data Outputs'!F830) &gt; 0, FALSE)), FALSE)</f>
        <v>1</v>
      </c>
      <c r="N843" s="56" t="b">
        <f>IFERROR(OR('Upload Data Outputs'!F830 = "", IFERROR(MATCH('Upload Data Outputs'!G830, listVolumeUnits, 0), FALSE)), FALSE)</f>
        <v>1</v>
      </c>
      <c r="O843" s="56" t="b">
        <f>IFERROR(OR('Upload Data Outputs'!H830 = "", IFERROR(_xlfn.NUMBERVALUE('Upload Data Outputs'!H830) &gt; 0, FALSE)), FALSE)</f>
        <v>1</v>
      </c>
      <c r="P843" s="56" t="b">
        <f>IFERROR(OR('Upload Data Outputs'!H830 = "", IFERROR(MATCH('Upload Data Outputs'!I830, listWeightUnits, 0), FALSE)), FALSE)</f>
        <v>1</v>
      </c>
      <c r="Q843" s="56" t="b">
        <f>IFERROR(OR('Upload Data Outputs'!J830 = "", IFERROR(MATCH('Upload Data Outputs'!J830, listFscClaimTypes, 0), FALSE)), FALSE)</f>
        <v>1</v>
      </c>
      <c r="R843" s="56" t="b">
        <f>IFERROR(OR(AND('Upload Data Outputs'!J830 = refClaimFsc100, OR('Upload Data Outputs'!K830 = "", 'Upload Data Outputs'!K830 = 100)), AND('Upload Data Outputs'!J830 = refClaimFscCW, OR('Upload Data Outputs'!K830 = "", 'Upload Data Outputs'!K830 = 0)), AND('Upload Data Outputs'!J830 = refClaimFscMix, 'Upload Data Outputs'!K830 &lt;&gt; "", _xlfn.NUMBERVALUE('Upload Data Outputs'!K830) &gt;= 0, _xlfn.NUMBERVALUE('Upload Data Outputs'!K830) &lt;= 100), AND('Upload Data Outputs'!J830 = refClaimFscMixCredit, OR('Upload Data Outputs'!K830 = "", 'Upload Data Outputs'!K830 = 100)), AND('Upload Data Outputs'!J830 = refClaimFscRecycled, 'Upload Data Outputs'!K830 =""), 'Upload Data Outputs'!J830 = ""), FALSE)</f>
        <v>1</v>
      </c>
      <c r="S843" s="56" t="b">
        <f>IFERROR(OR('Upload Data Outputs'!L830 = "", IFERROR(MATCH('Upload Data Outputs'!L830, listMaterialsAccountingMethods, 0), FALSE)), FALSE)</f>
        <v>1</v>
      </c>
      <c r="T843" s="56" t="b">
        <f>IFERROR(OR('Upload Data Outputs'!M830 = "", ISNUMBER('Upload Data Outputs'!M830), IFERROR(DATEVALUE('Upload Data Outputs'!M830) &gt; 0, FALSE)), FALSE)</f>
        <v>1</v>
      </c>
      <c r="U843" s="56" t="b">
        <f>IFERROR(OR('Upload Data Outputs'!N830 = "", ISNUMBER('Upload Data Outputs'!N830), IFERROR(DATEVALUE('Upload Data Outputs'!N830) &gt; 0, FALSE)), FALSE)</f>
        <v>1</v>
      </c>
      <c r="V843" s="56" t="b">
        <f>IFERROR(OR('Upload Data Outputs'!O830 = "", IFERROR(MATCH('Upload Data Outputs'!O830, listCountryIsoCodes, FALSE), FALSE)), FALSE)</f>
        <v>1</v>
      </c>
      <c r="W843" s="57" t="s">
        <v>593</v>
      </c>
      <c r="X843" s="56"/>
      <c r="Y843" s="56"/>
      <c r="AA843" s="56">
        <f>IFERROR(COUNTIFS('Upload Data Outputs'!B:B, 'Upload Data Outputs'!B830), 0)</f>
        <v>0</v>
      </c>
    </row>
    <row r="844" spans="1:27">
      <c r="A844" s="55">
        <f t="shared" si="75"/>
        <v>831</v>
      </c>
      <c r="B844" s="54" t="b">
        <f>NOT(IFERROR('Upload Data Outputs'!A831 = "ERROR", TRUE))</f>
        <v>1</v>
      </c>
      <c r="C844" s="54">
        <f t="shared" si="76"/>
        <v>831</v>
      </c>
      <c r="D844" s="56" t="b">
        <f>IF(B844, ('Upload Data Outputs'!A831 &amp; 'Upload Data Outputs'!B831 &amp; 'Upload Data Outputs'!C831 &amp; 'Upload Data Outputs'!D831 &amp; 'Upload Data Outputs'!E831 &amp; 'Upload Data Outputs'!F831 &amp; 'Upload Data Outputs'!G831 &amp; 'Upload Data Outputs'!H831 &amp; 'Upload Data Outputs'!I831 &amp; 'Upload Data Outputs'!J831 &amp; 'Upload Data Outputs'!K831 &amp; 'Upload Data Outputs'!L831 &amp; 'Upload Data Outputs'!M831 &amp; 'Upload Data Outputs'!N831 &amp; 'Upload Data Outputs'!O831 &amp; 'Upload Data Outputs'!P831) &lt;&gt; "", FALSE)</f>
        <v>0</v>
      </c>
      <c r="E844" s="56" t="str">
        <f t="shared" si="77"/>
        <v/>
      </c>
      <c r="F844" s="56" t="str">
        <f t="shared" si="78"/>
        <v/>
      </c>
      <c r="G844" s="56" t="b">
        <f t="shared" si="74"/>
        <v>1</v>
      </c>
      <c r="H844" s="57" t="s">
        <v>593</v>
      </c>
      <c r="I844" s="56" t="b">
        <f t="shared" si="79"/>
        <v>1</v>
      </c>
      <c r="J844" s="56" t="b">
        <f>IFERROR(OR(NOT($D844), 'Upload Data Outputs'!C831 &lt;&gt; ""), FALSE)</f>
        <v>1</v>
      </c>
      <c r="K844" s="57" t="s">
        <v>593</v>
      </c>
      <c r="L844" s="56" t="b">
        <f>IFERROR(OR(AND(NOT(D844), 'Upload Data Outputs'!E831 = ""), IFERROR(_xlfn.NUMBERVALUE('Upload Data Outputs'!E831) &gt; 0, FALSE)), FALSE)</f>
        <v>1</v>
      </c>
      <c r="M844" s="56" t="b">
        <f>IFERROR(OR('Upload Data Outputs'!F831 = "", IFERROR(_xlfn.NUMBERVALUE('Upload Data Outputs'!F831) &gt; 0, FALSE)), FALSE)</f>
        <v>1</v>
      </c>
      <c r="N844" s="56" t="b">
        <f>IFERROR(OR('Upload Data Outputs'!F831 = "", IFERROR(MATCH('Upload Data Outputs'!G831, listVolumeUnits, 0), FALSE)), FALSE)</f>
        <v>1</v>
      </c>
      <c r="O844" s="56" t="b">
        <f>IFERROR(OR('Upload Data Outputs'!H831 = "", IFERROR(_xlfn.NUMBERVALUE('Upload Data Outputs'!H831) &gt; 0, FALSE)), FALSE)</f>
        <v>1</v>
      </c>
      <c r="P844" s="56" t="b">
        <f>IFERROR(OR('Upload Data Outputs'!H831 = "", IFERROR(MATCH('Upload Data Outputs'!I831, listWeightUnits, 0), FALSE)), FALSE)</f>
        <v>1</v>
      </c>
      <c r="Q844" s="56" t="b">
        <f>IFERROR(OR('Upload Data Outputs'!J831 = "", IFERROR(MATCH('Upload Data Outputs'!J831, listFscClaimTypes, 0), FALSE)), FALSE)</f>
        <v>1</v>
      </c>
      <c r="R844" s="56" t="b">
        <f>IFERROR(OR(AND('Upload Data Outputs'!J831 = refClaimFsc100, OR('Upload Data Outputs'!K831 = "", 'Upload Data Outputs'!K831 = 100)), AND('Upload Data Outputs'!J831 = refClaimFscCW, OR('Upload Data Outputs'!K831 = "", 'Upload Data Outputs'!K831 = 0)), AND('Upload Data Outputs'!J831 = refClaimFscMix, 'Upload Data Outputs'!K831 &lt;&gt; "", _xlfn.NUMBERVALUE('Upload Data Outputs'!K831) &gt;= 0, _xlfn.NUMBERVALUE('Upload Data Outputs'!K831) &lt;= 100), AND('Upload Data Outputs'!J831 = refClaimFscMixCredit, OR('Upload Data Outputs'!K831 = "", 'Upload Data Outputs'!K831 = 100)), AND('Upload Data Outputs'!J831 = refClaimFscRecycled, 'Upload Data Outputs'!K831 =""), 'Upload Data Outputs'!J831 = ""), FALSE)</f>
        <v>1</v>
      </c>
      <c r="S844" s="56" t="b">
        <f>IFERROR(OR('Upload Data Outputs'!L831 = "", IFERROR(MATCH('Upload Data Outputs'!L831, listMaterialsAccountingMethods, 0), FALSE)), FALSE)</f>
        <v>1</v>
      </c>
      <c r="T844" s="56" t="b">
        <f>IFERROR(OR('Upload Data Outputs'!M831 = "", ISNUMBER('Upload Data Outputs'!M831), IFERROR(DATEVALUE('Upload Data Outputs'!M831) &gt; 0, FALSE)), FALSE)</f>
        <v>1</v>
      </c>
      <c r="U844" s="56" t="b">
        <f>IFERROR(OR('Upload Data Outputs'!N831 = "", ISNUMBER('Upload Data Outputs'!N831), IFERROR(DATEVALUE('Upload Data Outputs'!N831) &gt; 0, FALSE)), FALSE)</f>
        <v>1</v>
      </c>
      <c r="V844" s="56" t="b">
        <f>IFERROR(OR('Upload Data Outputs'!O831 = "", IFERROR(MATCH('Upload Data Outputs'!O831, listCountryIsoCodes, FALSE), FALSE)), FALSE)</f>
        <v>1</v>
      </c>
      <c r="W844" s="57" t="s">
        <v>593</v>
      </c>
      <c r="X844" s="56"/>
      <c r="Y844" s="56"/>
      <c r="AA844" s="56">
        <f>IFERROR(COUNTIFS('Upload Data Outputs'!B:B, 'Upload Data Outputs'!B831), 0)</f>
        <v>0</v>
      </c>
    </row>
    <row r="845" spans="1:27">
      <c r="A845" s="55">
        <f t="shared" si="75"/>
        <v>832</v>
      </c>
      <c r="B845" s="54" t="b">
        <f>NOT(IFERROR('Upload Data Outputs'!A832 = "ERROR", TRUE))</f>
        <v>1</v>
      </c>
      <c r="C845" s="54">
        <f t="shared" si="76"/>
        <v>832</v>
      </c>
      <c r="D845" s="56" t="b">
        <f>IF(B845, ('Upload Data Outputs'!A832 &amp; 'Upload Data Outputs'!B832 &amp; 'Upload Data Outputs'!C832 &amp; 'Upload Data Outputs'!D832 &amp; 'Upload Data Outputs'!E832 &amp; 'Upload Data Outputs'!F832 &amp; 'Upload Data Outputs'!G832 &amp; 'Upload Data Outputs'!H832 &amp; 'Upload Data Outputs'!I832 &amp; 'Upload Data Outputs'!J832 &amp; 'Upload Data Outputs'!K832 &amp; 'Upload Data Outputs'!L832 &amp; 'Upload Data Outputs'!M832 &amp; 'Upload Data Outputs'!N832 &amp; 'Upload Data Outputs'!O832 &amp; 'Upload Data Outputs'!P832) &lt;&gt; "", FALSE)</f>
        <v>0</v>
      </c>
      <c r="E845" s="56" t="str">
        <f t="shared" si="77"/>
        <v/>
      </c>
      <c r="F845" s="56" t="str">
        <f t="shared" si="78"/>
        <v/>
      </c>
      <c r="G845" s="56" t="b">
        <f t="shared" si="74"/>
        <v>1</v>
      </c>
      <c r="H845" s="57" t="s">
        <v>593</v>
      </c>
      <c r="I845" s="56" t="b">
        <f t="shared" si="79"/>
        <v>1</v>
      </c>
      <c r="J845" s="56" t="b">
        <f>IFERROR(OR(NOT($D845), 'Upload Data Outputs'!C832 &lt;&gt; ""), FALSE)</f>
        <v>1</v>
      </c>
      <c r="K845" s="57" t="s">
        <v>593</v>
      </c>
      <c r="L845" s="56" t="b">
        <f>IFERROR(OR(AND(NOT(D845), 'Upload Data Outputs'!E832 = ""), IFERROR(_xlfn.NUMBERVALUE('Upload Data Outputs'!E832) &gt; 0, FALSE)), FALSE)</f>
        <v>1</v>
      </c>
      <c r="M845" s="56" t="b">
        <f>IFERROR(OR('Upload Data Outputs'!F832 = "", IFERROR(_xlfn.NUMBERVALUE('Upload Data Outputs'!F832) &gt; 0, FALSE)), FALSE)</f>
        <v>1</v>
      </c>
      <c r="N845" s="56" t="b">
        <f>IFERROR(OR('Upload Data Outputs'!F832 = "", IFERROR(MATCH('Upload Data Outputs'!G832, listVolumeUnits, 0), FALSE)), FALSE)</f>
        <v>1</v>
      </c>
      <c r="O845" s="56" t="b">
        <f>IFERROR(OR('Upload Data Outputs'!H832 = "", IFERROR(_xlfn.NUMBERVALUE('Upload Data Outputs'!H832) &gt; 0, FALSE)), FALSE)</f>
        <v>1</v>
      </c>
      <c r="P845" s="56" t="b">
        <f>IFERROR(OR('Upload Data Outputs'!H832 = "", IFERROR(MATCH('Upload Data Outputs'!I832, listWeightUnits, 0), FALSE)), FALSE)</f>
        <v>1</v>
      </c>
      <c r="Q845" s="56" t="b">
        <f>IFERROR(OR('Upload Data Outputs'!J832 = "", IFERROR(MATCH('Upload Data Outputs'!J832, listFscClaimTypes, 0), FALSE)), FALSE)</f>
        <v>1</v>
      </c>
      <c r="R845" s="56" t="b">
        <f>IFERROR(OR(AND('Upload Data Outputs'!J832 = refClaimFsc100, OR('Upload Data Outputs'!K832 = "", 'Upload Data Outputs'!K832 = 100)), AND('Upload Data Outputs'!J832 = refClaimFscCW, OR('Upload Data Outputs'!K832 = "", 'Upload Data Outputs'!K832 = 0)), AND('Upload Data Outputs'!J832 = refClaimFscMix, 'Upload Data Outputs'!K832 &lt;&gt; "", _xlfn.NUMBERVALUE('Upload Data Outputs'!K832) &gt;= 0, _xlfn.NUMBERVALUE('Upload Data Outputs'!K832) &lt;= 100), AND('Upload Data Outputs'!J832 = refClaimFscMixCredit, OR('Upload Data Outputs'!K832 = "", 'Upload Data Outputs'!K832 = 100)), AND('Upload Data Outputs'!J832 = refClaimFscRecycled, 'Upload Data Outputs'!K832 =""), 'Upload Data Outputs'!J832 = ""), FALSE)</f>
        <v>1</v>
      </c>
      <c r="S845" s="56" t="b">
        <f>IFERROR(OR('Upload Data Outputs'!L832 = "", IFERROR(MATCH('Upload Data Outputs'!L832, listMaterialsAccountingMethods, 0), FALSE)), FALSE)</f>
        <v>1</v>
      </c>
      <c r="T845" s="56" t="b">
        <f>IFERROR(OR('Upload Data Outputs'!M832 = "", ISNUMBER('Upload Data Outputs'!M832), IFERROR(DATEVALUE('Upload Data Outputs'!M832) &gt; 0, FALSE)), FALSE)</f>
        <v>1</v>
      </c>
      <c r="U845" s="56" t="b">
        <f>IFERROR(OR('Upload Data Outputs'!N832 = "", ISNUMBER('Upload Data Outputs'!N832), IFERROR(DATEVALUE('Upload Data Outputs'!N832) &gt; 0, FALSE)), FALSE)</f>
        <v>1</v>
      </c>
      <c r="V845" s="56" t="b">
        <f>IFERROR(OR('Upload Data Outputs'!O832 = "", IFERROR(MATCH('Upload Data Outputs'!O832, listCountryIsoCodes, FALSE), FALSE)), FALSE)</f>
        <v>1</v>
      </c>
      <c r="W845" s="57" t="s">
        <v>593</v>
      </c>
      <c r="X845" s="56"/>
      <c r="Y845" s="56"/>
      <c r="AA845" s="56">
        <f>IFERROR(COUNTIFS('Upload Data Outputs'!B:B, 'Upload Data Outputs'!B832), 0)</f>
        <v>0</v>
      </c>
    </row>
    <row r="846" spans="1:27">
      <c r="A846" s="55">
        <f t="shared" si="75"/>
        <v>833</v>
      </c>
      <c r="B846" s="54" t="b">
        <f>NOT(IFERROR('Upload Data Outputs'!A833 = "ERROR", TRUE))</f>
        <v>1</v>
      </c>
      <c r="C846" s="54">
        <f t="shared" si="76"/>
        <v>833</v>
      </c>
      <c r="D846" s="56" t="b">
        <f>IF(B846, ('Upload Data Outputs'!A833 &amp; 'Upload Data Outputs'!B833 &amp; 'Upload Data Outputs'!C833 &amp; 'Upload Data Outputs'!D833 &amp; 'Upload Data Outputs'!E833 &amp; 'Upload Data Outputs'!F833 &amp; 'Upload Data Outputs'!G833 &amp; 'Upload Data Outputs'!H833 &amp; 'Upload Data Outputs'!I833 &amp; 'Upload Data Outputs'!J833 &amp; 'Upload Data Outputs'!K833 &amp; 'Upload Data Outputs'!L833 &amp; 'Upload Data Outputs'!M833 &amp; 'Upload Data Outputs'!N833 &amp; 'Upload Data Outputs'!O833 &amp; 'Upload Data Outputs'!P833) &lt;&gt; "", FALSE)</f>
        <v>0</v>
      </c>
      <c r="E846" s="56" t="str">
        <f t="shared" si="77"/>
        <v/>
      </c>
      <c r="F846" s="56" t="str">
        <f t="shared" si="78"/>
        <v/>
      </c>
      <c r="G846" s="56" t="b">
        <f t="shared" si="74"/>
        <v>1</v>
      </c>
      <c r="H846" s="57" t="s">
        <v>593</v>
      </c>
      <c r="I846" s="56" t="b">
        <f t="shared" si="79"/>
        <v>1</v>
      </c>
      <c r="J846" s="56" t="b">
        <f>IFERROR(OR(NOT($D846), 'Upload Data Outputs'!C833 &lt;&gt; ""), FALSE)</f>
        <v>1</v>
      </c>
      <c r="K846" s="57" t="s">
        <v>593</v>
      </c>
      <c r="L846" s="56" t="b">
        <f>IFERROR(OR(AND(NOT(D846), 'Upload Data Outputs'!E833 = ""), IFERROR(_xlfn.NUMBERVALUE('Upload Data Outputs'!E833) &gt; 0, FALSE)), FALSE)</f>
        <v>1</v>
      </c>
      <c r="M846" s="56" t="b">
        <f>IFERROR(OR('Upload Data Outputs'!F833 = "", IFERROR(_xlfn.NUMBERVALUE('Upload Data Outputs'!F833) &gt; 0, FALSE)), FALSE)</f>
        <v>1</v>
      </c>
      <c r="N846" s="56" t="b">
        <f>IFERROR(OR('Upload Data Outputs'!F833 = "", IFERROR(MATCH('Upload Data Outputs'!G833, listVolumeUnits, 0), FALSE)), FALSE)</f>
        <v>1</v>
      </c>
      <c r="O846" s="56" t="b">
        <f>IFERROR(OR('Upload Data Outputs'!H833 = "", IFERROR(_xlfn.NUMBERVALUE('Upload Data Outputs'!H833) &gt; 0, FALSE)), FALSE)</f>
        <v>1</v>
      </c>
      <c r="P846" s="56" t="b">
        <f>IFERROR(OR('Upload Data Outputs'!H833 = "", IFERROR(MATCH('Upload Data Outputs'!I833, listWeightUnits, 0), FALSE)), FALSE)</f>
        <v>1</v>
      </c>
      <c r="Q846" s="56" t="b">
        <f>IFERROR(OR('Upload Data Outputs'!J833 = "", IFERROR(MATCH('Upload Data Outputs'!J833, listFscClaimTypes, 0), FALSE)), FALSE)</f>
        <v>1</v>
      </c>
      <c r="R846" s="56" t="b">
        <f>IFERROR(OR(AND('Upload Data Outputs'!J833 = refClaimFsc100, OR('Upload Data Outputs'!K833 = "", 'Upload Data Outputs'!K833 = 100)), AND('Upload Data Outputs'!J833 = refClaimFscCW, OR('Upload Data Outputs'!K833 = "", 'Upload Data Outputs'!K833 = 0)), AND('Upload Data Outputs'!J833 = refClaimFscMix, 'Upload Data Outputs'!K833 &lt;&gt; "", _xlfn.NUMBERVALUE('Upload Data Outputs'!K833) &gt;= 0, _xlfn.NUMBERVALUE('Upload Data Outputs'!K833) &lt;= 100), AND('Upload Data Outputs'!J833 = refClaimFscMixCredit, OR('Upload Data Outputs'!K833 = "", 'Upload Data Outputs'!K833 = 100)), AND('Upload Data Outputs'!J833 = refClaimFscRecycled, 'Upload Data Outputs'!K833 =""), 'Upload Data Outputs'!J833 = ""), FALSE)</f>
        <v>1</v>
      </c>
      <c r="S846" s="56" t="b">
        <f>IFERROR(OR('Upload Data Outputs'!L833 = "", IFERROR(MATCH('Upload Data Outputs'!L833, listMaterialsAccountingMethods, 0), FALSE)), FALSE)</f>
        <v>1</v>
      </c>
      <c r="T846" s="56" t="b">
        <f>IFERROR(OR('Upload Data Outputs'!M833 = "", ISNUMBER('Upload Data Outputs'!M833), IFERROR(DATEVALUE('Upload Data Outputs'!M833) &gt; 0, FALSE)), FALSE)</f>
        <v>1</v>
      </c>
      <c r="U846" s="56" t="b">
        <f>IFERROR(OR('Upload Data Outputs'!N833 = "", ISNUMBER('Upload Data Outputs'!N833), IFERROR(DATEVALUE('Upload Data Outputs'!N833) &gt; 0, FALSE)), FALSE)</f>
        <v>1</v>
      </c>
      <c r="V846" s="56" t="b">
        <f>IFERROR(OR('Upload Data Outputs'!O833 = "", IFERROR(MATCH('Upload Data Outputs'!O833, listCountryIsoCodes, FALSE), FALSE)), FALSE)</f>
        <v>1</v>
      </c>
      <c r="W846" s="57" t="s">
        <v>593</v>
      </c>
      <c r="X846" s="56"/>
      <c r="Y846" s="56"/>
      <c r="AA846" s="56">
        <f>IFERROR(COUNTIFS('Upload Data Outputs'!B:B, 'Upload Data Outputs'!B833), 0)</f>
        <v>0</v>
      </c>
    </row>
    <row r="847" spans="1:27">
      <c r="A847" s="55">
        <f t="shared" si="75"/>
        <v>834</v>
      </c>
      <c r="B847" s="54" t="b">
        <f>NOT(IFERROR('Upload Data Outputs'!A834 = "ERROR", TRUE))</f>
        <v>1</v>
      </c>
      <c r="C847" s="54">
        <f t="shared" si="76"/>
        <v>834</v>
      </c>
      <c r="D847" s="56" t="b">
        <f>IF(B847, ('Upload Data Outputs'!A834 &amp; 'Upload Data Outputs'!B834 &amp; 'Upload Data Outputs'!C834 &amp; 'Upload Data Outputs'!D834 &amp; 'Upload Data Outputs'!E834 &amp; 'Upload Data Outputs'!F834 &amp; 'Upload Data Outputs'!G834 &amp; 'Upload Data Outputs'!H834 &amp; 'Upload Data Outputs'!I834 &amp; 'Upload Data Outputs'!J834 &amp; 'Upload Data Outputs'!K834 &amp; 'Upload Data Outputs'!L834 &amp; 'Upload Data Outputs'!M834 &amp; 'Upload Data Outputs'!N834 &amp; 'Upload Data Outputs'!O834 &amp; 'Upload Data Outputs'!P834) &lt;&gt; "", FALSE)</f>
        <v>0</v>
      </c>
      <c r="E847" s="56" t="str">
        <f t="shared" si="77"/>
        <v/>
      </c>
      <c r="F847" s="56" t="str">
        <f t="shared" si="78"/>
        <v/>
      </c>
      <c r="G847" s="56" t="b">
        <f t="shared" ref="G847:G910" si="80">AND(H847:W847)</f>
        <v>1</v>
      </c>
      <c r="H847" s="57" t="s">
        <v>593</v>
      </c>
      <c r="I847" s="56" t="b">
        <f t="shared" si="79"/>
        <v>1</v>
      </c>
      <c r="J847" s="56" t="b">
        <f>IFERROR(OR(NOT($D847), 'Upload Data Outputs'!C834 &lt;&gt; ""), FALSE)</f>
        <v>1</v>
      </c>
      <c r="K847" s="57" t="s">
        <v>593</v>
      </c>
      <c r="L847" s="56" t="b">
        <f>IFERROR(OR(AND(NOT(D847), 'Upload Data Outputs'!E834 = ""), IFERROR(_xlfn.NUMBERVALUE('Upload Data Outputs'!E834) &gt; 0, FALSE)), FALSE)</f>
        <v>1</v>
      </c>
      <c r="M847" s="56" t="b">
        <f>IFERROR(OR('Upload Data Outputs'!F834 = "", IFERROR(_xlfn.NUMBERVALUE('Upload Data Outputs'!F834) &gt; 0, FALSE)), FALSE)</f>
        <v>1</v>
      </c>
      <c r="N847" s="56" t="b">
        <f>IFERROR(OR('Upload Data Outputs'!F834 = "", IFERROR(MATCH('Upload Data Outputs'!G834, listVolumeUnits, 0), FALSE)), FALSE)</f>
        <v>1</v>
      </c>
      <c r="O847" s="56" t="b">
        <f>IFERROR(OR('Upload Data Outputs'!H834 = "", IFERROR(_xlfn.NUMBERVALUE('Upload Data Outputs'!H834) &gt; 0, FALSE)), FALSE)</f>
        <v>1</v>
      </c>
      <c r="P847" s="56" t="b">
        <f>IFERROR(OR('Upload Data Outputs'!H834 = "", IFERROR(MATCH('Upload Data Outputs'!I834, listWeightUnits, 0), FALSE)), FALSE)</f>
        <v>1</v>
      </c>
      <c r="Q847" s="56" t="b">
        <f>IFERROR(OR('Upload Data Outputs'!J834 = "", IFERROR(MATCH('Upload Data Outputs'!J834, listFscClaimTypes, 0), FALSE)), FALSE)</f>
        <v>1</v>
      </c>
      <c r="R847" s="56" t="b">
        <f>IFERROR(OR(AND('Upload Data Outputs'!J834 = refClaimFsc100, OR('Upload Data Outputs'!K834 = "", 'Upload Data Outputs'!K834 = 100)), AND('Upload Data Outputs'!J834 = refClaimFscCW, OR('Upload Data Outputs'!K834 = "", 'Upload Data Outputs'!K834 = 0)), AND('Upload Data Outputs'!J834 = refClaimFscMix, 'Upload Data Outputs'!K834 &lt;&gt; "", _xlfn.NUMBERVALUE('Upload Data Outputs'!K834) &gt;= 0, _xlfn.NUMBERVALUE('Upload Data Outputs'!K834) &lt;= 100), AND('Upload Data Outputs'!J834 = refClaimFscMixCredit, OR('Upload Data Outputs'!K834 = "", 'Upload Data Outputs'!K834 = 100)), AND('Upload Data Outputs'!J834 = refClaimFscRecycled, 'Upload Data Outputs'!K834 =""), 'Upload Data Outputs'!J834 = ""), FALSE)</f>
        <v>1</v>
      </c>
      <c r="S847" s="56" t="b">
        <f>IFERROR(OR('Upload Data Outputs'!L834 = "", IFERROR(MATCH('Upload Data Outputs'!L834, listMaterialsAccountingMethods, 0), FALSE)), FALSE)</f>
        <v>1</v>
      </c>
      <c r="T847" s="56" t="b">
        <f>IFERROR(OR('Upload Data Outputs'!M834 = "", ISNUMBER('Upload Data Outputs'!M834), IFERROR(DATEVALUE('Upload Data Outputs'!M834) &gt; 0, FALSE)), FALSE)</f>
        <v>1</v>
      </c>
      <c r="U847" s="56" t="b">
        <f>IFERROR(OR('Upload Data Outputs'!N834 = "", ISNUMBER('Upload Data Outputs'!N834), IFERROR(DATEVALUE('Upload Data Outputs'!N834) &gt; 0, FALSE)), FALSE)</f>
        <v>1</v>
      </c>
      <c r="V847" s="56" t="b">
        <f>IFERROR(OR('Upload Data Outputs'!O834 = "", IFERROR(MATCH('Upload Data Outputs'!O834, listCountryIsoCodes, FALSE), FALSE)), FALSE)</f>
        <v>1</v>
      </c>
      <c r="W847" s="57" t="s">
        <v>593</v>
      </c>
      <c r="X847" s="56"/>
      <c r="Y847" s="56"/>
      <c r="AA847" s="56">
        <f>IFERROR(COUNTIFS('Upload Data Outputs'!B:B, 'Upload Data Outputs'!B834), 0)</f>
        <v>0</v>
      </c>
    </row>
    <row r="848" spans="1:27">
      <c r="A848" s="55">
        <f t="shared" ref="A848:A911" si="81">IF(B848, C848, 0)</f>
        <v>835</v>
      </c>
      <c r="B848" s="54" t="b">
        <f>NOT(IFERROR('Upload Data Outputs'!A835 = "ERROR", TRUE))</f>
        <v>1</v>
      </c>
      <c r="C848" s="54">
        <f t="shared" ref="C848:C911" si="82">IF(B848, C847 + 1, C847)</f>
        <v>835</v>
      </c>
      <c r="D848" s="56" t="b">
        <f>IF(B848, ('Upload Data Outputs'!A835 &amp; 'Upload Data Outputs'!B835 &amp; 'Upload Data Outputs'!C835 &amp; 'Upload Data Outputs'!D835 &amp; 'Upload Data Outputs'!E835 &amp; 'Upload Data Outputs'!F835 &amp; 'Upload Data Outputs'!G835 &amp; 'Upload Data Outputs'!H835 &amp; 'Upload Data Outputs'!I835 &amp; 'Upload Data Outputs'!J835 &amp; 'Upload Data Outputs'!K835 &amp; 'Upload Data Outputs'!L835 &amp; 'Upload Data Outputs'!M835 &amp; 'Upload Data Outputs'!N835 &amp; 'Upload Data Outputs'!O835 &amp; 'Upload Data Outputs'!P835) &lt;&gt; "", FALSE)</f>
        <v>0</v>
      </c>
      <c r="E848" s="56" t="str">
        <f t="shared" ref="E848:E911" si="83">IF(AND(D848, G848), A848, "")</f>
        <v/>
      </c>
      <c r="F848" s="56" t="str">
        <f t="shared" ref="F848:F911" si="84">IF(AND(D848, NOT(G848)), A848, "")</f>
        <v/>
      </c>
      <c r="G848" s="56" t="b">
        <f t="shared" si="80"/>
        <v>1</v>
      </c>
      <c r="H848" s="57" t="s">
        <v>593</v>
      </c>
      <c r="I848" s="56" t="b">
        <f t="shared" ref="I848:I911" si="85">OR(NOT($D848), AA848 = 1)</f>
        <v>1</v>
      </c>
      <c r="J848" s="56" t="b">
        <f>IFERROR(OR(NOT($D848), 'Upload Data Outputs'!C835 &lt;&gt; ""), FALSE)</f>
        <v>1</v>
      </c>
      <c r="K848" s="57" t="s">
        <v>593</v>
      </c>
      <c r="L848" s="56" t="b">
        <f>IFERROR(OR(AND(NOT(D848), 'Upload Data Outputs'!E835 = ""), IFERROR(_xlfn.NUMBERVALUE('Upload Data Outputs'!E835) &gt; 0, FALSE)), FALSE)</f>
        <v>1</v>
      </c>
      <c r="M848" s="56" t="b">
        <f>IFERROR(OR('Upload Data Outputs'!F835 = "", IFERROR(_xlfn.NUMBERVALUE('Upload Data Outputs'!F835) &gt; 0, FALSE)), FALSE)</f>
        <v>1</v>
      </c>
      <c r="N848" s="56" t="b">
        <f>IFERROR(OR('Upload Data Outputs'!F835 = "", IFERROR(MATCH('Upload Data Outputs'!G835, listVolumeUnits, 0), FALSE)), FALSE)</f>
        <v>1</v>
      </c>
      <c r="O848" s="56" t="b">
        <f>IFERROR(OR('Upload Data Outputs'!H835 = "", IFERROR(_xlfn.NUMBERVALUE('Upload Data Outputs'!H835) &gt; 0, FALSE)), FALSE)</f>
        <v>1</v>
      </c>
      <c r="P848" s="56" t="b">
        <f>IFERROR(OR('Upload Data Outputs'!H835 = "", IFERROR(MATCH('Upload Data Outputs'!I835, listWeightUnits, 0), FALSE)), FALSE)</f>
        <v>1</v>
      </c>
      <c r="Q848" s="56" t="b">
        <f>IFERROR(OR('Upload Data Outputs'!J835 = "", IFERROR(MATCH('Upload Data Outputs'!J835, listFscClaimTypes, 0), FALSE)), FALSE)</f>
        <v>1</v>
      </c>
      <c r="R848" s="56" t="b">
        <f>IFERROR(OR(AND('Upload Data Outputs'!J835 = refClaimFsc100, OR('Upload Data Outputs'!K835 = "", 'Upload Data Outputs'!K835 = 100)), AND('Upload Data Outputs'!J835 = refClaimFscCW, OR('Upload Data Outputs'!K835 = "", 'Upload Data Outputs'!K835 = 0)), AND('Upload Data Outputs'!J835 = refClaimFscMix, 'Upload Data Outputs'!K835 &lt;&gt; "", _xlfn.NUMBERVALUE('Upload Data Outputs'!K835) &gt;= 0, _xlfn.NUMBERVALUE('Upload Data Outputs'!K835) &lt;= 100), AND('Upload Data Outputs'!J835 = refClaimFscMixCredit, OR('Upload Data Outputs'!K835 = "", 'Upload Data Outputs'!K835 = 100)), AND('Upload Data Outputs'!J835 = refClaimFscRecycled, 'Upload Data Outputs'!K835 =""), 'Upload Data Outputs'!J835 = ""), FALSE)</f>
        <v>1</v>
      </c>
      <c r="S848" s="56" t="b">
        <f>IFERROR(OR('Upload Data Outputs'!L835 = "", IFERROR(MATCH('Upload Data Outputs'!L835, listMaterialsAccountingMethods, 0), FALSE)), FALSE)</f>
        <v>1</v>
      </c>
      <c r="T848" s="56" t="b">
        <f>IFERROR(OR('Upload Data Outputs'!M835 = "", ISNUMBER('Upload Data Outputs'!M835), IFERROR(DATEVALUE('Upload Data Outputs'!M835) &gt; 0, FALSE)), FALSE)</f>
        <v>1</v>
      </c>
      <c r="U848" s="56" t="b">
        <f>IFERROR(OR('Upload Data Outputs'!N835 = "", ISNUMBER('Upload Data Outputs'!N835), IFERROR(DATEVALUE('Upload Data Outputs'!N835) &gt; 0, FALSE)), FALSE)</f>
        <v>1</v>
      </c>
      <c r="V848" s="56" t="b">
        <f>IFERROR(OR('Upload Data Outputs'!O835 = "", IFERROR(MATCH('Upload Data Outputs'!O835, listCountryIsoCodes, FALSE), FALSE)), FALSE)</f>
        <v>1</v>
      </c>
      <c r="W848" s="57" t="s">
        <v>593</v>
      </c>
      <c r="X848" s="56"/>
      <c r="Y848" s="56"/>
      <c r="AA848" s="56">
        <f>IFERROR(COUNTIFS('Upload Data Outputs'!B:B, 'Upload Data Outputs'!B835), 0)</f>
        <v>0</v>
      </c>
    </row>
    <row r="849" spans="1:27">
      <c r="A849" s="55">
        <f t="shared" si="81"/>
        <v>836</v>
      </c>
      <c r="B849" s="54" t="b">
        <f>NOT(IFERROR('Upload Data Outputs'!A836 = "ERROR", TRUE))</f>
        <v>1</v>
      </c>
      <c r="C849" s="54">
        <f t="shared" si="82"/>
        <v>836</v>
      </c>
      <c r="D849" s="56" t="b">
        <f>IF(B849, ('Upload Data Outputs'!A836 &amp; 'Upload Data Outputs'!B836 &amp; 'Upload Data Outputs'!C836 &amp; 'Upload Data Outputs'!D836 &amp; 'Upload Data Outputs'!E836 &amp; 'Upload Data Outputs'!F836 &amp; 'Upload Data Outputs'!G836 &amp; 'Upload Data Outputs'!H836 &amp; 'Upload Data Outputs'!I836 &amp; 'Upload Data Outputs'!J836 &amp; 'Upload Data Outputs'!K836 &amp; 'Upload Data Outputs'!L836 &amp; 'Upload Data Outputs'!M836 &amp; 'Upload Data Outputs'!N836 &amp; 'Upload Data Outputs'!O836 &amp; 'Upload Data Outputs'!P836) &lt;&gt; "", FALSE)</f>
        <v>0</v>
      </c>
      <c r="E849" s="56" t="str">
        <f t="shared" si="83"/>
        <v/>
      </c>
      <c r="F849" s="56" t="str">
        <f t="shared" si="84"/>
        <v/>
      </c>
      <c r="G849" s="56" t="b">
        <f t="shared" si="80"/>
        <v>1</v>
      </c>
      <c r="H849" s="57" t="s">
        <v>593</v>
      </c>
      <c r="I849" s="56" t="b">
        <f t="shared" si="85"/>
        <v>1</v>
      </c>
      <c r="J849" s="56" t="b">
        <f>IFERROR(OR(NOT($D849), 'Upload Data Outputs'!C836 &lt;&gt; ""), FALSE)</f>
        <v>1</v>
      </c>
      <c r="K849" s="57" t="s">
        <v>593</v>
      </c>
      <c r="L849" s="56" t="b">
        <f>IFERROR(OR(AND(NOT(D849), 'Upload Data Outputs'!E836 = ""), IFERROR(_xlfn.NUMBERVALUE('Upload Data Outputs'!E836) &gt; 0, FALSE)), FALSE)</f>
        <v>1</v>
      </c>
      <c r="M849" s="56" t="b">
        <f>IFERROR(OR('Upload Data Outputs'!F836 = "", IFERROR(_xlfn.NUMBERVALUE('Upload Data Outputs'!F836) &gt; 0, FALSE)), FALSE)</f>
        <v>1</v>
      </c>
      <c r="N849" s="56" t="b">
        <f>IFERROR(OR('Upload Data Outputs'!F836 = "", IFERROR(MATCH('Upload Data Outputs'!G836, listVolumeUnits, 0), FALSE)), FALSE)</f>
        <v>1</v>
      </c>
      <c r="O849" s="56" t="b">
        <f>IFERROR(OR('Upload Data Outputs'!H836 = "", IFERROR(_xlfn.NUMBERVALUE('Upload Data Outputs'!H836) &gt; 0, FALSE)), FALSE)</f>
        <v>1</v>
      </c>
      <c r="P849" s="56" t="b">
        <f>IFERROR(OR('Upload Data Outputs'!H836 = "", IFERROR(MATCH('Upload Data Outputs'!I836, listWeightUnits, 0), FALSE)), FALSE)</f>
        <v>1</v>
      </c>
      <c r="Q849" s="56" t="b">
        <f>IFERROR(OR('Upload Data Outputs'!J836 = "", IFERROR(MATCH('Upload Data Outputs'!J836, listFscClaimTypes, 0), FALSE)), FALSE)</f>
        <v>1</v>
      </c>
      <c r="R849" s="56" t="b">
        <f>IFERROR(OR(AND('Upload Data Outputs'!J836 = refClaimFsc100, OR('Upload Data Outputs'!K836 = "", 'Upload Data Outputs'!K836 = 100)), AND('Upload Data Outputs'!J836 = refClaimFscCW, OR('Upload Data Outputs'!K836 = "", 'Upload Data Outputs'!K836 = 0)), AND('Upload Data Outputs'!J836 = refClaimFscMix, 'Upload Data Outputs'!K836 &lt;&gt; "", _xlfn.NUMBERVALUE('Upload Data Outputs'!K836) &gt;= 0, _xlfn.NUMBERVALUE('Upload Data Outputs'!K836) &lt;= 100), AND('Upload Data Outputs'!J836 = refClaimFscMixCredit, OR('Upload Data Outputs'!K836 = "", 'Upload Data Outputs'!K836 = 100)), AND('Upload Data Outputs'!J836 = refClaimFscRecycled, 'Upload Data Outputs'!K836 =""), 'Upload Data Outputs'!J836 = ""), FALSE)</f>
        <v>1</v>
      </c>
      <c r="S849" s="56" t="b">
        <f>IFERROR(OR('Upload Data Outputs'!L836 = "", IFERROR(MATCH('Upload Data Outputs'!L836, listMaterialsAccountingMethods, 0), FALSE)), FALSE)</f>
        <v>1</v>
      </c>
      <c r="T849" s="56" t="b">
        <f>IFERROR(OR('Upload Data Outputs'!M836 = "", ISNUMBER('Upload Data Outputs'!M836), IFERROR(DATEVALUE('Upload Data Outputs'!M836) &gt; 0, FALSE)), FALSE)</f>
        <v>1</v>
      </c>
      <c r="U849" s="56" t="b">
        <f>IFERROR(OR('Upload Data Outputs'!N836 = "", ISNUMBER('Upload Data Outputs'!N836), IFERROR(DATEVALUE('Upload Data Outputs'!N836) &gt; 0, FALSE)), FALSE)</f>
        <v>1</v>
      </c>
      <c r="V849" s="56" t="b">
        <f>IFERROR(OR('Upload Data Outputs'!O836 = "", IFERROR(MATCH('Upload Data Outputs'!O836, listCountryIsoCodes, FALSE), FALSE)), FALSE)</f>
        <v>1</v>
      </c>
      <c r="W849" s="57" t="s">
        <v>593</v>
      </c>
      <c r="X849" s="56"/>
      <c r="Y849" s="56"/>
      <c r="AA849" s="56">
        <f>IFERROR(COUNTIFS('Upload Data Outputs'!B:B, 'Upload Data Outputs'!B836), 0)</f>
        <v>0</v>
      </c>
    </row>
    <row r="850" spans="1:27">
      <c r="A850" s="55">
        <f t="shared" si="81"/>
        <v>837</v>
      </c>
      <c r="B850" s="54" t="b">
        <f>NOT(IFERROR('Upload Data Outputs'!A837 = "ERROR", TRUE))</f>
        <v>1</v>
      </c>
      <c r="C850" s="54">
        <f t="shared" si="82"/>
        <v>837</v>
      </c>
      <c r="D850" s="56" t="b">
        <f>IF(B850, ('Upload Data Outputs'!A837 &amp; 'Upload Data Outputs'!B837 &amp; 'Upload Data Outputs'!C837 &amp; 'Upload Data Outputs'!D837 &amp; 'Upload Data Outputs'!E837 &amp; 'Upload Data Outputs'!F837 &amp; 'Upload Data Outputs'!G837 &amp; 'Upload Data Outputs'!H837 &amp; 'Upload Data Outputs'!I837 &amp; 'Upload Data Outputs'!J837 &amp; 'Upload Data Outputs'!K837 &amp; 'Upload Data Outputs'!L837 &amp; 'Upload Data Outputs'!M837 &amp; 'Upload Data Outputs'!N837 &amp; 'Upload Data Outputs'!O837 &amp; 'Upload Data Outputs'!P837) &lt;&gt; "", FALSE)</f>
        <v>0</v>
      </c>
      <c r="E850" s="56" t="str">
        <f t="shared" si="83"/>
        <v/>
      </c>
      <c r="F850" s="56" t="str">
        <f t="shared" si="84"/>
        <v/>
      </c>
      <c r="G850" s="56" t="b">
        <f t="shared" si="80"/>
        <v>1</v>
      </c>
      <c r="H850" s="57" t="s">
        <v>593</v>
      </c>
      <c r="I850" s="56" t="b">
        <f t="shared" si="85"/>
        <v>1</v>
      </c>
      <c r="J850" s="56" t="b">
        <f>IFERROR(OR(NOT($D850), 'Upload Data Outputs'!C837 &lt;&gt; ""), FALSE)</f>
        <v>1</v>
      </c>
      <c r="K850" s="57" t="s">
        <v>593</v>
      </c>
      <c r="L850" s="56" t="b">
        <f>IFERROR(OR(AND(NOT(D850), 'Upload Data Outputs'!E837 = ""), IFERROR(_xlfn.NUMBERVALUE('Upload Data Outputs'!E837) &gt; 0, FALSE)), FALSE)</f>
        <v>1</v>
      </c>
      <c r="M850" s="56" t="b">
        <f>IFERROR(OR('Upload Data Outputs'!F837 = "", IFERROR(_xlfn.NUMBERVALUE('Upload Data Outputs'!F837) &gt; 0, FALSE)), FALSE)</f>
        <v>1</v>
      </c>
      <c r="N850" s="56" t="b">
        <f>IFERROR(OR('Upload Data Outputs'!F837 = "", IFERROR(MATCH('Upload Data Outputs'!G837, listVolumeUnits, 0), FALSE)), FALSE)</f>
        <v>1</v>
      </c>
      <c r="O850" s="56" t="b">
        <f>IFERROR(OR('Upload Data Outputs'!H837 = "", IFERROR(_xlfn.NUMBERVALUE('Upload Data Outputs'!H837) &gt; 0, FALSE)), FALSE)</f>
        <v>1</v>
      </c>
      <c r="P850" s="56" t="b">
        <f>IFERROR(OR('Upload Data Outputs'!H837 = "", IFERROR(MATCH('Upload Data Outputs'!I837, listWeightUnits, 0), FALSE)), FALSE)</f>
        <v>1</v>
      </c>
      <c r="Q850" s="56" t="b">
        <f>IFERROR(OR('Upload Data Outputs'!J837 = "", IFERROR(MATCH('Upload Data Outputs'!J837, listFscClaimTypes, 0), FALSE)), FALSE)</f>
        <v>1</v>
      </c>
      <c r="R850" s="56" t="b">
        <f>IFERROR(OR(AND('Upload Data Outputs'!J837 = refClaimFsc100, OR('Upload Data Outputs'!K837 = "", 'Upload Data Outputs'!K837 = 100)), AND('Upload Data Outputs'!J837 = refClaimFscCW, OR('Upload Data Outputs'!K837 = "", 'Upload Data Outputs'!K837 = 0)), AND('Upload Data Outputs'!J837 = refClaimFscMix, 'Upload Data Outputs'!K837 &lt;&gt; "", _xlfn.NUMBERVALUE('Upload Data Outputs'!K837) &gt;= 0, _xlfn.NUMBERVALUE('Upload Data Outputs'!K837) &lt;= 100), AND('Upload Data Outputs'!J837 = refClaimFscMixCredit, OR('Upload Data Outputs'!K837 = "", 'Upload Data Outputs'!K837 = 100)), AND('Upload Data Outputs'!J837 = refClaimFscRecycled, 'Upload Data Outputs'!K837 =""), 'Upload Data Outputs'!J837 = ""), FALSE)</f>
        <v>1</v>
      </c>
      <c r="S850" s="56" t="b">
        <f>IFERROR(OR('Upload Data Outputs'!L837 = "", IFERROR(MATCH('Upload Data Outputs'!L837, listMaterialsAccountingMethods, 0), FALSE)), FALSE)</f>
        <v>1</v>
      </c>
      <c r="T850" s="56" t="b">
        <f>IFERROR(OR('Upload Data Outputs'!M837 = "", ISNUMBER('Upload Data Outputs'!M837), IFERROR(DATEVALUE('Upload Data Outputs'!M837) &gt; 0, FALSE)), FALSE)</f>
        <v>1</v>
      </c>
      <c r="U850" s="56" t="b">
        <f>IFERROR(OR('Upload Data Outputs'!N837 = "", ISNUMBER('Upload Data Outputs'!N837), IFERROR(DATEVALUE('Upload Data Outputs'!N837) &gt; 0, FALSE)), FALSE)</f>
        <v>1</v>
      </c>
      <c r="V850" s="56" t="b">
        <f>IFERROR(OR('Upload Data Outputs'!O837 = "", IFERROR(MATCH('Upload Data Outputs'!O837, listCountryIsoCodes, FALSE), FALSE)), FALSE)</f>
        <v>1</v>
      </c>
      <c r="W850" s="57" t="s">
        <v>593</v>
      </c>
      <c r="X850" s="56"/>
      <c r="Y850" s="56"/>
      <c r="AA850" s="56">
        <f>IFERROR(COUNTIFS('Upload Data Outputs'!B:B, 'Upload Data Outputs'!B837), 0)</f>
        <v>0</v>
      </c>
    </row>
    <row r="851" spans="1:27">
      <c r="A851" s="55">
        <f t="shared" si="81"/>
        <v>838</v>
      </c>
      <c r="B851" s="54" t="b">
        <f>NOT(IFERROR('Upload Data Outputs'!A838 = "ERROR", TRUE))</f>
        <v>1</v>
      </c>
      <c r="C851" s="54">
        <f t="shared" si="82"/>
        <v>838</v>
      </c>
      <c r="D851" s="56" t="b">
        <f>IF(B851, ('Upload Data Outputs'!A838 &amp; 'Upload Data Outputs'!B838 &amp; 'Upload Data Outputs'!C838 &amp; 'Upload Data Outputs'!D838 &amp; 'Upload Data Outputs'!E838 &amp; 'Upload Data Outputs'!F838 &amp; 'Upload Data Outputs'!G838 &amp; 'Upload Data Outputs'!H838 &amp; 'Upload Data Outputs'!I838 &amp; 'Upload Data Outputs'!J838 &amp; 'Upload Data Outputs'!K838 &amp; 'Upload Data Outputs'!L838 &amp; 'Upload Data Outputs'!M838 &amp; 'Upload Data Outputs'!N838 &amp; 'Upload Data Outputs'!O838 &amp; 'Upload Data Outputs'!P838) &lt;&gt; "", FALSE)</f>
        <v>0</v>
      </c>
      <c r="E851" s="56" t="str">
        <f t="shared" si="83"/>
        <v/>
      </c>
      <c r="F851" s="56" t="str">
        <f t="shared" si="84"/>
        <v/>
      </c>
      <c r="G851" s="56" t="b">
        <f t="shared" si="80"/>
        <v>1</v>
      </c>
      <c r="H851" s="57" t="s">
        <v>593</v>
      </c>
      <c r="I851" s="56" t="b">
        <f t="shared" si="85"/>
        <v>1</v>
      </c>
      <c r="J851" s="56" t="b">
        <f>IFERROR(OR(NOT($D851), 'Upload Data Outputs'!C838 &lt;&gt; ""), FALSE)</f>
        <v>1</v>
      </c>
      <c r="K851" s="57" t="s">
        <v>593</v>
      </c>
      <c r="L851" s="56" t="b">
        <f>IFERROR(OR(AND(NOT(D851), 'Upload Data Outputs'!E838 = ""), IFERROR(_xlfn.NUMBERVALUE('Upload Data Outputs'!E838) &gt; 0, FALSE)), FALSE)</f>
        <v>1</v>
      </c>
      <c r="M851" s="56" t="b">
        <f>IFERROR(OR('Upload Data Outputs'!F838 = "", IFERROR(_xlfn.NUMBERVALUE('Upload Data Outputs'!F838) &gt; 0, FALSE)), FALSE)</f>
        <v>1</v>
      </c>
      <c r="N851" s="56" t="b">
        <f>IFERROR(OR('Upload Data Outputs'!F838 = "", IFERROR(MATCH('Upload Data Outputs'!G838, listVolumeUnits, 0), FALSE)), FALSE)</f>
        <v>1</v>
      </c>
      <c r="O851" s="56" t="b">
        <f>IFERROR(OR('Upload Data Outputs'!H838 = "", IFERROR(_xlfn.NUMBERVALUE('Upload Data Outputs'!H838) &gt; 0, FALSE)), FALSE)</f>
        <v>1</v>
      </c>
      <c r="P851" s="56" t="b">
        <f>IFERROR(OR('Upload Data Outputs'!H838 = "", IFERROR(MATCH('Upload Data Outputs'!I838, listWeightUnits, 0), FALSE)), FALSE)</f>
        <v>1</v>
      </c>
      <c r="Q851" s="56" t="b">
        <f>IFERROR(OR('Upload Data Outputs'!J838 = "", IFERROR(MATCH('Upload Data Outputs'!J838, listFscClaimTypes, 0), FALSE)), FALSE)</f>
        <v>1</v>
      </c>
      <c r="R851" s="56" t="b">
        <f>IFERROR(OR(AND('Upload Data Outputs'!J838 = refClaimFsc100, OR('Upload Data Outputs'!K838 = "", 'Upload Data Outputs'!K838 = 100)), AND('Upload Data Outputs'!J838 = refClaimFscCW, OR('Upload Data Outputs'!K838 = "", 'Upload Data Outputs'!K838 = 0)), AND('Upload Data Outputs'!J838 = refClaimFscMix, 'Upload Data Outputs'!K838 &lt;&gt; "", _xlfn.NUMBERVALUE('Upload Data Outputs'!K838) &gt;= 0, _xlfn.NUMBERVALUE('Upload Data Outputs'!K838) &lt;= 100), AND('Upload Data Outputs'!J838 = refClaimFscMixCredit, OR('Upload Data Outputs'!K838 = "", 'Upload Data Outputs'!K838 = 100)), AND('Upload Data Outputs'!J838 = refClaimFscRecycled, 'Upload Data Outputs'!K838 =""), 'Upload Data Outputs'!J838 = ""), FALSE)</f>
        <v>1</v>
      </c>
      <c r="S851" s="56" t="b">
        <f>IFERROR(OR('Upload Data Outputs'!L838 = "", IFERROR(MATCH('Upload Data Outputs'!L838, listMaterialsAccountingMethods, 0), FALSE)), FALSE)</f>
        <v>1</v>
      </c>
      <c r="T851" s="56" t="b">
        <f>IFERROR(OR('Upload Data Outputs'!M838 = "", ISNUMBER('Upload Data Outputs'!M838), IFERROR(DATEVALUE('Upload Data Outputs'!M838) &gt; 0, FALSE)), FALSE)</f>
        <v>1</v>
      </c>
      <c r="U851" s="56" t="b">
        <f>IFERROR(OR('Upload Data Outputs'!N838 = "", ISNUMBER('Upload Data Outputs'!N838), IFERROR(DATEVALUE('Upload Data Outputs'!N838) &gt; 0, FALSE)), FALSE)</f>
        <v>1</v>
      </c>
      <c r="V851" s="56" t="b">
        <f>IFERROR(OR('Upload Data Outputs'!O838 = "", IFERROR(MATCH('Upload Data Outputs'!O838, listCountryIsoCodes, FALSE), FALSE)), FALSE)</f>
        <v>1</v>
      </c>
      <c r="W851" s="57" t="s">
        <v>593</v>
      </c>
      <c r="X851" s="56"/>
      <c r="Y851" s="56"/>
      <c r="AA851" s="56">
        <f>IFERROR(COUNTIFS('Upload Data Outputs'!B:B, 'Upload Data Outputs'!B838), 0)</f>
        <v>0</v>
      </c>
    </row>
    <row r="852" spans="1:27">
      <c r="A852" s="55">
        <f t="shared" si="81"/>
        <v>839</v>
      </c>
      <c r="B852" s="54" t="b">
        <f>NOT(IFERROR('Upload Data Outputs'!A839 = "ERROR", TRUE))</f>
        <v>1</v>
      </c>
      <c r="C852" s="54">
        <f t="shared" si="82"/>
        <v>839</v>
      </c>
      <c r="D852" s="56" t="b">
        <f>IF(B852, ('Upload Data Outputs'!A839 &amp; 'Upload Data Outputs'!B839 &amp; 'Upload Data Outputs'!C839 &amp; 'Upload Data Outputs'!D839 &amp; 'Upload Data Outputs'!E839 &amp; 'Upload Data Outputs'!F839 &amp; 'Upload Data Outputs'!G839 &amp; 'Upload Data Outputs'!H839 &amp; 'Upload Data Outputs'!I839 &amp; 'Upload Data Outputs'!J839 &amp; 'Upload Data Outputs'!K839 &amp; 'Upload Data Outputs'!L839 &amp; 'Upload Data Outputs'!M839 &amp; 'Upload Data Outputs'!N839 &amp; 'Upload Data Outputs'!O839 &amp; 'Upload Data Outputs'!P839) &lt;&gt; "", FALSE)</f>
        <v>0</v>
      </c>
      <c r="E852" s="56" t="str">
        <f t="shared" si="83"/>
        <v/>
      </c>
      <c r="F852" s="56" t="str">
        <f t="shared" si="84"/>
        <v/>
      </c>
      <c r="G852" s="56" t="b">
        <f t="shared" si="80"/>
        <v>1</v>
      </c>
      <c r="H852" s="57" t="s">
        <v>593</v>
      </c>
      <c r="I852" s="56" t="b">
        <f t="shared" si="85"/>
        <v>1</v>
      </c>
      <c r="J852" s="56" t="b">
        <f>IFERROR(OR(NOT($D852), 'Upload Data Outputs'!C839 &lt;&gt; ""), FALSE)</f>
        <v>1</v>
      </c>
      <c r="K852" s="57" t="s">
        <v>593</v>
      </c>
      <c r="L852" s="56" t="b">
        <f>IFERROR(OR(AND(NOT(D852), 'Upload Data Outputs'!E839 = ""), IFERROR(_xlfn.NUMBERVALUE('Upload Data Outputs'!E839) &gt; 0, FALSE)), FALSE)</f>
        <v>1</v>
      </c>
      <c r="M852" s="56" t="b">
        <f>IFERROR(OR('Upload Data Outputs'!F839 = "", IFERROR(_xlfn.NUMBERVALUE('Upload Data Outputs'!F839) &gt; 0, FALSE)), FALSE)</f>
        <v>1</v>
      </c>
      <c r="N852" s="56" t="b">
        <f>IFERROR(OR('Upload Data Outputs'!F839 = "", IFERROR(MATCH('Upload Data Outputs'!G839, listVolumeUnits, 0), FALSE)), FALSE)</f>
        <v>1</v>
      </c>
      <c r="O852" s="56" t="b">
        <f>IFERROR(OR('Upload Data Outputs'!H839 = "", IFERROR(_xlfn.NUMBERVALUE('Upload Data Outputs'!H839) &gt; 0, FALSE)), FALSE)</f>
        <v>1</v>
      </c>
      <c r="P852" s="56" t="b">
        <f>IFERROR(OR('Upload Data Outputs'!H839 = "", IFERROR(MATCH('Upload Data Outputs'!I839, listWeightUnits, 0), FALSE)), FALSE)</f>
        <v>1</v>
      </c>
      <c r="Q852" s="56" t="b">
        <f>IFERROR(OR('Upload Data Outputs'!J839 = "", IFERROR(MATCH('Upload Data Outputs'!J839, listFscClaimTypes, 0), FALSE)), FALSE)</f>
        <v>1</v>
      </c>
      <c r="R852" s="56" t="b">
        <f>IFERROR(OR(AND('Upload Data Outputs'!J839 = refClaimFsc100, OR('Upload Data Outputs'!K839 = "", 'Upload Data Outputs'!K839 = 100)), AND('Upload Data Outputs'!J839 = refClaimFscCW, OR('Upload Data Outputs'!K839 = "", 'Upload Data Outputs'!K839 = 0)), AND('Upload Data Outputs'!J839 = refClaimFscMix, 'Upload Data Outputs'!K839 &lt;&gt; "", _xlfn.NUMBERVALUE('Upload Data Outputs'!K839) &gt;= 0, _xlfn.NUMBERVALUE('Upload Data Outputs'!K839) &lt;= 100), AND('Upload Data Outputs'!J839 = refClaimFscMixCredit, OR('Upload Data Outputs'!K839 = "", 'Upload Data Outputs'!K839 = 100)), AND('Upload Data Outputs'!J839 = refClaimFscRecycled, 'Upload Data Outputs'!K839 =""), 'Upload Data Outputs'!J839 = ""), FALSE)</f>
        <v>1</v>
      </c>
      <c r="S852" s="56" t="b">
        <f>IFERROR(OR('Upload Data Outputs'!L839 = "", IFERROR(MATCH('Upload Data Outputs'!L839, listMaterialsAccountingMethods, 0), FALSE)), FALSE)</f>
        <v>1</v>
      </c>
      <c r="T852" s="56" t="b">
        <f>IFERROR(OR('Upload Data Outputs'!M839 = "", ISNUMBER('Upload Data Outputs'!M839), IFERROR(DATEVALUE('Upload Data Outputs'!M839) &gt; 0, FALSE)), FALSE)</f>
        <v>1</v>
      </c>
      <c r="U852" s="56" t="b">
        <f>IFERROR(OR('Upload Data Outputs'!N839 = "", ISNUMBER('Upload Data Outputs'!N839), IFERROR(DATEVALUE('Upload Data Outputs'!N839) &gt; 0, FALSE)), FALSE)</f>
        <v>1</v>
      </c>
      <c r="V852" s="56" t="b">
        <f>IFERROR(OR('Upload Data Outputs'!O839 = "", IFERROR(MATCH('Upload Data Outputs'!O839, listCountryIsoCodes, FALSE), FALSE)), FALSE)</f>
        <v>1</v>
      </c>
      <c r="W852" s="57" t="s">
        <v>593</v>
      </c>
      <c r="X852" s="56"/>
      <c r="Y852" s="56"/>
      <c r="AA852" s="56">
        <f>IFERROR(COUNTIFS('Upload Data Outputs'!B:B, 'Upload Data Outputs'!B839), 0)</f>
        <v>0</v>
      </c>
    </row>
    <row r="853" spans="1:27">
      <c r="A853" s="55">
        <f t="shared" si="81"/>
        <v>840</v>
      </c>
      <c r="B853" s="54" t="b">
        <f>NOT(IFERROR('Upload Data Outputs'!A840 = "ERROR", TRUE))</f>
        <v>1</v>
      </c>
      <c r="C853" s="54">
        <f t="shared" si="82"/>
        <v>840</v>
      </c>
      <c r="D853" s="56" t="b">
        <f>IF(B853, ('Upload Data Outputs'!A840 &amp; 'Upload Data Outputs'!B840 &amp; 'Upload Data Outputs'!C840 &amp; 'Upload Data Outputs'!D840 &amp; 'Upload Data Outputs'!E840 &amp; 'Upload Data Outputs'!F840 &amp; 'Upload Data Outputs'!G840 &amp; 'Upload Data Outputs'!H840 &amp; 'Upload Data Outputs'!I840 &amp; 'Upload Data Outputs'!J840 &amp; 'Upload Data Outputs'!K840 &amp; 'Upload Data Outputs'!L840 &amp; 'Upload Data Outputs'!M840 &amp; 'Upload Data Outputs'!N840 &amp; 'Upload Data Outputs'!O840 &amp; 'Upload Data Outputs'!P840) &lt;&gt; "", FALSE)</f>
        <v>0</v>
      </c>
      <c r="E853" s="56" t="str">
        <f t="shared" si="83"/>
        <v/>
      </c>
      <c r="F853" s="56" t="str">
        <f t="shared" si="84"/>
        <v/>
      </c>
      <c r="G853" s="56" t="b">
        <f t="shared" si="80"/>
        <v>1</v>
      </c>
      <c r="H853" s="57" t="s">
        <v>593</v>
      </c>
      <c r="I853" s="56" t="b">
        <f t="shared" si="85"/>
        <v>1</v>
      </c>
      <c r="J853" s="56" t="b">
        <f>IFERROR(OR(NOT($D853), 'Upload Data Outputs'!C840 &lt;&gt; ""), FALSE)</f>
        <v>1</v>
      </c>
      <c r="K853" s="57" t="s">
        <v>593</v>
      </c>
      <c r="L853" s="56" t="b">
        <f>IFERROR(OR(AND(NOT(D853), 'Upload Data Outputs'!E840 = ""), IFERROR(_xlfn.NUMBERVALUE('Upload Data Outputs'!E840) &gt; 0, FALSE)), FALSE)</f>
        <v>1</v>
      </c>
      <c r="M853" s="56" t="b">
        <f>IFERROR(OR('Upload Data Outputs'!F840 = "", IFERROR(_xlfn.NUMBERVALUE('Upload Data Outputs'!F840) &gt; 0, FALSE)), FALSE)</f>
        <v>1</v>
      </c>
      <c r="N853" s="56" t="b">
        <f>IFERROR(OR('Upload Data Outputs'!F840 = "", IFERROR(MATCH('Upload Data Outputs'!G840, listVolumeUnits, 0), FALSE)), FALSE)</f>
        <v>1</v>
      </c>
      <c r="O853" s="56" t="b">
        <f>IFERROR(OR('Upload Data Outputs'!H840 = "", IFERROR(_xlfn.NUMBERVALUE('Upload Data Outputs'!H840) &gt; 0, FALSE)), FALSE)</f>
        <v>1</v>
      </c>
      <c r="P853" s="56" t="b">
        <f>IFERROR(OR('Upload Data Outputs'!H840 = "", IFERROR(MATCH('Upload Data Outputs'!I840, listWeightUnits, 0), FALSE)), FALSE)</f>
        <v>1</v>
      </c>
      <c r="Q853" s="56" t="b">
        <f>IFERROR(OR('Upload Data Outputs'!J840 = "", IFERROR(MATCH('Upload Data Outputs'!J840, listFscClaimTypes, 0), FALSE)), FALSE)</f>
        <v>1</v>
      </c>
      <c r="R853" s="56" t="b">
        <f>IFERROR(OR(AND('Upload Data Outputs'!J840 = refClaimFsc100, OR('Upload Data Outputs'!K840 = "", 'Upload Data Outputs'!K840 = 100)), AND('Upload Data Outputs'!J840 = refClaimFscCW, OR('Upload Data Outputs'!K840 = "", 'Upload Data Outputs'!K840 = 0)), AND('Upload Data Outputs'!J840 = refClaimFscMix, 'Upload Data Outputs'!K840 &lt;&gt; "", _xlfn.NUMBERVALUE('Upload Data Outputs'!K840) &gt;= 0, _xlfn.NUMBERVALUE('Upload Data Outputs'!K840) &lt;= 100), AND('Upload Data Outputs'!J840 = refClaimFscMixCredit, OR('Upload Data Outputs'!K840 = "", 'Upload Data Outputs'!K840 = 100)), AND('Upload Data Outputs'!J840 = refClaimFscRecycled, 'Upload Data Outputs'!K840 =""), 'Upload Data Outputs'!J840 = ""), FALSE)</f>
        <v>1</v>
      </c>
      <c r="S853" s="56" t="b">
        <f>IFERROR(OR('Upload Data Outputs'!L840 = "", IFERROR(MATCH('Upload Data Outputs'!L840, listMaterialsAccountingMethods, 0), FALSE)), FALSE)</f>
        <v>1</v>
      </c>
      <c r="T853" s="56" t="b">
        <f>IFERROR(OR('Upload Data Outputs'!M840 = "", ISNUMBER('Upload Data Outputs'!M840), IFERROR(DATEVALUE('Upload Data Outputs'!M840) &gt; 0, FALSE)), FALSE)</f>
        <v>1</v>
      </c>
      <c r="U853" s="56" t="b">
        <f>IFERROR(OR('Upload Data Outputs'!N840 = "", ISNUMBER('Upload Data Outputs'!N840), IFERROR(DATEVALUE('Upload Data Outputs'!N840) &gt; 0, FALSE)), FALSE)</f>
        <v>1</v>
      </c>
      <c r="V853" s="56" t="b">
        <f>IFERROR(OR('Upload Data Outputs'!O840 = "", IFERROR(MATCH('Upload Data Outputs'!O840, listCountryIsoCodes, FALSE), FALSE)), FALSE)</f>
        <v>1</v>
      </c>
      <c r="W853" s="57" t="s">
        <v>593</v>
      </c>
      <c r="X853" s="56"/>
      <c r="Y853" s="56"/>
      <c r="AA853" s="56">
        <f>IFERROR(COUNTIFS('Upload Data Outputs'!B:B, 'Upload Data Outputs'!B840), 0)</f>
        <v>0</v>
      </c>
    </row>
    <row r="854" spans="1:27">
      <c r="A854" s="55">
        <f t="shared" si="81"/>
        <v>841</v>
      </c>
      <c r="B854" s="54" t="b">
        <f>NOT(IFERROR('Upload Data Outputs'!A841 = "ERROR", TRUE))</f>
        <v>1</v>
      </c>
      <c r="C854" s="54">
        <f t="shared" si="82"/>
        <v>841</v>
      </c>
      <c r="D854" s="56" t="b">
        <f>IF(B854, ('Upload Data Outputs'!A841 &amp; 'Upload Data Outputs'!B841 &amp; 'Upload Data Outputs'!C841 &amp; 'Upload Data Outputs'!D841 &amp; 'Upload Data Outputs'!E841 &amp; 'Upload Data Outputs'!F841 &amp; 'Upload Data Outputs'!G841 &amp; 'Upload Data Outputs'!H841 &amp; 'Upload Data Outputs'!I841 &amp; 'Upload Data Outputs'!J841 &amp; 'Upload Data Outputs'!K841 &amp; 'Upload Data Outputs'!L841 &amp; 'Upload Data Outputs'!M841 &amp; 'Upload Data Outputs'!N841 &amp; 'Upload Data Outputs'!O841 &amp; 'Upload Data Outputs'!P841) &lt;&gt; "", FALSE)</f>
        <v>0</v>
      </c>
      <c r="E854" s="56" t="str">
        <f t="shared" si="83"/>
        <v/>
      </c>
      <c r="F854" s="56" t="str">
        <f t="shared" si="84"/>
        <v/>
      </c>
      <c r="G854" s="56" t="b">
        <f t="shared" si="80"/>
        <v>1</v>
      </c>
      <c r="H854" s="57" t="s">
        <v>593</v>
      </c>
      <c r="I854" s="56" t="b">
        <f t="shared" si="85"/>
        <v>1</v>
      </c>
      <c r="J854" s="56" t="b">
        <f>IFERROR(OR(NOT($D854), 'Upload Data Outputs'!C841 &lt;&gt; ""), FALSE)</f>
        <v>1</v>
      </c>
      <c r="K854" s="57" t="s">
        <v>593</v>
      </c>
      <c r="L854" s="56" t="b">
        <f>IFERROR(OR(AND(NOT(D854), 'Upload Data Outputs'!E841 = ""), IFERROR(_xlfn.NUMBERVALUE('Upload Data Outputs'!E841) &gt; 0, FALSE)), FALSE)</f>
        <v>1</v>
      </c>
      <c r="M854" s="56" t="b">
        <f>IFERROR(OR('Upload Data Outputs'!F841 = "", IFERROR(_xlfn.NUMBERVALUE('Upload Data Outputs'!F841) &gt; 0, FALSE)), FALSE)</f>
        <v>1</v>
      </c>
      <c r="N854" s="56" t="b">
        <f>IFERROR(OR('Upload Data Outputs'!F841 = "", IFERROR(MATCH('Upload Data Outputs'!G841, listVolumeUnits, 0), FALSE)), FALSE)</f>
        <v>1</v>
      </c>
      <c r="O854" s="56" t="b">
        <f>IFERROR(OR('Upload Data Outputs'!H841 = "", IFERROR(_xlfn.NUMBERVALUE('Upload Data Outputs'!H841) &gt; 0, FALSE)), FALSE)</f>
        <v>1</v>
      </c>
      <c r="P854" s="56" t="b">
        <f>IFERROR(OR('Upload Data Outputs'!H841 = "", IFERROR(MATCH('Upload Data Outputs'!I841, listWeightUnits, 0), FALSE)), FALSE)</f>
        <v>1</v>
      </c>
      <c r="Q854" s="56" t="b">
        <f>IFERROR(OR('Upload Data Outputs'!J841 = "", IFERROR(MATCH('Upload Data Outputs'!J841, listFscClaimTypes, 0), FALSE)), FALSE)</f>
        <v>1</v>
      </c>
      <c r="R854" s="56" t="b">
        <f>IFERROR(OR(AND('Upload Data Outputs'!J841 = refClaimFsc100, OR('Upload Data Outputs'!K841 = "", 'Upload Data Outputs'!K841 = 100)), AND('Upload Data Outputs'!J841 = refClaimFscCW, OR('Upload Data Outputs'!K841 = "", 'Upload Data Outputs'!K841 = 0)), AND('Upload Data Outputs'!J841 = refClaimFscMix, 'Upload Data Outputs'!K841 &lt;&gt; "", _xlfn.NUMBERVALUE('Upload Data Outputs'!K841) &gt;= 0, _xlfn.NUMBERVALUE('Upload Data Outputs'!K841) &lt;= 100), AND('Upload Data Outputs'!J841 = refClaimFscMixCredit, OR('Upload Data Outputs'!K841 = "", 'Upload Data Outputs'!K841 = 100)), AND('Upload Data Outputs'!J841 = refClaimFscRecycled, 'Upload Data Outputs'!K841 =""), 'Upload Data Outputs'!J841 = ""), FALSE)</f>
        <v>1</v>
      </c>
      <c r="S854" s="56" t="b">
        <f>IFERROR(OR('Upload Data Outputs'!L841 = "", IFERROR(MATCH('Upload Data Outputs'!L841, listMaterialsAccountingMethods, 0), FALSE)), FALSE)</f>
        <v>1</v>
      </c>
      <c r="T854" s="56" t="b">
        <f>IFERROR(OR('Upload Data Outputs'!M841 = "", ISNUMBER('Upload Data Outputs'!M841), IFERROR(DATEVALUE('Upload Data Outputs'!M841) &gt; 0, FALSE)), FALSE)</f>
        <v>1</v>
      </c>
      <c r="U854" s="56" t="b">
        <f>IFERROR(OR('Upload Data Outputs'!N841 = "", ISNUMBER('Upload Data Outputs'!N841), IFERROR(DATEVALUE('Upload Data Outputs'!N841) &gt; 0, FALSE)), FALSE)</f>
        <v>1</v>
      </c>
      <c r="V854" s="56" t="b">
        <f>IFERROR(OR('Upload Data Outputs'!O841 = "", IFERROR(MATCH('Upload Data Outputs'!O841, listCountryIsoCodes, FALSE), FALSE)), FALSE)</f>
        <v>1</v>
      </c>
      <c r="W854" s="57" t="s">
        <v>593</v>
      </c>
      <c r="X854" s="56"/>
      <c r="Y854" s="56"/>
      <c r="AA854" s="56">
        <f>IFERROR(COUNTIFS('Upload Data Outputs'!B:B, 'Upload Data Outputs'!B841), 0)</f>
        <v>0</v>
      </c>
    </row>
    <row r="855" spans="1:27">
      <c r="A855" s="55">
        <f t="shared" si="81"/>
        <v>842</v>
      </c>
      <c r="B855" s="54" t="b">
        <f>NOT(IFERROR('Upload Data Outputs'!A842 = "ERROR", TRUE))</f>
        <v>1</v>
      </c>
      <c r="C855" s="54">
        <f t="shared" si="82"/>
        <v>842</v>
      </c>
      <c r="D855" s="56" t="b">
        <f>IF(B855, ('Upload Data Outputs'!A842 &amp; 'Upload Data Outputs'!B842 &amp; 'Upload Data Outputs'!C842 &amp; 'Upload Data Outputs'!D842 &amp; 'Upload Data Outputs'!E842 &amp; 'Upload Data Outputs'!F842 &amp; 'Upload Data Outputs'!G842 &amp; 'Upload Data Outputs'!H842 &amp; 'Upload Data Outputs'!I842 &amp; 'Upload Data Outputs'!J842 &amp; 'Upload Data Outputs'!K842 &amp; 'Upload Data Outputs'!L842 &amp; 'Upload Data Outputs'!M842 &amp; 'Upload Data Outputs'!N842 &amp; 'Upload Data Outputs'!O842 &amp; 'Upload Data Outputs'!P842) &lt;&gt; "", FALSE)</f>
        <v>0</v>
      </c>
      <c r="E855" s="56" t="str">
        <f t="shared" si="83"/>
        <v/>
      </c>
      <c r="F855" s="56" t="str">
        <f t="shared" si="84"/>
        <v/>
      </c>
      <c r="G855" s="56" t="b">
        <f t="shared" si="80"/>
        <v>1</v>
      </c>
      <c r="H855" s="57" t="s">
        <v>593</v>
      </c>
      <c r="I855" s="56" t="b">
        <f t="shared" si="85"/>
        <v>1</v>
      </c>
      <c r="J855" s="56" t="b">
        <f>IFERROR(OR(NOT($D855), 'Upload Data Outputs'!C842 &lt;&gt; ""), FALSE)</f>
        <v>1</v>
      </c>
      <c r="K855" s="57" t="s">
        <v>593</v>
      </c>
      <c r="L855" s="56" t="b">
        <f>IFERROR(OR(AND(NOT(D855), 'Upload Data Outputs'!E842 = ""), IFERROR(_xlfn.NUMBERVALUE('Upload Data Outputs'!E842) &gt; 0, FALSE)), FALSE)</f>
        <v>1</v>
      </c>
      <c r="M855" s="56" t="b">
        <f>IFERROR(OR('Upload Data Outputs'!F842 = "", IFERROR(_xlfn.NUMBERVALUE('Upload Data Outputs'!F842) &gt; 0, FALSE)), FALSE)</f>
        <v>1</v>
      </c>
      <c r="N855" s="56" t="b">
        <f>IFERROR(OR('Upload Data Outputs'!F842 = "", IFERROR(MATCH('Upload Data Outputs'!G842, listVolumeUnits, 0), FALSE)), FALSE)</f>
        <v>1</v>
      </c>
      <c r="O855" s="56" t="b">
        <f>IFERROR(OR('Upload Data Outputs'!H842 = "", IFERROR(_xlfn.NUMBERVALUE('Upload Data Outputs'!H842) &gt; 0, FALSE)), FALSE)</f>
        <v>1</v>
      </c>
      <c r="P855" s="56" t="b">
        <f>IFERROR(OR('Upload Data Outputs'!H842 = "", IFERROR(MATCH('Upload Data Outputs'!I842, listWeightUnits, 0), FALSE)), FALSE)</f>
        <v>1</v>
      </c>
      <c r="Q855" s="56" t="b">
        <f>IFERROR(OR('Upload Data Outputs'!J842 = "", IFERROR(MATCH('Upload Data Outputs'!J842, listFscClaimTypes, 0), FALSE)), FALSE)</f>
        <v>1</v>
      </c>
      <c r="R855" s="56" t="b">
        <f>IFERROR(OR(AND('Upload Data Outputs'!J842 = refClaimFsc100, OR('Upload Data Outputs'!K842 = "", 'Upload Data Outputs'!K842 = 100)), AND('Upload Data Outputs'!J842 = refClaimFscCW, OR('Upload Data Outputs'!K842 = "", 'Upload Data Outputs'!K842 = 0)), AND('Upload Data Outputs'!J842 = refClaimFscMix, 'Upload Data Outputs'!K842 &lt;&gt; "", _xlfn.NUMBERVALUE('Upload Data Outputs'!K842) &gt;= 0, _xlfn.NUMBERVALUE('Upload Data Outputs'!K842) &lt;= 100), AND('Upload Data Outputs'!J842 = refClaimFscMixCredit, OR('Upload Data Outputs'!K842 = "", 'Upload Data Outputs'!K842 = 100)), AND('Upload Data Outputs'!J842 = refClaimFscRecycled, 'Upload Data Outputs'!K842 =""), 'Upload Data Outputs'!J842 = ""), FALSE)</f>
        <v>1</v>
      </c>
      <c r="S855" s="56" t="b">
        <f>IFERROR(OR('Upload Data Outputs'!L842 = "", IFERROR(MATCH('Upload Data Outputs'!L842, listMaterialsAccountingMethods, 0), FALSE)), FALSE)</f>
        <v>1</v>
      </c>
      <c r="T855" s="56" t="b">
        <f>IFERROR(OR('Upload Data Outputs'!M842 = "", ISNUMBER('Upload Data Outputs'!M842), IFERROR(DATEVALUE('Upload Data Outputs'!M842) &gt; 0, FALSE)), FALSE)</f>
        <v>1</v>
      </c>
      <c r="U855" s="56" t="b">
        <f>IFERROR(OR('Upload Data Outputs'!N842 = "", ISNUMBER('Upload Data Outputs'!N842), IFERROR(DATEVALUE('Upload Data Outputs'!N842) &gt; 0, FALSE)), FALSE)</f>
        <v>1</v>
      </c>
      <c r="V855" s="56" t="b">
        <f>IFERROR(OR('Upload Data Outputs'!O842 = "", IFERROR(MATCH('Upload Data Outputs'!O842, listCountryIsoCodes, FALSE), FALSE)), FALSE)</f>
        <v>1</v>
      </c>
      <c r="W855" s="57" t="s">
        <v>593</v>
      </c>
      <c r="X855" s="56"/>
      <c r="Y855" s="56"/>
      <c r="AA855" s="56">
        <f>IFERROR(COUNTIFS('Upload Data Outputs'!B:B, 'Upload Data Outputs'!B842), 0)</f>
        <v>0</v>
      </c>
    </row>
    <row r="856" spans="1:27">
      <c r="A856" s="55">
        <f t="shared" si="81"/>
        <v>843</v>
      </c>
      <c r="B856" s="54" t="b">
        <f>NOT(IFERROR('Upload Data Outputs'!A843 = "ERROR", TRUE))</f>
        <v>1</v>
      </c>
      <c r="C856" s="54">
        <f t="shared" si="82"/>
        <v>843</v>
      </c>
      <c r="D856" s="56" t="b">
        <f>IF(B856, ('Upload Data Outputs'!A843 &amp; 'Upload Data Outputs'!B843 &amp; 'Upload Data Outputs'!C843 &amp; 'Upload Data Outputs'!D843 &amp; 'Upload Data Outputs'!E843 &amp; 'Upload Data Outputs'!F843 &amp; 'Upload Data Outputs'!G843 &amp; 'Upload Data Outputs'!H843 &amp; 'Upload Data Outputs'!I843 &amp; 'Upload Data Outputs'!J843 &amp; 'Upload Data Outputs'!K843 &amp; 'Upload Data Outputs'!L843 &amp; 'Upload Data Outputs'!M843 &amp; 'Upload Data Outputs'!N843 &amp; 'Upload Data Outputs'!O843 &amp; 'Upload Data Outputs'!P843) &lt;&gt; "", FALSE)</f>
        <v>0</v>
      </c>
      <c r="E856" s="56" t="str">
        <f t="shared" si="83"/>
        <v/>
      </c>
      <c r="F856" s="56" t="str">
        <f t="shared" si="84"/>
        <v/>
      </c>
      <c r="G856" s="56" t="b">
        <f t="shared" si="80"/>
        <v>1</v>
      </c>
      <c r="H856" s="57" t="s">
        <v>593</v>
      </c>
      <c r="I856" s="56" t="b">
        <f t="shared" si="85"/>
        <v>1</v>
      </c>
      <c r="J856" s="56" t="b">
        <f>IFERROR(OR(NOT($D856), 'Upload Data Outputs'!C843 &lt;&gt; ""), FALSE)</f>
        <v>1</v>
      </c>
      <c r="K856" s="57" t="s">
        <v>593</v>
      </c>
      <c r="L856" s="56" t="b">
        <f>IFERROR(OR(AND(NOT(D856), 'Upload Data Outputs'!E843 = ""), IFERROR(_xlfn.NUMBERVALUE('Upload Data Outputs'!E843) &gt; 0, FALSE)), FALSE)</f>
        <v>1</v>
      </c>
      <c r="M856" s="56" t="b">
        <f>IFERROR(OR('Upload Data Outputs'!F843 = "", IFERROR(_xlfn.NUMBERVALUE('Upload Data Outputs'!F843) &gt; 0, FALSE)), FALSE)</f>
        <v>1</v>
      </c>
      <c r="N856" s="56" t="b">
        <f>IFERROR(OR('Upload Data Outputs'!F843 = "", IFERROR(MATCH('Upload Data Outputs'!G843, listVolumeUnits, 0), FALSE)), FALSE)</f>
        <v>1</v>
      </c>
      <c r="O856" s="56" t="b">
        <f>IFERROR(OR('Upload Data Outputs'!H843 = "", IFERROR(_xlfn.NUMBERVALUE('Upload Data Outputs'!H843) &gt; 0, FALSE)), FALSE)</f>
        <v>1</v>
      </c>
      <c r="P856" s="56" t="b">
        <f>IFERROR(OR('Upload Data Outputs'!H843 = "", IFERROR(MATCH('Upload Data Outputs'!I843, listWeightUnits, 0), FALSE)), FALSE)</f>
        <v>1</v>
      </c>
      <c r="Q856" s="56" t="b">
        <f>IFERROR(OR('Upload Data Outputs'!J843 = "", IFERROR(MATCH('Upload Data Outputs'!J843, listFscClaimTypes, 0), FALSE)), FALSE)</f>
        <v>1</v>
      </c>
      <c r="R856" s="56" t="b">
        <f>IFERROR(OR(AND('Upload Data Outputs'!J843 = refClaimFsc100, OR('Upload Data Outputs'!K843 = "", 'Upload Data Outputs'!K843 = 100)), AND('Upload Data Outputs'!J843 = refClaimFscCW, OR('Upload Data Outputs'!K843 = "", 'Upload Data Outputs'!K843 = 0)), AND('Upload Data Outputs'!J843 = refClaimFscMix, 'Upload Data Outputs'!K843 &lt;&gt; "", _xlfn.NUMBERVALUE('Upload Data Outputs'!K843) &gt;= 0, _xlfn.NUMBERVALUE('Upload Data Outputs'!K843) &lt;= 100), AND('Upload Data Outputs'!J843 = refClaimFscMixCredit, OR('Upload Data Outputs'!K843 = "", 'Upload Data Outputs'!K843 = 100)), AND('Upload Data Outputs'!J843 = refClaimFscRecycled, 'Upload Data Outputs'!K843 =""), 'Upload Data Outputs'!J843 = ""), FALSE)</f>
        <v>1</v>
      </c>
      <c r="S856" s="56" t="b">
        <f>IFERROR(OR('Upload Data Outputs'!L843 = "", IFERROR(MATCH('Upload Data Outputs'!L843, listMaterialsAccountingMethods, 0), FALSE)), FALSE)</f>
        <v>1</v>
      </c>
      <c r="T856" s="56" t="b">
        <f>IFERROR(OR('Upload Data Outputs'!M843 = "", ISNUMBER('Upload Data Outputs'!M843), IFERROR(DATEVALUE('Upload Data Outputs'!M843) &gt; 0, FALSE)), FALSE)</f>
        <v>1</v>
      </c>
      <c r="U856" s="56" t="b">
        <f>IFERROR(OR('Upload Data Outputs'!N843 = "", ISNUMBER('Upload Data Outputs'!N843), IFERROR(DATEVALUE('Upload Data Outputs'!N843) &gt; 0, FALSE)), FALSE)</f>
        <v>1</v>
      </c>
      <c r="V856" s="56" t="b">
        <f>IFERROR(OR('Upload Data Outputs'!O843 = "", IFERROR(MATCH('Upload Data Outputs'!O843, listCountryIsoCodes, FALSE), FALSE)), FALSE)</f>
        <v>1</v>
      </c>
      <c r="W856" s="57" t="s">
        <v>593</v>
      </c>
      <c r="X856" s="56"/>
      <c r="Y856" s="56"/>
      <c r="AA856" s="56">
        <f>IFERROR(COUNTIFS('Upload Data Outputs'!B:B, 'Upload Data Outputs'!B843), 0)</f>
        <v>0</v>
      </c>
    </row>
    <row r="857" spans="1:27">
      <c r="A857" s="55">
        <f t="shared" si="81"/>
        <v>844</v>
      </c>
      <c r="B857" s="54" t="b">
        <f>NOT(IFERROR('Upload Data Outputs'!A844 = "ERROR", TRUE))</f>
        <v>1</v>
      </c>
      <c r="C857" s="54">
        <f t="shared" si="82"/>
        <v>844</v>
      </c>
      <c r="D857" s="56" t="b">
        <f>IF(B857, ('Upload Data Outputs'!A844 &amp; 'Upload Data Outputs'!B844 &amp; 'Upload Data Outputs'!C844 &amp; 'Upload Data Outputs'!D844 &amp; 'Upload Data Outputs'!E844 &amp; 'Upload Data Outputs'!F844 &amp; 'Upload Data Outputs'!G844 &amp; 'Upload Data Outputs'!H844 &amp; 'Upload Data Outputs'!I844 &amp; 'Upload Data Outputs'!J844 &amp; 'Upload Data Outputs'!K844 &amp; 'Upload Data Outputs'!L844 &amp; 'Upload Data Outputs'!M844 &amp; 'Upload Data Outputs'!N844 &amp; 'Upload Data Outputs'!O844 &amp; 'Upload Data Outputs'!P844) &lt;&gt; "", FALSE)</f>
        <v>0</v>
      </c>
      <c r="E857" s="56" t="str">
        <f t="shared" si="83"/>
        <v/>
      </c>
      <c r="F857" s="56" t="str">
        <f t="shared" si="84"/>
        <v/>
      </c>
      <c r="G857" s="56" t="b">
        <f t="shared" si="80"/>
        <v>1</v>
      </c>
      <c r="H857" s="57" t="s">
        <v>593</v>
      </c>
      <c r="I857" s="56" t="b">
        <f t="shared" si="85"/>
        <v>1</v>
      </c>
      <c r="J857" s="56" t="b">
        <f>IFERROR(OR(NOT($D857), 'Upload Data Outputs'!C844 &lt;&gt; ""), FALSE)</f>
        <v>1</v>
      </c>
      <c r="K857" s="57" t="s">
        <v>593</v>
      </c>
      <c r="L857" s="56" t="b">
        <f>IFERROR(OR(AND(NOT(D857), 'Upload Data Outputs'!E844 = ""), IFERROR(_xlfn.NUMBERVALUE('Upload Data Outputs'!E844) &gt; 0, FALSE)), FALSE)</f>
        <v>1</v>
      </c>
      <c r="M857" s="56" t="b">
        <f>IFERROR(OR('Upload Data Outputs'!F844 = "", IFERROR(_xlfn.NUMBERVALUE('Upload Data Outputs'!F844) &gt; 0, FALSE)), FALSE)</f>
        <v>1</v>
      </c>
      <c r="N857" s="56" t="b">
        <f>IFERROR(OR('Upload Data Outputs'!F844 = "", IFERROR(MATCH('Upload Data Outputs'!G844, listVolumeUnits, 0), FALSE)), FALSE)</f>
        <v>1</v>
      </c>
      <c r="O857" s="56" t="b">
        <f>IFERROR(OR('Upload Data Outputs'!H844 = "", IFERROR(_xlfn.NUMBERVALUE('Upload Data Outputs'!H844) &gt; 0, FALSE)), FALSE)</f>
        <v>1</v>
      </c>
      <c r="P857" s="56" t="b">
        <f>IFERROR(OR('Upload Data Outputs'!H844 = "", IFERROR(MATCH('Upload Data Outputs'!I844, listWeightUnits, 0), FALSE)), FALSE)</f>
        <v>1</v>
      </c>
      <c r="Q857" s="56" t="b">
        <f>IFERROR(OR('Upload Data Outputs'!J844 = "", IFERROR(MATCH('Upload Data Outputs'!J844, listFscClaimTypes, 0), FALSE)), FALSE)</f>
        <v>1</v>
      </c>
      <c r="R857" s="56" t="b">
        <f>IFERROR(OR(AND('Upload Data Outputs'!J844 = refClaimFsc100, OR('Upload Data Outputs'!K844 = "", 'Upload Data Outputs'!K844 = 100)), AND('Upload Data Outputs'!J844 = refClaimFscCW, OR('Upload Data Outputs'!K844 = "", 'Upload Data Outputs'!K844 = 0)), AND('Upload Data Outputs'!J844 = refClaimFscMix, 'Upload Data Outputs'!K844 &lt;&gt; "", _xlfn.NUMBERVALUE('Upload Data Outputs'!K844) &gt;= 0, _xlfn.NUMBERVALUE('Upload Data Outputs'!K844) &lt;= 100), AND('Upload Data Outputs'!J844 = refClaimFscMixCredit, OR('Upload Data Outputs'!K844 = "", 'Upload Data Outputs'!K844 = 100)), AND('Upload Data Outputs'!J844 = refClaimFscRecycled, 'Upload Data Outputs'!K844 =""), 'Upload Data Outputs'!J844 = ""), FALSE)</f>
        <v>1</v>
      </c>
      <c r="S857" s="56" t="b">
        <f>IFERROR(OR('Upload Data Outputs'!L844 = "", IFERROR(MATCH('Upload Data Outputs'!L844, listMaterialsAccountingMethods, 0), FALSE)), FALSE)</f>
        <v>1</v>
      </c>
      <c r="T857" s="56" t="b">
        <f>IFERROR(OR('Upload Data Outputs'!M844 = "", ISNUMBER('Upload Data Outputs'!M844), IFERROR(DATEVALUE('Upload Data Outputs'!M844) &gt; 0, FALSE)), FALSE)</f>
        <v>1</v>
      </c>
      <c r="U857" s="56" t="b">
        <f>IFERROR(OR('Upload Data Outputs'!N844 = "", ISNUMBER('Upload Data Outputs'!N844), IFERROR(DATEVALUE('Upload Data Outputs'!N844) &gt; 0, FALSE)), FALSE)</f>
        <v>1</v>
      </c>
      <c r="V857" s="56" t="b">
        <f>IFERROR(OR('Upload Data Outputs'!O844 = "", IFERROR(MATCH('Upload Data Outputs'!O844, listCountryIsoCodes, FALSE), FALSE)), FALSE)</f>
        <v>1</v>
      </c>
      <c r="W857" s="57" t="s">
        <v>593</v>
      </c>
      <c r="X857" s="56"/>
      <c r="Y857" s="56"/>
      <c r="AA857" s="56">
        <f>IFERROR(COUNTIFS('Upload Data Outputs'!B:B, 'Upload Data Outputs'!B844), 0)</f>
        <v>0</v>
      </c>
    </row>
    <row r="858" spans="1:27">
      <c r="A858" s="55">
        <f t="shared" si="81"/>
        <v>845</v>
      </c>
      <c r="B858" s="54" t="b">
        <f>NOT(IFERROR('Upload Data Outputs'!A845 = "ERROR", TRUE))</f>
        <v>1</v>
      </c>
      <c r="C858" s="54">
        <f t="shared" si="82"/>
        <v>845</v>
      </c>
      <c r="D858" s="56" t="b">
        <f>IF(B858, ('Upload Data Outputs'!A845 &amp; 'Upload Data Outputs'!B845 &amp; 'Upload Data Outputs'!C845 &amp; 'Upload Data Outputs'!D845 &amp; 'Upload Data Outputs'!E845 &amp; 'Upload Data Outputs'!F845 &amp; 'Upload Data Outputs'!G845 &amp; 'Upload Data Outputs'!H845 &amp; 'Upload Data Outputs'!I845 &amp; 'Upload Data Outputs'!J845 &amp; 'Upload Data Outputs'!K845 &amp; 'Upload Data Outputs'!L845 &amp; 'Upload Data Outputs'!M845 &amp; 'Upload Data Outputs'!N845 &amp; 'Upload Data Outputs'!O845 &amp; 'Upload Data Outputs'!P845) &lt;&gt; "", FALSE)</f>
        <v>0</v>
      </c>
      <c r="E858" s="56" t="str">
        <f t="shared" si="83"/>
        <v/>
      </c>
      <c r="F858" s="56" t="str">
        <f t="shared" si="84"/>
        <v/>
      </c>
      <c r="G858" s="56" t="b">
        <f t="shared" si="80"/>
        <v>1</v>
      </c>
      <c r="H858" s="57" t="s">
        <v>593</v>
      </c>
      <c r="I858" s="56" t="b">
        <f t="shared" si="85"/>
        <v>1</v>
      </c>
      <c r="J858" s="56" t="b">
        <f>IFERROR(OR(NOT($D858), 'Upload Data Outputs'!C845 &lt;&gt; ""), FALSE)</f>
        <v>1</v>
      </c>
      <c r="K858" s="57" t="s">
        <v>593</v>
      </c>
      <c r="L858" s="56" t="b">
        <f>IFERROR(OR(AND(NOT(D858), 'Upload Data Outputs'!E845 = ""), IFERROR(_xlfn.NUMBERVALUE('Upload Data Outputs'!E845) &gt; 0, FALSE)), FALSE)</f>
        <v>1</v>
      </c>
      <c r="M858" s="56" t="b">
        <f>IFERROR(OR('Upload Data Outputs'!F845 = "", IFERROR(_xlfn.NUMBERVALUE('Upload Data Outputs'!F845) &gt; 0, FALSE)), FALSE)</f>
        <v>1</v>
      </c>
      <c r="N858" s="56" t="b">
        <f>IFERROR(OR('Upload Data Outputs'!F845 = "", IFERROR(MATCH('Upload Data Outputs'!G845, listVolumeUnits, 0), FALSE)), FALSE)</f>
        <v>1</v>
      </c>
      <c r="O858" s="56" t="b">
        <f>IFERROR(OR('Upload Data Outputs'!H845 = "", IFERROR(_xlfn.NUMBERVALUE('Upload Data Outputs'!H845) &gt; 0, FALSE)), FALSE)</f>
        <v>1</v>
      </c>
      <c r="P858" s="56" t="b">
        <f>IFERROR(OR('Upload Data Outputs'!H845 = "", IFERROR(MATCH('Upload Data Outputs'!I845, listWeightUnits, 0), FALSE)), FALSE)</f>
        <v>1</v>
      </c>
      <c r="Q858" s="56" t="b">
        <f>IFERROR(OR('Upload Data Outputs'!J845 = "", IFERROR(MATCH('Upload Data Outputs'!J845, listFscClaimTypes, 0), FALSE)), FALSE)</f>
        <v>1</v>
      </c>
      <c r="R858" s="56" t="b">
        <f>IFERROR(OR(AND('Upload Data Outputs'!J845 = refClaimFsc100, OR('Upload Data Outputs'!K845 = "", 'Upload Data Outputs'!K845 = 100)), AND('Upload Data Outputs'!J845 = refClaimFscCW, OR('Upload Data Outputs'!K845 = "", 'Upload Data Outputs'!K845 = 0)), AND('Upload Data Outputs'!J845 = refClaimFscMix, 'Upload Data Outputs'!K845 &lt;&gt; "", _xlfn.NUMBERVALUE('Upload Data Outputs'!K845) &gt;= 0, _xlfn.NUMBERVALUE('Upload Data Outputs'!K845) &lt;= 100), AND('Upload Data Outputs'!J845 = refClaimFscMixCredit, OR('Upload Data Outputs'!K845 = "", 'Upload Data Outputs'!K845 = 100)), AND('Upload Data Outputs'!J845 = refClaimFscRecycled, 'Upload Data Outputs'!K845 =""), 'Upload Data Outputs'!J845 = ""), FALSE)</f>
        <v>1</v>
      </c>
      <c r="S858" s="56" t="b">
        <f>IFERROR(OR('Upload Data Outputs'!L845 = "", IFERROR(MATCH('Upload Data Outputs'!L845, listMaterialsAccountingMethods, 0), FALSE)), FALSE)</f>
        <v>1</v>
      </c>
      <c r="T858" s="56" t="b">
        <f>IFERROR(OR('Upload Data Outputs'!M845 = "", ISNUMBER('Upload Data Outputs'!M845), IFERROR(DATEVALUE('Upload Data Outputs'!M845) &gt; 0, FALSE)), FALSE)</f>
        <v>1</v>
      </c>
      <c r="U858" s="56" t="b">
        <f>IFERROR(OR('Upload Data Outputs'!N845 = "", ISNUMBER('Upload Data Outputs'!N845), IFERROR(DATEVALUE('Upload Data Outputs'!N845) &gt; 0, FALSE)), FALSE)</f>
        <v>1</v>
      </c>
      <c r="V858" s="56" t="b">
        <f>IFERROR(OR('Upload Data Outputs'!O845 = "", IFERROR(MATCH('Upload Data Outputs'!O845, listCountryIsoCodes, FALSE), FALSE)), FALSE)</f>
        <v>1</v>
      </c>
      <c r="W858" s="57" t="s">
        <v>593</v>
      </c>
      <c r="X858" s="56"/>
      <c r="Y858" s="56"/>
      <c r="AA858" s="56">
        <f>IFERROR(COUNTIFS('Upload Data Outputs'!B:B, 'Upload Data Outputs'!B845), 0)</f>
        <v>0</v>
      </c>
    </row>
    <row r="859" spans="1:27">
      <c r="A859" s="55">
        <f t="shared" si="81"/>
        <v>846</v>
      </c>
      <c r="B859" s="54" t="b">
        <f>NOT(IFERROR('Upload Data Outputs'!A846 = "ERROR", TRUE))</f>
        <v>1</v>
      </c>
      <c r="C859" s="54">
        <f t="shared" si="82"/>
        <v>846</v>
      </c>
      <c r="D859" s="56" t="b">
        <f>IF(B859, ('Upload Data Outputs'!A846 &amp; 'Upload Data Outputs'!B846 &amp; 'Upload Data Outputs'!C846 &amp; 'Upload Data Outputs'!D846 &amp; 'Upload Data Outputs'!E846 &amp; 'Upload Data Outputs'!F846 &amp; 'Upload Data Outputs'!G846 &amp; 'Upload Data Outputs'!H846 &amp; 'Upload Data Outputs'!I846 &amp; 'Upload Data Outputs'!J846 &amp; 'Upload Data Outputs'!K846 &amp; 'Upload Data Outputs'!L846 &amp; 'Upload Data Outputs'!M846 &amp; 'Upload Data Outputs'!N846 &amp; 'Upload Data Outputs'!O846 &amp; 'Upload Data Outputs'!P846) &lt;&gt; "", FALSE)</f>
        <v>0</v>
      </c>
      <c r="E859" s="56" t="str">
        <f t="shared" si="83"/>
        <v/>
      </c>
      <c r="F859" s="56" t="str">
        <f t="shared" si="84"/>
        <v/>
      </c>
      <c r="G859" s="56" t="b">
        <f t="shared" si="80"/>
        <v>1</v>
      </c>
      <c r="H859" s="57" t="s">
        <v>593</v>
      </c>
      <c r="I859" s="56" t="b">
        <f t="shared" si="85"/>
        <v>1</v>
      </c>
      <c r="J859" s="56" t="b">
        <f>IFERROR(OR(NOT($D859), 'Upload Data Outputs'!C846 &lt;&gt; ""), FALSE)</f>
        <v>1</v>
      </c>
      <c r="K859" s="57" t="s">
        <v>593</v>
      </c>
      <c r="L859" s="56" t="b">
        <f>IFERROR(OR(AND(NOT(D859), 'Upload Data Outputs'!E846 = ""), IFERROR(_xlfn.NUMBERVALUE('Upload Data Outputs'!E846) &gt; 0, FALSE)), FALSE)</f>
        <v>1</v>
      </c>
      <c r="M859" s="56" t="b">
        <f>IFERROR(OR('Upload Data Outputs'!F846 = "", IFERROR(_xlfn.NUMBERVALUE('Upload Data Outputs'!F846) &gt; 0, FALSE)), FALSE)</f>
        <v>1</v>
      </c>
      <c r="N859" s="56" t="b">
        <f>IFERROR(OR('Upload Data Outputs'!F846 = "", IFERROR(MATCH('Upload Data Outputs'!G846, listVolumeUnits, 0), FALSE)), FALSE)</f>
        <v>1</v>
      </c>
      <c r="O859" s="56" t="b">
        <f>IFERROR(OR('Upload Data Outputs'!H846 = "", IFERROR(_xlfn.NUMBERVALUE('Upload Data Outputs'!H846) &gt; 0, FALSE)), FALSE)</f>
        <v>1</v>
      </c>
      <c r="P859" s="56" t="b">
        <f>IFERROR(OR('Upload Data Outputs'!H846 = "", IFERROR(MATCH('Upload Data Outputs'!I846, listWeightUnits, 0), FALSE)), FALSE)</f>
        <v>1</v>
      </c>
      <c r="Q859" s="56" t="b">
        <f>IFERROR(OR('Upload Data Outputs'!J846 = "", IFERROR(MATCH('Upload Data Outputs'!J846, listFscClaimTypes, 0), FALSE)), FALSE)</f>
        <v>1</v>
      </c>
      <c r="R859" s="56" t="b">
        <f>IFERROR(OR(AND('Upload Data Outputs'!J846 = refClaimFsc100, OR('Upload Data Outputs'!K846 = "", 'Upload Data Outputs'!K846 = 100)), AND('Upload Data Outputs'!J846 = refClaimFscCW, OR('Upload Data Outputs'!K846 = "", 'Upload Data Outputs'!K846 = 0)), AND('Upload Data Outputs'!J846 = refClaimFscMix, 'Upload Data Outputs'!K846 &lt;&gt; "", _xlfn.NUMBERVALUE('Upload Data Outputs'!K846) &gt;= 0, _xlfn.NUMBERVALUE('Upload Data Outputs'!K846) &lt;= 100), AND('Upload Data Outputs'!J846 = refClaimFscMixCredit, OR('Upload Data Outputs'!K846 = "", 'Upload Data Outputs'!K846 = 100)), AND('Upload Data Outputs'!J846 = refClaimFscRecycled, 'Upload Data Outputs'!K846 =""), 'Upload Data Outputs'!J846 = ""), FALSE)</f>
        <v>1</v>
      </c>
      <c r="S859" s="56" t="b">
        <f>IFERROR(OR('Upload Data Outputs'!L846 = "", IFERROR(MATCH('Upload Data Outputs'!L846, listMaterialsAccountingMethods, 0), FALSE)), FALSE)</f>
        <v>1</v>
      </c>
      <c r="T859" s="56" t="b">
        <f>IFERROR(OR('Upload Data Outputs'!M846 = "", ISNUMBER('Upload Data Outputs'!M846), IFERROR(DATEVALUE('Upload Data Outputs'!M846) &gt; 0, FALSE)), FALSE)</f>
        <v>1</v>
      </c>
      <c r="U859" s="56" t="b">
        <f>IFERROR(OR('Upload Data Outputs'!N846 = "", ISNUMBER('Upload Data Outputs'!N846), IFERROR(DATEVALUE('Upload Data Outputs'!N846) &gt; 0, FALSE)), FALSE)</f>
        <v>1</v>
      </c>
      <c r="V859" s="56" t="b">
        <f>IFERROR(OR('Upload Data Outputs'!O846 = "", IFERROR(MATCH('Upload Data Outputs'!O846, listCountryIsoCodes, FALSE), FALSE)), FALSE)</f>
        <v>1</v>
      </c>
      <c r="W859" s="57" t="s">
        <v>593</v>
      </c>
      <c r="X859" s="56"/>
      <c r="Y859" s="56"/>
      <c r="AA859" s="56">
        <f>IFERROR(COUNTIFS('Upload Data Outputs'!B:B, 'Upload Data Outputs'!B846), 0)</f>
        <v>0</v>
      </c>
    </row>
    <row r="860" spans="1:27">
      <c r="A860" s="55">
        <f t="shared" si="81"/>
        <v>847</v>
      </c>
      <c r="B860" s="54" t="b">
        <f>NOT(IFERROR('Upload Data Outputs'!A847 = "ERROR", TRUE))</f>
        <v>1</v>
      </c>
      <c r="C860" s="54">
        <f t="shared" si="82"/>
        <v>847</v>
      </c>
      <c r="D860" s="56" t="b">
        <f>IF(B860, ('Upload Data Outputs'!A847 &amp; 'Upload Data Outputs'!B847 &amp; 'Upload Data Outputs'!C847 &amp; 'Upload Data Outputs'!D847 &amp; 'Upload Data Outputs'!E847 &amp; 'Upload Data Outputs'!F847 &amp; 'Upload Data Outputs'!G847 &amp; 'Upload Data Outputs'!H847 &amp; 'Upload Data Outputs'!I847 &amp; 'Upload Data Outputs'!J847 &amp; 'Upload Data Outputs'!K847 &amp; 'Upload Data Outputs'!L847 &amp; 'Upload Data Outputs'!M847 &amp; 'Upload Data Outputs'!N847 &amp; 'Upload Data Outputs'!O847 &amp; 'Upload Data Outputs'!P847) &lt;&gt; "", FALSE)</f>
        <v>0</v>
      </c>
      <c r="E860" s="56" t="str">
        <f t="shared" si="83"/>
        <v/>
      </c>
      <c r="F860" s="56" t="str">
        <f t="shared" si="84"/>
        <v/>
      </c>
      <c r="G860" s="56" t="b">
        <f t="shared" si="80"/>
        <v>1</v>
      </c>
      <c r="H860" s="57" t="s">
        <v>593</v>
      </c>
      <c r="I860" s="56" t="b">
        <f t="shared" si="85"/>
        <v>1</v>
      </c>
      <c r="J860" s="56" t="b">
        <f>IFERROR(OR(NOT($D860), 'Upload Data Outputs'!C847 &lt;&gt; ""), FALSE)</f>
        <v>1</v>
      </c>
      <c r="K860" s="57" t="s">
        <v>593</v>
      </c>
      <c r="L860" s="56" t="b">
        <f>IFERROR(OR(AND(NOT(D860), 'Upload Data Outputs'!E847 = ""), IFERROR(_xlfn.NUMBERVALUE('Upload Data Outputs'!E847) &gt; 0, FALSE)), FALSE)</f>
        <v>1</v>
      </c>
      <c r="M860" s="56" t="b">
        <f>IFERROR(OR('Upload Data Outputs'!F847 = "", IFERROR(_xlfn.NUMBERVALUE('Upload Data Outputs'!F847) &gt; 0, FALSE)), FALSE)</f>
        <v>1</v>
      </c>
      <c r="N860" s="56" t="b">
        <f>IFERROR(OR('Upload Data Outputs'!F847 = "", IFERROR(MATCH('Upload Data Outputs'!G847, listVolumeUnits, 0), FALSE)), FALSE)</f>
        <v>1</v>
      </c>
      <c r="O860" s="56" t="b">
        <f>IFERROR(OR('Upload Data Outputs'!H847 = "", IFERROR(_xlfn.NUMBERVALUE('Upload Data Outputs'!H847) &gt; 0, FALSE)), FALSE)</f>
        <v>1</v>
      </c>
      <c r="P860" s="56" t="b">
        <f>IFERROR(OR('Upload Data Outputs'!H847 = "", IFERROR(MATCH('Upload Data Outputs'!I847, listWeightUnits, 0), FALSE)), FALSE)</f>
        <v>1</v>
      </c>
      <c r="Q860" s="56" t="b">
        <f>IFERROR(OR('Upload Data Outputs'!J847 = "", IFERROR(MATCH('Upload Data Outputs'!J847, listFscClaimTypes, 0), FALSE)), FALSE)</f>
        <v>1</v>
      </c>
      <c r="R860" s="56" t="b">
        <f>IFERROR(OR(AND('Upload Data Outputs'!J847 = refClaimFsc100, OR('Upload Data Outputs'!K847 = "", 'Upload Data Outputs'!K847 = 100)), AND('Upload Data Outputs'!J847 = refClaimFscCW, OR('Upload Data Outputs'!K847 = "", 'Upload Data Outputs'!K847 = 0)), AND('Upload Data Outputs'!J847 = refClaimFscMix, 'Upload Data Outputs'!K847 &lt;&gt; "", _xlfn.NUMBERVALUE('Upload Data Outputs'!K847) &gt;= 0, _xlfn.NUMBERVALUE('Upload Data Outputs'!K847) &lt;= 100), AND('Upload Data Outputs'!J847 = refClaimFscMixCredit, OR('Upload Data Outputs'!K847 = "", 'Upload Data Outputs'!K847 = 100)), AND('Upload Data Outputs'!J847 = refClaimFscRecycled, 'Upload Data Outputs'!K847 =""), 'Upload Data Outputs'!J847 = ""), FALSE)</f>
        <v>1</v>
      </c>
      <c r="S860" s="56" t="b">
        <f>IFERROR(OR('Upload Data Outputs'!L847 = "", IFERROR(MATCH('Upload Data Outputs'!L847, listMaterialsAccountingMethods, 0), FALSE)), FALSE)</f>
        <v>1</v>
      </c>
      <c r="T860" s="56" t="b">
        <f>IFERROR(OR('Upload Data Outputs'!M847 = "", ISNUMBER('Upload Data Outputs'!M847), IFERROR(DATEVALUE('Upload Data Outputs'!M847) &gt; 0, FALSE)), FALSE)</f>
        <v>1</v>
      </c>
      <c r="U860" s="56" t="b">
        <f>IFERROR(OR('Upload Data Outputs'!N847 = "", ISNUMBER('Upload Data Outputs'!N847), IFERROR(DATEVALUE('Upload Data Outputs'!N847) &gt; 0, FALSE)), FALSE)</f>
        <v>1</v>
      </c>
      <c r="V860" s="56" t="b">
        <f>IFERROR(OR('Upload Data Outputs'!O847 = "", IFERROR(MATCH('Upload Data Outputs'!O847, listCountryIsoCodes, FALSE), FALSE)), FALSE)</f>
        <v>1</v>
      </c>
      <c r="W860" s="57" t="s">
        <v>593</v>
      </c>
      <c r="X860" s="56"/>
      <c r="Y860" s="56"/>
      <c r="AA860" s="56">
        <f>IFERROR(COUNTIFS('Upload Data Outputs'!B:B, 'Upload Data Outputs'!B847), 0)</f>
        <v>0</v>
      </c>
    </row>
    <row r="861" spans="1:27">
      <c r="A861" s="55">
        <f t="shared" si="81"/>
        <v>848</v>
      </c>
      <c r="B861" s="54" t="b">
        <f>NOT(IFERROR('Upload Data Outputs'!A848 = "ERROR", TRUE))</f>
        <v>1</v>
      </c>
      <c r="C861" s="54">
        <f t="shared" si="82"/>
        <v>848</v>
      </c>
      <c r="D861" s="56" t="b">
        <f>IF(B861, ('Upload Data Outputs'!A848 &amp; 'Upload Data Outputs'!B848 &amp; 'Upload Data Outputs'!C848 &amp; 'Upload Data Outputs'!D848 &amp; 'Upload Data Outputs'!E848 &amp; 'Upload Data Outputs'!F848 &amp; 'Upload Data Outputs'!G848 &amp; 'Upload Data Outputs'!H848 &amp; 'Upload Data Outputs'!I848 &amp; 'Upload Data Outputs'!J848 &amp; 'Upload Data Outputs'!K848 &amp; 'Upload Data Outputs'!L848 &amp; 'Upload Data Outputs'!M848 &amp; 'Upload Data Outputs'!N848 &amp; 'Upload Data Outputs'!O848 &amp; 'Upload Data Outputs'!P848) &lt;&gt; "", FALSE)</f>
        <v>0</v>
      </c>
      <c r="E861" s="56" t="str">
        <f t="shared" si="83"/>
        <v/>
      </c>
      <c r="F861" s="56" t="str">
        <f t="shared" si="84"/>
        <v/>
      </c>
      <c r="G861" s="56" t="b">
        <f t="shared" si="80"/>
        <v>1</v>
      </c>
      <c r="H861" s="57" t="s">
        <v>593</v>
      </c>
      <c r="I861" s="56" t="b">
        <f t="shared" si="85"/>
        <v>1</v>
      </c>
      <c r="J861" s="56" t="b">
        <f>IFERROR(OR(NOT($D861), 'Upload Data Outputs'!C848 &lt;&gt; ""), FALSE)</f>
        <v>1</v>
      </c>
      <c r="K861" s="57" t="s">
        <v>593</v>
      </c>
      <c r="L861" s="56" t="b">
        <f>IFERROR(OR(AND(NOT(D861), 'Upload Data Outputs'!E848 = ""), IFERROR(_xlfn.NUMBERVALUE('Upload Data Outputs'!E848) &gt; 0, FALSE)), FALSE)</f>
        <v>1</v>
      </c>
      <c r="M861" s="56" t="b">
        <f>IFERROR(OR('Upload Data Outputs'!F848 = "", IFERROR(_xlfn.NUMBERVALUE('Upload Data Outputs'!F848) &gt; 0, FALSE)), FALSE)</f>
        <v>1</v>
      </c>
      <c r="N861" s="56" t="b">
        <f>IFERROR(OR('Upload Data Outputs'!F848 = "", IFERROR(MATCH('Upload Data Outputs'!G848, listVolumeUnits, 0), FALSE)), FALSE)</f>
        <v>1</v>
      </c>
      <c r="O861" s="56" t="b">
        <f>IFERROR(OR('Upload Data Outputs'!H848 = "", IFERROR(_xlfn.NUMBERVALUE('Upload Data Outputs'!H848) &gt; 0, FALSE)), FALSE)</f>
        <v>1</v>
      </c>
      <c r="P861" s="56" t="b">
        <f>IFERROR(OR('Upload Data Outputs'!H848 = "", IFERROR(MATCH('Upload Data Outputs'!I848, listWeightUnits, 0), FALSE)), FALSE)</f>
        <v>1</v>
      </c>
      <c r="Q861" s="56" t="b">
        <f>IFERROR(OR('Upload Data Outputs'!J848 = "", IFERROR(MATCH('Upload Data Outputs'!J848, listFscClaimTypes, 0), FALSE)), FALSE)</f>
        <v>1</v>
      </c>
      <c r="R861" s="56" t="b">
        <f>IFERROR(OR(AND('Upload Data Outputs'!J848 = refClaimFsc100, OR('Upload Data Outputs'!K848 = "", 'Upload Data Outputs'!K848 = 100)), AND('Upload Data Outputs'!J848 = refClaimFscCW, OR('Upload Data Outputs'!K848 = "", 'Upload Data Outputs'!K848 = 0)), AND('Upload Data Outputs'!J848 = refClaimFscMix, 'Upload Data Outputs'!K848 &lt;&gt; "", _xlfn.NUMBERVALUE('Upload Data Outputs'!K848) &gt;= 0, _xlfn.NUMBERVALUE('Upload Data Outputs'!K848) &lt;= 100), AND('Upload Data Outputs'!J848 = refClaimFscMixCredit, OR('Upload Data Outputs'!K848 = "", 'Upload Data Outputs'!K848 = 100)), AND('Upload Data Outputs'!J848 = refClaimFscRecycled, 'Upload Data Outputs'!K848 =""), 'Upload Data Outputs'!J848 = ""), FALSE)</f>
        <v>1</v>
      </c>
      <c r="S861" s="56" t="b">
        <f>IFERROR(OR('Upload Data Outputs'!L848 = "", IFERROR(MATCH('Upload Data Outputs'!L848, listMaterialsAccountingMethods, 0), FALSE)), FALSE)</f>
        <v>1</v>
      </c>
      <c r="T861" s="56" t="b">
        <f>IFERROR(OR('Upload Data Outputs'!M848 = "", ISNUMBER('Upload Data Outputs'!M848), IFERROR(DATEVALUE('Upload Data Outputs'!M848) &gt; 0, FALSE)), FALSE)</f>
        <v>1</v>
      </c>
      <c r="U861" s="56" t="b">
        <f>IFERROR(OR('Upload Data Outputs'!N848 = "", ISNUMBER('Upload Data Outputs'!N848), IFERROR(DATEVALUE('Upload Data Outputs'!N848) &gt; 0, FALSE)), FALSE)</f>
        <v>1</v>
      </c>
      <c r="V861" s="56" t="b">
        <f>IFERROR(OR('Upload Data Outputs'!O848 = "", IFERROR(MATCH('Upload Data Outputs'!O848, listCountryIsoCodes, FALSE), FALSE)), FALSE)</f>
        <v>1</v>
      </c>
      <c r="W861" s="57" t="s">
        <v>593</v>
      </c>
      <c r="X861" s="56"/>
      <c r="Y861" s="56"/>
      <c r="AA861" s="56">
        <f>IFERROR(COUNTIFS('Upload Data Outputs'!B:B, 'Upload Data Outputs'!B848), 0)</f>
        <v>0</v>
      </c>
    </row>
    <row r="862" spans="1:27">
      <c r="A862" s="55">
        <f t="shared" si="81"/>
        <v>849</v>
      </c>
      <c r="B862" s="54" t="b">
        <f>NOT(IFERROR('Upload Data Outputs'!A849 = "ERROR", TRUE))</f>
        <v>1</v>
      </c>
      <c r="C862" s="54">
        <f t="shared" si="82"/>
        <v>849</v>
      </c>
      <c r="D862" s="56" t="b">
        <f>IF(B862, ('Upload Data Outputs'!A849 &amp; 'Upload Data Outputs'!B849 &amp; 'Upload Data Outputs'!C849 &amp; 'Upload Data Outputs'!D849 &amp; 'Upload Data Outputs'!E849 &amp; 'Upload Data Outputs'!F849 &amp; 'Upload Data Outputs'!G849 &amp; 'Upload Data Outputs'!H849 &amp; 'Upload Data Outputs'!I849 &amp; 'Upload Data Outputs'!J849 &amp; 'Upload Data Outputs'!K849 &amp; 'Upload Data Outputs'!L849 &amp; 'Upload Data Outputs'!M849 &amp; 'Upload Data Outputs'!N849 &amp; 'Upload Data Outputs'!O849 &amp; 'Upload Data Outputs'!P849) &lt;&gt; "", FALSE)</f>
        <v>0</v>
      </c>
      <c r="E862" s="56" t="str">
        <f t="shared" si="83"/>
        <v/>
      </c>
      <c r="F862" s="56" t="str">
        <f t="shared" si="84"/>
        <v/>
      </c>
      <c r="G862" s="56" t="b">
        <f t="shared" si="80"/>
        <v>1</v>
      </c>
      <c r="H862" s="57" t="s">
        <v>593</v>
      </c>
      <c r="I862" s="56" t="b">
        <f t="shared" si="85"/>
        <v>1</v>
      </c>
      <c r="J862" s="56" t="b">
        <f>IFERROR(OR(NOT($D862), 'Upload Data Outputs'!C849 &lt;&gt; ""), FALSE)</f>
        <v>1</v>
      </c>
      <c r="K862" s="57" t="s">
        <v>593</v>
      </c>
      <c r="L862" s="56" t="b">
        <f>IFERROR(OR(AND(NOT(D862), 'Upload Data Outputs'!E849 = ""), IFERROR(_xlfn.NUMBERVALUE('Upload Data Outputs'!E849) &gt; 0, FALSE)), FALSE)</f>
        <v>1</v>
      </c>
      <c r="M862" s="56" t="b">
        <f>IFERROR(OR('Upload Data Outputs'!F849 = "", IFERROR(_xlfn.NUMBERVALUE('Upload Data Outputs'!F849) &gt; 0, FALSE)), FALSE)</f>
        <v>1</v>
      </c>
      <c r="N862" s="56" t="b">
        <f>IFERROR(OR('Upload Data Outputs'!F849 = "", IFERROR(MATCH('Upload Data Outputs'!G849, listVolumeUnits, 0), FALSE)), FALSE)</f>
        <v>1</v>
      </c>
      <c r="O862" s="56" t="b">
        <f>IFERROR(OR('Upload Data Outputs'!H849 = "", IFERROR(_xlfn.NUMBERVALUE('Upload Data Outputs'!H849) &gt; 0, FALSE)), FALSE)</f>
        <v>1</v>
      </c>
      <c r="P862" s="56" t="b">
        <f>IFERROR(OR('Upload Data Outputs'!H849 = "", IFERROR(MATCH('Upload Data Outputs'!I849, listWeightUnits, 0), FALSE)), FALSE)</f>
        <v>1</v>
      </c>
      <c r="Q862" s="56" t="b">
        <f>IFERROR(OR('Upload Data Outputs'!J849 = "", IFERROR(MATCH('Upload Data Outputs'!J849, listFscClaimTypes, 0), FALSE)), FALSE)</f>
        <v>1</v>
      </c>
      <c r="R862" s="56" t="b">
        <f>IFERROR(OR(AND('Upload Data Outputs'!J849 = refClaimFsc100, OR('Upload Data Outputs'!K849 = "", 'Upload Data Outputs'!K849 = 100)), AND('Upload Data Outputs'!J849 = refClaimFscCW, OR('Upload Data Outputs'!K849 = "", 'Upload Data Outputs'!K849 = 0)), AND('Upload Data Outputs'!J849 = refClaimFscMix, 'Upload Data Outputs'!K849 &lt;&gt; "", _xlfn.NUMBERVALUE('Upload Data Outputs'!K849) &gt;= 0, _xlfn.NUMBERVALUE('Upload Data Outputs'!K849) &lt;= 100), AND('Upload Data Outputs'!J849 = refClaimFscMixCredit, OR('Upload Data Outputs'!K849 = "", 'Upload Data Outputs'!K849 = 100)), AND('Upload Data Outputs'!J849 = refClaimFscRecycled, 'Upload Data Outputs'!K849 =""), 'Upload Data Outputs'!J849 = ""), FALSE)</f>
        <v>1</v>
      </c>
      <c r="S862" s="56" t="b">
        <f>IFERROR(OR('Upload Data Outputs'!L849 = "", IFERROR(MATCH('Upload Data Outputs'!L849, listMaterialsAccountingMethods, 0), FALSE)), FALSE)</f>
        <v>1</v>
      </c>
      <c r="T862" s="56" t="b">
        <f>IFERROR(OR('Upload Data Outputs'!M849 = "", ISNUMBER('Upload Data Outputs'!M849), IFERROR(DATEVALUE('Upload Data Outputs'!M849) &gt; 0, FALSE)), FALSE)</f>
        <v>1</v>
      </c>
      <c r="U862" s="56" t="b">
        <f>IFERROR(OR('Upload Data Outputs'!N849 = "", ISNUMBER('Upload Data Outputs'!N849), IFERROR(DATEVALUE('Upload Data Outputs'!N849) &gt; 0, FALSE)), FALSE)</f>
        <v>1</v>
      </c>
      <c r="V862" s="56" t="b">
        <f>IFERROR(OR('Upload Data Outputs'!O849 = "", IFERROR(MATCH('Upload Data Outputs'!O849, listCountryIsoCodes, FALSE), FALSE)), FALSE)</f>
        <v>1</v>
      </c>
      <c r="W862" s="57" t="s">
        <v>593</v>
      </c>
      <c r="X862" s="56"/>
      <c r="Y862" s="56"/>
      <c r="AA862" s="56">
        <f>IFERROR(COUNTIFS('Upload Data Outputs'!B:B, 'Upload Data Outputs'!B849), 0)</f>
        <v>0</v>
      </c>
    </row>
    <row r="863" spans="1:27">
      <c r="A863" s="55">
        <f t="shared" si="81"/>
        <v>850</v>
      </c>
      <c r="B863" s="54" t="b">
        <f>NOT(IFERROR('Upload Data Outputs'!A850 = "ERROR", TRUE))</f>
        <v>1</v>
      </c>
      <c r="C863" s="54">
        <f t="shared" si="82"/>
        <v>850</v>
      </c>
      <c r="D863" s="56" t="b">
        <f>IF(B863, ('Upload Data Outputs'!A850 &amp; 'Upload Data Outputs'!B850 &amp; 'Upload Data Outputs'!C850 &amp; 'Upload Data Outputs'!D850 &amp; 'Upload Data Outputs'!E850 &amp; 'Upload Data Outputs'!F850 &amp; 'Upload Data Outputs'!G850 &amp; 'Upload Data Outputs'!H850 &amp; 'Upload Data Outputs'!I850 &amp; 'Upload Data Outputs'!J850 &amp; 'Upload Data Outputs'!K850 &amp; 'Upload Data Outputs'!L850 &amp; 'Upload Data Outputs'!M850 &amp; 'Upload Data Outputs'!N850 &amp; 'Upload Data Outputs'!O850 &amp; 'Upload Data Outputs'!P850) &lt;&gt; "", FALSE)</f>
        <v>0</v>
      </c>
      <c r="E863" s="56" t="str">
        <f t="shared" si="83"/>
        <v/>
      </c>
      <c r="F863" s="56" t="str">
        <f t="shared" si="84"/>
        <v/>
      </c>
      <c r="G863" s="56" t="b">
        <f t="shared" si="80"/>
        <v>1</v>
      </c>
      <c r="H863" s="57" t="s">
        <v>593</v>
      </c>
      <c r="I863" s="56" t="b">
        <f t="shared" si="85"/>
        <v>1</v>
      </c>
      <c r="J863" s="56" t="b">
        <f>IFERROR(OR(NOT($D863), 'Upload Data Outputs'!C850 &lt;&gt; ""), FALSE)</f>
        <v>1</v>
      </c>
      <c r="K863" s="57" t="s">
        <v>593</v>
      </c>
      <c r="L863" s="56" t="b">
        <f>IFERROR(OR(AND(NOT(D863), 'Upload Data Outputs'!E850 = ""), IFERROR(_xlfn.NUMBERVALUE('Upload Data Outputs'!E850) &gt; 0, FALSE)), FALSE)</f>
        <v>1</v>
      </c>
      <c r="M863" s="56" t="b">
        <f>IFERROR(OR('Upload Data Outputs'!F850 = "", IFERROR(_xlfn.NUMBERVALUE('Upload Data Outputs'!F850) &gt; 0, FALSE)), FALSE)</f>
        <v>1</v>
      </c>
      <c r="N863" s="56" t="b">
        <f>IFERROR(OR('Upload Data Outputs'!F850 = "", IFERROR(MATCH('Upload Data Outputs'!G850, listVolumeUnits, 0), FALSE)), FALSE)</f>
        <v>1</v>
      </c>
      <c r="O863" s="56" t="b">
        <f>IFERROR(OR('Upload Data Outputs'!H850 = "", IFERROR(_xlfn.NUMBERVALUE('Upload Data Outputs'!H850) &gt; 0, FALSE)), FALSE)</f>
        <v>1</v>
      </c>
      <c r="P863" s="56" t="b">
        <f>IFERROR(OR('Upload Data Outputs'!H850 = "", IFERROR(MATCH('Upload Data Outputs'!I850, listWeightUnits, 0), FALSE)), FALSE)</f>
        <v>1</v>
      </c>
      <c r="Q863" s="56" t="b">
        <f>IFERROR(OR('Upload Data Outputs'!J850 = "", IFERROR(MATCH('Upload Data Outputs'!J850, listFscClaimTypes, 0), FALSE)), FALSE)</f>
        <v>1</v>
      </c>
      <c r="R863" s="56" t="b">
        <f>IFERROR(OR(AND('Upload Data Outputs'!J850 = refClaimFsc100, OR('Upload Data Outputs'!K850 = "", 'Upload Data Outputs'!K850 = 100)), AND('Upload Data Outputs'!J850 = refClaimFscCW, OR('Upload Data Outputs'!K850 = "", 'Upload Data Outputs'!K850 = 0)), AND('Upload Data Outputs'!J850 = refClaimFscMix, 'Upload Data Outputs'!K850 &lt;&gt; "", _xlfn.NUMBERVALUE('Upload Data Outputs'!K850) &gt;= 0, _xlfn.NUMBERVALUE('Upload Data Outputs'!K850) &lt;= 100), AND('Upload Data Outputs'!J850 = refClaimFscMixCredit, OR('Upload Data Outputs'!K850 = "", 'Upload Data Outputs'!K850 = 100)), AND('Upload Data Outputs'!J850 = refClaimFscRecycled, 'Upload Data Outputs'!K850 =""), 'Upload Data Outputs'!J850 = ""), FALSE)</f>
        <v>1</v>
      </c>
      <c r="S863" s="56" t="b">
        <f>IFERROR(OR('Upload Data Outputs'!L850 = "", IFERROR(MATCH('Upload Data Outputs'!L850, listMaterialsAccountingMethods, 0), FALSE)), FALSE)</f>
        <v>1</v>
      </c>
      <c r="T863" s="56" t="b">
        <f>IFERROR(OR('Upload Data Outputs'!M850 = "", ISNUMBER('Upload Data Outputs'!M850), IFERROR(DATEVALUE('Upload Data Outputs'!M850) &gt; 0, FALSE)), FALSE)</f>
        <v>1</v>
      </c>
      <c r="U863" s="56" t="b">
        <f>IFERROR(OR('Upload Data Outputs'!N850 = "", ISNUMBER('Upload Data Outputs'!N850), IFERROR(DATEVALUE('Upload Data Outputs'!N850) &gt; 0, FALSE)), FALSE)</f>
        <v>1</v>
      </c>
      <c r="V863" s="56" t="b">
        <f>IFERROR(OR('Upload Data Outputs'!O850 = "", IFERROR(MATCH('Upload Data Outputs'!O850, listCountryIsoCodes, FALSE), FALSE)), FALSE)</f>
        <v>1</v>
      </c>
      <c r="W863" s="57" t="s">
        <v>593</v>
      </c>
      <c r="X863" s="56"/>
      <c r="Y863" s="56"/>
      <c r="AA863" s="56">
        <f>IFERROR(COUNTIFS('Upload Data Outputs'!B:B, 'Upload Data Outputs'!B850), 0)</f>
        <v>0</v>
      </c>
    </row>
    <row r="864" spans="1:27">
      <c r="A864" s="55">
        <f t="shared" si="81"/>
        <v>851</v>
      </c>
      <c r="B864" s="54" t="b">
        <f>NOT(IFERROR('Upload Data Outputs'!A851 = "ERROR", TRUE))</f>
        <v>1</v>
      </c>
      <c r="C864" s="54">
        <f t="shared" si="82"/>
        <v>851</v>
      </c>
      <c r="D864" s="56" t="b">
        <f>IF(B864, ('Upload Data Outputs'!A851 &amp; 'Upload Data Outputs'!B851 &amp; 'Upload Data Outputs'!C851 &amp; 'Upload Data Outputs'!D851 &amp; 'Upload Data Outputs'!E851 &amp; 'Upload Data Outputs'!F851 &amp; 'Upload Data Outputs'!G851 &amp; 'Upload Data Outputs'!H851 &amp; 'Upload Data Outputs'!I851 &amp; 'Upload Data Outputs'!J851 &amp; 'Upload Data Outputs'!K851 &amp; 'Upload Data Outputs'!L851 &amp; 'Upload Data Outputs'!M851 &amp; 'Upload Data Outputs'!N851 &amp; 'Upload Data Outputs'!O851 &amp; 'Upload Data Outputs'!P851) &lt;&gt; "", FALSE)</f>
        <v>0</v>
      </c>
      <c r="E864" s="56" t="str">
        <f t="shared" si="83"/>
        <v/>
      </c>
      <c r="F864" s="56" t="str">
        <f t="shared" si="84"/>
        <v/>
      </c>
      <c r="G864" s="56" t="b">
        <f t="shared" si="80"/>
        <v>1</v>
      </c>
      <c r="H864" s="57" t="s">
        <v>593</v>
      </c>
      <c r="I864" s="56" t="b">
        <f t="shared" si="85"/>
        <v>1</v>
      </c>
      <c r="J864" s="56" t="b">
        <f>IFERROR(OR(NOT($D864), 'Upload Data Outputs'!C851 &lt;&gt; ""), FALSE)</f>
        <v>1</v>
      </c>
      <c r="K864" s="57" t="s">
        <v>593</v>
      </c>
      <c r="L864" s="56" t="b">
        <f>IFERROR(OR(AND(NOT(D864), 'Upload Data Outputs'!E851 = ""), IFERROR(_xlfn.NUMBERVALUE('Upload Data Outputs'!E851) &gt; 0, FALSE)), FALSE)</f>
        <v>1</v>
      </c>
      <c r="M864" s="56" t="b">
        <f>IFERROR(OR('Upload Data Outputs'!F851 = "", IFERROR(_xlfn.NUMBERVALUE('Upload Data Outputs'!F851) &gt; 0, FALSE)), FALSE)</f>
        <v>1</v>
      </c>
      <c r="N864" s="56" t="b">
        <f>IFERROR(OR('Upload Data Outputs'!F851 = "", IFERROR(MATCH('Upload Data Outputs'!G851, listVolumeUnits, 0), FALSE)), FALSE)</f>
        <v>1</v>
      </c>
      <c r="O864" s="56" t="b">
        <f>IFERROR(OR('Upload Data Outputs'!H851 = "", IFERROR(_xlfn.NUMBERVALUE('Upload Data Outputs'!H851) &gt; 0, FALSE)), FALSE)</f>
        <v>1</v>
      </c>
      <c r="P864" s="56" t="b">
        <f>IFERROR(OR('Upload Data Outputs'!H851 = "", IFERROR(MATCH('Upload Data Outputs'!I851, listWeightUnits, 0), FALSE)), FALSE)</f>
        <v>1</v>
      </c>
      <c r="Q864" s="56" t="b">
        <f>IFERROR(OR('Upload Data Outputs'!J851 = "", IFERROR(MATCH('Upload Data Outputs'!J851, listFscClaimTypes, 0), FALSE)), FALSE)</f>
        <v>1</v>
      </c>
      <c r="R864" s="56" t="b">
        <f>IFERROR(OR(AND('Upload Data Outputs'!J851 = refClaimFsc100, OR('Upload Data Outputs'!K851 = "", 'Upload Data Outputs'!K851 = 100)), AND('Upload Data Outputs'!J851 = refClaimFscCW, OR('Upload Data Outputs'!K851 = "", 'Upload Data Outputs'!K851 = 0)), AND('Upload Data Outputs'!J851 = refClaimFscMix, 'Upload Data Outputs'!K851 &lt;&gt; "", _xlfn.NUMBERVALUE('Upload Data Outputs'!K851) &gt;= 0, _xlfn.NUMBERVALUE('Upload Data Outputs'!K851) &lt;= 100), AND('Upload Data Outputs'!J851 = refClaimFscMixCredit, OR('Upload Data Outputs'!K851 = "", 'Upload Data Outputs'!K851 = 100)), AND('Upload Data Outputs'!J851 = refClaimFscRecycled, 'Upload Data Outputs'!K851 =""), 'Upload Data Outputs'!J851 = ""), FALSE)</f>
        <v>1</v>
      </c>
      <c r="S864" s="56" t="b">
        <f>IFERROR(OR('Upload Data Outputs'!L851 = "", IFERROR(MATCH('Upload Data Outputs'!L851, listMaterialsAccountingMethods, 0), FALSE)), FALSE)</f>
        <v>1</v>
      </c>
      <c r="T864" s="56" t="b">
        <f>IFERROR(OR('Upload Data Outputs'!M851 = "", ISNUMBER('Upload Data Outputs'!M851), IFERROR(DATEVALUE('Upload Data Outputs'!M851) &gt; 0, FALSE)), FALSE)</f>
        <v>1</v>
      </c>
      <c r="U864" s="56" t="b">
        <f>IFERROR(OR('Upload Data Outputs'!N851 = "", ISNUMBER('Upload Data Outputs'!N851), IFERROR(DATEVALUE('Upload Data Outputs'!N851) &gt; 0, FALSE)), FALSE)</f>
        <v>1</v>
      </c>
      <c r="V864" s="56" t="b">
        <f>IFERROR(OR('Upload Data Outputs'!O851 = "", IFERROR(MATCH('Upload Data Outputs'!O851, listCountryIsoCodes, FALSE), FALSE)), FALSE)</f>
        <v>1</v>
      </c>
      <c r="W864" s="57" t="s">
        <v>593</v>
      </c>
      <c r="X864" s="56"/>
      <c r="Y864" s="56"/>
      <c r="AA864" s="56">
        <f>IFERROR(COUNTIFS('Upload Data Outputs'!B:B, 'Upload Data Outputs'!B851), 0)</f>
        <v>0</v>
      </c>
    </row>
    <row r="865" spans="1:27">
      <c r="A865" s="55">
        <f t="shared" si="81"/>
        <v>852</v>
      </c>
      <c r="B865" s="54" t="b">
        <f>NOT(IFERROR('Upload Data Outputs'!A852 = "ERROR", TRUE))</f>
        <v>1</v>
      </c>
      <c r="C865" s="54">
        <f t="shared" si="82"/>
        <v>852</v>
      </c>
      <c r="D865" s="56" t="b">
        <f>IF(B865, ('Upload Data Outputs'!A852 &amp; 'Upload Data Outputs'!B852 &amp; 'Upload Data Outputs'!C852 &amp; 'Upload Data Outputs'!D852 &amp; 'Upload Data Outputs'!E852 &amp; 'Upload Data Outputs'!F852 &amp; 'Upload Data Outputs'!G852 &amp; 'Upload Data Outputs'!H852 &amp; 'Upload Data Outputs'!I852 &amp; 'Upload Data Outputs'!J852 &amp; 'Upload Data Outputs'!K852 &amp; 'Upload Data Outputs'!L852 &amp; 'Upload Data Outputs'!M852 &amp; 'Upload Data Outputs'!N852 &amp; 'Upload Data Outputs'!O852 &amp; 'Upload Data Outputs'!P852) &lt;&gt; "", FALSE)</f>
        <v>0</v>
      </c>
      <c r="E865" s="56" t="str">
        <f t="shared" si="83"/>
        <v/>
      </c>
      <c r="F865" s="56" t="str">
        <f t="shared" si="84"/>
        <v/>
      </c>
      <c r="G865" s="56" t="b">
        <f t="shared" si="80"/>
        <v>1</v>
      </c>
      <c r="H865" s="57" t="s">
        <v>593</v>
      </c>
      <c r="I865" s="56" t="b">
        <f t="shared" si="85"/>
        <v>1</v>
      </c>
      <c r="J865" s="56" t="b">
        <f>IFERROR(OR(NOT($D865), 'Upload Data Outputs'!C852 &lt;&gt; ""), FALSE)</f>
        <v>1</v>
      </c>
      <c r="K865" s="57" t="s">
        <v>593</v>
      </c>
      <c r="L865" s="56" t="b">
        <f>IFERROR(OR(AND(NOT(D865), 'Upload Data Outputs'!E852 = ""), IFERROR(_xlfn.NUMBERVALUE('Upload Data Outputs'!E852) &gt; 0, FALSE)), FALSE)</f>
        <v>1</v>
      </c>
      <c r="M865" s="56" t="b">
        <f>IFERROR(OR('Upload Data Outputs'!F852 = "", IFERROR(_xlfn.NUMBERVALUE('Upload Data Outputs'!F852) &gt; 0, FALSE)), FALSE)</f>
        <v>1</v>
      </c>
      <c r="N865" s="56" t="b">
        <f>IFERROR(OR('Upload Data Outputs'!F852 = "", IFERROR(MATCH('Upload Data Outputs'!G852, listVolumeUnits, 0), FALSE)), FALSE)</f>
        <v>1</v>
      </c>
      <c r="O865" s="56" t="b">
        <f>IFERROR(OR('Upload Data Outputs'!H852 = "", IFERROR(_xlfn.NUMBERVALUE('Upload Data Outputs'!H852) &gt; 0, FALSE)), FALSE)</f>
        <v>1</v>
      </c>
      <c r="P865" s="56" t="b">
        <f>IFERROR(OR('Upload Data Outputs'!H852 = "", IFERROR(MATCH('Upload Data Outputs'!I852, listWeightUnits, 0), FALSE)), FALSE)</f>
        <v>1</v>
      </c>
      <c r="Q865" s="56" t="b">
        <f>IFERROR(OR('Upload Data Outputs'!J852 = "", IFERROR(MATCH('Upload Data Outputs'!J852, listFscClaimTypes, 0), FALSE)), FALSE)</f>
        <v>1</v>
      </c>
      <c r="R865" s="56" t="b">
        <f>IFERROR(OR(AND('Upload Data Outputs'!J852 = refClaimFsc100, OR('Upload Data Outputs'!K852 = "", 'Upload Data Outputs'!K852 = 100)), AND('Upload Data Outputs'!J852 = refClaimFscCW, OR('Upload Data Outputs'!K852 = "", 'Upload Data Outputs'!K852 = 0)), AND('Upload Data Outputs'!J852 = refClaimFscMix, 'Upload Data Outputs'!K852 &lt;&gt; "", _xlfn.NUMBERVALUE('Upload Data Outputs'!K852) &gt;= 0, _xlfn.NUMBERVALUE('Upload Data Outputs'!K852) &lt;= 100), AND('Upload Data Outputs'!J852 = refClaimFscMixCredit, OR('Upload Data Outputs'!K852 = "", 'Upload Data Outputs'!K852 = 100)), AND('Upload Data Outputs'!J852 = refClaimFscRecycled, 'Upload Data Outputs'!K852 =""), 'Upload Data Outputs'!J852 = ""), FALSE)</f>
        <v>1</v>
      </c>
      <c r="S865" s="56" t="b">
        <f>IFERROR(OR('Upload Data Outputs'!L852 = "", IFERROR(MATCH('Upload Data Outputs'!L852, listMaterialsAccountingMethods, 0), FALSE)), FALSE)</f>
        <v>1</v>
      </c>
      <c r="T865" s="56" t="b">
        <f>IFERROR(OR('Upload Data Outputs'!M852 = "", ISNUMBER('Upload Data Outputs'!M852), IFERROR(DATEVALUE('Upload Data Outputs'!M852) &gt; 0, FALSE)), FALSE)</f>
        <v>1</v>
      </c>
      <c r="U865" s="56" t="b">
        <f>IFERROR(OR('Upload Data Outputs'!N852 = "", ISNUMBER('Upload Data Outputs'!N852), IFERROR(DATEVALUE('Upload Data Outputs'!N852) &gt; 0, FALSE)), FALSE)</f>
        <v>1</v>
      </c>
      <c r="V865" s="56" t="b">
        <f>IFERROR(OR('Upload Data Outputs'!O852 = "", IFERROR(MATCH('Upload Data Outputs'!O852, listCountryIsoCodes, FALSE), FALSE)), FALSE)</f>
        <v>1</v>
      </c>
      <c r="W865" s="57" t="s">
        <v>593</v>
      </c>
      <c r="X865" s="56"/>
      <c r="Y865" s="56"/>
      <c r="AA865" s="56">
        <f>IFERROR(COUNTIFS('Upload Data Outputs'!B:B, 'Upload Data Outputs'!B852), 0)</f>
        <v>0</v>
      </c>
    </row>
    <row r="866" spans="1:27">
      <c r="A866" s="55">
        <f t="shared" si="81"/>
        <v>853</v>
      </c>
      <c r="B866" s="54" t="b">
        <f>NOT(IFERROR('Upload Data Outputs'!A853 = "ERROR", TRUE))</f>
        <v>1</v>
      </c>
      <c r="C866" s="54">
        <f t="shared" si="82"/>
        <v>853</v>
      </c>
      <c r="D866" s="56" t="b">
        <f>IF(B866, ('Upload Data Outputs'!A853 &amp; 'Upload Data Outputs'!B853 &amp; 'Upload Data Outputs'!C853 &amp; 'Upload Data Outputs'!D853 &amp; 'Upload Data Outputs'!E853 &amp; 'Upload Data Outputs'!F853 &amp; 'Upload Data Outputs'!G853 &amp; 'Upload Data Outputs'!H853 &amp; 'Upload Data Outputs'!I853 &amp; 'Upload Data Outputs'!J853 &amp; 'Upload Data Outputs'!K853 &amp; 'Upload Data Outputs'!L853 &amp; 'Upload Data Outputs'!M853 &amp; 'Upload Data Outputs'!N853 &amp; 'Upload Data Outputs'!O853 &amp; 'Upload Data Outputs'!P853) &lt;&gt; "", FALSE)</f>
        <v>0</v>
      </c>
      <c r="E866" s="56" t="str">
        <f t="shared" si="83"/>
        <v/>
      </c>
      <c r="F866" s="56" t="str">
        <f t="shared" si="84"/>
        <v/>
      </c>
      <c r="G866" s="56" t="b">
        <f t="shared" si="80"/>
        <v>1</v>
      </c>
      <c r="H866" s="57" t="s">
        <v>593</v>
      </c>
      <c r="I866" s="56" t="b">
        <f t="shared" si="85"/>
        <v>1</v>
      </c>
      <c r="J866" s="56" t="b">
        <f>IFERROR(OR(NOT($D866), 'Upload Data Outputs'!C853 &lt;&gt; ""), FALSE)</f>
        <v>1</v>
      </c>
      <c r="K866" s="57" t="s">
        <v>593</v>
      </c>
      <c r="L866" s="56" t="b">
        <f>IFERROR(OR(AND(NOT(D866), 'Upload Data Outputs'!E853 = ""), IFERROR(_xlfn.NUMBERVALUE('Upload Data Outputs'!E853) &gt; 0, FALSE)), FALSE)</f>
        <v>1</v>
      </c>
      <c r="M866" s="56" t="b">
        <f>IFERROR(OR('Upload Data Outputs'!F853 = "", IFERROR(_xlfn.NUMBERVALUE('Upload Data Outputs'!F853) &gt; 0, FALSE)), FALSE)</f>
        <v>1</v>
      </c>
      <c r="N866" s="56" t="b">
        <f>IFERROR(OR('Upload Data Outputs'!F853 = "", IFERROR(MATCH('Upload Data Outputs'!G853, listVolumeUnits, 0), FALSE)), FALSE)</f>
        <v>1</v>
      </c>
      <c r="O866" s="56" t="b">
        <f>IFERROR(OR('Upload Data Outputs'!H853 = "", IFERROR(_xlfn.NUMBERVALUE('Upload Data Outputs'!H853) &gt; 0, FALSE)), FALSE)</f>
        <v>1</v>
      </c>
      <c r="P866" s="56" t="b">
        <f>IFERROR(OR('Upload Data Outputs'!H853 = "", IFERROR(MATCH('Upload Data Outputs'!I853, listWeightUnits, 0), FALSE)), FALSE)</f>
        <v>1</v>
      </c>
      <c r="Q866" s="56" t="b">
        <f>IFERROR(OR('Upload Data Outputs'!J853 = "", IFERROR(MATCH('Upload Data Outputs'!J853, listFscClaimTypes, 0), FALSE)), FALSE)</f>
        <v>1</v>
      </c>
      <c r="R866" s="56" t="b">
        <f>IFERROR(OR(AND('Upload Data Outputs'!J853 = refClaimFsc100, OR('Upload Data Outputs'!K853 = "", 'Upload Data Outputs'!K853 = 100)), AND('Upload Data Outputs'!J853 = refClaimFscCW, OR('Upload Data Outputs'!K853 = "", 'Upload Data Outputs'!K853 = 0)), AND('Upload Data Outputs'!J853 = refClaimFscMix, 'Upload Data Outputs'!K853 &lt;&gt; "", _xlfn.NUMBERVALUE('Upload Data Outputs'!K853) &gt;= 0, _xlfn.NUMBERVALUE('Upload Data Outputs'!K853) &lt;= 100), AND('Upload Data Outputs'!J853 = refClaimFscMixCredit, OR('Upload Data Outputs'!K853 = "", 'Upload Data Outputs'!K853 = 100)), AND('Upload Data Outputs'!J853 = refClaimFscRecycled, 'Upload Data Outputs'!K853 =""), 'Upload Data Outputs'!J853 = ""), FALSE)</f>
        <v>1</v>
      </c>
      <c r="S866" s="56" t="b">
        <f>IFERROR(OR('Upload Data Outputs'!L853 = "", IFERROR(MATCH('Upload Data Outputs'!L853, listMaterialsAccountingMethods, 0), FALSE)), FALSE)</f>
        <v>1</v>
      </c>
      <c r="T866" s="56" t="b">
        <f>IFERROR(OR('Upload Data Outputs'!M853 = "", ISNUMBER('Upload Data Outputs'!M853), IFERROR(DATEVALUE('Upload Data Outputs'!M853) &gt; 0, FALSE)), FALSE)</f>
        <v>1</v>
      </c>
      <c r="U866" s="56" t="b">
        <f>IFERROR(OR('Upload Data Outputs'!N853 = "", ISNUMBER('Upload Data Outputs'!N853), IFERROR(DATEVALUE('Upload Data Outputs'!N853) &gt; 0, FALSE)), FALSE)</f>
        <v>1</v>
      </c>
      <c r="V866" s="56" t="b">
        <f>IFERROR(OR('Upload Data Outputs'!O853 = "", IFERROR(MATCH('Upload Data Outputs'!O853, listCountryIsoCodes, FALSE), FALSE)), FALSE)</f>
        <v>1</v>
      </c>
      <c r="W866" s="57" t="s">
        <v>593</v>
      </c>
      <c r="X866" s="56"/>
      <c r="Y866" s="56"/>
      <c r="AA866" s="56">
        <f>IFERROR(COUNTIFS('Upload Data Outputs'!B:B, 'Upload Data Outputs'!B853), 0)</f>
        <v>0</v>
      </c>
    </row>
    <row r="867" spans="1:27">
      <c r="A867" s="55">
        <f t="shared" si="81"/>
        <v>854</v>
      </c>
      <c r="B867" s="54" t="b">
        <f>NOT(IFERROR('Upload Data Outputs'!A854 = "ERROR", TRUE))</f>
        <v>1</v>
      </c>
      <c r="C867" s="54">
        <f t="shared" si="82"/>
        <v>854</v>
      </c>
      <c r="D867" s="56" t="b">
        <f>IF(B867, ('Upload Data Outputs'!A854 &amp; 'Upload Data Outputs'!B854 &amp; 'Upload Data Outputs'!C854 &amp; 'Upload Data Outputs'!D854 &amp; 'Upload Data Outputs'!E854 &amp; 'Upload Data Outputs'!F854 &amp; 'Upload Data Outputs'!G854 &amp; 'Upload Data Outputs'!H854 &amp; 'Upload Data Outputs'!I854 &amp; 'Upload Data Outputs'!J854 &amp; 'Upload Data Outputs'!K854 &amp; 'Upload Data Outputs'!L854 &amp; 'Upload Data Outputs'!M854 &amp; 'Upload Data Outputs'!N854 &amp; 'Upload Data Outputs'!O854 &amp; 'Upload Data Outputs'!P854) &lt;&gt; "", FALSE)</f>
        <v>0</v>
      </c>
      <c r="E867" s="56" t="str">
        <f t="shared" si="83"/>
        <v/>
      </c>
      <c r="F867" s="56" t="str">
        <f t="shared" si="84"/>
        <v/>
      </c>
      <c r="G867" s="56" t="b">
        <f t="shared" si="80"/>
        <v>1</v>
      </c>
      <c r="H867" s="57" t="s">
        <v>593</v>
      </c>
      <c r="I867" s="56" t="b">
        <f t="shared" si="85"/>
        <v>1</v>
      </c>
      <c r="J867" s="56" t="b">
        <f>IFERROR(OR(NOT($D867), 'Upload Data Outputs'!C854 &lt;&gt; ""), FALSE)</f>
        <v>1</v>
      </c>
      <c r="K867" s="57" t="s">
        <v>593</v>
      </c>
      <c r="L867" s="56" t="b">
        <f>IFERROR(OR(AND(NOT(D867), 'Upload Data Outputs'!E854 = ""), IFERROR(_xlfn.NUMBERVALUE('Upload Data Outputs'!E854) &gt; 0, FALSE)), FALSE)</f>
        <v>1</v>
      </c>
      <c r="M867" s="56" t="b">
        <f>IFERROR(OR('Upload Data Outputs'!F854 = "", IFERROR(_xlfn.NUMBERVALUE('Upload Data Outputs'!F854) &gt; 0, FALSE)), FALSE)</f>
        <v>1</v>
      </c>
      <c r="N867" s="56" t="b">
        <f>IFERROR(OR('Upload Data Outputs'!F854 = "", IFERROR(MATCH('Upload Data Outputs'!G854, listVolumeUnits, 0), FALSE)), FALSE)</f>
        <v>1</v>
      </c>
      <c r="O867" s="56" t="b">
        <f>IFERROR(OR('Upload Data Outputs'!H854 = "", IFERROR(_xlfn.NUMBERVALUE('Upload Data Outputs'!H854) &gt; 0, FALSE)), FALSE)</f>
        <v>1</v>
      </c>
      <c r="P867" s="56" t="b">
        <f>IFERROR(OR('Upload Data Outputs'!H854 = "", IFERROR(MATCH('Upload Data Outputs'!I854, listWeightUnits, 0), FALSE)), FALSE)</f>
        <v>1</v>
      </c>
      <c r="Q867" s="56" t="b">
        <f>IFERROR(OR('Upload Data Outputs'!J854 = "", IFERROR(MATCH('Upload Data Outputs'!J854, listFscClaimTypes, 0), FALSE)), FALSE)</f>
        <v>1</v>
      </c>
      <c r="R867" s="56" t="b">
        <f>IFERROR(OR(AND('Upload Data Outputs'!J854 = refClaimFsc100, OR('Upload Data Outputs'!K854 = "", 'Upload Data Outputs'!K854 = 100)), AND('Upload Data Outputs'!J854 = refClaimFscCW, OR('Upload Data Outputs'!K854 = "", 'Upload Data Outputs'!K854 = 0)), AND('Upload Data Outputs'!J854 = refClaimFscMix, 'Upload Data Outputs'!K854 &lt;&gt; "", _xlfn.NUMBERVALUE('Upload Data Outputs'!K854) &gt;= 0, _xlfn.NUMBERVALUE('Upload Data Outputs'!K854) &lt;= 100), AND('Upload Data Outputs'!J854 = refClaimFscMixCredit, OR('Upload Data Outputs'!K854 = "", 'Upload Data Outputs'!K854 = 100)), AND('Upload Data Outputs'!J854 = refClaimFscRecycled, 'Upload Data Outputs'!K854 =""), 'Upload Data Outputs'!J854 = ""), FALSE)</f>
        <v>1</v>
      </c>
      <c r="S867" s="56" t="b">
        <f>IFERROR(OR('Upload Data Outputs'!L854 = "", IFERROR(MATCH('Upload Data Outputs'!L854, listMaterialsAccountingMethods, 0), FALSE)), FALSE)</f>
        <v>1</v>
      </c>
      <c r="T867" s="56" t="b">
        <f>IFERROR(OR('Upload Data Outputs'!M854 = "", ISNUMBER('Upload Data Outputs'!M854), IFERROR(DATEVALUE('Upload Data Outputs'!M854) &gt; 0, FALSE)), FALSE)</f>
        <v>1</v>
      </c>
      <c r="U867" s="56" t="b">
        <f>IFERROR(OR('Upload Data Outputs'!N854 = "", ISNUMBER('Upload Data Outputs'!N854), IFERROR(DATEVALUE('Upload Data Outputs'!N854) &gt; 0, FALSE)), FALSE)</f>
        <v>1</v>
      </c>
      <c r="V867" s="56" t="b">
        <f>IFERROR(OR('Upload Data Outputs'!O854 = "", IFERROR(MATCH('Upload Data Outputs'!O854, listCountryIsoCodes, FALSE), FALSE)), FALSE)</f>
        <v>1</v>
      </c>
      <c r="W867" s="57" t="s">
        <v>593</v>
      </c>
      <c r="X867" s="56"/>
      <c r="Y867" s="56"/>
      <c r="AA867" s="56">
        <f>IFERROR(COUNTIFS('Upload Data Outputs'!B:B, 'Upload Data Outputs'!B854), 0)</f>
        <v>0</v>
      </c>
    </row>
    <row r="868" spans="1:27">
      <c r="A868" s="55">
        <f t="shared" si="81"/>
        <v>855</v>
      </c>
      <c r="B868" s="54" t="b">
        <f>NOT(IFERROR('Upload Data Outputs'!A855 = "ERROR", TRUE))</f>
        <v>1</v>
      </c>
      <c r="C868" s="54">
        <f t="shared" si="82"/>
        <v>855</v>
      </c>
      <c r="D868" s="56" t="b">
        <f>IF(B868, ('Upload Data Outputs'!A855 &amp; 'Upload Data Outputs'!B855 &amp; 'Upload Data Outputs'!C855 &amp; 'Upload Data Outputs'!D855 &amp; 'Upload Data Outputs'!E855 &amp; 'Upload Data Outputs'!F855 &amp; 'Upload Data Outputs'!G855 &amp; 'Upload Data Outputs'!H855 &amp; 'Upload Data Outputs'!I855 &amp; 'Upload Data Outputs'!J855 &amp; 'Upload Data Outputs'!K855 &amp; 'Upload Data Outputs'!L855 &amp; 'Upload Data Outputs'!M855 &amp; 'Upload Data Outputs'!N855 &amp; 'Upload Data Outputs'!O855 &amp; 'Upload Data Outputs'!P855) &lt;&gt; "", FALSE)</f>
        <v>0</v>
      </c>
      <c r="E868" s="56" t="str">
        <f t="shared" si="83"/>
        <v/>
      </c>
      <c r="F868" s="56" t="str">
        <f t="shared" si="84"/>
        <v/>
      </c>
      <c r="G868" s="56" t="b">
        <f t="shared" si="80"/>
        <v>1</v>
      </c>
      <c r="H868" s="57" t="s">
        <v>593</v>
      </c>
      <c r="I868" s="56" t="b">
        <f t="shared" si="85"/>
        <v>1</v>
      </c>
      <c r="J868" s="56" t="b">
        <f>IFERROR(OR(NOT($D868), 'Upload Data Outputs'!C855 &lt;&gt; ""), FALSE)</f>
        <v>1</v>
      </c>
      <c r="K868" s="57" t="s">
        <v>593</v>
      </c>
      <c r="L868" s="56" t="b">
        <f>IFERROR(OR(AND(NOT(D868), 'Upload Data Outputs'!E855 = ""), IFERROR(_xlfn.NUMBERVALUE('Upload Data Outputs'!E855) &gt; 0, FALSE)), FALSE)</f>
        <v>1</v>
      </c>
      <c r="M868" s="56" t="b">
        <f>IFERROR(OR('Upload Data Outputs'!F855 = "", IFERROR(_xlfn.NUMBERVALUE('Upload Data Outputs'!F855) &gt; 0, FALSE)), FALSE)</f>
        <v>1</v>
      </c>
      <c r="N868" s="56" t="b">
        <f>IFERROR(OR('Upload Data Outputs'!F855 = "", IFERROR(MATCH('Upload Data Outputs'!G855, listVolumeUnits, 0), FALSE)), FALSE)</f>
        <v>1</v>
      </c>
      <c r="O868" s="56" t="b">
        <f>IFERROR(OR('Upload Data Outputs'!H855 = "", IFERROR(_xlfn.NUMBERVALUE('Upload Data Outputs'!H855) &gt; 0, FALSE)), FALSE)</f>
        <v>1</v>
      </c>
      <c r="P868" s="56" t="b">
        <f>IFERROR(OR('Upload Data Outputs'!H855 = "", IFERROR(MATCH('Upload Data Outputs'!I855, listWeightUnits, 0), FALSE)), FALSE)</f>
        <v>1</v>
      </c>
      <c r="Q868" s="56" t="b">
        <f>IFERROR(OR('Upload Data Outputs'!J855 = "", IFERROR(MATCH('Upload Data Outputs'!J855, listFscClaimTypes, 0), FALSE)), FALSE)</f>
        <v>1</v>
      </c>
      <c r="R868" s="56" t="b">
        <f>IFERROR(OR(AND('Upload Data Outputs'!J855 = refClaimFsc100, OR('Upload Data Outputs'!K855 = "", 'Upload Data Outputs'!K855 = 100)), AND('Upload Data Outputs'!J855 = refClaimFscCW, OR('Upload Data Outputs'!K855 = "", 'Upload Data Outputs'!K855 = 0)), AND('Upload Data Outputs'!J855 = refClaimFscMix, 'Upload Data Outputs'!K855 &lt;&gt; "", _xlfn.NUMBERVALUE('Upload Data Outputs'!K855) &gt;= 0, _xlfn.NUMBERVALUE('Upload Data Outputs'!K855) &lt;= 100), AND('Upload Data Outputs'!J855 = refClaimFscMixCredit, OR('Upload Data Outputs'!K855 = "", 'Upload Data Outputs'!K855 = 100)), AND('Upload Data Outputs'!J855 = refClaimFscRecycled, 'Upload Data Outputs'!K855 =""), 'Upload Data Outputs'!J855 = ""), FALSE)</f>
        <v>1</v>
      </c>
      <c r="S868" s="56" t="b">
        <f>IFERROR(OR('Upload Data Outputs'!L855 = "", IFERROR(MATCH('Upload Data Outputs'!L855, listMaterialsAccountingMethods, 0), FALSE)), FALSE)</f>
        <v>1</v>
      </c>
      <c r="T868" s="56" t="b">
        <f>IFERROR(OR('Upload Data Outputs'!M855 = "", ISNUMBER('Upload Data Outputs'!M855), IFERROR(DATEVALUE('Upload Data Outputs'!M855) &gt; 0, FALSE)), FALSE)</f>
        <v>1</v>
      </c>
      <c r="U868" s="56" t="b">
        <f>IFERROR(OR('Upload Data Outputs'!N855 = "", ISNUMBER('Upload Data Outputs'!N855), IFERROR(DATEVALUE('Upload Data Outputs'!N855) &gt; 0, FALSE)), FALSE)</f>
        <v>1</v>
      </c>
      <c r="V868" s="56" t="b">
        <f>IFERROR(OR('Upload Data Outputs'!O855 = "", IFERROR(MATCH('Upload Data Outputs'!O855, listCountryIsoCodes, FALSE), FALSE)), FALSE)</f>
        <v>1</v>
      </c>
      <c r="W868" s="57" t="s">
        <v>593</v>
      </c>
      <c r="X868" s="56"/>
      <c r="Y868" s="56"/>
      <c r="AA868" s="56">
        <f>IFERROR(COUNTIFS('Upload Data Outputs'!B:B, 'Upload Data Outputs'!B855), 0)</f>
        <v>0</v>
      </c>
    </row>
    <row r="869" spans="1:27">
      <c r="A869" s="55">
        <f t="shared" si="81"/>
        <v>856</v>
      </c>
      <c r="B869" s="54" t="b">
        <f>NOT(IFERROR('Upload Data Outputs'!A856 = "ERROR", TRUE))</f>
        <v>1</v>
      </c>
      <c r="C869" s="54">
        <f t="shared" si="82"/>
        <v>856</v>
      </c>
      <c r="D869" s="56" t="b">
        <f>IF(B869, ('Upload Data Outputs'!A856 &amp; 'Upload Data Outputs'!B856 &amp; 'Upload Data Outputs'!C856 &amp; 'Upload Data Outputs'!D856 &amp; 'Upload Data Outputs'!E856 &amp; 'Upload Data Outputs'!F856 &amp; 'Upload Data Outputs'!G856 &amp; 'Upload Data Outputs'!H856 &amp; 'Upload Data Outputs'!I856 &amp; 'Upload Data Outputs'!J856 &amp; 'Upload Data Outputs'!K856 &amp; 'Upload Data Outputs'!L856 &amp; 'Upload Data Outputs'!M856 &amp; 'Upload Data Outputs'!N856 &amp; 'Upload Data Outputs'!O856 &amp; 'Upload Data Outputs'!P856) &lt;&gt; "", FALSE)</f>
        <v>0</v>
      </c>
      <c r="E869" s="56" t="str">
        <f t="shared" si="83"/>
        <v/>
      </c>
      <c r="F869" s="56" t="str">
        <f t="shared" si="84"/>
        <v/>
      </c>
      <c r="G869" s="56" t="b">
        <f t="shared" si="80"/>
        <v>1</v>
      </c>
      <c r="H869" s="57" t="s">
        <v>593</v>
      </c>
      <c r="I869" s="56" t="b">
        <f t="shared" si="85"/>
        <v>1</v>
      </c>
      <c r="J869" s="56" t="b">
        <f>IFERROR(OR(NOT($D869), 'Upload Data Outputs'!C856 &lt;&gt; ""), FALSE)</f>
        <v>1</v>
      </c>
      <c r="K869" s="57" t="s">
        <v>593</v>
      </c>
      <c r="L869" s="56" t="b">
        <f>IFERROR(OR(AND(NOT(D869), 'Upload Data Outputs'!E856 = ""), IFERROR(_xlfn.NUMBERVALUE('Upload Data Outputs'!E856) &gt; 0, FALSE)), FALSE)</f>
        <v>1</v>
      </c>
      <c r="M869" s="56" t="b">
        <f>IFERROR(OR('Upload Data Outputs'!F856 = "", IFERROR(_xlfn.NUMBERVALUE('Upload Data Outputs'!F856) &gt; 0, FALSE)), FALSE)</f>
        <v>1</v>
      </c>
      <c r="N869" s="56" t="b">
        <f>IFERROR(OR('Upload Data Outputs'!F856 = "", IFERROR(MATCH('Upload Data Outputs'!G856, listVolumeUnits, 0), FALSE)), FALSE)</f>
        <v>1</v>
      </c>
      <c r="O869" s="56" t="b">
        <f>IFERROR(OR('Upload Data Outputs'!H856 = "", IFERROR(_xlfn.NUMBERVALUE('Upload Data Outputs'!H856) &gt; 0, FALSE)), FALSE)</f>
        <v>1</v>
      </c>
      <c r="P869" s="56" t="b">
        <f>IFERROR(OR('Upload Data Outputs'!H856 = "", IFERROR(MATCH('Upload Data Outputs'!I856, listWeightUnits, 0), FALSE)), FALSE)</f>
        <v>1</v>
      </c>
      <c r="Q869" s="56" t="b">
        <f>IFERROR(OR('Upload Data Outputs'!J856 = "", IFERROR(MATCH('Upload Data Outputs'!J856, listFscClaimTypes, 0), FALSE)), FALSE)</f>
        <v>1</v>
      </c>
      <c r="R869" s="56" t="b">
        <f>IFERROR(OR(AND('Upload Data Outputs'!J856 = refClaimFsc100, OR('Upload Data Outputs'!K856 = "", 'Upload Data Outputs'!K856 = 100)), AND('Upload Data Outputs'!J856 = refClaimFscCW, OR('Upload Data Outputs'!K856 = "", 'Upload Data Outputs'!K856 = 0)), AND('Upload Data Outputs'!J856 = refClaimFscMix, 'Upload Data Outputs'!K856 &lt;&gt; "", _xlfn.NUMBERVALUE('Upload Data Outputs'!K856) &gt;= 0, _xlfn.NUMBERVALUE('Upload Data Outputs'!K856) &lt;= 100), AND('Upload Data Outputs'!J856 = refClaimFscMixCredit, OR('Upload Data Outputs'!K856 = "", 'Upload Data Outputs'!K856 = 100)), AND('Upload Data Outputs'!J856 = refClaimFscRecycled, 'Upload Data Outputs'!K856 =""), 'Upload Data Outputs'!J856 = ""), FALSE)</f>
        <v>1</v>
      </c>
      <c r="S869" s="56" t="b">
        <f>IFERROR(OR('Upload Data Outputs'!L856 = "", IFERROR(MATCH('Upload Data Outputs'!L856, listMaterialsAccountingMethods, 0), FALSE)), FALSE)</f>
        <v>1</v>
      </c>
      <c r="T869" s="56" t="b">
        <f>IFERROR(OR('Upload Data Outputs'!M856 = "", ISNUMBER('Upload Data Outputs'!M856), IFERROR(DATEVALUE('Upload Data Outputs'!M856) &gt; 0, FALSE)), FALSE)</f>
        <v>1</v>
      </c>
      <c r="U869" s="56" t="b">
        <f>IFERROR(OR('Upload Data Outputs'!N856 = "", ISNUMBER('Upload Data Outputs'!N856), IFERROR(DATEVALUE('Upload Data Outputs'!N856) &gt; 0, FALSE)), FALSE)</f>
        <v>1</v>
      </c>
      <c r="V869" s="56" t="b">
        <f>IFERROR(OR('Upload Data Outputs'!O856 = "", IFERROR(MATCH('Upload Data Outputs'!O856, listCountryIsoCodes, FALSE), FALSE)), FALSE)</f>
        <v>1</v>
      </c>
      <c r="W869" s="57" t="s">
        <v>593</v>
      </c>
      <c r="X869" s="56"/>
      <c r="Y869" s="56"/>
      <c r="AA869" s="56">
        <f>IFERROR(COUNTIFS('Upload Data Outputs'!B:B, 'Upload Data Outputs'!B856), 0)</f>
        <v>0</v>
      </c>
    </row>
    <row r="870" spans="1:27">
      <c r="A870" s="55">
        <f t="shared" si="81"/>
        <v>857</v>
      </c>
      <c r="B870" s="54" t="b">
        <f>NOT(IFERROR('Upload Data Outputs'!A857 = "ERROR", TRUE))</f>
        <v>1</v>
      </c>
      <c r="C870" s="54">
        <f t="shared" si="82"/>
        <v>857</v>
      </c>
      <c r="D870" s="56" t="b">
        <f>IF(B870, ('Upload Data Outputs'!A857 &amp; 'Upload Data Outputs'!B857 &amp; 'Upload Data Outputs'!C857 &amp; 'Upload Data Outputs'!D857 &amp; 'Upload Data Outputs'!E857 &amp; 'Upload Data Outputs'!F857 &amp; 'Upload Data Outputs'!G857 &amp; 'Upload Data Outputs'!H857 &amp; 'Upload Data Outputs'!I857 &amp; 'Upload Data Outputs'!J857 &amp; 'Upload Data Outputs'!K857 &amp; 'Upload Data Outputs'!L857 &amp; 'Upload Data Outputs'!M857 &amp; 'Upload Data Outputs'!N857 &amp; 'Upload Data Outputs'!O857 &amp; 'Upload Data Outputs'!P857) &lt;&gt; "", FALSE)</f>
        <v>0</v>
      </c>
      <c r="E870" s="56" t="str">
        <f t="shared" si="83"/>
        <v/>
      </c>
      <c r="F870" s="56" t="str">
        <f t="shared" si="84"/>
        <v/>
      </c>
      <c r="G870" s="56" t="b">
        <f t="shared" si="80"/>
        <v>1</v>
      </c>
      <c r="H870" s="57" t="s">
        <v>593</v>
      </c>
      <c r="I870" s="56" t="b">
        <f t="shared" si="85"/>
        <v>1</v>
      </c>
      <c r="J870" s="56" t="b">
        <f>IFERROR(OR(NOT($D870), 'Upload Data Outputs'!C857 &lt;&gt; ""), FALSE)</f>
        <v>1</v>
      </c>
      <c r="K870" s="57" t="s">
        <v>593</v>
      </c>
      <c r="L870" s="56" t="b">
        <f>IFERROR(OR(AND(NOT(D870), 'Upload Data Outputs'!E857 = ""), IFERROR(_xlfn.NUMBERVALUE('Upload Data Outputs'!E857) &gt; 0, FALSE)), FALSE)</f>
        <v>1</v>
      </c>
      <c r="M870" s="56" t="b">
        <f>IFERROR(OR('Upload Data Outputs'!F857 = "", IFERROR(_xlfn.NUMBERVALUE('Upload Data Outputs'!F857) &gt; 0, FALSE)), FALSE)</f>
        <v>1</v>
      </c>
      <c r="N870" s="56" t="b">
        <f>IFERROR(OR('Upload Data Outputs'!F857 = "", IFERROR(MATCH('Upload Data Outputs'!G857, listVolumeUnits, 0), FALSE)), FALSE)</f>
        <v>1</v>
      </c>
      <c r="O870" s="56" t="b">
        <f>IFERROR(OR('Upload Data Outputs'!H857 = "", IFERROR(_xlfn.NUMBERVALUE('Upload Data Outputs'!H857) &gt; 0, FALSE)), FALSE)</f>
        <v>1</v>
      </c>
      <c r="P870" s="56" t="b">
        <f>IFERROR(OR('Upload Data Outputs'!H857 = "", IFERROR(MATCH('Upload Data Outputs'!I857, listWeightUnits, 0), FALSE)), FALSE)</f>
        <v>1</v>
      </c>
      <c r="Q870" s="56" t="b">
        <f>IFERROR(OR('Upload Data Outputs'!J857 = "", IFERROR(MATCH('Upload Data Outputs'!J857, listFscClaimTypes, 0), FALSE)), FALSE)</f>
        <v>1</v>
      </c>
      <c r="R870" s="56" t="b">
        <f>IFERROR(OR(AND('Upload Data Outputs'!J857 = refClaimFsc100, OR('Upload Data Outputs'!K857 = "", 'Upload Data Outputs'!K857 = 100)), AND('Upload Data Outputs'!J857 = refClaimFscCW, OR('Upload Data Outputs'!K857 = "", 'Upload Data Outputs'!K857 = 0)), AND('Upload Data Outputs'!J857 = refClaimFscMix, 'Upload Data Outputs'!K857 &lt;&gt; "", _xlfn.NUMBERVALUE('Upload Data Outputs'!K857) &gt;= 0, _xlfn.NUMBERVALUE('Upload Data Outputs'!K857) &lt;= 100), AND('Upload Data Outputs'!J857 = refClaimFscMixCredit, OR('Upload Data Outputs'!K857 = "", 'Upload Data Outputs'!K857 = 100)), AND('Upload Data Outputs'!J857 = refClaimFscRecycled, 'Upload Data Outputs'!K857 =""), 'Upload Data Outputs'!J857 = ""), FALSE)</f>
        <v>1</v>
      </c>
      <c r="S870" s="56" t="b">
        <f>IFERROR(OR('Upload Data Outputs'!L857 = "", IFERROR(MATCH('Upload Data Outputs'!L857, listMaterialsAccountingMethods, 0), FALSE)), FALSE)</f>
        <v>1</v>
      </c>
      <c r="T870" s="56" t="b">
        <f>IFERROR(OR('Upload Data Outputs'!M857 = "", ISNUMBER('Upload Data Outputs'!M857), IFERROR(DATEVALUE('Upload Data Outputs'!M857) &gt; 0, FALSE)), FALSE)</f>
        <v>1</v>
      </c>
      <c r="U870" s="56" t="b">
        <f>IFERROR(OR('Upload Data Outputs'!N857 = "", ISNUMBER('Upload Data Outputs'!N857), IFERROR(DATEVALUE('Upload Data Outputs'!N857) &gt; 0, FALSE)), FALSE)</f>
        <v>1</v>
      </c>
      <c r="V870" s="56" t="b">
        <f>IFERROR(OR('Upload Data Outputs'!O857 = "", IFERROR(MATCH('Upload Data Outputs'!O857, listCountryIsoCodes, FALSE), FALSE)), FALSE)</f>
        <v>1</v>
      </c>
      <c r="W870" s="57" t="s">
        <v>593</v>
      </c>
      <c r="X870" s="56"/>
      <c r="Y870" s="56"/>
      <c r="AA870" s="56">
        <f>IFERROR(COUNTIFS('Upload Data Outputs'!B:B, 'Upload Data Outputs'!B857), 0)</f>
        <v>0</v>
      </c>
    </row>
    <row r="871" spans="1:27">
      <c r="A871" s="55">
        <f t="shared" si="81"/>
        <v>858</v>
      </c>
      <c r="B871" s="54" t="b">
        <f>NOT(IFERROR('Upload Data Outputs'!A858 = "ERROR", TRUE))</f>
        <v>1</v>
      </c>
      <c r="C871" s="54">
        <f t="shared" si="82"/>
        <v>858</v>
      </c>
      <c r="D871" s="56" t="b">
        <f>IF(B871, ('Upload Data Outputs'!A858 &amp; 'Upload Data Outputs'!B858 &amp; 'Upload Data Outputs'!C858 &amp; 'Upload Data Outputs'!D858 &amp; 'Upload Data Outputs'!E858 &amp; 'Upload Data Outputs'!F858 &amp; 'Upload Data Outputs'!G858 &amp; 'Upload Data Outputs'!H858 &amp; 'Upload Data Outputs'!I858 &amp; 'Upload Data Outputs'!J858 &amp; 'Upload Data Outputs'!K858 &amp; 'Upload Data Outputs'!L858 &amp; 'Upload Data Outputs'!M858 &amp; 'Upload Data Outputs'!N858 &amp; 'Upload Data Outputs'!O858 &amp; 'Upload Data Outputs'!P858) &lt;&gt; "", FALSE)</f>
        <v>0</v>
      </c>
      <c r="E871" s="56" t="str">
        <f t="shared" si="83"/>
        <v/>
      </c>
      <c r="F871" s="56" t="str">
        <f t="shared" si="84"/>
        <v/>
      </c>
      <c r="G871" s="56" t="b">
        <f t="shared" si="80"/>
        <v>1</v>
      </c>
      <c r="H871" s="57" t="s">
        <v>593</v>
      </c>
      <c r="I871" s="56" t="b">
        <f t="shared" si="85"/>
        <v>1</v>
      </c>
      <c r="J871" s="56" t="b">
        <f>IFERROR(OR(NOT($D871), 'Upload Data Outputs'!C858 &lt;&gt; ""), FALSE)</f>
        <v>1</v>
      </c>
      <c r="K871" s="57" t="s">
        <v>593</v>
      </c>
      <c r="L871" s="56" t="b">
        <f>IFERROR(OR(AND(NOT(D871), 'Upload Data Outputs'!E858 = ""), IFERROR(_xlfn.NUMBERVALUE('Upload Data Outputs'!E858) &gt; 0, FALSE)), FALSE)</f>
        <v>1</v>
      </c>
      <c r="M871" s="56" t="b">
        <f>IFERROR(OR('Upload Data Outputs'!F858 = "", IFERROR(_xlfn.NUMBERVALUE('Upload Data Outputs'!F858) &gt; 0, FALSE)), FALSE)</f>
        <v>1</v>
      </c>
      <c r="N871" s="56" t="b">
        <f>IFERROR(OR('Upload Data Outputs'!F858 = "", IFERROR(MATCH('Upload Data Outputs'!G858, listVolumeUnits, 0), FALSE)), FALSE)</f>
        <v>1</v>
      </c>
      <c r="O871" s="56" t="b">
        <f>IFERROR(OR('Upload Data Outputs'!H858 = "", IFERROR(_xlfn.NUMBERVALUE('Upload Data Outputs'!H858) &gt; 0, FALSE)), FALSE)</f>
        <v>1</v>
      </c>
      <c r="P871" s="56" t="b">
        <f>IFERROR(OR('Upload Data Outputs'!H858 = "", IFERROR(MATCH('Upload Data Outputs'!I858, listWeightUnits, 0), FALSE)), FALSE)</f>
        <v>1</v>
      </c>
      <c r="Q871" s="56" t="b">
        <f>IFERROR(OR('Upload Data Outputs'!J858 = "", IFERROR(MATCH('Upload Data Outputs'!J858, listFscClaimTypes, 0), FALSE)), FALSE)</f>
        <v>1</v>
      </c>
      <c r="R871" s="56" t="b">
        <f>IFERROR(OR(AND('Upload Data Outputs'!J858 = refClaimFsc100, OR('Upload Data Outputs'!K858 = "", 'Upload Data Outputs'!K858 = 100)), AND('Upload Data Outputs'!J858 = refClaimFscCW, OR('Upload Data Outputs'!K858 = "", 'Upload Data Outputs'!K858 = 0)), AND('Upload Data Outputs'!J858 = refClaimFscMix, 'Upload Data Outputs'!K858 &lt;&gt; "", _xlfn.NUMBERVALUE('Upload Data Outputs'!K858) &gt;= 0, _xlfn.NUMBERVALUE('Upload Data Outputs'!K858) &lt;= 100), AND('Upload Data Outputs'!J858 = refClaimFscMixCredit, OR('Upload Data Outputs'!K858 = "", 'Upload Data Outputs'!K858 = 100)), AND('Upload Data Outputs'!J858 = refClaimFscRecycled, 'Upload Data Outputs'!K858 =""), 'Upload Data Outputs'!J858 = ""), FALSE)</f>
        <v>1</v>
      </c>
      <c r="S871" s="56" t="b">
        <f>IFERROR(OR('Upload Data Outputs'!L858 = "", IFERROR(MATCH('Upload Data Outputs'!L858, listMaterialsAccountingMethods, 0), FALSE)), FALSE)</f>
        <v>1</v>
      </c>
      <c r="T871" s="56" t="b">
        <f>IFERROR(OR('Upload Data Outputs'!M858 = "", ISNUMBER('Upload Data Outputs'!M858), IFERROR(DATEVALUE('Upload Data Outputs'!M858) &gt; 0, FALSE)), FALSE)</f>
        <v>1</v>
      </c>
      <c r="U871" s="56" t="b">
        <f>IFERROR(OR('Upload Data Outputs'!N858 = "", ISNUMBER('Upload Data Outputs'!N858), IFERROR(DATEVALUE('Upload Data Outputs'!N858) &gt; 0, FALSE)), FALSE)</f>
        <v>1</v>
      </c>
      <c r="V871" s="56" t="b">
        <f>IFERROR(OR('Upload Data Outputs'!O858 = "", IFERROR(MATCH('Upload Data Outputs'!O858, listCountryIsoCodes, FALSE), FALSE)), FALSE)</f>
        <v>1</v>
      </c>
      <c r="W871" s="57" t="s">
        <v>593</v>
      </c>
      <c r="X871" s="56"/>
      <c r="Y871" s="56"/>
      <c r="AA871" s="56">
        <f>IFERROR(COUNTIFS('Upload Data Outputs'!B:B, 'Upload Data Outputs'!B858), 0)</f>
        <v>0</v>
      </c>
    </row>
    <row r="872" spans="1:27">
      <c r="A872" s="55">
        <f t="shared" si="81"/>
        <v>859</v>
      </c>
      <c r="B872" s="54" t="b">
        <f>NOT(IFERROR('Upload Data Outputs'!A859 = "ERROR", TRUE))</f>
        <v>1</v>
      </c>
      <c r="C872" s="54">
        <f t="shared" si="82"/>
        <v>859</v>
      </c>
      <c r="D872" s="56" t="b">
        <f>IF(B872, ('Upload Data Outputs'!A859 &amp; 'Upload Data Outputs'!B859 &amp; 'Upload Data Outputs'!C859 &amp; 'Upload Data Outputs'!D859 &amp; 'Upload Data Outputs'!E859 &amp; 'Upload Data Outputs'!F859 &amp; 'Upload Data Outputs'!G859 &amp; 'Upload Data Outputs'!H859 &amp; 'Upload Data Outputs'!I859 &amp; 'Upload Data Outputs'!J859 &amp; 'Upload Data Outputs'!K859 &amp; 'Upload Data Outputs'!L859 &amp; 'Upload Data Outputs'!M859 &amp; 'Upload Data Outputs'!N859 &amp; 'Upload Data Outputs'!O859 &amp; 'Upload Data Outputs'!P859) &lt;&gt; "", FALSE)</f>
        <v>0</v>
      </c>
      <c r="E872" s="56" t="str">
        <f t="shared" si="83"/>
        <v/>
      </c>
      <c r="F872" s="56" t="str">
        <f t="shared" si="84"/>
        <v/>
      </c>
      <c r="G872" s="56" t="b">
        <f t="shared" si="80"/>
        <v>1</v>
      </c>
      <c r="H872" s="57" t="s">
        <v>593</v>
      </c>
      <c r="I872" s="56" t="b">
        <f t="shared" si="85"/>
        <v>1</v>
      </c>
      <c r="J872" s="56" t="b">
        <f>IFERROR(OR(NOT($D872), 'Upload Data Outputs'!C859 &lt;&gt; ""), FALSE)</f>
        <v>1</v>
      </c>
      <c r="K872" s="57" t="s">
        <v>593</v>
      </c>
      <c r="L872" s="56" t="b">
        <f>IFERROR(OR(AND(NOT(D872), 'Upload Data Outputs'!E859 = ""), IFERROR(_xlfn.NUMBERVALUE('Upload Data Outputs'!E859) &gt; 0, FALSE)), FALSE)</f>
        <v>1</v>
      </c>
      <c r="M872" s="56" t="b">
        <f>IFERROR(OR('Upload Data Outputs'!F859 = "", IFERROR(_xlfn.NUMBERVALUE('Upload Data Outputs'!F859) &gt; 0, FALSE)), FALSE)</f>
        <v>1</v>
      </c>
      <c r="N872" s="56" t="b">
        <f>IFERROR(OR('Upload Data Outputs'!F859 = "", IFERROR(MATCH('Upload Data Outputs'!G859, listVolumeUnits, 0), FALSE)), FALSE)</f>
        <v>1</v>
      </c>
      <c r="O872" s="56" t="b">
        <f>IFERROR(OR('Upload Data Outputs'!H859 = "", IFERROR(_xlfn.NUMBERVALUE('Upload Data Outputs'!H859) &gt; 0, FALSE)), FALSE)</f>
        <v>1</v>
      </c>
      <c r="P872" s="56" t="b">
        <f>IFERROR(OR('Upload Data Outputs'!H859 = "", IFERROR(MATCH('Upload Data Outputs'!I859, listWeightUnits, 0), FALSE)), FALSE)</f>
        <v>1</v>
      </c>
      <c r="Q872" s="56" t="b">
        <f>IFERROR(OR('Upload Data Outputs'!J859 = "", IFERROR(MATCH('Upload Data Outputs'!J859, listFscClaimTypes, 0), FALSE)), FALSE)</f>
        <v>1</v>
      </c>
      <c r="R872" s="56" t="b">
        <f>IFERROR(OR(AND('Upload Data Outputs'!J859 = refClaimFsc100, OR('Upload Data Outputs'!K859 = "", 'Upload Data Outputs'!K859 = 100)), AND('Upload Data Outputs'!J859 = refClaimFscCW, OR('Upload Data Outputs'!K859 = "", 'Upload Data Outputs'!K859 = 0)), AND('Upload Data Outputs'!J859 = refClaimFscMix, 'Upload Data Outputs'!K859 &lt;&gt; "", _xlfn.NUMBERVALUE('Upload Data Outputs'!K859) &gt;= 0, _xlfn.NUMBERVALUE('Upload Data Outputs'!K859) &lt;= 100), AND('Upload Data Outputs'!J859 = refClaimFscMixCredit, OR('Upload Data Outputs'!K859 = "", 'Upload Data Outputs'!K859 = 100)), AND('Upload Data Outputs'!J859 = refClaimFscRecycled, 'Upload Data Outputs'!K859 =""), 'Upload Data Outputs'!J859 = ""), FALSE)</f>
        <v>1</v>
      </c>
      <c r="S872" s="56" t="b">
        <f>IFERROR(OR('Upload Data Outputs'!L859 = "", IFERROR(MATCH('Upload Data Outputs'!L859, listMaterialsAccountingMethods, 0), FALSE)), FALSE)</f>
        <v>1</v>
      </c>
      <c r="T872" s="56" t="b">
        <f>IFERROR(OR('Upload Data Outputs'!M859 = "", ISNUMBER('Upload Data Outputs'!M859), IFERROR(DATEVALUE('Upload Data Outputs'!M859) &gt; 0, FALSE)), FALSE)</f>
        <v>1</v>
      </c>
      <c r="U872" s="56" t="b">
        <f>IFERROR(OR('Upload Data Outputs'!N859 = "", ISNUMBER('Upload Data Outputs'!N859), IFERROR(DATEVALUE('Upload Data Outputs'!N859) &gt; 0, FALSE)), FALSE)</f>
        <v>1</v>
      </c>
      <c r="V872" s="56" t="b">
        <f>IFERROR(OR('Upload Data Outputs'!O859 = "", IFERROR(MATCH('Upload Data Outputs'!O859, listCountryIsoCodes, FALSE), FALSE)), FALSE)</f>
        <v>1</v>
      </c>
      <c r="W872" s="57" t="s">
        <v>593</v>
      </c>
      <c r="X872" s="56"/>
      <c r="Y872" s="56"/>
      <c r="AA872" s="56">
        <f>IFERROR(COUNTIFS('Upload Data Outputs'!B:B, 'Upload Data Outputs'!B859), 0)</f>
        <v>0</v>
      </c>
    </row>
    <row r="873" spans="1:27">
      <c r="A873" s="55">
        <f t="shared" si="81"/>
        <v>860</v>
      </c>
      <c r="B873" s="54" t="b">
        <f>NOT(IFERROR('Upload Data Outputs'!A860 = "ERROR", TRUE))</f>
        <v>1</v>
      </c>
      <c r="C873" s="54">
        <f t="shared" si="82"/>
        <v>860</v>
      </c>
      <c r="D873" s="56" t="b">
        <f>IF(B873, ('Upload Data Outputs'!A860 &amp; 'Upload Data Outputs'!B860 &amp; 'Upload Data Outputs'!C860 &amp; 'Upload Data Outputs'!D860 &amp; 'Upload Data Outputs'!E860 &amp; 'Upload Data Outputs'!F860 &amp; 'Upload Data Outputs'!G860 &amp; 'Upload Data Outputs'!H860 &amp; 'Upload Data Outputs'!I860 &amp; 'Upload Data Outputs'!J860 &amp; 'Upload Data Outputs'!K860 &amp; 'Upload Data Outputs'!L860 &amp; 'Upload Data Outputs'!M860 &amp; 'Upload Data Outputs'!N860 &amp; 'Upload Data Outputs'!O860 &amp; 'Upload Data Outputs'!P860) &lt;&gt; "", FALSE)</f>
        <v>0</v>
      </c>
      <c r="E873" s="56" t="str">
        <f t="shared" si="83"/>
        <v/>
      </c>
      <c r="F873" s="56" t="str">
        <f t="shared" si="84"/>
        <v/>
      </c>
      <c r="G873" s="56" t="b">
        <f t="shared" si="80"/>
        <v>1</v>
      </c>
      <c r="H873" s="57" t="s">
        <v>593</v>
      </c>
      <c r="I873" s="56" t="b">
        <f t="shared" si="85"/>
        <v>1</v>
      </c>
      <c r="J873" s="56" t="b">
        <f>IFERROR(OR(NOT($D873), 'Upload Data Outputs'!C860 &lt;&gt; ""), FALSE)</f>
        <v>1</v>
      </c>
      <c r="K873" s="57" t="s">
        <v>593</v>
      </c>
      <c r="L873" s="56" t="b">
        <f>IFERROR(OR(AND(NOT(D873), 'Upload Data Outputs'!E860 = ""), IFERROR(_xlfn.NUMBERVALUE('Upload Data Outputs'!E860) &gt; 0, FALSE)), FALSE)</f>
        <v>1</v>
      </c>
      <c r="M873" s="56" t="b">
        <f>IFERROR(OR('Upload Data Outputs'!F860 = "", IFERROR(_xlfn.NUMBERVALUE('Upload Data Outputs'!F860) &gt; 0, FALSE)), FALSE)</f>
        <v>1</v>
      </c>
      <c r="N873" s="56" t="b">
        <f>IFERROR(OR('Upload Data Outputs'!F860 = "", IFERROR(MATCH('Upload Data Outputs'!G860, listVolumeUnits, 0), FALSE)), FALSE)</f>
        <v>1</v>
      </c>
      <c r="O873" s="56" t="b">
        <f>IFERROR(OR('Upload Data Outputs'!H860 = "", IFERROR(_xlfn.NUMBERVALUE('Upload Data Outputs'!H860) &gt; 0, FALSE)), FALSE)</f>
        <v>1</v>
      </c>
      <c r="P873" s="56" t="b">
        <f>IFERROR(OR('Upload Data Outputs'!H860 = "", IFERROR(MATCH('Upload Data Outputs'!I860, listWeightUnits, 0), FALSE)), FALSE)</f>
        <v>1</v>
      </c>
      <c r="Q873" s="56" t="b">
        <f>IFERROR(OR('Upload Data Outputs'!J860 = "", IFERROR(MATCH('Upload Data Outputs'!J860, listFscClaimTypes, 0), FALSE)), FALSE)</f>
        <v>1</v>
      </c>
      <c r="R873" s="56" t="b">
        <f>IFERROR(OR(AND('Upload Data Outputs'!J860 = refClaimFsc100, OR('Upload Data Outputs'!K860 = "", 'Upload Data Outputs'!K860 = 100)), AND('Upload Data Outputs'!J860 = refClaimFscCW, OR('Upload Data Outputs'!K860 = "", 'Upload Data Outputs'!K860 = 0)), AND('Upload Data Outputs'!J860 = refClaimFscMix, 'Upload Data Outputs'!K860 &lt;&gt; "", _xlfn.NUMBERVALUE('Upload Data Outputs'!K860) &gt;= 0, _xlfn.NUMBERVALUE('Upload Data Outputs'!K860) &lt;= 100), AND('Upload Data Outputs'!J860 = refClaimFscMixCredit, OR('Upload Data Outputs'!K860 = "", 'Upload Data Outputs'!K860 = 100)), AND('Upload Data Outputs'!J860 = refClaimFscRecycled, 'Upload Data Outputs'!K860 =""), 'Upload Data Outputs'!J860 = ""), FALSE)</f>
        <v>1</v>
      </c>
      <c r="S873" s="56" t="b">
        <f>IFERROR(OR('Upload Data Outputs'!L860 = "", IFERROR(MATCH('Upload Data Outputs'!L860, listMaterialsAccountingMethods, 0), FALSE)), FALSE)</f>
        <v>1</v>
      </c>
      <c r="T873" s="56" t="b">
        <f>IFERROR(OR('Upload Data Outputs'!M860 = "", ISNUMBER('Upload Data Outputs'!M860), IFERROR(DATEVALUE('Upload Data Outputs'!M860) &gt; 0, FALSE)), FALSE)</f>
        <v>1</v>
      </c>
      <c r="U873" s="56" t="b">
        <f>IFERROR(OR('Upload Data Outputs'!N860 = "", ISNUMBER('Upload Data Outputs'!N860), IFERROR(DATEVALUE('Upload Data Outputs'!N860) &gt; 0, FALSE)), FALSE)</f>
        <v>1</v>
      </c>
      <c r="V873" s="56" t="b">
        <f>IFERROR(OR('Upload Data Outputs'!O860 = "", IFERROR(MATCH('Upload Data Outputs'!O860, listCountryIsoCodes, FALSE), FALSE)), FALSE)</f>
        <v>1</v>
      </c>
      <c r="W873" s="57" t="s">
        <v>593</v>
      </c>
      <c r="X873" s="56"/>
      <c r="Y873" s="56"/>
      <c r="AA873" s="56">
        <f>IFERROR(COUNTIFS('Upload Data Outputs'!B:B, 'Upload Data Outputs'!B860), 0)</f>
        <v>0</v>
      </c>
    </row>
    <row r="874" spans="1:27">
      <c r="A874" s="55">
        <f t="shared" si="81"/>
        <v>861</v>
      </c>
      <c r="B874" s="54" t="b">
        <f>NOT(IFERROR('Upload Data Outputs'!A861 = "ERROR", TRUE))</f>
        <v>1</v>
      </c>
      <c r="C874" s="54">
        <f t="shared" si="82"/>
        <v>861</v>
      </c>
      <c r="D874" s="56" t="b">
        <f>IF(B874, ('Upload Data Outputs'!A861 &amp; 'Upload Data Outputs'!B861 &amp; 'Upload Data Outputs'!C861 &amp; 'Upload Data Outputs'!D861 &amp; 'Upload Data Outputs'!E861 &amp; 'Upload Data Outputs'!F861 &amp; 'Upload Data Outputs'!G861 &amp; 'Upload Data Outputs'!H861 &amp; 'Upload Data Outputs'!I861 &amp; 'Upload Data Outputs'!J861 &amp; 'Upload Data Outputs'!K861 &amp; 'Upload Data Outputs'!L861 &amp; 'Upload Data Outputs'!M861 &amp; 'Upload Data Outputs'!N861 &amp; 'Upload Data Outputs'!O861 &amp; 'Upload Data Outputs'!P861) &lt;&gt; "", FALSE)</f>
        <v>0</v>
      </c>
      <c r="E874" s="56" t="str">
        <f t="shared" si="83"/>
        <v/>
      </c>
      <c r="F874" s="56" t="str">
        <f t="shared" si="84"/>
        <v/>
      </c>
      <c r="G874" s="56" t="b">
        <f t="shared" si="80"/>
        <v>1</v>
      </c>
      <c r="H874" s="57" t="s">
        <v>593</v>
      </c>
      <c r="I874" s="56" t="b">
        <f t="shared" si="85"/>
        <v>1</v>
      </c>
      <c r="J874" s="56" t="b">
        <f>IFERROR(OR(NOT($D874), 'Upload Data Outputs'!C861 &lt;&gt; ""), FALSE)</f>
        <v>1</v>
      </c>
      <c r="K874" s="57" t="s">
        <v>593</v>
      </c>
      <c r="L874" s="56" t="b">
        <f>IFERROR(OR(AND(NOT(D874), 'Upload Data Outputs'!E861 = ""), IFERROR(_xlfn.NUMBERVALUE('Upload Data Outputs'!E861) &gt; 0, FALSE)), FALSE)</f>
        <v>1</v>
      </c>
      <c r="M874" s="56" t="b">
        <f>IFERROR(OR('Upload Data Outputs'!F861 = "", IFERROR(_xlfn.NUMBERVALUE('Upload Data Outputs'!F861) &gt; 0, FALSE)), FALSE)</f>
        <v>1</v>
      </c>
      <c r="N874" s="56" t="b">
        <f>IFERROR(OR('Upload Data Outputs'!F861 = "", IFERROR(MATCH('Upload Data Outputs'!G861, listVolumeUnits, 0), FALSE)), FALSE)</f>
        <v>1</v>
      </c>
      <c r="O874" s="56" t="b">
        <f>IFERROR(OR('Upload Data Outputs'!H861 = "", IFERROR(_xlfn.NUMBERVALUE('Upload Data Outputs'!H861) &gt; 0, FALSE)), FALSE)</f>
        <v>1</v>
      </c>
      <c r="P874" s="56" t="b">
        <f>IFERROR(OR('Upload Data Outputs'!H861 = "", IFERROR(MATCH('Upload Data Outputs'!I861, listWeightUnits, 0), FALSE)), FALSE)</f>
        <v>1</v>
      </c>
      <c r="Q874" s="56" t="b">
        <f>IFERROR(OR('Upload Data Outputs'!J861 = "", IFERROR(MATCH('Upload Data Outputs'!J861, listFscClaimTypes, 0), FALSE)), FALSE)</f>
        <v>1</v>
      </c>
      <c r="R874" s="56" t="b">
        <f>IFERROR(OR(AND('Upload Data Outputs'!J861 = refClaimFsc100, OR('Upload Data Outputs'!K861 = "", 'Upload Data Outputs'!K861 = 100)), AND('Upload Data Outputs'!J861 = refClaimFscCW, OR('Upload Data Outputs'!K861 = "", 'Upload Data Outputs'!K861 = 0)), AND('Upload Data Outputs'!J861 = refClaimFscMix, 'Upload Data Outputs'!K861 &lt;&gt; "", _xlfn.NUMBERVALUE('Upload Data Outputs'!K861) &gt;= 0, _xlfn.NUMBERVALUE('Upload Data Outputs'!K861) &lt;= 100), AND('Upload Data Outputs'!J861 = refClaimFscMixCredit, OR('Upload Data Outputs'!K861 = "", 'Upload Data Outputs'!K861 = 100)), AND('Upload Data Outputs'!J861 = refClaimFscRecycled, 'Upload Data Outputs'!K861 =""), 'Upload Data Outputs'!J861 = ""), FALSE)</f>
        <v>1</v>
      </c>
      <c r="S874" s="56" t="b">
        <f>IFERROR(OR('Upload Data Outputs'!L861 = "", IFERROR(MATCH('Upload Data Outputs'!L861, listMaterialsAccountingMethods, 0), FALSE)), FALSE)</f>
        <v>1</v>
      </c>
      <c r="T874" s="56" t="b">
        <f>IFERROR(OR('Upload Data Outputs'!M861 = "", ISNUMBER('Upload Data Outputs'!M861), IFERROR(DATEVALUE('Upload Data Outputs'!M861) &gt; 0, FALSE)), FALSE)</f>
        <v>1</v>
      </c>
      <c r="U874" s="56" t="b">
        <f>IFERROR(OR('Upload Data Outputs'!N861 = "", ISNUMBER('Upload Data Outputs'!N861), IFERROR(DATEVALUE('Upload Data Outputs'!N861) &gt; 0, FALSE)), FALSE)</f>
        <v>1</v>
      </c>
      <c r="V874" s="56" t="b">
        <f>IFERROR(OR('Upload Data Outputs'!O861 = "", IFERROR(MATCH('Upload Data Outputs'!O861, listCountryIsoCodes, FALSE), FALSE)), FALSE)</f>
        <v>1</v>
      </c>
      <c r="W874" s="57" t="s">
        <v>593</v>
      </c>
      <c r="X874" s="56"/>
      <c r="Y874" s="56"/>
      <c r="AA874" s="56">
        <f>IFERROR(COUNTIFS('Upload Data Outputs'!B:B, 'Upload Data Outputs'!B861), 0)</f>
        <v>0</v>
      </c>
    </row>
    <row r="875" spans="1:27">
      <c r="A875" s="55">
        <f t="shared" si="81"/>
        <v>862</v>
      </c>
      <c r="B875" s="54" t="b">
        <f>NOT(IFERROR('Upload Data Outputs'!A862 = "ERROR", TRUE))</f>
        <v>1</v>
      </c>
      <c r="C875" s="54">
        <f t="shared" si="82"/>
        <v>862</v>
      </c>
      <c r="D875" s="56" t="b">
        <f>IF(B875, ('Upload Data Outputs'!A862 &amp; 'Upload Data Outputs'!B862 &amp; 'Upload Data Outputs'!C862 &amp; 'Upload Data Outputs'!D862 &amp; 'Upload Data Outputs'!E862 &amp; 'Upload Data Outputs'!F862 &amp; 'Upload Data Outputs'!G862 &amp; 'Upload Data Outputs'!H862 &amp; 'Upload Data Outputs'!I862 &amp; 'Upload Data Outputs'!J862 &amp; 'Upload Data Outputs'!K862 &amp; 'Upload Data Outputs'!L862 &amp; 'Upload Data Outputs'!M862 &amp; 'Upload Data Outputs'!N862 &amp; 'Upload Data Outputs'!O862 &amp; 'Upload Data Outputs'!P862) &lt;&gt; "", FALSE)</f>
        <v>0</v>
      </c>
      <c r="E875" s="56" t="str">
        <f t="shared" si="83"/>
        <v/>
      </c>
      <c r="F875" s="56" t="str">
        <f t="shared" si="84"/>
        <v/>
      </c>
      <c r="G875" s="56" t="b">
        <f t="shared" si="80"/>
        <v>1</v>
      </c>
      <c r="H875" s="57" t="s">
        <v>593</v>
      </c>
      <c r="I875" s="56" t="b">
        <f t="shared" si="85"/>
        <v>1</v>
      </c>
      <c r="J875" s="56" t="b">
        <f>IFERROR(OR(NOT($D875), 'Upload Data Outputs'!C862 &lt;&gt; ""), FALSE)</f>
        <v>1</v>
      </c>
      <c r="K875" s="57" t="s">
        <v>593</v>
      </c>
      <c r="L875" s="56" t="b">
        <f>IFERROR(OR(AND(NOT(D875), 'Upload Data Outputs'!E862 = ""), IFERROR(_xlfn.NUMBERVALUE('Upload Data Outputs'!E862) &gt; 0, FALSE)), FALSE)</f>
        <v>1</v>
      </c>
      <c r="M875" s="56" t="b">
        <f>IFERROR(OR('Upload Data Outputs'!F862 = "", IFERROR(_xlfn.NUMBERVALUE('Upload Data Outputs'!F862) &gt; 0, FALSE)), FALSE)</f>
        <v>1</v>
      </c>
      <c r="N875" s="56" t="b">
        <f>IFERROR(OR('Upload Data Outputs'!F862 = "", IFERROR(MATCH('Upload Data Outputs'!G862, listVolumeUnits, 0), FALSE)), FALSE)</f>
        <v>1</v>
      </c>
      <c r="O875" s="56" t="b">
        <f>IFERROR(OR('Upload Data Outputs'!H862 = "", IFERROR(_xlfn.NUMBERVALUE('Upload Data Outputs'!H862) &gt; 0, FALSE)), FALSE)</f>
        <v>1</v>
      </c>
      <c r="P875" s="56" t="b">
        <f>IFERROR(OR('Upload Data Outputs'!H862 = "", IFERROR(MATCH('Upload Data Outputs'!I862, listWeightUnits, 0), FALSE)), FALSE)</f>
        <v>1</v>
      </c>
      <c r="Q875" s="56" t="b">
        <f>IFERROR(OR('Upload Data Outputs'!J862 = "", IFERROR(MATCH('Upload Data Outputs'!J862, listFscClaimTypes, 0), FALSE)), FALSE)</f>
        <v>1</v>
      </c>
      <c r="R875" s="56" t="b">
        <f>IFERROR(OR(AND('Upload Data Outputs'!J862 = refClaimFsc100, OR('Upload Data Outputs'!K862 = "", 'Upload Data Outputs'!K862 = 100)), AND('Upload Data Outputs'!J862 = refClaimFscCW, OR('Upload Data Outputs'!K862 = "", 'Upload Data Outputs'!K862 = 0)), AND('Upload Data Outputs'!J862 = refClaimFscMix, 'Upload Data Outputs'!K862 &lt;&gt; "", _xlfn.NUMBERVALUE('Upload Data Outputs'!K862) &gt;= 0, _xlfn.NUMBERVALUE('Upload Data Outputs'!K862) &lt;= 100), AND('Upload Data Outputs'!J862 = refClaimFscMixCredit, OR('Upload Data Outputs'!K862 = "", 'Upload Data Outputs'!K862 = 100)), AND('Upload Data Outputs'!J862 = refClaimFscRecycled, 'Upload Data Outputs'!K862 =""), 'Upload Data Outputs'!J862 = ""), FALSE)</f>
        <v>1</v>
      </c>
      <c r="S875" s="56" t="b">
        <f>IFERROR(OR('Upload Data Outputs'!L862 = "", IFERROR(MATCH('Upload Data Outputs'!L862, listMaterialsAccountingMethods, 0), FALSE)), FALSE)</f>
        <v>1</v>
      </c>
      <c r="T875" s="56" t="b">
        <f>IFERROR(OR('Upload Data Outputs'!M862 = "", ISNUMBER('Upload Data Outputs'!M862), IFERROR(DATEVALUE('Upload Data Outputs'!M862) &gt; 0, FALSE)), FALSE)</f>
        <v>1</v>
      </c>
      <c r="U875" s="56" t="b">
        <f>IFERROR(OR('Upload Data Outputs'!N862 = "", ISNUMBER('Upload Data Outputs'!N862), IFERROR(DATEVALUE('Upload Data Outputs'!N862) &gt; 0, FALSE)), FALSE)</f>
        <v>1</v>
      </c>
      <c r="V875" s="56" t="b">
        <f>IFERROR(OR('Upload Data Outputs'!O862 = "", IFERROR(MATCH('Upload Data Outputs'!O862, listCountryIsoCodes, FALSE), FALSE)), FALSE)</f>
        <v>1</v>
      </c>
      <c r="W875" s="57" t="s">
        <v>593</v>
      </c>
      <c r="X875" s="56"/>
      <c r="Y875" s="56"/>
      <c r="AA875" s="56">
        <f>IFERROR(COUNTIFS('Upload Data Outputs'!B:B, 'Upload Data Outputs'!B862), 0)</f>
        <v>0</v>
      </c>
    </row>
    <row r="876" spans="1:27">
      <c r="A876" s="55">
        <f t="shared" si="81"/>
        <v>863</v>
      </c>
      <c r="B876" s="54" t="b">
        <f>NOT(IFERROR('Upload Data Outputs'!A863 = "ERROR", TRUE))</f>
        <v>1</v>
      </c>
      <c r="C876" s="54">
        <f t="shared" si="82"/>
        <v>863</v>
      </c>
      <c r="D876" s="56" t="b">
        <f>IF(B876, ('Upload Data Outputs'!A863 &amp; 'Upload Data Outputs'!B863 &amp; 'Upload Data Outputs'!C863 &amp; 'Upload Data Outputs'!D863 &amp; 'Upload Data Outputs'!E863 &amp; 'Upload Data Outputs'!F863 &amp; 'Upload Data Outputs'!G863 &amp; 'Upload Data Outputs'!H863 &amp; 'Upload Data Outputs'!I863 &amp; 'Upload Data Outputs'!J863 &amp; 'Upload Data Outputs'!K863 &amp; 'Upload Data Outputs'!L863 &amp; 'Upload Data Outputs'!M863 &amp; 'Upload Data Outputs'!N863 &amp; 'Upload Data Outputs'!O863 &amp; 'Upload Data Outputs'!P863) &lt;&gt; "", FALSE)</f>
        <v>0</v>
      </c>
      <c r="E876" s="56" t="str">
        <f t="shared" si="83"/>
        <v/>
      </c>
      <c r="F876" s="56" t="str">
        <f t="shared" si="84"/>
        <v/>
      </c>
      <c r="G876" s="56" t="b">
        <f t="shared" si="80"/>
        <v>1</v>
      </c>
      <c r="H876" s="57" t="s">
        <v>593</v>
      </c>
      <c r="I876" s="56" t="b">
        <f t="shared" si="85"/>
        <v>1</v>
      </c>
      <c r="J876" s="56" t="b">
        <f>IFERROR(OR(NOT($D876), 'Upload Data Outputs'!C863 &lt;&gt; ""), FALSE)</f>
        <v>1</v>
      </c>
      <c r="K876" s="57" t="s">
        <v>593</v>
      </c>
      <c r="L876" s="56" t="b">
        <f>IFERROR(OR(AND(NOT(D876), 'Upload Data Outputs'!E863 = ""), IFERROR(_xlfn.NUMBERVALUE('Upload Data Outputs'!E863) &gt; 0, FALSE)), FALSE)</f>
        <v>1</v>
      </c>
      <c r="M876" s="56" t="b">
        <f>IFERROR(OR('Upload Data Outputs'!F863 = "", IFERROR(_xlfn.NUMBERVALUE('Upload Data Outputs'!F863) &gt; 0, FALSE)), FALSE)</f>
        <v>1</v>
      </c>
      <c r="N876" s="56" t="b">
        <f>IFERROR(OR('Upload Data Outputs'!F863 = "", IFERROR(MATCH('Upload Data Outputs'!G863, listVolumeUnits, 0), FALSE)), FALSE)</f>
        <v>1</v>
      </c>
      <c r="O876" s="56" t="b">
        <f>IFERROR(OR('Upload Data Outputs'!H863 = "", IFERROR(_xlfn.NUMBERVALUE('Upload Data Outputs'!H863) &gt; 0, FALSE)), FALSE)</f>
        <v>1</v>
      </c>
      <c r="P876" s="56" t="b">
        <f>IFERROR(OR('Upload Data Outputs'!H863 = "", IFERROR(MATCH('Upload Data Outputs'!I863, listWeightUnits, 0), FALSE)), FALSE)</f>
        <v>1</v>
      </c>
      <c r="Q876" s="56" t="b">
        <f>IFERROR(OR('Upload Data Outputs'!J863 = "", IFERROR(MATCH('Upload Data Outputs'!J863, listFscClaimTypes, 0), FALSE)), FALSE)</f>
        <v>1</v>
      </c>
      <c r="R876" s="56" t="b">
        <f>IFERROR(OR(AND('Upload Data Outputs'!J863 = refClaimFsc100, OR('Upload Data Outputs'!K863 = "", 'Upload Data Outputs'!K863 = 100)), AND('Upload Data Outputs'!J863 = refClaimFscCW, OR('Upload Data Outputs'!K863 = "", 'Upload Data Outputs'!K863 = 0)), AND('Upload Data Outputs'!J863 = refClaimFscMix, 'Upload Data Outputs'!K863 &lt;&gt; "", _xlfn.NUMBERVALUE('Upload Data Outputs'!K863) &gt;= 0, _xlfn.NUMBERVALUE('Upload Data Outputs'!K863) &lt;= 100), AND('Upload Data Outputs'!J863 = refClaimFscMixCredit, OR('Upload Data Outputs'!K863 = "", 'Upload Data Outputs'!K863 = 100)), AND('Upload Data Outputs'!J863 = refClaimFscRecycled, 'Upload Data Outputs'!K863 =""), 'Upload Data Outputs'!J863 = ""), FALSE)</f>
        <v>1</v>
      </c>
      <c r="S876" s="56" t="b">
        <f>IFERROR(OR('Upload Data Outputs'!L863 = "", IFERROR(MATCH('Upload Data Outputs'!L863, listMaterialsAccountingMethods, 0), FALSE)), FALSE)</f>
        <v>1</v>
      </c>
      <c r="T876" s="56" t="b">
        <f>IFERROR(OR('Upload Data Outputs'!M863 = "", ISNUMBER('Upload Data Outputs'!M863), IFERROR(DATEVALUE('Upload Data Outputs'!M863) &gt; 0, FALSE)), FALSE)</f>
        <v>1</v>
      </c>
      <c r="U876" s="56" t="b">
        <f>IFERROR(OR('Upload Data Outputs'!N863 = "", ISNUMBER('Upload Data Outputs'!N863), IFERROR(DATEVALUE('Upload Data Outputs'!N863) &gt; 0, FALSE)), FALSE)</f>
        <v>1</v>
      </c>
      <c r="V876" s="56" t="b">
        <f>IFERROR(OR('Upload Data Outputs'!O863 = "", IFERROR(MATCH('Upload Data Outputs'!O863, listCountryIsoCodes, FALSE), FALSE)), FALSE)</f>
        <v>1</v>
      </c>
      <c r="W876" s="57" t="s">
        <v>593</v>
      </c>
      <c r="X876" s="56"/>
      <c r="Y876" s="56"/>
      <c r="AA876" s="56">
        <f>IFERROR(COUNTIFS('Upload Data Outputs'!B:B, 'Upload Data Outputs'!B863), 0)</f>
        <v>0</v>
      </c>
    </row>
    <row r="877" spans="1:27">
      <c r="A877" s="55">
        <f t="shared" si="81"/>
        <v>864</v>
      </c>
      <c r="B877" s="54" t="b">
        <f>NOT(IFERROR('Upload Data Outputs'!A864 = "ERROR", TRUE))</f>
        <v>1</v>
      </c>
      <c r="C877" s="54">
        <f t="shared" si="82"/>
        <v>864</v>
      </c>
      <c r="D877" s="56" t="b">
        <f>IF(B877, ('Upload Data Outputs'!A864 &amp; 'Upload Data Outputs'!B864 &amp; 'Upload Data Outputs'!C864 &amp; 'Upload Data Outputs'!D864 &amp; 'Upload Data Outputs'!E864 &amp; 'Upload Data Outputs'!F864 &amp; 'Upload Data Outputs'!G864 &amp; 'Upload Data Outputs'!H864 &amp; 'Upload Data Outputs'!I864 &amp; 'Upload Data Outputs'!J864 &amp; 'Upload Data Outputs'!K864 &amp; 'Upload Data Outputs'!L864 &amp; 'Upload Data Outputs'!M864 &amp; 'Upload Data Outputs'!N864 &amp; 'Upload Data Outputs'!O864 &amp; 'Upload Data Outputs'!P864) &lt;&gt; "", FALSE)</f>
        <v>0</v>
      </c>
      <c r="E877" s="56" t="str">
        <f t="shared" si="83"/>
        <v/>
      </c>
      <c r="F877" s="56" t="str">
        <f t="shared" si="84"/>
        <v/>
      </c>
      <c r="G877" s="56" t="b">
        <f t="shared" si="80"/>
        <v>1</v>
      </c>
      <c r="H877" s="57" t="s">
        <v>593</v>
      </c>
      <c r="I877" s="56" t="b">
        <f t="shared" si="85"/>
        <v>1</v>
      </c>
      <c r="J877" s="56" t="b">
        <f>IFERROR(OR(NOT($D877), 'Upload Data Outputs'!C864 &lt;&gt; ""), FALSE)</f>
        <v>1</v>
      </c>
      <c r="K877" s="57" t="s">
        <v>593</v>
      </c>
      <c r="L877" s="56" t="b">
        <f>IFERROR(OR(AND(NOT(D877), 'Upload Data Outputs'!E864 = ""), IFERROR(_xlfn.NUMBERVALUE('Upload Data Outputs'!E864) &gt; 0, FALSE)), FALSE)</f>
        <v>1</v>
      </c>
      <c r="M877" s="56" t="b">
        <f>IFERROR(OR('Upload Data Outputs'!F864 = "", IFERROR(_xlfn.NUMBERVALUE('Upload Data Outputs'!F864) &gt; 0, FALSE)), FALSE)</f>
        <v>1</v>
      </c>
      <c r="N877" s="56" t="b">
        <f>IFERROR(OR('Upload Data Outputs'!F864 = "", IFERROR(MATCH('Upload Data Outputs'!G864, listVolumeUnits, 0), FALSE)), FALSE)</f>
        <v>1</v>
      </c>
      <c r="O877" s="56" t="b">
        <f>IFERROR(OR('Upload Data Outputs'!H864 = "", IFERROR(_xlfn.NUMBERVALUE('Upload Data Outputs'!H864) &gt; 0, FALSE)), FALSE)</f>
        <v>1</v>
      </c>
      <c r="P877" s="56" t="b">
        <f>IFERROR(OR('Upload Data Outputs'!H864 = "", IFERROR(MATCH('Upload Data Outputs'!I864, listWeightUnits, 0), FALSE)), FALSE)</f>
        <v>1</v>
      </c>
      <c r="Q877" s="56" t="b">
        <f>IFERROR(OR('Upload Data Outputs'!J864 = "", IFERROR(MATCH('Upload Data Outputs'!J864, listFscClaimTypes, 0), FALSE)), FALSE)</f>
        <v>1</v>
      </c>
      <c r="R877" s="56" t="b">
        <f>IFERROR(OR(AND('Upload Data Outputs'!J864 = refClaimFsc100, OR('Upload Data Outputs'!K864 = "", 'Upload Data Outputs'!K864 = 100)), AND('Upload Data Outputs'!J864 = refClaimFscCW, OR('Upload Data Outputs'!K864 = "", 'Upload Data Outputs'!K864 = 0)), AND('Upload Data Outputs'!J864 = refClaimFscMix, 'Upload Data Outputs'!K864 &lt;&gt; "", _xlfn.NUMBERVALUE('Upload Data Outputs'!K864) &gt;= 0, _xlfn.NUMBERVALUE('Upload Data Outputs'!K864) &lt;= 100), AND('Upload Data Outputs'!J864 = refClaimFscMixCredit, OR('Upload Data Outputs'!K864 = "", 'Upload Data Outputs'!K864 = 100)), AND('Upload Data Outputs'!J864 = refClaimFscRecycled, 'Upload Data Outputs'!K864 =""), 'Upload Data Outputs'!J864 = ""), FALSE)</f>
        <v>1</v>
      </c>
      <c r="S877" s="56" t="b">
        <f>IFERROR(OR('Upload Data Outputs'!L864 = "", IFERROR(MATCH('Upload Data Outputs'!L864, listMaterialsAccountingMethods, 0), FALSE)), FALSE)</f>
        <v>1</v>
      </c>
      <c r="T877" s="56" t="b">
        <f>IFERROR(OR('Upload Data Outputs'!M864 = "", ISNUMBER('Upload Data Outputs'!M864), IFERROR(DATEVALUE('Upload Data Outputs'!M864) &gt; 0, FALSE)), FALSE)</f>
        <v>1</v>
      </c>
      <c r="U877" s="56" t="b">
        <f>IFERROR(OR('Upload Data Outputs'!N864 = "", ISNUMBER('Upload Data Outputs'!N864), IFERROR(DATEVALUE('Upload Data Outputs'!N864) &gt; 0, FALSE)), FALSE)</f>
        <v>1</v>
      </c>
      <c r="V877" s="56" t="b">
        <f>IFERROR(OR('Upload Data Outputs'!O864 = "", IFERROR(MATCH('Upload Data Outputs'!O864, listCountryIsoCodes, FALSE), FALSE)), FALSE)</f>
        <v>1</v>
      </c>
      <c r="W877" s="57" t="s">
        <v>593</v>
      </c>
      <c r="X877" s="56"/>
      <c r="Y877" s="56"/>
      <c r="AA877" s="56">
        <f>IFERROR(COUNTIFS('Upload Data Outputs'!B:B, 'Upload Data Outputs'!B864), 0)</f>
        <v>0</v>
      </c>
    </row>
    <row r="878" spans="1:27">
      <c r="A878" s="55">
        <f t="shared" si="81"/>
        <v>865</v>
      </c>
      <c r="B878" s="54" t="b">
        <f>NOT(IFERROR('Upload Data Outputs'!A865 = "ERROR", TRUE))</f>
        <v>1</v>
      </c>
      <c r="C878" s="54">
        <f t="shared" si="82"/>
        <v>865</v>
      </c>
      <c r="D878" s="56" t="b">
        <f>IF(B878, ('Upload Data Outputs'!A865 &amp; 'Upload Data Outputs'!B865 &amp; 'Upload Data Outputs'!C865 &amp; 'Upload Data Outputs'!D865 &amp; 'Upload Data Outputs'!E865 &amp; 'Upload Data Outputs'!F865 &amp; 'Upload Data Outputs'!G865 &amp; 'Upload Data Outputs'!H865 &amp; 'Upload Data Outputs'!I865 &amp; 'Upload Data Outputs'!J865 &amp; 'Upload Data Outputs'!K865 &amp; 'Upload Data Outputs'!L865 &amp; 'Upload Data Outputs'!M865 &amp; 'Upload Data Outputs'!N865 &amp; 'Upload Data Outputs'!O865 &amp; 'Upload Data Outputs'!P865) &lt;&gt; "", FALSE)</f>
        <v>0</v>
      </c>
      <c r="E878" s="56" t="str">
        <f t="shared" si="83"/>
        <v/>
      </c>
      <c r="F878" s="56" t="str">
        <f t="shared" si="84"/>
        <v/>
      </c>
      <c r="G878" s="56" t="b">
        <f t="shared" si="80"/>
        <v>1</v>
      </c>
      <c r="H878" s="57" t="s">
        <v>593</v>
      </c>
      <c r="I878" s="56" t="b">
        <f t="shared" si="85"/>
        <v>1</v>
      </c>
      <c r="J878" s="56" t="b">
        <f>IFERROR(OR(NOT($D878), 'Upload Data Outputs'!C865 &lt;&gt; ""), FALSE)</f>
        <v>1</v>
      </c>
      <c r="K878" s="57" t="s">
        <v>593</v>
      </c>
      <c r="L878" s="56" t="b">
        <f>IFERROR(OR(AND(NOT(D878), 'Upload Data Outputs'!E865 = ""), IFERROR(_xlfn.NUMBERVALUE('Upload Data Outputs'!E865) &gt; 0, FALSE)), FALSE)</f>
        <v>1</v>
      </c>
      <c r="M878" s="56" t="b">
        <f>IFERROR(OR('Upload Data Outputs'!F865 = "", IFERROR(_xlfn.NUMBERVALUE('Upload Data Outputs'!F865) &gt; 0, FALSE)), FALSE)</f>
        <v>1</v>
      </c>
      <c r="N878" s="56" t="b">
        <f>IFERROR(OR('Upload Data Outputs'!F865 = "", IFERROR(MATCH('Upload Data Outputs'!G865, listVolumeUnits, 0), FALSE)), FALSE)</f>
        <v>1</v>
      </c>
      <c r="O878" s="56" t="b">
        <f>IFERROR(OR('Upload Data Outputs'!H865 = "", IFERROR(_xlfn.NUMBERVALUE('Upload Data Outputs'!H865) &gt; 0, FALSE)), FALSE)</f>
        <v>1</v>
      </c>
      <c r="P878" s="56" t="b">
        <f>IFERROR(OR('Upload Data Outputs'!H865 = "", IFERROR(MATCH('Upload Data Outputs'!I865, listWeightUnits, 0), FALSE)), FALSE)</f>
        <v>1</v>
      </c>
      <c r="Q878" s="56" t="b">
        <f>IFERROR(OR('Upload Data Outputs'!J865 = "", IFERROR(MATCH('Upload Data Outputs'!J865, listFscClaimTypes, 0), FALSE)), FALSE)</f>
        <v>1</v>
      </c>
      <c r="R878" s="56" t="b">
        <f>IFERROR(OR(AND('Upload Data Outputs'!J865 = refClaimFsc100, OR('Upload Data Outputs'!K865 = "", 'Upload Data Outputs'!K865 = 100)), AND('Upload Data Outputs'!J865 = refClaimFscCW, OR('Upload Data Outputs'!K865 = "", 'Upload Data Outputs'!K865 = 0)), AND('Upload Data Outputs'!J865 = refClaimFscMix, 'Upload Data Outputs'!K865 &lt;&gt; "", _xlfn.NUMBERVALUE('Upload Data Outputs'!K865) &gt;= 0, _xlfn.NUMBERVALUE('Upload Data Outputs'!K865) &lt;= 100), AND('Upload Data Outputs'!J865 = refClaimFscMixCredit, OR('Upload Data Outputs'!K865 = "", 'Upload Data Outputs'!K865 = 100)), AND('Upload Data Outputs'!J865 = refClaimFscRecycled, 'Upload Data Outputs'!K865 =""), 'Upload Data Outputs'!J865 = ""), FALSE)</f>
        <v>1</v>
      </c>
      <c r="S878" s="56" t="b">
        <f>IFERROR(OR('Upload Data Outputs'!L865 = "", IFERROR(MATCH('Upload Data Outputs'!L865, listMaterialsAccountingMethods, 0), FALSE)), FALSE)</f>
        <v>1</v>
      </c>
      <c r="T878" s="56" t="b">
        <f>IFERROR(OR('Upload Data Outputs'!M865 = "", ISNUMBER('Upload Data Outputs'!M865), IFERROR(DATEVALUE('Upload Data Outputs'!M865) &gt; 0, FALSE)), FALSE)</f>
        <v>1</v>
      </c>
      <c r="U878" s="56" t="b">
        <f>IFERROR(OR('Upload Data Outputs'!N865 = "", ISNUMBER('Upload Data Outputs'!N865), IFERROR(DATEVALUE('Upload Data Outputs'!N865) &gt; 0, FALSE)), FALSE)</f>
        <v>1</v>
      </c>
      <c r="V878" s="56" t="b">
        <f>IFERROR(OR('Upload Data Outputs'!O865 = "", IFERROR(MATCH('Upload Data Outputs'!O865, listCountryIsoCodes, FALSE), FALSE)), FALSE)</f>
        <v>1</v>
      </c>
      <c r="W878" s="57" t="s">
        <v>593</v>
      </c>
      <c r="X878" s="56"/>
      <c r="Y878" s="56"/>
      <c r="AA878" s="56">
        <f>IFERROR(COUNTIFS('Upload Data Outputs'!B:B, 'Upload Data Outputs'!B865), 0)</f>
        <v>0</v>
      </c>
    </row>
    <row r="879" spans="1:27">
      <c r="A879" s="55">
        <f t="shared" si="81"/>
        <v>866</v>
      </c>
      <c r="B879" s="54" t="b">
        <f>NOT(IFERROR('Upload Data Outputs'!A866 = "ERROR", TRUE))</f>
        <v>1</v>
      </c>
      <c r="C879" s="54">
        <f t="shared" si="82"/>
        <v>866</v>
      </c>
      <c r="D879" s="56" t="b">
        <f>IF(B879, ('Upload Data Outputs'!A866 &amp; 'Upload Data Outputs'!B866 &amp; 'Upload Data Outputs'!C866 &amp; 'Upload Data Outputs'!D866 &amp; 'Upload Data Outputs'!E866 &amp; 'Upload Data Outputs'!F866 &amp; 'Upload Data Outputs'!G866 &amp; 'Upload Data Outputs'!H866 &amp; 'Upload Data Outputs'!I866 &amp; 'Upload Data Outputs'!J866 &amp; 'Upload Data Outputs'!K866 &amp; 'Upload Data Outputs'!L866 &amp; 'Upload Data Outputs'!M866 &amp; 'Upload Data Outputs'!N866 &amp; 'Upload Data Outputs'!O866 &amp; 'Upload Data Outputs'!P866) &lt;&gt; "", FALSE)</f>
        <v>0</v>
      </c>
      <c r="E879" s="56" t="str">
        <f t="shared" si="83"/>
        <v/>
      </c>
      <c r="F879" s="56" t="str">
        <f t="shared" si="84"/>
        <v/>
      </c>
      <c r="G879" s="56" t="b">
        <f t="shared" si="80"/>
        <v>1</v>
      </c>
      <c r="H879" s="57" t="s">
        <v>593</v>
      </c>
      <c r="I879" s="56" t="b">
        <f t="shared" si="85"/>
        <v>1</v>
      </c>
      <c r="J879" s="56" t="b">
        <f>IFERROR(OR(NOT($D879), 'Upload Data Outputs'!C866 &lt;&gt; ""), FALSE)</f>
        <v>1</v>
      </c>
      <c r="K879" s="57" t="s">
        <v>593</v>
      </c>
      <c r="L879" s="56" t="b">
        <f>IFERROR(OR(AND(NOT(D879), 'Upload Data Outputs'!E866 = ""), IFERROR(_xlfn.NUMBERVALUE('Upload Data Outputs'!E866) &gt; 0, FALSE)), FALSE)</f>
        <v>1</v>
      </c>
      <c r="M879" s="56" t="b">
        <f>IFERROR(OR('Upload Data Outputs'!F866 = "", IFERROR(_xlfn.NUMBERVALUE('Upload Data Outputs'!F866) &gt; 0, FALSE)), FALSE)</f>
        <v>1</v>
      </c>
      <c r="N879" s="56" t="b">
        <f>IFERROR(OR('Upload Data Outputs'!F866 = "", IFERROR(MATCH('Upload Data Outputs'!G866, listVolumeUnits, 0), FALSE)), FALSE)</f>
        <v>1</v>
      </c>
      <c r="O879" s="56" t="b">
        <f>IFERROR(OR('Upload Data Outputs'!H866 = "", IFERROR(_xlfn.NUMBERVALUE('Upload Data Outputs'!H866) &gt; 0, FALSE)), FALSE)</f>
        <v>1</v>
      </c>
      <c r="P879" s="56" t="b">
        <f>IFERROR(OR('Upload Data Outputs'!H866 = "", IFERROR(MATCH('Upload Data Outputs'!I866, listWeightUnits, 0), FALSE)), FALSE)</f>
        <v>1</v>
      </c>
      <c r="Q879" s="56" t="b">
        <f>IFERROR(OR('Upload Data Outputs'!J866 = "", IFERROR(MATCH('Upload Data Outputs'!J866, listFscClaimTypes, 0), FALSE)), FALSE)</f>
        <v>1</v>
      </c>
      <c r="R879" s="56" t="b">
        <f>IFERROR(OR(AND('Upload Data Outputs'!J866 = refClaimFsc100, OR('Upload Data Outputs'!K866 = "", 'Upload Data Outputs'!K866 = 100)), AND('Upload Data Outputs'!J866 = refClaimFscCW, OR('Upload Data Outputs'!K866 = "", 'Upload Data Outputs'!K866 = 0)), AND('Upload Data Outputs'!J866 = refClaimFscMix, 'Upload Data Outputs'!K866 &lt;&gt; "", _xlfn.NUMBERVALUE('Upload Data Outputs'!K866) &gt;= 0, _xlfn.NUMBERVALUE('Upload Data Outputs'!K866) &lt;= 100), AND('Upload Data Outputs'!J866 = refClaimFscMixCredit, OR('Upload Data Outputs'!K866 = "", 'Upload Data Outputs'!K866 = 100)), AND('Upload Data Outputs'!J866 = refClaimFscRecycled, 'Upload Data Outputs'!K866 =""), 'Upload Data Outputs'!J866 = ""), FALSE)</f>
        <v>1</v>
      </c>
      <c r="S879" s="56" t="b">
        <f>IFERROR(OR('Upload Data Outputs'!L866 = "", IFERROR(MATCH('Upload Data Outputs'!L866, listMaterialsAccountingMethods, 0), FALSE)), FALSE)</f>
        <v>1</v>
      </c>
      <c r="T879" s="56" t="b">
        <f>IFERROR(OR('Upload Data Outputs'!M866 = "", ISNUMBER('Upload Data Outputs'!M866), IFERROR(DATEVALUE('Upload Data Outputs'!M866) &gt; 0, FALSE)), FALSE)</f>
        <v>1</v>
      </c>
      <c r="U879" s="56" t="b">
        <f>IFERROR(OR('Upload Data Outputs'!N866 = "", ISNUMBER('Upload Data Outputs'!N866), IFERROR(DATEVALUE('Upload Data Outputs'!N866) &gt; 0, FALSE)), FALSE)</f>
        <v>1</v>
      </c>
      <c r="V879" s="56" t="b">
        <f>IFERROR(OR('Upload Data Outputs'!O866 = "", IFERROR(MATCH('Upload Data Outputs'!O866, listCountryIsoCodes, FALSE), FALSE)), FALSE)</f>
        <v>1</v>
      </c>
      <c r="W879" s="57" t="s">
        <v>593</v>
      </c>
      <c r="X879" s="56"/>
      <c r="Y879" s="56"/>
      <c r="AA879" s="56">
        <f>IFERROR(COUNTIFS('Upload Data Outputs'!B:B, 'Upload Data Outputs'!B866), 0)</f>
        <v>0</v>
      </c>
    </row>
    <row r="880" spans="1:27">
      <c r="A880" s="55">
        <f t="shared" si="81"/>
        <v>867</v>
      </c>
      <c r="B880" s="54" t="b">
        <f>NOT(IFERROR('Upload Data Outputs'!A867 = "ERROR", TRUE))</f>
        <v>1</v>
      </c>
      <c r="C880" s="54">
        <f t="shared" si="82"/>
        <v>867</v>
      </c>
      <c r="D880" s="56" t="b">
        <f>IF(B880, ('Upload Data Outputs'!A867 &amp; 'Upload Data Outputs'!B867 &amp; 'Upload Data Outputs'!C867 &amp; 'Upload Data Outputs'!D867 &amp; 'Upload Data Outputs'!E867 &amp; 'Upload Data Outputs'!F867 &amp; 'Upload Data Outputs'!G867 &amp; 'Upload Data Outputs'!H867 &amp; 'Upload Data Outputs'!I867 &amp; 'Upload Data Outputs'!J867 &amp; 'Upload Data Outputs'!K867 &amp; 'Upload Data Outputs'!L867 &amp; 'Upload Data Outputs'!M867 &amp; 'Upload Data Outputs'!N867 &amp; 'Upload Data Outputs'!O867 &amp; 'Upload Data Outputs'!P867) &lt;&gt; "", FALSE)</f>
        <v>0</v>
      </c>
      <c r="E880" s="56" t="str">
        <f t="shared" si="83"/>
        <v/>
      </c>
      <c r="F880" s="56" t="str">
        <f t="shared" si="84"/>
        <v/>
      </c>
      <c r="G880" s="56" t="b">
        <f t="shared" si="80"/>
        <v>1</v>
      </c>
      <c r="H880" s="57" t="s">
        <v>593</v>
      </c>
      <c r="I880" s="56" t="b">
        <f t="shared" si="85"/>
        <v>1</v>
      </c>
      <c r="J880" s="56" t="b">
        <f>IFERROR(OR(NOT($D880), 'Upload Data Outputs'!C867 &lt;&gt; ""), FALSE)</f>
        <v>1</v>
      </c>
      <c r="K880" s="57" t="s">
        <v>593</v>
      </c>
      <c r="L880" s="56" t="b">
        <f>IFERROR(OR(AND(NOT(D880), 'Upload Data Outputs'!E867 = ""), IFERROR(_xlfn.NUMBERVALUE('Upload Data Outputs'!E867) &gt; 0, FALSE)), FALSE)</f>
        <v>1</v>
      </c>
      <c r="M880" s="56" t="b">
        <f>IFERROR(OR('Upload Data Outputs'!F867 = "", IFERROR(_xlfn.NUMBERVALUE('Upload Data Outputs'!F867) &gt; 0, FALSE)), FALSE)</f>
        <v>1</v>
      </c>
      <c r="N880" s="56" t="b">
        <f>IFERROR(OR('Upload Data Outputs'!F867 = "", IFERROR(MATCH('Upload Data Outputs'!G867, listVolumeUnits, 0), FALSE)), FALSE)</f>
        <v>1</v>
      </c>
      <c r="O880" s="56" t="b">
        <f>IFERROR(OR('Upload Data Outputs'!H867 = "", IFERROR(_xlfn.NUMBERVALUE('Upload Data Outputs'!H867) &gt; 0, FALSE)), FALSE)</f>
        <v>1</v>
      </c>
      <c r="P880" s="56" t="b">
        <f>IFERROR(OR('Upload Data Outputs'!H867 = "", IFERROR(MATCH('Upload Data Outputs'!I867, listWeightUnits, 0), FALSE)), FALSE)</f>
        <v>1</v>
      </c>
      <c r="Q880" s="56" t="b">
        <f>IFERROR(OR('Upload Data Outputs'!J867 = "", IFERROR(MATCH('Upload Data Outputs'!J867, listFscClaimTypes, 0), FALSE)), FALSE)</f>
        <v>1</v>
      </c>
      <c r="R880" s="56" t="b">
        <f>IFERROR(OR(AND('Upload Data Outputs'!J867 = refClaimFsc100, OR('Upload Data Outputs'!K867 = "", 'Upload Data Outputs'!K867 = 100)), AND('Upload Data Outputs'!J867 = refClaimFscCW, OR('Upload Data Outputs'!K867 = "", 'Upload Data Outputs'!K867 = 0)), AND('Upload Data Outputs'!J867 = refClaimFscMix, 'Upload Data Outputs'!K867 &lt;&gt; "", _xlfn.NUMBERVALUE('Upload Data Outputs'!K867) &gt;= 0, _xlfn.NUMBERVALUE('Upload Data Outputs'!K867) &lt;= 100), AND('Upload Data Outputs'!J867 = refClaimFscMixCredit, OR('Upload Data Outputs'!K867 = "", 'Upload Data Outputs'!K867 = 100)), AND('Upload Data Outputs'!J867 = refClaimFscRecycled, 'Upload Data Outputs'!K867 =""), 'Upload Data Outputs'!J867 = ""), FALSE)</f>
        <v>1</v>
      </c>
      <c r="S880" s="56" t="b">
        <f>IFERROR(OR('Upload Data Outputs'!L867 = "", IFERROR(MATCH('Upload Data Outputs'!L867, listMaterialsAccountingMethods, 0), FALSE)), FALSE)</f>
        <v>1</v>
      </c>
      <c r="T880" s="56" t="b">
        <f>IFERROR(OR('Upload Data Outputs'!M867 = "", ISNUMBER('Upload Data Outputs'!M867), IFERROR(DATEVALUE('Upload Data Outputs'!M867) &gt; 0, FALSE)), FALSE)</f>
        <v>1</v>
      </c>
      <c r="U880" s="56" t="b">
        <f>IFERROR(OR('Upload Data Outputs'!N867 = "", ISNUMBER('Upload Data Outputs'!N867), IFERROR(DATEVALUE('Upload Data Outputs'!N867) &gt; 0, FALSE)), FALSE)</f>
        <v>1</v>
      </c>
      <c r="V880" s="56" t="b">
        <f>IFERROR(OR('Upload Data Outputs'!O867 = "", IFERROR(MATCH('Upload Data Outputs'!O867, listCountryIsoCodes, FALSE), FALSE)), FALSE)</f>
        <v>1</v>
      </c>
      <c r="W880" s="57" t="s">
        <v>593</v>
      </c>
      <c r="X880" s="56"/>
      <c r="Y880" s="56"/>
      <c r="AA880" s="56">
        <f>IFERROR(COUNTIFS('Upload Data Outputs'!B:B, 'Upload Data Outputs'!B867), 0)</f>
        <v>0</v>
      </c>
    </row>
    <row r="881" spans="1:27">
      <c r="A881" s="55">
        <f t="shared" si="81"/>
        <v>868</v>
      </c>
      <c r="B881" s="54" t="b">
        <f>NOT(IFERROR('Upload Data Outputs'!A868 = "ERROR", TRUE))</f>
        <v>1</v>
      </c>
      <c r="C881" s="54">
        <f t="shared" si="82"/>
        <v>868</v>
      </c>
      <c r="D881" s="56" t="b">
        <f>IF(B881, ('Upload Data Outputs'!A868 &amp; 'Upload Data Outputs'!B868 &amp; 'Upload Data Outputs'!C868 &amp; 'Upload Data Outputs'!D868 &amp; 'Upload Data Outputs'!E868 &amp; 'Upload Data Outputs'!F868 &amp; 'Upload Data Outputs'!G868 &amp; 'Upload Data Outputs'!H868 &amp; 'Upload Data Outputs'!I868 &amp; 'Upload Data Outputs'!J868 &amp; 'Upload Data Outputs'!K868 &amp; 'Upload Data Outputs'!L868 &amp; 'Upload Data Outputs'!M868 &amp; 'Upload Data Outputs'!N868 &amp; 'Upload Data Outputs'!O868 &amp; 'Upload Data Outputs'!P868) &lt;&gt; "", FALSE)</f>
        <v>0</v>
      </c>
      <c r="E881" s="56" t="str">
        <f t="shared" si="83"/>
        <v/>
      </c>
      <c r="F881" s="56" t="str">
        <f t="shared" si="84"/>
        <v/>
      </c>
      <c r="G881" s="56" t="b">
        <f t="shared" si="80"/>
        <v>1</v>
      </c>
      <c r="H881" s="57" t="s">
        <v>593</v>
      </c>
      <c r="I881" s="56" t="b">
        <f t="shared" si="85"/>
        <v>1</v>
      </c>
      <c r="J881" s="56" t="b">
        <f>IFERROR(OR(NOT($D881), 'Upload Data Outputs'!C868 &lt;&gt; ""), FALSE)</f>
        <v>1</v>
      </c>
      <c r="K881" s="57" t="s">
        <v>593</v>
      </c>
      <c r="L881" s="56" t="b">
        <f>IFERROR(OR(AND(NOT(D881), 'Upload Data Outputs'!E868 = ""), IFERROR(_xlfn.NUMBERVALUE('Upload Data Outputs'!E868) &gt; 0, FALSE)), FALSE)</f>
        <v>1</v>
      </c>
      <c r="M881" s="56" t="b">
        <f>IFERROR(OR('Upload Data Outputs'!F868 = "", IFERROR(_xlfn.NUMBERVALUE('Upload Data Outputs'!F868) &gt; 0, FALSE)), FALSE)</f>
        <v>1</v>
      </c>
      <c r="N881" s="56" t="b">
        <f>IFERROR(OR('Upload Data Outputs'!F868 = "", IFERROR(MATCH('Upload Data Outputs'!G868, listVolumeUnits, 0), FALSE)), FALSE)</f>
        <v>1</v>
      </c>
      <c r="O881" s="56" t="b">
        <f>IFERROR(OR('Upload Data Outputs'!H868 = "", IFERROR(_xlfn.NUMBERVALUE('Upload Data Outputs'!H868) &gt; 0, FALSE)), FALSE)</f>
        <v>1</v>
      </c>
      <c r="P881" s="56" t="b">
        <f>IFERROR(OR('Upload Data Outputs'!H868 = "", IFERROR(MATCH('Upload Data Outputs'!I868, listWeightUnits, 0), FALSE)), FALSE)</f>
        <v>1</v>
      </c>
      <c r="Q881" s="56" t="b">
        <f>IFERROR(OR('Upload Data Outputs'!J868 = "", IFERROR(MATCH('Upload Data Outputs'!J868, listFscClaimTypes, 0), FALSE)), FALSE)</f>
        <v>1</v>
      </c>
      <c r="R881" s="56" t="b">
        <f>IFERROR(OR(AND('Upload Data Outputs'!J868 = refClaimFsc100, OR('Upload Data Outputs'!K868 = "", 'Upload Data Outputs'!K868 = 100)), AND('Upload Data Outputs'!J868 = refClaimFscCW, OR('Upload Data Outputs'!K868 = "", 'Upload Data Outputs'!K868 = 0)), AND('Upload Data Outputs'!J868 = refClaimFscMix, 'Upload Data Outputs'!K868 &lt;&gt; "", _xlfn.NUMBERVALUE('Upload Data Outputs'!K868) &gt;= 0, _xlfn.NUMBERVALUE('Upload Data Outputs'!K868) &lt;= 100), AND('Upload Data Outputs'!J868 = refClaimFscMixCredit, OR('Upload Data Outputs'!K868 = "", 'Upload Data Outputs'!K868 = 100)), AND('Upload Data Outputs'!J868 = refClaimFscRecycled, 'Upload Data Outputs'!K868 =""), 'Upload Data Outputs'!J868 = ""), FALSE)</f>
        <v>1</v>
      </c>
      <c r="S881" s="56" t="b">
        <f>IFERROR(OR('Upload Data Outputs'!L868 = "", IFERROR(MATCH('Upload Data Outputs'!L868, listMaterialsAccountingMethods, 0), FALSE)), FALSE)</f>
        <v>1</v>
      </c>
      <c r="T881" s="56" t="b">
        <f>IFERROR(OR('Upload Data Outputs'!M868 = "", ISNUMBER('Upload Data Outputs'!M868), IFERROR(DATEVALUE('Upload Data Outputs'!M868) &gt; 0, FALSE)), FALSE)</f>
        <v>1</v>
      </c>
      <c r="U881" s="56" t="b">
        <f>IFERROR(OR('Upload Data Outputs'!N868 = "", ISNUMBER('Upload Data Outputs'!N868), IFERROR(DATEVALUE('Upload Data Outputs'!N868) &gt; 0, FALSE)), FALSE)</f>
        <v>1</v>
      </c>
      <c r="V881" s="56" t="b">
        <f>IFERROR(OR('Upload Data Outputs'!O868 = "", IFERROR(MATCH('Upload Data Outputs'!O868, listCountryIsoCodes, FALSE), FALSE)), FALSE)</f>
        <v>1</v>
      </c>
      <c r="W881" s="57" t="s">
        <v>593</v>
      </c>
      <c r="X881" s="56"/>
      <c r="Y881" s="56"/>
      <c r="AA881" s="56">
        <f>IFERROR(COUNTIFS('Upload Data Outputs'!B:B, 'Upload Data Outputs'!B868), 0)</f>
        <v>0</v>
      </c>
    </row>
    <row r="882" spans="1:27">
      <c r="A882" s="55">
        <f t="shared" si="81"/>
        <v>869</v>
      </c>
      <c r="B882" s="54" t="b">
        <f>NOT(IFERROR('Upload Data Outputs'!A869 = "ERROR", TRUE))</f>
        <v>1</v>
      </c>
      <c r="C882" s="54">
        <f t="shared" si="82"/>
        <v>869</v>
      </c>
      <c r="D882" s="56" t="b">
        <f>IF(B882, ('Upload Data Outputs'!A869 &amp; 'Upload Data Outputs'!B869 &amp; 'Upload Data Outputs'!C869 &amp; 'Upload Data Outputs'!D869 &amp; 'Upload Data Outputs'!E869 &amp; 'Upload Data Outputs'!F869 &amp; 'Upload Data Outputs'!G869 &amp; 'Upload Data Outputs'!H869 &amp; 'Upload Data Outputs'!I869 &amp; 'Upload Data Outputs'!J869 &amp; 'Upload Data Outputs'!K869 &amp; 'Upload Data Outputs'!L869 &amp; 'Upload Data Outputs'!M869 &amp; 'Upload Data Outputs'!N869 &amp; 'Upload Data Outputs'!O869 &amp; 'Upload Data Outputs'!P869) &lt;&gt; "", FALSE)</f>
        <v>0</v>
      </c>
      <c r="E882" s="56" t="str">
        <f t="shared" si="83"/>
        <v/>
      </c>
      <c r="F882" s="56" t="str">
        <f t="shared" si="84"/>
        <v/>
      </c>
      <c r="G882" s="56" t="b">
        <f t="shared" si="80"/>
        <v>1</v>
      </c>
      <c r="H882" s="57" t="s">
        <v>593</v>
      </c>
      <c r="I882" s="56" t="b">
        <f t="shared" si="85"/>
        <v>1</v>
      </c>
      <c r="J882" s="56" t="b">
        <f>IFERROR(OR(NOT($D882), 'Upload Data Outputs'!C869 &lt;&gt; ""), FALSE)</f>
        <v>1</v>
      </c>
      <c r="K882" s="57" t="s">
        <v>593</v>
      </c>
      <c r="L882" s="56" t="b">
        <f>IFERROR(OR(AND(NOT(D882), 'Upload Data Outputs'!E869 = ""), IFERROR(_xlfn.NUMBERVALUE('Upload Data Outputs'!E869) &gt; 0, FALSE)), FALSE)</f>
        <v>1</v>
      </c>
      <c r="M882" s="56" t="b">
        <f>IFERROR(OR('Upload Data Outputs'!F869 = "", IFERROR(_xlfn.NUMBERVALUE('Upload Data Outputs'!F869) &gt; 0, FALSE)), FALSE)</f>
        <v>1</v>
      </c>
      <c r="N882" s="56" t="b">
        <f>IFERROR(OR('Upload Data Outputs'!F869 = "", IFERROR(MATCH('Upload Data Outputs'!G869, listVolumeUnits, 0), FALSE)), FALSE)</f>
        <v>1</v>
      </c>
      <c r="O882" s="56" t="b">
        <f>IFERROR(OR('Upload Data Outputs'!H869 = "", IFERROR(_xlfn.NUMBERVALUE('Upload Data Outputs'!H869) &gt; 0, FALSE)), FALSE)</f>
        <v>1</v>
      </c>
      <c r="P882" s="56" t="b">
        <f>IFERROR(OR('Upload Data Outputs'!H869 = "", IFERROR(MATCH('Upload Data Outputs'!I869, listWeightUnits, 0), FALSE)), FALSE)</f>
        <v>1</v>
      </c>
      <c r="Q882" s="56" t="b">
        <f>IFERROR(OR('Upload Data Outputs'!J869 = "", IFERROR(MATCH('Upload Data Outputs'!J869, listFscClaimTypes, 0), FALSE)), FALSE)</f>
        <v>1</v>
      </c>
      <c r="R882" s="56" t="b">
        <f>IFERROR(OR(AND('Upload Data Outputs'!J869 = refClaimFsc100, OR('Upload Data Outputs'!K869 = "", 'Upload Data Outputs'!K869 = 100)), AND('Upload Data Outputs'!J869 = refClaimFscCW, OR('Upload Data Outputs'!K869 = "", 'Upload Data Outputs'!K869 = 0)), AND('Upload Data Outputs'!J869 = refClaimFscMix, 'Upload Data Outputs'!K869 &lt;&gt; "", _xlfn.NUMBERVALUE('Upload Data Outputs'!K869) &gt;= 0, _xlfn.NUMBERVALUE('Upload Data Outputs'!K869) &lt;= 100), AND('Upload Data Outputs'!J869 = refClaimFscMixCredit, OR('Upload Data Outputs'!K869 = "", 'Upload Data Outputs'!K869 = 100)), AND('Upload Data Outputs'!J869 = refClaimFscRecycled, 'Upload Data Outputs'!K869 =""), 'Upload Data Outputs'!J869 = ""), FALSE)</f>
        <v>1</v>
      </c>
      <c r="S882" s="56" t="b">
        <f>IFERROR(OR('Upload Data Outputs'!L869 = "", IFERROR(MATCH('Upload Data Outputs'!L869, listMaterialsAccountingMethods, 0), FALSE)), FALSE)</f>
        <v>1</v>
      </c>
      <c r="T882" s="56" t="b">
        <f>IFERROR(OR('Upload Data Outputs'!M869 = "", ISNUMBER('Upload Data Outputs'!M869), IFERROR(DATEVALUE('Upload Data Outputs'!M869) &gt; 0, FALSE)), FALSE)</f>
        <v>1</v>
      </c>
      <c r="U882" s="56" t="b">
        <f>IFERROR(OR('Upload Data Outputs'!N869 = "", ISNUMBER('Upload Data Outputs'!N869), IFERROR(DATEVALUE('Upload Data Outputs'!N869) &gt; 0, FALSE)), FALSE)</f>
        <v>1</v>
      </c>
      <c r="V882" s="56" t="b">
        <f>IFERROR(OR('Upload Data Outputs'!O869 = "", IFERROR(MATCH('Upload Data Outputs'!O869, listCountryIsoCodes, FALSE), FALSE)), FALSE)</f>
        <v>1</v>
      </c>
      <c r="W882" s="57" t="s">
        <v>593</v>
      </c>
      <c r="X882" s="56"/>
      <c r="Y882" s="56"/>
      <c r="AA882" s="56">
        <f>IFERROR(COUNTIFS('Upload Data Outputs'!B:B, 'Upload Data Outputs'!B869), 0)</f>
        <v>0</v>
      </c>
    </row>
    <row r="883" spans="1:27">
      <c r="A883" s="55">
        <f t="shared" si="81"/>
        <v>870</v>
      </c>
      <c r="B883" s="54" t="b">
        <f>NOT(IFERROR('Upload Data Outputs'!A870 = "ERROR", TRUE))</f>
        <v>1</v>
      </c>
      <c r="C883" s="54">
        <f t="shared" si="82"/>
        <v>870</v>
      </c>
      <c r="D883" s="56" t="b">
        <f>IF(B883, ('Upload Data Outputs'!A870 &amp; 'Upload Data Outputs'!B870 &amp; 'Upload Data Outputs'!C870 &amp; 'Upload Data Outputs'!D870 &amp; 'Upload Data Outputs'!E870 &amp; 'Upload Data Outputs'!F870 &amp; 'Upload Data Outputs'!G870 &amp; 'Upload Data Outputs'!H870 &amp; 'Upload Data Outputs'!I870 &amp; 'Upload Data Outputs'!J870 &amp; 'Upload Data Outputs'!K870 &amp; 'Upload Data Outputs'!L870 &amp; 'Upload Data Outputs'!M870 &amp; 'Upload Data Outputs'!N870 &amp; 'Upload Data Outputs'!O870 &amp; 'Upload Data Outputs'!P870) &lt;&gt; "", FALSE)</f>
        <v>0</v>
      </c>
      <c r="E883" s="56" t="str">
        <f t="shared" si="83"/>
        <v/>
      </c>
      <c r="F883" s="56" t="str">
        <f t="shared" si="84"/>
        <v/>
      </c>
      <c r="G883" s="56" t="b">
        <f t="shared" si="80"/>
        <v>1</v>
      </c>
      <c r="H883" s="57" t="s">
        <v>593</v>
      </c>
      <c r="I883" s="56" t="b">
        <f t="shared" si="85"/>
        <v>1</v>
      </c>
      <c r="J883" s="56" t="b">
        <f>IFERROR(OR(NOT($D883), 'Upload Data Outputs'!C870 &lt;&gt; ""), FALSE)</f>
        <v>1</v>
      </c>
      <c r="K883" s="57" t="s">
        <v>593</v>
      </c>
      <c r="L883" s="56" t="b">
        <f>IFERROR(OR(AND(NOT(D883), 'Upload Data Outputs'!E870 = ""), IFERROR(_xlfn.NUMBERVALUE('Upload Data Outputs'!E870) &gt; 0, FALSE)), FALSE)</f>
        <v>1</v>
      </c>
      <c r="M883" s="56" t="b">
        <f>IFERROR(OR('Upload Data Outputs'!F870 = "", IFERROR(_xlfn.NUMBERVALUE('Upload Data Outputs'!F870) &gt; 0, FALSE)), FALSE)</f>
        <v>1</v>
      </c>
      <c r="N883" s="56" t="b">
        <f>IFERROR(OR('Upload Data Outputs'!F870 = "", IFERROR(MATCH('Upload Data Outputs'!G870, listVolumeUnits, 0), FALSE)), FALSE)</f>
        <v>1</v>
      </c>
      <c r="O883" s="56" t="b">
        <f>IFERROR(OR('Upload Data Outputs'!H870 = "", IFERROR(_xlfn.NUMBERVALUE('Upload Data Outputs'!H870) &gt; 0, FALSE)), FALSE)</f>
        <v>1</v>
      </c>
      <c r="P883" s="56" t="b">
        <f>IFERROR(OR('Upload Data Outputs'!H870 = "", IFERROR(MATCH('Upload Data Outputs'!I870, listWeightUnits, 0), FALSE)), FALSE)</f>
        <v>1</v>
      </c>
      <c r="Q883" s="56" t="b">
        <f>IFERROR(OR('Upload Data Outputs'!J870 = "", IFERROR(MATCH('Upload Data Outputs'!J870, listFscClaimTypes, 0), FALSE)), FALSE)</f>
        <v>1</v>
      </c>
      <c r="R883" s="56" t="b">
        <f>IFERROR(OR(AND('Upload Data Outputs'!J870 = refClaimFsc100, OR('Upload Data Outputs'!K870 = "", 'Upload Data Outputs'!K870 = 100)), AND('Upload Data Outputs'!J870 = refClaimFscCW, OR('Upload Data Outputs'!K870 = "", 'Upload Data Outputs'!K870 = 0)), AND('Upload Data Outputs'!J870 = refClaimFscMix, 'Upload Data Outputs'!K870 &lt;&gt; "", _xlfn.NUMBERVALUE('Upload Data Outputs'!K870) &gt;= 0, _xlfn.NUMBERVALUE('Upload Data Outputs'!K870) &lt;= 100), AND('Upload Data Outputs'!J870 = refClaimFscMixCredit, OR('Upload Data Outputs'!K870 = "", 'Upload Data Outputs'!K870 = 100)), AND('Upload Data Outputs'!J870 = refClaimFscRecycled, 'Upload Data Outputs'!K870 =""), 'Upload Data Outputs'!J870 = ""), FALSE)</f>
        <v>1</v>
      </c>
      <c r="S883" s="56" t="b">
        <f>IFERROR(OR('Upload Data Outputs'!L870 = "", IFERROR(MATCH('Upload Data Outputs'!L870, listMaterialsAccountingMethods, 0), FALSE)), FALSE)</f>
        <v>1</v>
      </c>
      <c r="T883" s="56" t="b">
        <f>IFERROR(OR('Upload Data Outputs'!M870 = "", ISNUMBER('Upload Data Outputs'!M870), IFERROR(DATEVALUE('Upload Data Outputs'!M870) &gt; 0, FALSE)), FALSE)</f>
        <v>1</v>
      </c>
      <c r="U883" s="56" t="b">
        <f>IFERROR(OR('Upload Data Outputs'!N870 = "", ISNUMBER('Upload Data Outputs'!N870), IFERROR(DATEVALUE('Upload Data Outputs'!N870) &gt; 0, FALSE)), FALSE)</f>
        <v>1</v>
      </c>
      <c r="V883" s="56" t="b">
        <f>IFERROR(OR('Upload Data Outputs'!O870 = "", IFERROR(MATCH('Upload Data Outputs'!O870, listCountryIsoCodes, FALSE), FALSE)), FALSE)</f>
        <v>1</v>
      </c>
      <c r="W883" s="57" t="s">
        <v>593</v>
      </c>
      <c r="X883" s="56"/>
      <c r="Y883" s="56"/>
      <c r="AA883" s="56">
        <f>IFERROR(COUNTIFS('Upload Data Outputs'!B:B, 'Upload Data Outputs'!B870), 0)</f>
        <v>0</v>
      </c>
    </row>
    <row r="884" spans="1:27">
      <c r="A884" s="55">
        <f t="shared" si="81"/>
        <v>871</v>
      </c>
      <c r="B884" s="54" t="b">
        <f>NOT(IFERROR('Upload Data Outputs'!A871 = "ERROR", TRUE))</f>
        <v>1</v>
      </c>
      <c r="C884" s="54">
        <f t="shared" si="82"/>
        <v>871</v>
      </c>
      <c r="D884" s="56" t="b">
        <f>IF(B884, ('Upload Data Outputs'!A871 &amp; 'Upload Data Outputs'!B871 &amp; 'Upload Data Outputs'!C871 &amp; 'Upload Data Outputs'!D871 &amp; 'Upload Data Outputs'!E871 &amp; 'Upload Data Outputs'!F871 &amp; 'Upload Data Outputs'!G871 &amp; 'Upload Data Outputs'!H871 &amp; 'Upload Data Outputs'!I871 &amp; 'Upload Data Outputs'!J871 &amp; 'Upload Data Outputs'!K871 &amp; 'Upload Data Outputs'!L871 &amp; 'Upload Data Outputs'!M871 &amp; 'Upload Data Outputs'!N871 &amp; 'Upload Data Outputs'!O871 &amp; 'Upload Data Outputs'!P871) &lt;&gt; "", FALSE)</f>
        <v>0</v>
      </c>
      <c r="E884" s="56" t="str">
        <f t="shared" si="83"/>
        <v/>
      </c>
      <c r="F884" s="56" t="str">
        <f t="shared" si="84"/>
        <v/>
      </c>
      <c r="G884" s="56" t="b">
        <f t="shared" si="80"/>
        <v>1</v>
      </c>
      <c r="H884" s="57" t="s">
        <v>593</v>
      </c>
      <c r="I884" s="56" t="b">
        <f t="shared" si="85"/>
        <v>1</v>
      </c>
      <c r="J884" s="56" t="b">
        <f>IFERROR(OR(NOT($D884), 'Upload Data Outputs'!C871 &lt;&gt; ""), FALSE)</f>
        <v>1</v>
      </c>
      <c r="K884" s="57" t="s">
        <v>593</v>
      </c>
      <c r="L884" s="56" t="b">
        <f>IFERROR(OR(AND(NOT(D884), 'Upload Data Outputs'!E871 = ""), IFERROR(_xlfn.NUMBERVALUE('Upload Data Outputs'!E871) &gt; 0, FALSE)), FALSE)</f>
        <v>1</v>
      </c>
      <c r="M884" s="56" t="b">
        <f>IFERROR(OR('Upload Data Outputs'!F871 = "", IFERROR(_xlfn.NUMBERVALUE('Upload Data Outputs'!F871) &gt; 0, FALSE)), FALSE)</f>
        <v>1</v>
      </c>
      <c r="N884" s="56" t="b">
        <f>IFERROR(OR('Upload Data Outputs'!F871 = "", IFERROR(MATCH('Upload Data Outputs'!G871, listVolumeUnits, 0), FALSE)), FALSE)</f>
        <v>1</v>
      </c>
      <c r="O884" s="56" t="b">
        <f>IFERROR(OR('Upload Data Outputs'!H871 = "", IFERROR(_xlfn.NUMBERVALUE('Upload Data Outputs'!H871) &gt; 0, FALSE)), FALSE)</f>
        <v>1</v>
      </c>
      <c r="P884" s="56" t="b">
        <f>IFERROR(OR('Upload Data Outputs'!H871 = "", IFERROR(MATCH('Upload Data Outputs'!I871, listWeightUnits, 0), FALSE)), FALSE)</f>
        <v>1</v>
      </c>
      <c r="Q884" s="56" t="b">
        <f>IFERROR(OR('Upload Data Outputs'!J871 = "", IFERROR(MATCH('Upload Data Outputs'!J871, listFscClaimTypes, 0), FALSE)), FALSE)</f>
        <v>1</v>
      </c>
      <c r="R884" s="56" t="b">
        <f>IFERROR(OR(AND('Upload Data Outputs'!J871 = refClaimFsc100, OR('Upload Data Outputs'!K871 = "", 'Upload Data Outputs'!K871 = 100)), AND('Upload Data Outputs'!J871 = refClaimFscCW, OR('Upload Data Outputs'!K871 = "", 'Upload Data Outputs'!K871 = 0)), AND('Upload Data Outputs'!J871 = refClaimFscMix, 'Upload Data Outputs'!K871 &lt;&gt; "", _xlfn.NUMBERVALUE('Upload Data Outputs'!K871) &gt;= 0, _xlfn.NUMBERVALUE('Upload Data Outputs'!K871) &lt;= 100), AND('Upload Data Outputs'!J871 = refClaimFscMixCredit, OR('Upload Data Outputs'!K871 = "", 'Upload Data Outputs'!K871 = 100)), AND('Upload Data Outputs'!J871 = refClaimFscRecycled, 'Upload Data Outputs'!K871 =""), 'Upload Data Outputs'!J871 = ""), FALSE)</f>
        <v>1</v>
      </c>
      <c r="S884" s="56" t="b">
        <f>IFERROR(OR('Upload Data Outputs'!L871 = "", IFERROR(MATCH('Upload Data Outputs'!L871, listMaterialsAccountingMethods, 0), FALSE)), FALSE)</f>
        <v>1</v>
      </c>
      <c r="T884" s="56" t="b">
        <f>IFERROR(OR('Upload Data Outputs'!M871 = "", ISNUMBER('Upload Data Outputs'!M871), IFERROR(DATEVALUE('Upload Data Outputs'!M871) &gt; 0, FALSE)), FALSE)</f>
        <v>1</v>
      </c>
      <c r="U884" s="56" t="b">
        <f>IFERROR(OR('Upload Data Outputs'!N871 = "", ISNUMBER('Upload Data Outputs'!N871), IFERROR(DATEVALUE('Upload Data Outputs'!N871) &gt; 0, FALSE)), FALSE)</f>
        <v>1</v>
      </c>
      <c r="V884" s="56" t="b">
        <f>IFERROR(OR('Upload Data Outputs'!O871 = "", IFERROR(MATCH('Upload Data Outputs'!O871, listCountryIsoCodes, FALSE), FALSE)), FALSE)</f>
        <v>1</v>
      </c>
      <c r="W884" s="57" t="s">
        <v>593</v>
      </c>
      <c r="X884" s="56"/>
      <c r="Y884" s="56"/>
      <c r="AA884" s="56">
        <f>IFERROR(COUNTIFS('Upload Data Outputs'!B:B, 'Upload Data Outputs'!B871), 0)</f>
        <v>0</v>
      </c>
    </row>
    <row r="885" spans="1:27">
      <c r="A885" s="55">
        <f t="shared" si="81"/>
        <v>872</v>
      </c>
      <c r="B885" s="54" t="b">
        <f>NOT(IFERROR('Upload Data Outputs'!A872 = "ERROR", TRUE))</f>
        <v>1</v>
      </c>
      <c r="C885" s="54">
        <f t="shared" si="82"/>
        <v>872</v>
      </c>
      <c r="D885" s="56" t="b">
        <f>IF(B885, ('Upload Data Outputs'!A872 &amp; 'Upload Data Outputs'!B872 &amp; 'Upload Data Outputs'!C872 &amp; 'Upload Data Outputs'!D872 &amp; 'Upload Data Outputs'!E872 &amp; 'Upload Data Outputs'!F872 &amp; 'Upload Data Outputs'!G872 &amp; 'Upload Data Outputs'!H872 &amp; 'Upload Data Outputs'!I872 &amp; 'Upload Data Outputs'!J872 &amp; 'Upload Data Outputs'!K872 &amp; 'Upload Data Outputs'!L872 &amp; 'Upload Data Outputs'!M872 &amp; 'Upload Data Outputs'!N872 &amp; 'Upload Data Outputs'!O872 &amp; 'Upload Data Outputs'!P872) &lt;&gt; "", FALSE)</f>
        <v>0</v>
      </c>
      <c r="E885" s="56" t="str">
        <f t="shared" si="83"/>
        <v/>
      </c>
      <c r="F885" s="56" t="str">
        <f t="shared" si="84"/>
        <v/>
      </c>
      <c r="G885" s="56" t="b">
        <f t="shared" si="80"/>
        <v>1</v>
      </c>
      <c r="H885" s="57" t="s">
        <v>593</v>
      </c>
      <c r="I885" s="56" t="b">
        <f t="shared" si="85"/>
        <v>1</v>
      </c>
      <c r="J885" s="56" t="b">
        <f>IFERROR(OR(NOT($D885), 'Upload Data Outputs'!C872 &lt;&gt; ""), FALSE)</f>
        <v>1</v>
      </c>
      <c r="K885" s="57" t="s">
        <v>593</v>
      </c>
      <c r="L885" s="56" t="b">
        <f>IFERROR(OR(AND(NOT(D885), 'Upload Data Outputs'!E872 = ""), IFERROR(_xlfn.NUMBERVALUE('Upload Data Outputs'!E872) &gt; 0, FALSE)), FALSE)</f>
        <v>1</v>
      </c>
      <c r="M885" s="56" t="b">
        <f>IFERROR(OR('Upload Data Outputs'!F872 = "", IFERROR(_xlfn.NUMBERVALUE('Upload Data Outputs'!F872) &gt; 0, FALSE)), FALSE)</f>
        <v>1</v>
      </c>
      <c r="N885" s="56" t="b">
        <f>IFERROR(OR('Upload Data Outputs'!F872 = "", IFERROR(MATCH('Upload Data Outputs'!G872, listVolumeUnits, 0), FALSE)), FALSE)</f>
        <v>1</v>
      </c>
      <c r="O885" s="56" t="b">
        <f>IFERROR(OR('Upload Data Outputs'!H872 = "", IFERROR(_xlfn.NUMBERVALUE('Upload Data Outputs'!H872) &gt; 0, FALSE)), FALSE)</f>
        <v>1</v>
      </c>
      <c r="P885" s="56" t="b">
        <f>IFERROR(OR('Upload Data Outputs'!H872 = "", IFERROR(MATCH('Upload Data Outputs'!I872, listWeightUnits, 0), FALSE)), FALSE)</f>
        <v>1</v>
      </c>
      <c r="Q885" s="56" t="b">
        <f>IFERROR(OR('Upload Data Outputs'!J872 = "", IFERROR(MATCH('Upload Data Outputs'!J872, listFscClaimTypes, 0), FALSE)), FALSE)</f>
        <v>1</v>
      </c>
      <c r="R885" s="56" t="b">
        <f>IFERROR(OR(AND('Upload Data Outputs'!J872 = refClaimFsc100, OR('Upload Data Outputs'!K872 = "", 'Upload Data Outputs'!K872 = 100)), AND('Upload Data Outputs'!J872 = refClaimFscCW, OR('Upload Data Outputs'!K872 = "", 'Upload Data Outputs'!K872 = 0)), AND('Upload Data Outputs'!J872 = refClaimFscMix, 'Upload Data Outputs'!K872 &lt;&gt; "", _xlfn.NUMBERVALUE('Upload Data Outputs'!K872) &gt;= 0, _xlfn.NUMBERVALUE('Upload Data Outputs'!K872) &lt;= 100), AND('Upload Data Outputs'!J872 = refClaimFscMixCredit, OR('Upload Data Outputs'!K872 = "", 'Upload Data Outputs'!K872 = 100)), AND('Upload Data Outputs'!J872 = refClaimFscRecycled, 'Upload Data Outputs'!K872 =""), 'Upload Data Outputs'!J872 = ""), FALSE)</f>
        <v>1</v>
      </c>
      <c r="S885" s="56" t="b">
        <f>IFERROR(OR('Upload Data Outputs'!L872 = "", IFERROR(MATCH('Upload Data Outputs'!L872, listMaterialsAccountingMethods, 0), FALSE)), FALSE)</f>
        <v>1</v>
      </c>
      <c r="T885" s="56" t="b">
        <f>IFERROR(OR('Upload Data Outputs'!M872 = "", ISNUMBER('Upload Data Outputs'!M872), IFERROR(DATEVALUE('Upload Data Outputs'!M872) &gt; 0, FALSE)), FALSE)</f>
        <v>1</v>
      </c>
      <c r="U885" s="56" t="b">
        <f>IFERROR(OR('Upload Data Outputs'!N872 = "", ISNUMBER('Upload Data Outputs'!N872), IFERROR(DATEVALUE('Upload Data Outputs'!N872) &gt; 0, FALSE)), FALSE)</f>
        <v>1</v>
      </c>
      <c r="V885" s="56" t="b">
        <f>IFERROR(OR('Upload Data Outputs'!O872 = "", IFERROR(MATCH('Upload Data Outputs'!O872, listCountryIsoCodes, FALSE), FALSE)), FALSE)</f>
        <v>1</v>
      </c>
      <c r="W885" s="57" t="s">
        <v>593</v>
      </c>
      <c r="X885" s="56"/>
      <c r="Y885" s="56"/>
      <c r="AA885" s="56">
        <f>IFERROR(COUNTIFS('Upload Data Outputs'!B:B, 'Upload Data Outputs'!B872), 0)</f>
        <v>0</v>
      </c>
    </row>
    <row r="886" spans="1:27">
      <c r="A886" s="55">
        <f t="shared" si="81"/>
        <v>873</v>
      </c>
      <c r="B886" s="54" t="b">
        <f>NOT(IFERROR('Upload Data Outputs'!A873 = "ERROR", TRUE))</f>
        <v>1</v>
      </c>
      <c r="C886" s="54">
        <f t="shared" si="82"/>
        <v>873</v>
      </c>
      <c r="D886" s="56" t="b">
        <f>IF(B886, ('Upload Data Outputs'!A873 &amp; 'Upload Data Outputs'!B873 &amp; 'Upload Data Outputs'!C873 &amp; 'Upload Data Outputs'!D873 &amp; 'Upload Data Outputs'!E873 &amp; 'Upload Data Outputs'!F873 &amp; 'Upload Data Outputs'!G873 &amp; 'Upload Data Outputs'!H873 &amp; 'Upload Data Outputs'!I873 &amp; 'Upload Data Outputs'!J873 &amp; 'Upload Data Outputs'!K873 &amp; 'Upload Data Outputs'!L873 &amp; 'Upload Data Outputs'!M873 &amp; 'Upload Data Outputs'!N873 &amp; 'Upload Data Outputs'!O873 &amp; 'Upload Data Outputs'!P873) &lt;&gt; "", FALSE)</f>
        <v>0</v>
      </c>
      <c r="E886" s="56" t="str">
        <f t="shared" si="83"/>
        <v/>
      </c>
      <c r="F886" s="56" t="str">
        <f t="shared" si="84"/>
        <v/>
      </c>
      <c r="G886" s="56" t="b">
        <f t="shared" si="80"/>
        <v>1</v>
      </c>
      <c r="H886" s="57" t="s">
        <v>593</v>
      </c>
      <c r="I886" s="56" t="b">
        <f t="shared" si="85"/>
        <v>1</v>
      </c>
      <c r="J886" s="56" t="b">
        <f>IFERROR(OR(NOT($D886), 'Upload Data Outputs'!C873 &lt;&gt; ""), FALSE)</f>
        <v>1</v>
      </c>
      <c r="K886" s="57" t="s">
        <v>593</v>
      </c>
      <c r="L886" s="56" t="b">
        <f>IFERROR(OR(AND(NOT(D886), 'Upload Data Outputs'!E873 = ""), IFERROR(_xlfn.NUMBERVALUE('Upload Data Outputs'!E873) &gt; 0, FALSE)), FALSE)</f>
        <v>1</v>
      </c>
      <c r="M886" s="56" t="b">
        <f>IFERROR(OR('Upload Data Outputs'!F873 = "", IFERROR(_xlfn.NUMBERVALUE('Upload Data Outputs'!F873) &gt; 0, FALSE)), FALSE)</f>
        <v>1</v>
      </c>
      <c r="N886" s="56" t="b">
        <f>IFERROR(OR('Upload Data Outputs'!F873 = "", IFERROR(MATCH('Upload Data Outputs'!G873, listVolumeUnits, 0), FALSE)), FALSE)</f>
        <v>1</v>
      </c>
      <c r="O886" s="56" t="b">
        <f>IFERROR(OR('Upload Data Outputs'!H873 = "", IFERROR(_xlfn.NUMBERVALUE('Upload Data Outputs'!H873) &gt; 0, FALSE)), FALSE)</f>
        <v>1</v>
      </c>
      <c r="P886" s="56" t="b">
        <f>IFERROR(OR('Upload Data Outputs'!H873 = "", IFERROR(MATCH('Upload Data Outputs'!I873, listWeightUnits, 0), FALSE)), FALSE)</f>
        <v>1</v>
      </c>
      <c r="Q886" s="56" t="b">
        <f>IFERROR(OR('Upload Data Outputs'!J873 = "", IFERROR(MATCH('Upload Data Outputs'!J873, listFscClaimTypes, 0), FALSE)), FALSE)</f>
        <v>1</v>
      </c>
      <c r="R886" s="56" t="b">
        <f>IFERROR(OR(AND('Upload Data Outputs'!J873 = refClaimFsc100, OR('Upload Data Outputs'!K873 = "", 'Upload Data Outputs'!K873 = 100)), AND('Upload Data Outputs'!J873 = refClaimFscCW, OR('Upload Data Outputs'!K873 = "", 'Upload Data Outputs'!K873 = 0)), AND('Upload Data Outputs'!J873 = refClaimFscMix, 'Upload Data Outputs'!K873 &lt;&gt; "", _xlfn.NUMBERVALUE('Upload Data Outputs'!K873) &gt;= 0, _xlfn.NUMBERVALUE('Upload Data Outputs'!K873) &lt;= 100), AND('Upload Data Outputs'!J873 = refClaimFscMixCredit, OR('Upload Data Outputs'!K873 = "", 'Upload Data Outputs'!K873 = 100)), AND('Upload Data Outputs'!J873 = refClaimFscRecycled, 'Upload Data Outputs'!K873 =""), 'Upload Data Outputs'!J873 = ""), FALSE)</f>
        <v>1</v>
      </c>
      <c r="S886" s="56" t="b">
        <f>IFERROR(OR('Upload Data Outputs'!L873 = "", IFERROR(MATCH('Upload Data Outputs'!L873, listMaterialsAccountingMethods, 0), FALSE)), FALSE)</f>
        <v>1</v>
      </c>
      <c r="T886" s="56" t="b">
        <f>IFERROR(OR('Upload Data Outputs'!M873 = "", ISNUMBER('Upload Data Outputs'!M873), IFERROR(DATEVALUE('Upload Data Outputs'!M873) &gt; 0, FALSE)), FALSE)</f>
        <v>1</v>
      </c>
      <c r="U886" s="56" t="b">
        <f>IFERROR(OR('Upload Data Outputs'!N873 = "", ISNUMBER('Upload Data Outputs'!N873), IFERROR(DATEVALUE('Upload Data Outputs'!N873) &gt; 0, FALSE)), FALSE)</f>
        <v>1</v>
      </c>
      <c r="V886" s="56" t="b">
        <f>IFERROR(OR('Upload Data Outputs'!O873 = "", IFERROR(MATCH('Upload Data Outputs'!O873, listCountryIsoCodes, FALSE), FALSE)), FALSE)</f>
        <v>1</v>
      </c>
      <c r="W886" s="57" t="s">
        <v>593</v>
      </c>
      <c r="X886" s="56"/>
      <c r="Y886" s="56"/>
      <c r="AA886" s="56">
        <f>IFERROR(COUNTIFS('Upload Data Outputs'!B:B, 'Upload Data Outputs'!B873), 0)</f>
        <v>0</v>
      </c>
    </row>
    <row r="887" spans="1:27">
      <c r="A887" s="55">
        <f t="shared" si="81"/>
        <v>874</v>
      </c>
      <c r="B887" s="54" t="b">
        <f>NOT(IFERROR('Upload Data Outputs'!A874 = "ERROR", TRUE))</f>
        <v>1</v>
      </c>
      <c r="C887" s="54">
        <f t="shared" si="82"/>
        <v>874</v>
      </c>
      <c r="D887" s="56" t="b">
        <f>IF(B887, ('Upload Data Outputs'!A874 &amp; 'Upload Data Outputs'!B874 &amp; 'Upload Data Outputs'!C874 &amp; 'Upload Data Outputs'!D874 &amp; 'Upload Data Outputs'!E874 &amp; 'Upload Data Outputs'!F874 &amp; 'Upload Data Outputs'!G874 &amp; 'Upload Data Outputs'!H874 &amp; 'Upload Data Outputs'!I874 &amp; 'Upload Data Outputs'!J874 &amp; 'Upload Data Outputs'!K874 &amp; 'Upload Data Outputs'!L874 &amp; 'Upload Data Outputs'!M874 &amp; 'Upload Data Outputs'!N874 &amp; 'Upload Data Outputs'!O874 &amp; 'Upload Data Outputs'!P874) &lt;&gt; "", FALSE)</f>
        <v>0</v>
      </c>
      <c r="E887" s="56" t="str">
        <f t="shared" si="83"/>
        <v/>
      </c>
      <c r="F887" s="56" t="str">
        <f t="shared" si="84"/>
        <v/>
      </c>
      <c r="G887" s="56" t="b">
        <f t="shared" si="80"/>
        <v>1</v>
      </c>
      <c r="H887" s="57" t="s">
        <v>593</v>
      </c>
      <c r="I887" s="56" t="b">
        <f t="shared" si="85"/>
        <v>1</v>
      </c>
      <c r="J887" s="56" t="b">
        <f>IFERROR(OR(NOT($D887), 'Upload Data Outputs'!C874 &lt;&gt; ""), FALSE)</f>
        <v>1</v>
      </c>
      <c r="K887" s="57" t="s">
        <v>593</v>
      </c>
      <c r="L887" s="56" t="b">
        <f>IFERROR(OR(AND(NOT(D887), 'Upload Data Outputs'!E874 = ""), IFERROR(_xlfn.NUMBERVALUE('Upload Data Outputs'!E874) &gt; 0, FALSE)), FALSE)</f>
        <v>1</v>
      </c>
      <c r="M887" s="56" t="b">
        <f>IFERROR(OR('Upload Data Outputs'!F874 = "", IFERROR(_xlfn.NUMBERVALUE('Upload Data Outputs'!F874) &gt; 0, FALSE)), FALSE)</f>
        <v>1</v>
      </c>
      <c r="N887" s="56" t="b">
        <f>IFERROR(OR('Upload Data Outputs'!F874 = "", IFERROR(MATCH('Upload Data Outputs'!G874, listVolumeUnits, 0), FALSE)), FALSE)</f>
        <v>1</v>
      </c>
      <c r="O887" s="56" t="b">
        <f>IFERROR(OR('Upload Data Outputs'!H874 = "", IFERROR(_xlfn.NUMBERVALUE('Upload Data Outputs'!H874) &gt; 0, FALSE)), FALSE)</f>
        <v>1</v>
      </c>
      <c r="P887" s="56" t="b">
        <f>IFERROR(OR('Upload Data Outputs'!H874 = "", IFERROR(MATCH('Upload Data Outputs'!I874, listWeightUnits, 0), FALSE)), FALSE)</f>
        <v>1</v>
      </c>
      <c r="Q887" s="56" t="b">
        <f>IFERROR(OR('Upload Data Outputs'!J874 = "", IFERROR(MATCH('Upload Data Outputs'!J874, listFscClaimTypes, 0), FALSE)), FALSE)</f>
        <v>1</v>
      </c>
      <c r="R887" s="56" t="b">
        <f>IFERROR(OR(AND('Upload Data Outputs'!J874 = refClaimFsc100, OR('Upload Data Outputs'!K874 = "", 'Upload Data Outputs'!K874 = 100)), AND('Upload Data Outputs'!J874 = refClaimFscCW, OR('Upload Data Outputs'!K874 = "", 'Upload Data Outputs'!K874 = 0)), AND('Upload Data Outputs'!J874 = refClaimFscMix, 'Upload Data Outputs'!K874 &lt;&gt; "", _xlfn.NUMBERVALUE('Upload Data Outputs'!K874) &gt;= 0, _xlfn.NUMBERVALUE('Upload Data Outputs'!K874) &lt;= 100), AND('Upload Data Outputs'!J874 = refClaimFscMixCredit, OR('Upload Data Outputs'!K874 = "", 'Upload Data Outputs'!K874 = 100)), AND('Upload Data Outputs'!J874 = refClaimFscRecycled, 'Upload Data Outputs'!K874 =""), 'Upload Data Outputs'!J874 = ""), FALSE)</f>
        <v>1</v>
      </c>
      <c r="S887" s="56" t="b">
        <f>IFERROR(OR('Upload Data Outputs'!L874 = "", IFERROR(MATCH('Upload Data Outputs'!L874, listMaterialsAccountingMethods, 0), FALSE)), FALSE)</f>
        <v>1</v>
      </c>
      <c r="T887" s="56" t="b">
        <f>IFERROR(OR('Upload Data Outputs'!M874 = "", ISNUMBER('Upload Data Outputs'!M874), IFERROR(DATEVALUE('Upload Data Outputs'!M874) &gt; 0, FALSE)), FALSE)</f>
        <v>1</v>
      </c>
      <c r="U887" s="56" t="b">
        <f>IFERROR(OR('Upload Data Outputs'!N874 = "", ISNUMBER('Upload Data Outputs'!N874), IFERROR(DATEVALUE('Upload Data Outputs'!N874) &gt; 0, FALSE)), FALSE)</f>
        <v>1</v>
      </c>
      <c r="V887" s="56" t="b">
        <f>IFERROR(OR('Upload Data Outputs'!O874 = "", IFERROR(MATCH('Upload Data Outputs'!O874, listCountryIsoCodes, FALSE), FALSE)), FALSE)</f>
        <v>1</v>
      </c>
      <c r="W887" s="57" t="s">
        <v>593</v>
      </c>
      <c r="X887" s="56"/>
      <c r="Y887" s="56"/>
      <c r="AA887" s="56">
        <f>IFERROR(COUNTIFS('Upload Data Outputs'!B:B, 'Upload Data Outputs'!B874), 0)</f>
        <v>0</v>
      </c>
    </row>
    <row r="888" spans="1:27">
      <c r="A888" s="55">
        <f t="shared" si="81"/>
        <v>875</v>
      </c>
      <c r="B888" s="54" t="b">
        <f>NOT(IFERROR('Upload Data Outputs'!A875 = "ERROR", TRUE))</f>
        <v>1</v>
      </c>
      <c r="C888" s="54">
        <f t="shared" si="82"/>
        <v>875</v>
      </c>
      <c r="D888" s="56" t="b">
        <f>IF(B888, ('Upload Data Outputs'!A875 &amp; 'Upload Data Outputs'!B875 &amp; 'Upload Data Outputs'!C875 &amp; 'Upload Data Outputs'!D875 &amp; 'Upload Data Outputs'!E875 &amp; 'Upload Data Outputs'!F875 &amp; 'Upload Data Outputs'!G875 &amp; 'Upload Data Outputs'!H875 &amp; 'Upload Data Outputs'!I875 &amp; 'Upload Data Outputs'!J875 &amp; 'Upload Data Outputs'!K875 &amp; 'Upload Data Outputs'!L875 &amp; 'Upload Data Outputs'!M875 &amp; 'Upload Data Outputs'!N875 &amp; 'Upload Data Outputs'!O875 &amp; 'Upload Data Outputs'!P875) &lt;&gt; "", FALSE)</f>
        <v>0</v>
      </c>
      <c r="E888" s="56" t="str">
        <f t="shared" si="83"/>
        <v/>
      </c>
      <c r="F888" s="56" t="str">
        <f t="shared" si="84"/>
        <v/>
      </c>
      <c r="G888" s="56" t="b">
        <f t="shared" si="80"/>
        <v>1</v>
      </c>
      <c r="H888" s="57" t="s">
        <v>593</v>
      </c>
      <c r="I888" s="56" t="b">
        <f t="shared" si="85"/>
        <v>1</v>
      </c>
      <c r="J888" s="56" t="b">
        <f>IFERROR(OR(NOT($D888), 'Upload Data Outputs'!C875 &lt;&gt; ""), FALSE)</f>
        <v>1</v>
      </c>
      <c r="K888" s="57" t="s">
        <v>593</v>
      </c>
      <c r="L888" s="56" t="b">
        <f>IFERROR(OR(AND(NOT(D888), 'Upload Data Outputs'!E875 = ""), IFERROR(_xlfn.NUMBERVALUE('Upload Data Outputs'!E875) &gt; 0, FALSE)), FALSE)</f>
        <v>1</v>
      </c>
      <c r="M888" s="56" t="b">
        <f>IFERROR(OR('Upload Data Outputs'!F875 = "", IFERROR(_xlfn.NUMBERVALUE('Upload Data Outputs'!F875) &gt; 0, FALSE)), FALSE)</f>
        <v>1</v>
      </c>
      <c r="N888" s="56" t="b">
        <f>IFERROR(OR('Upload Data Outputs'!F875 = "", IFERROR(MATCH('Upload Data Outputs'!G875, listVolumeUnits, 0), FALSE)), FALSE)</f>
        <v>1</v>
      </c>
      <c r="O888" s="56" t="b">
        <f>IFERROR(OR('Upload Data Outputs'!H875 = "", IFERROR(_xlfn.NUMBERVALUE('Upload Data Outputs'!H875) &gt; 0, FALSE)), FALSE)</f>
        <v>1</v>
      </c>
      <c r="P888" s="56" t="b">
        <f>IFERROR(OR('Upload Data Outputs'!H875 = "", IFERROR(MATCH('Upload Data Outputs'!I875, listWeightUnits, 0), FALSE)), FALSE)</f>
        <v>1</v>
      </c>
      <c r="Q888" s="56" t="b">
        <f>IFERROR(OR('Upload Data Outputs'!J875 = "", IFERROR(MATCH('Upload Data Outputs'!J875, listFscClaimTypes, 0), FALSE)), FALSE)</f>
        <v>1</v>
      </c>
      <c r="R888" s="56" t="b">
        <f>IFERROR(OR(AND('Upload Data Outputs'!J875 = refClaimFsc100, OR('Upload Data Outputs'!K875 = "", 'Upload Data Outputs'!K875 = 100)), AND('Upload Data Outputs'!J875 = refClaimFscCW, OR('Upload Data Outputs'!K875 = "", 'Upload Data Outputs'!K875 = 0)), AND('Upload Data Outputs'!J875 = refClaimFscMix, 'Upload Data Outputs'!K875 &lt;&gt; "", _xlfn.NUMBERVALUE('Upload Data Outputs'!K875) &gt;= 0, _xlfn.NUMBERVALUE('Upload Data Outputs'!K875) &lt;= 100), AND('Upload Data Outputs'!J875 = refClaimFscMixCredit, OR('Upload Data Outputs'!K875 = "", 'Upload Data Outputs'!K875 = 100)), AND('Upload Data Outputs'!J875 = refClaimFscRecycled, 'Upload Data Outputs'!K875 =""), 'Upload Data Outputs'!J875 = ""), FALSE)</f>
        <v>1</v>
      </c>
      <c r="S888" s="56" t="b">
        <f>IFERROR(OR('Upload Data Outputs'!L875 = "", IFERROR(MATCH('Upload Data Outputs'!L875, listMaterialsAccountingMethods, 0), FALSE)), FALSE)</f>
        <v>1</v>
      </c>
      <c r="T888" s="56" t="b">
        <f>IFERROR(OR('Upload Data Outputs'!M875 = "", ISNUMBER('Upload Data Outputs'!M875), IFERROR(DATEVALUE('Upload Data Outputs'!M875) &gt; 0, FALSE)), FALSE)</f>
        <v>1</v>
      </c>
      <c r="U888" s="56" t="b">
        <f>IFERROR(OR('Upload Data Outputs'!N875 = "", ISNUMBER('Upload Data Outputs'!N875), IFERROR(DATEVALUE('Upload Data Outputs'!N875) &gt; 0, FALSE)), FALSE)</f>
        <v>1</v>
      </c>
      <c r="V888" s="56" t="b">
        <f>IFERROR(OR('Upload Data Outputs'!O875 = "", IFERROR(MATCH('Upload Data Outputs'!O875, listCountryIsoCodes, FALSE), FALSE)), FALSE)</f>
        <v>1</v>
      </c>
      <c r="W888" s="57" t="s">
        <v>593</v>
      </c>
      <c r="X888" s="56"/>
      <c r="Y888" s="56"/>
      <c r="AA888" s="56">
        <f>IFERROR(COUNTIFS('Upload Data Outputs'!B:B, 'Upload Data Outputs'!B875), 0)</f>
        <v>0</v>
      </c>
    </row>
    <row r="889" spans="1:27">
      <c r="A889" s="55">
        <f t="shared" si="81"/>
        <v>876</v>
      </c>
      <c r="B889" s="54" t="b">
        <f>NOT(IFERROR('Upload Data Outputs'!A876 = "ERROR", TRUE))</f>
        <v>1</v>
      </c>
      <c r="C889" s="54">
        <f t="shared" si="82"/>
        <v>876</v>
      </c>
      <c r="D889" s="56" t="b">
        <f>IF(B889, ('Upload Data Outputs'!A876 &amp; 'Upload Data Outputs'!B876 &amp; 'Upload Data Outputs'!C876 &amp; 'Upload Data Outputs'!D876 &amp; 'Upload Data Outputs'!E876 &amp; 'Upload Data Outputs'!F876 &amp; 'Upload Data Outputs'!G876 &amp; 'Upload Data Outputs'!H876 &amp; 'Upload Data Outputs'!I876 &amp; 'Upload Data Outputs'!J876 &amp; 'Upload Data Outputs'!K876 &amp; 'Upload Data Outputs'!L876 &amp; 'Upload Data Outputs'!M876 &amp; 'Upload Data Outputs'!N876 &amp; 'Upload Data Outputs'!O876 &amp; 'Upload Data Outputs'!P876) &lt;&gt; "", FALSE)</f>
        <v>0</v>
      </c>
      <c r="E889" s="56" t="str">
        <f t="shared" si="83"/>
        <v/>
      </c>
      <c r="F889" s="56" t="str">
        <f t="shared" si="84"/>
        <v/>
      </c>
      <c r="G889" s="56" t="b">
        <f t="shared" si="80"/>
        <v>1</v>
      </c>
      <c r="H889" s="57" t="s">
        <v>593</v>
      </c>
      <c r="I889" s="56" t="b">
        <f t="shared" si="85"/>
        <v>1</v>
      </c>
      <c r="J889" s="56" t="b">
        <f>IFERROR(OR(NOT($D889), 'Upload Data Outputs'!C876 &lt;&gt; ""), FALSE)</f>
        <v>1</v>
      </c>
      <c r="K889" s="57" t="s">
        <v>593</v>
      </c>
      <c r="L889" s="56" t="b">
        <f>IFERROR(OR(AND(NOT(D889), 'Upload Data Outputs'!E876 = ""), IFERROR(_xlfn.NUMBERVALUE('Upload Data Outputs'!E876) &gt; 0, FALSE)), FALSE)</f>
        <v>1</v>
      </c>
      <c r="M889" s="56" t="b">
        <f>IFERROR(OR('Upload Data Outputs'!F876 = "", IFERROR(_xlfn.NUMBERVALUE('Upload Data Outputs'!F876) &gt; 0, FALSE)), FALSE)</f>
        <v>1</v>
      </c>
      <c r="N889" s="56" t="b">
        <f>IFERROR(OR('Upload Data Outputs'!F876 = "", IFERROR(MATCH('Upload Data Outputs'!G876, listVolumeUnits, 0), FALSE)), FALSE)</f>
        <v>1</v>
      </c>
      <c r="O889" s="56" t="b">
        <f>IFERROR(OR('Upload Data Outputs'!H876 = "", IFERROR(_xlfn.NUMBERVALUE('Upload Data Outputs'!H876) &gt; 0, FALSE)), FALSE)</f>
        <v>1</v>
      </c>
      <c r="P889" s="56" t="b">
        <f>IFERROR(OR('Upload Data Outputs'!H876 = "", IFERROR(MATCH('Upload Data Outputs'!I876, listWeightUnits, 0), FALSE)), FALSE)</f>
        <v>1</v>
      </c>
      <c r="Q889" s="56" t="b">
        <f>IFERROR(OR('Upload Data Outputs'!J876 = "", IFERROR(MATCH('Upload Data Outputs'!J876, listFscClaimTypes, 0), FALSE)), FALSE)</f>
        <v>1</v>
      </c>
      <c r="R889" s="56" t="b">
        <f>IFERROR(OR(AND('Upload Data Outputs'!J876 = refClaimFsc100, OR('Upload Data Outputs'!K876 = "", 'Upload Data Outputs'!K876 = 100)), AND('Upload Data Outputs'!J876 = refClaimFscCW, OR('Upload Data Outputs'!K876 = "", 'Upload Data Outputs'!K876 = 0)), AND('Upload Data Outputs'!J876 = refClaimFscMix, 'Upload Data Outputs'!K876 &lt;&gt; "", _xlfn.NUMBERVALUE('Upload Data Outputs'!K876) &gt;= 0, _xlfn.NUMBERVALUE('Upload Data Outputs'!K876) &lt;= 100), AND('Upload Data Outputs'!J876 = refClaimFscMixCredit, OR('Upload Data Outputs'!K876 = "", 'Upload Data Outputs'!K876 = 100)), AND('Upload Data Outputs'!J876 = refClaimFscRecycled, 'Upload Data Outputs'!K876 =""), 'Upload Data Outputs'!J876 = ""), FALSE)</f>
        <v>1</v>
      </c>
      <c r="S889" s="56" t="b">
        <f>IFERROR(OR('Upload Data Outputs'!L876 = "", IFERROR(MATCH('Upload Data Outputs'!L876, listMaterialsAccountingMethods, 0), FALSE)), FALSE)</f>
        <v>1</v>
      </c>
      <c r="T889" s="56" t="b">
        <f>IFERROR(OR('Upload Data Outputs'!M876 = "", ISNUMBER('Upload Data Outputs'!M876), IFERROR(DATEVALUE('Upload Data Outputs'!M876) &gt; 0, FALSE)), FALSE)</f>
        <v>1</v>
      </c>
      <c r="U889" s="56" t="b">
        <f>IFERROR(OR('Upload Data Outputs'!N876 = "", ISNUMBER('Upload Data Outputs'!N876), IFERROR(DATEVALUE('Upload Data Outputs'!N876) &gt; 0, FALSE)), FALSE)</f>
        <v>1</v>
      </c>
      <c r="V889" s="56" t="b">
        <f>IFERROR(OR('Upload Data Outputs'!O876 = "", IFERROR(MATCH('Upload Data Outputs'!O876, listCountryIsoCodes, FALSE), FALSE)), FALSE)</f>
        <v>1</v>
      </c>
      <c r="W889" s="57" t="s">
        <v>593</v>
      </c>
      <c r="X889" s="56"/>
      <c r="Y889" s="56"/>
      <c r="AA889" s="56">
        <f>IFERROR(COUNTIFS('Upload Data Outputs'!B:B, 'Upload Data Outputs'!B876), 0)</f>
        <v>0</v>
      </c>
    </row>
    <row r="890" spans="1:27">
      <c r="A890" s="55">
        <f t="shared" si="81"/>
        <v>877</v>
      </c>
      <c r="B890" s="54" t="b">
        <f>NOT(IFERROR('Upload Data Outputs'!A877 = "ERROR", TRUE))</f>
        <v>1</v>
      </c>
      <c r="C890" s="54">
        <f t="shared" si="82"/>
        <v>877</v>
      </c>
      <c r="D890" s="56" t="b">
        <f>IF(B890, ('Upload Data Outputs'!A877 &amp; 'Upload Data Outputs'!B877 &amp; 'Upload Data Outputs'!C877 &amp; 'Upload Data Outputs'!D877 &amp; 'Upload Data Outputs'!E877 &amp; 'Upload Data Outputs'!F877 &amp; 'Upload Data Outputs'!G877 &amp; 'Upload Data Outputs'!H877 &amp; 'Upload Data Outputs'!I877 &amp; 'Upload Data Outputs'!J877 &amp; 'Upload Data Outputs'!K877 &amp; 'Upload Data Outputs'!L877 &amp; 'Upload Data Outputs'!M877 &amp; 'Upload Data Outputs'!N877 &amp; 'Upload Data Outputs'!O877 &amp; 'Upload Data Outputs'!P877) &lt;&gt; "", FALSE)</f>
        <v>0</v>
      </c>
      <c r="E890" s="56" t="str">
        <f t="shared" si="83"/>
        <v/>
      </c>
      <c r="F890" s="56" t="str">
        <f t="shared" si="84"/>
        <v/>
      </c>
      <c r="G890" s="56" t="b">
        <f t="shared" si="80"/>
        <v>1</v>
      </c>
      <c r="H890" s="57" t="s">
        <v>593</v>
      </c>
      <c r="I890" s="56" t="b">
        <f t="shared" si="85"/>
        <v>1</v>
      </c>
      <c r="J890" s="56" t="b">
        <f>IFERROR(OR(NOT($D890), 'Upload Data Outputs'!C877 &lt;&gt; ""), FALSE)</f>
        <v>1</v>
      </c>
      <c r="K890" s="57" t="s">
        <v>593</v>
      </c>
      <c r="L890" s="56" t="b">
        <f>IFERROR(OR(AND(NOT(D890), 'Upload Data Outputs'!E877 = ""), IFERROR(_xlfn.NUMBERVALUE('Upload Data Outputs'!E877) &gt; 0, FALSE)), FALSE)</f>
        <v>1</v>
      </c>
      <c r="M890" s="56" t="b">
        <f>IFERROR(OR('Upload Data Outputs'!F877 = "", IFERROR(_xlfn.NUMBERVALUE('Upload Data Outputs'!F877) &gt; 0, FALSE)), FALSE)</f>
        <v>1</v>
      </c>
      <c r="N890" s="56" t="b">
        <f>IFERROR(OR('Upload Data Outputs'!F877 = "", IFERROR(MATCH('Upload Data Outputs'!G877, listVolumeUnits, 0), FALSE)), FALSE)</f>
        <v>1</v>
      </c>
      <c r="O890" s="56" t="b">
        <f>IFERROR(OR('Upload Data Outputs'!H877 = "", IFERROR(_xlfn.NUMBERVALUE('Upload Data Outputs'!H877) &gt; 0, FALSE)), FALSE)</f>
        <v>1</v>
      </c>
      <c r="P890" s="56" t="b">
        <f>IFERROR(OR('Upload Data Outputs'!H877 = "", IFERROR(MATCH('Upload Data Outputs'!I877, listWeightUnits, 0), FALSE)), FALSE)</f>
        <v>1</v>
      </c>
      <c r="Q890" s="56" t="b">
        <f>IFERROR(OR('Upload Data Outputs'!J877 = "", IFERROR(MATCH('Upload Data Outputs'!J877, listFscClaimTypes, 0), FALSE)), FALSE)</f>
        <v>1</v>
      </c>
      <c r="R890" s="56" t="b">
        <f>IFERROR(OR(AND('Upload Data Outputs'!J877 = refClaimFsc100, OR('Upload Data Outputs'!K877 = "", 'Upload Data Outputs'!K877 = 100)), AND('Upload Data Outputs'!J877 = refClaimFscCW, OR('Upload Data Outputs'!K877 = "", 'Upload Data Outputs'!K877 = 0)), AND('Upload Data Outputs'!J877 = refClaimFscMix, 'Upload Data Outputs'!K877 &lt;&gt; "", _xlfn.NUMBERVALUE('Upload Data Outputs'!K877) &gt;= 0, _xlfn.NUMBERVALUE('Upload Data Outputs'!K877) &lt;= 100), AND('Upload Data Outputs'!J877 = refClaimFscMixCredit, OR('Upload Data Outputs'!K877 = "", 'Upload Data Outputs'!K877 = 100)), AND('Upload Data Outputs'!J877 = refClaimFscRecycled, 'Upload Data Outputs'!K877 =""), 'Upload Data Outputs'!J877 = ""), FALSE)</f>
        <v>1</v>
      </c>
      <c r="S890" s="56" t="b">
        <f>IFERROR(OR('Upload Data Outputs'!L877 = "", IFERROR(MATCH('Upload Data Outputs'!L877, listMaterialsAccountingMethods, 0), FALSE)), FALSE)</f>
        <v>1</v>
      </c>
      <c r="T890" s="56" t="b">
        <f>IFERROR(OR('Upload Data Outputs'!M877 = "", ISNUMBER('Upload Data Outputs'!M877), IFERROR(DATEVALUE('Upload Data Outputs'!M877) &gt; 0, FALSE)), FALSE)</f>
        <v>1</v>
      </c>
      <c r="U890" s="56" t="b">
        <f>IFERROR(OR('Upload Data Outputs'!N877 = "", ISNUMBER('Upload Data Outputs'!N877), IFERROR(DATEVALUE('Upload Data Outputs'!N877) &gt; 0, FALSE)), FALSE)</f>
        <v>1</v>
      </c>
      <c r="V890" s="56" t="b">
        <f>IFERROR(OR('Upload Data Outputs'!O877 = "", IFERROR(MATCH('Upload Data Outputs'!O877, listCountryIsoCodes, FALSE), FALSE)), FALSE)</f>
        <v>1</v>
      </c>
      <c r="W890" s="57" t="s">
        <v>593</v>
      </c>
      <c r="X890" s="56"/>
      <c r="Y890" s="56"/>
      <c r="AA890" s="56">
        <f>IFERROR(COUNTIFS('Upload Data Outputs'!B:B, 'Upload Data Outputs'!B877), 0)</f>
        <v>0</v>
      </c>
    </row>
    <row r="891" spans="1:27">
      <c r="A891" s="55">
        <f t="shared" si="81"/>
        <v>878</v>
      </c>
      <c r="B891" s="54" t="b">
        <f>NOT(IFERROR('Upload Data Outputs'!A878 = "ERROR", TRUE))</f>
        <v>1</v>
      </c>
      <c r="C891" s="54">
        <f t="shared" si="82"/>
        <v>878</v>
      </c>
      <c r="D891" s="56" t="b">
        <f>IF(B891, ('Upload Data Outputs'!A878 &amp; 'Upload Data Outputs'!B878 &amp; 'Upload Data Outputs'!C878 &amp; 'Upload Data Outputs'!D878 &amp; 'Upload Data Outputs'!E878 &amp; 'Upload Data Outputs'!F878 &amp; 'Upload Data Outputs'!G878 &amp; 'Upload Data Outputs'!H878 &amp; 'Upload Data Outputs'!I878 &amp; 'Upload Data Outputs'!J878 &amp; 'Upload Data Outputs'!K878 &amp; 'Upload Data Outputs'!L878 &amp; 'Upload Data Outputs'!M878 &amp; 'Upload Data Outputs'!N878 &amp; 'Upload Data Outputs'!O878 &amp; 'Upload Data Outputs'!P878) &lt;&gt; "", FALSE)</f>
        <v>0</v>
      </c>
      <c r="E891" s="56" t="str">
        <f t="shared" si="83"/>
        <v/>
      </c>
      <c r="F891" s="56" t="str">
        <f t="shared" si="84"/>
        <v/>
      </c>
      <c r="G891" s="56" t="b">
        <f t="shared" si="80"/>
        <v>1</v>
      </c>
      <c r="H891" s="57" t="s">
        <v>593</v>
      </c>
      <c r="I891" s="56" t="b">
        <f t="shared" si="85"/>
        <v>1</v>
      </c>
      <c r="J891" s="56" t="b">
        <f>IFERROR(OR(NOT($D891), 'Upload Data Outputs'!C878 &lt;&gt; ""), FALSE)</f>
        <v>1</v>
      </c>
      <c r="K891" s="57" t="s">
        <v>593</v>
      </c>
      <c r="L891" s="56" t="b">
        <f>IFERROR(OR(AND(NOT(D891), 'Upload Data Outputs'!E878 = ""), IFERROR(_xlfn.NUMBERVALUE('Upload Data Outputs'!E878) &gt; 0, FALSE)), FALSE)</f>
        <v>1</v>
      </c>
      <c r="M891" s="56" t="b">
        <f>IFERROR(OR('Upload Data Outputs'!F878 = "", IFERROR(_xlfn.NUMBERVALUE('Upload Data Outputs'!F878) &gt; 0, FALSE)), FALSE)</f>
        <v>1</v>
      </c>
      <c r="N891" s="56" t="b">
        <f>IFERROR(OR('Upload Data Outputs'!F878 = "", IFERROR(MATCH('Upload Data Outputs'!G878, listVolumeUnits, 0), FALSE)), FALSE)</f>
        <v>1</v>
      </c>
      <c r="O891" s="56" t="b">
        <f>IFERROR(OR('Upload Data Outputs'!H878 = "", IFERROR(_xlfn.NUMBERVALUE('Upload Data Outputs'!H878) &gt; 0, FALSE)), FALSE)</f>
        <v>1</v>
      </c>
      <c r="P891" s="56" t="b">
        <f>IFERROR(OR('Upload Data Outputs'!H878 = "", IFERROR(MATCH('Upload Data Outputs'!I878, listWeightUnits, 0), FALSE)), FALSE)</f>
        <v>1</v>
      </c>
      <c r="Q891" s="56" t="b">
        <f>IFERROR(OR('Upload Data Outputs'!J878 = "", IFERROR(MATCH('Upload Data Outputs'!J878, listFscClaimTypes, 0), FALSE)), FALSE)</f>
        <v>1</v>
      </c>
      <c r="R891" s="56" t="b">
        <f>IFERROR(OR(AND('Upload Data Outputs'!J878 = refClaimFsc100, OR('Upload Data Outputs'!K878 = "", 'Upload Data Outputs'!K878 = 100)), AND('Upload Data Outputs'!J878 = refClaimFscCW, OR('Upload Data Outputs'!K878 = "", 'Upload Data Outputs'!K878 = 0)), AND('Upload Data Outputs'!J878 = refClaimFscMix, 'Upload Data Outputs'!K878 &lt;&gt; "", _xlfn.NUMBERVALUE('Upload Data Outputs'!K878) &gt;= 0, _xlfn.NUMBERVALUE('Upload Data Outputs'!K878) &lt;= 100), AND('Upload Data Outputs'!J878 = refClaimFscMixCredit, OR('Upload Data Outputs'!K878 = "", 'Upload Data Outputs'!K878 = 100)), AND('Upload Data Outputs'!J878 = refClaimFscRecycled, 'Upload Data Outputs'!K878 =""), 'Upload Data Outputs'!J878 = ""), FALSE)</f>
        <v>1</v>
      </c>
      <c r="S891" s="56" t="b">
        <f>IFERROR(OR('Upload Data Outputs'!L878 = "", IFERROR(MATCH('Upload Data Outputs'!L878, listMaterialsAccountingMethods, 0), FALSE)), FALSE)</f>
        <v>1</v>
      </c>
      <c r="T891" s="56" t="b">
        <f>IFERROR(OR('Upload Data Outputs'!M878 = "", ISNUMBER('Upload Data Outputs'!M878), IFERROR(DATEVALUE('Upload Data Outputs'!M878) &gt; 0, FALSE)), FALSE)</f>
        <v>1</v>
      </c>
      <c r="U891" s="56" t="b">
        <f>IFERROR(OR('Upload Data Outputs'!N878 = "", ISNUMBER('Upload Data Outputs'!N878), IFERROR(DATEVALUE('Upload Data Outputs'!N878) &gt; 0, FALSE)), FALSE)</f>
        <v>1</v>
      </c>
      <c r="V891" s="56" t="b">
        <f>IFERROR(OR('Upload Data Outputs'!O878 = "", IFERROR(MATCH('Upload Data Outputs'!O878, listCountryIsoCodes, FALSE), FALSE)), FALSE)</f>
        <v>1</v>
      </c>
      <c r="W891" s="57" t="s">
        <v>593</v>
      </c>
      <c r="X891" s="56"/>
      <c r="Y891" s="56"/>
      <c r="AA891" s="56">
        <f>IFERROR(COUNTIFS('Upload Data Outputs'!B:B, 'Upload Data Outputs'!B878), 0)</f>
        <v>0</v>
      </c>
    </row>
    <row r="892" spans="1:27">
      <c r="A892" s="55">
        <f t="shared" si="81"/>
        <v>879</v>
      </c>
      <c r="B892" s="54" t="b">
        <f>NOT(IFERROR('Upload Data Outputs'!A879 = "ERROR", TRUE))</f>
        <v>1</v>
      </c>
      <c r="C892" s="54">
        <f t="shared" si="82"/>
        <v>879</v>
      </c>
      <c r="D892" s="56" t="b">
        <f>IF(B892, ('Upload Data Outputs'!A879 &amp; 'Upload Data Outputs'!B879 &amp; 'Upload Data Outputs'!C879 &amp; 'Upload Data Outputs'!D879 &amp; 'Upload Data Outputs'!E879 &amp; 'Upload Data Outputs'!F879 &amp; 'Upload Data Outputs'!G879 &amp; 'Upload Data Outputs'!H879 &amp; 'Upload Data Outputs'!I879 &amp; 'Upload Data Outputs'!J879 &amp; 'Upload Data Outputs'!K879 &amp; 'Upload Data Outputs'!L879 &amp; 'Upload Data Outputs'!M879 &amp; 'Upload Data Outputs'!N879 &amp; 'Upload Data Outputs'!O879 &amp; 'Upload Data Outputs'!P879) &lt;&gt; "", FALSE)</f>
        <v>0</v>
      </c>
      <c r="E892" s="56" t="str">
        <f t="shared" si="83"/>
        <v/>
      </c>
      <c r="F892" s="56" t="str">
        <f t="shared" si="84"/>
        <v/>
      </c>
      <c r="G892" s="56" t="b">
        <f t="shared" si="80"/>
        <v>1</v>
      </c>
      <c r="H892" s="57" t="s">
        <v>593</v>
      </c>
      <c r="I892" s="56" t="b">
        <f t="shared" si="85"/>
        <v>1</v>
      </c>
      <c r="J892" s="56" t="b">
        <f>IFERROR(OR(NOT($D892), 'Upload Data Outputs'!C879 &lt;&gt; ""), FALSE)</f>
        <v>1</v>
      </c>
      <c r="K892" s="57" t="s">
        <v>593</v>
      </c>
      <c r="L892" s="56" t="b">
        <f>IFERROR(OR(AND(NOT(D892), 'Upload Data Outputs'!E879 = ""), IFERROR(_xlfn.NUMBERVALUE('Upload Data Outputs'!E879) &gt; 0, FALSE)), FALSE)</f>
        <v>1</v>
      </c>
      <c r="M892" s="56" t="b">
        <f>IFERROR(OR('Upload Data Outputs'!F879 = "", IFERROR(_xlfn.NUMBERVALUE('Upload Data Outputs'!F879) &gt; 0, FALSE)), FALSE)</f>
        <v>1</v>
      </c>
      <c r="N892" s="56" t="b">
        <f>IFERROR(OR('Upload Data Outputs'!F879 = "", IFERROR(MATCH('Upload Data Outputs'!G879, listVolumeUnits, 0), FALSE)), FALSE)</f>
        <v>1</v>
      </c>
      <c r="O892" s="56" t="b">
        <f>IFERROR(OR('Upload Data Outputs'!H879 = "", IFERROR(_xlfn.NUMBERVALUE('Upload Data Outputs'!H879) &gt; 0, FALSE)), FALSE)</f>
        <v>1</v>
      </c>
      <c r="P892" s="56" t="b">
        <f>IFERROR(OR('Upload Data Outputs'!H879 = "", IFERROR(MATCH('Upload Data Outputs'!I879, listWeightUnits, 0), FALSE)), FALSE)</f>
        <v>1</v>
      </c>
      <c r="Q892" s="56" t="b">
        <f>IFERROR(OR('Upload Data Outputs'!J879 = "", IFERROR(MATCH('Upload Data Outputs'!J879, listFscClaimTypes, 0), FALSE)), FALSE)</f>
        <v>1</v>
      </c>
      <c r="R892" s="56" t="b">
        <f>IFERROR(OR(AND('Upload Data Outputs'!J879 = refClaimFsc100, OR('Upload Data Outputs'!K879 = "", 'Upload Data Outputs'!K879 = 100)), AND('Upload Data Outputs'!J879 = refClaimFscCW, OR('Upload Data Outputs'!K879 = "", 'Upload Data Outputs'!K879 = 0)), AND('Upload Data Outputs'!J879 = refClaimFscMix, 'Upload Data Outputs'!K879 &lt;&gt; "", _xlfn.NUMBERVALUE('Upload Data Outputs'!K879) &gt;= 0, _xlfn.NUMBERVALUE('Upload Data Outputs'!K879) &lt;= 100), AND('Upload Data Outputs'!J879 = refClaimFscMixCredit, OR('Upload Data Outputs'!K879 = "", 'Upload Data Outputs'!K879 = 100)), AND('Upload Data Outputs'!J879 = refClaimFscRecycled, 'Upload Data Outputs'!K879 =""), 'Upload Data Outputs'!J879 = ""), FALSE)</f>
        <v>1</v>
      </c>
      <c r="S892" s="56" t="b">
        <f>IFERROR(OR('Upload Data Outputs'!L879 = "", IFERROR(MATCH('Upload Data Outputs'!L879, listMaterialsAccountingMethods, 0), FALSE)), FALSE)</f>
        <v>1</v>
      </c>
      <c r="T892" s="56" t="b">
        <f>IFERROR(OR('Upload Data Outputs'!M879 = "", ISNUMBER('Upload Data Outputs'!M879), IFERROR(DATEVALUE('Upload Data Outputs'!M879) &gt; 0, FALSE)), FALSE)</f>
        <v>1</v>
      </c>
      <c r="U892" s="56" t="b">
        <f>IFERROR(OR('Upload Data Outputs'!N879 = "", ISNUMBER('Upload Data Outputs'!N879), IFERROR(DATEVALUE('Upload Data Outputs'!N879) &gt; 0, FALSE)), FALSE)</f>
        <v>1</v>
      </c>
      <c r="V892" s="56" t="b">
        <f>IFERROR(OR('Upload Data Outputs'!O879 = "", IFERROR(MATCH('Upload Data Outputs'!O879, listCountryIsoCodes, FALSE), FALSE)), FALSE)</f>
        <v>1</v>
      </c>
      <c r="W892" s="57" t="s">
        <v>593</v>
      </c>
      <c r="X892" s="56"/>
      <c r="Y892" s="56"/>
      <c r="AA892" s="56">
        <f>IFERROR(COUNTIFS('Upload Data Outputs'!B:B, 'Upload Data Outputs'!B879), 0)</f>
        <v>0</v>
      </c>
    </row>
    <row r="893" spans="1:27">
      <c r="A893" s="55">
        <f t="shared" si="81"/>
        <v>880</v>
      </c>
      <c r="B893" s="54" t="b">
        <f>NOT(IFERROR('Upload Data Outputs'!A880 = "ERROR", TRUE))</f>
        <v>1</v>
      </c>
      <c r="C893" s="54">
        <f t="shared" si="82"/>
        <v>880</v>
      </c>
      <c r="D893" s="56" t="b">
        <f>IF(B893, ('Upload Data Outputs'!A880 &amp; 'Upload Data Outputs'!B880 &amp; 'Upload Data Outputs'!C880 &amp; 'Upload Data Outputs'!D880 &amp; 'Upload Data Outputs'!E880 &amp; 'Upload Data Outputs'!F880 &amp; 'Upload Data Outputs'!G880 &amp; 'Upload Data Outputs'!H880 &amp; 'Upload Data Outputs'!I880 &amp; 'Upload Data Outputs'!J880 &amp; 'Upload Data Outputs'!K880 &amp; 'Upload Data Outputs'!L880 &amp; 'Upload Data Outputs'!M880 &amp; 'Upload Data Outputs'!N880 &amp; 'Upload Data Outputs'!O880 &amp; 'Upload Data Outputs'!P880) &lt;&gt; "", FALSE)</f>
        <v>0</v>
      </c>
      <c r="E893" s="56" t="str">
        <f t="shared" si="83"/>
        <v/>
      </c>
      <c r="F893" s="56" t="str">
        <f t="shared" si="84"/>
        <v/>
      </c>
      <c r="G893" s="56" t="b">
        <f t="shared" si="80"/>
        <v>1</v>
      </c>
      <c r="H893" s="57" t="s">
        <v>593</v>
      </c>
      <c r="I893" s="56" t="b">
        <f t="shared" si="85"/>
        <v>1</v>
      </c>
      <c r="J893" s="56" t="b">
        <f>IFERROR(OR(NOT($D893), 'Upload Data Outputs'!C880 &lt;&gt; ""), FALSE)</f>
        <v>1</v>
      </c>
      <c r="K893" s="57" t="s">
        <v>593</v>
      </c>
      <c r="L893" s="56" t="b">
        <f>IFERROR(OR(AND(NOT(D893), 'Upload Data Outputs'!E880 = ""), IFERROR(_xlfn.NUMBERVALUE('Upload Data Outputs'!E880) &gt; 0, FALSE)), FALSE)</f>
        <v>1</v>
      </c>
      <c r="M893" s="56" t="b">
        <f>IFERROR(OR('Upload Data Outputs'!F880 = "", IFERROR(_xlfn.NUMBERVALUE('Upload Data Outputs'!F880) &gt; 0, FALSE)), FALSE)</f>
        <v>1</v>
      </c>
      <c r="N893" s="56" t="b">
        <f>IFERROR(OR('Upload Data Outputs'!F880 = "", IFERROR(MATCH('Upload Data Outputs'!G880, listVolumeUnits, 0), FALSE)), FALSE)</f>
        <v>1</v>
      </c>
      <c r="O893" s="56" t="b">
        <f>IFERROR(OR('Upload Data Outputs'!H880 = "", IFERROR(_xlfn.NUMBERVALUE('Upload Data Outputs'!H880) &gt; 0, FALSE)), FALSE)</f>
        <v>1</v>
      </c>
      <c r="P893" s="56" t="b">
        <f>IFERROR(OR('Upload Data Outputs'!H880 = "", IFERROR(MATCH('Upload Data Outputs'!I880, listWeightUnits, 0), FALSE)), FALSE)</f>
        <v>1</v>
      </c>
      <c r="Q893" s="56" t="b">
        <f>IFERROR(OR('Upload Data Outputs'!J880 = "", IFERROR(MATCH('Upload Data Outputs'!J880, listFscClaimTypes, 0), FALSE)), FALSE)</f>
        <v>1</v>
      </c>
      <c r="R893" s="56" t="b">
        <f>IFERROR(OR(AND('Upload Data Outputs'!J880 = refClaimFsc100, OR('Upload Data Outputs'!K880 = "", 'Upload Data Outputs'!K880 = 100)), AND('Upload Data Outputs'!J880 = refClaimFscCW, OR('Upload Data Outputs'!K880 = "", 'Upload Data Outputs'!K880 = 0)), AND('Upload Data Outputs'!J880 = refClaimFscMix, 'Upload Data Outputs'!K880 &lt;&gt; "", _xlfn.NUMBERVALUE('Upload Data Outputs'!K880) &gt;= 0, _xlfn.NUMBERVALUE('Upload Data Outputs'!K880) &lt;= 100), AND('Upload Data Outputs'!J880 = refClaimFscMixCredit, OR('Upload Data Outputs'!K880 = "", 'Upload Data Outputs'!K880 = 100)), AND('Upload Data Outputs'!J880 = refClaimFscRecycled, 'Upload Data Outputs'!K880 =""), 'Upload Data Outputs'!J880 = ""), FALSE)</f>
        <v>1</v>
      </c>
      <c r="S893" s="56" t="b">
        <f>IFERROR(OR('Upload Data Outputs'!L880 = "", IFERROR(MATCH('Upload Data Outputs'!L880, listMaterialsAccountingMethods, 0), FALSE)), FALSE)</f>
        <v>1</v>
      </c>
      <c r="T893" s="56" t="b">
        <f>IFERROR(OR('Upload Data Outputs'!M880 = "", ISNUMBER('Upload Data Outputs'!M880), IFERROR(DATEVALUE('Upload Data Outputs'!M880) &gt; 0, FALSE)), FALSE)</f>
        <v>1</v>
      </c>
      <c r="U893" s="56" t="b">
        <f>IFERROR(OR('Upload Data Outputs'!N880 = "", ISNUMBER('Upload Data Outputs'!N880), IFERROR(DATEVALUE('Upload Data Outputs'!N880) &gt; 0, FALSE)), FALSE)</f>
        <v>1</v>
      </c>
      <c r="V893" s="56" t="b">
        <f>IFERROR(OR('Upload Data Outputs'!O880 = "", IFERROR(MATCH('Upload Data Outputs'!O880, listCountryIsoCodes, FALSE), FALSE)), FALSE)</f>
        <v>1</v>
      </c>
      <c r="W893" s="57" t="s">
        <v>593</v>
      </c>
      <c r="X893" s="56"/>
      <c r="Y893" s="56"/>
      <c r="AA893" s="56">
        <f>IFERROR(COUNTIFS('Upload Data Outputs'!B:B, 'Upload Data Outputs'!B880), 0)</f>
        <v>0</v>
      </c>
    </row>
    <row r="894" spans="1:27">
      <c r="A894" s="55">
        <f t="shared" si="81"/>
        <v>881</v>
      </c>
      <c r="B894" s="54" t="b">
        <f>NOT(IFERROR('Upload Data Outputs'!A881 = "ERROR", TRUE))</f>
        <v>1</v>
      </c>
      <c r="C894" s="54">
        <f t="shared" si="82"/>
        <v>881</v>
      </c>
      <c r="D894" s="56" t="b">
        <f>IF(B894, ('Upload Data Outputs'!A881 &amp; 'Upload Data Outputs'!B881 &amp; 'Upload Data Outputs'!C881 &amp; 'Upload Data Outputs'!D881 &amp; 'Upload Data Outputs'!E881 &amp; 'Upload Data Outputs'!F881 &amp; 'Upload Data Outputs'!G881 &amp; 'Upload Data Outputs'!H881 &amp; 'Upload Data Outputs'!I881 &amp; 'Upload Data Outputs'!J881 &amp; 'Upload Data Outputs'!K881 &amp; 'Upload Data Outputs'!L881 &amp; 'Upload Data Outputs'!M881 &amp; 'Upload Data Outputs'!N881 &amp; 'Upload Data Outputs'!O881 &amp; 'Upload Data Outputs'!P881) &lt;&gt; "", FALSE)</f>
        <v>0</v>
      </c>
      <c r="E894" s="56" t="str">
        <f t="shared" si="83"/>
        <v/>
      </c>
      <c r="F894" s="56" t="str">
        <f t="shared" si="84"/>
        <v/>
      </c>
      <c r="G894" s="56" t="b">
        <f t="shared" si="80"/>
        <v>1</v>
      </c>
      <c r="H894" s="57" t="s">
        <v>593</v>
      </c>
      <c r="I894" s="56" t="b">
        <f t="shared" si="85"/>
        <v>1</v>
      </c>
      <c r="J894" s="56" t="b">
        <f>IFERROR(OR(NOT($D894), 'Upload Data Outputs'!C881 &lt;&gt; ""), FALSE)</f>
        <v>1</v>
      </c>
      <c r="K894" s="57" t="s">
        <v>593</v>
      </c>
      <c r="L894" s="56" t="b">
        <f>IFERROR(OR(AND(NOT(D894), 'Upload Data Outputs'!E881 = ""), IFERROR(_xlfn.NUMBERVALUE('Upload Data Outputs'!E881) &gt; 0, FALSE)), FALSE)</f>
        <v>1</v>
      </c>
      <c r="M894" s="56" t="b">
        <f>IFERROR(OR('Upload Data Outputs'!F881 = "", IFERROR(_xlfn.NUMBERVALUE('Upload Data Outputs'!F881) &gt; 0, FALSE)), FALSE)</f>
        <v>1</v>
      </c>
      <c r="N894" s="56" t="b">
        <f>IFERROR(OR('Upload Data Outputs'!F881 = "", IFERROR(MATCH('Upload Data Outputs'!G881, listVolumeUnits, 0), FALSE)), FALSE)</f>
        <v>1</v>
      </c>
      <c r="O894" s="56" t="b">
        <f>IFERROR(OR('Upload Data Outputs'!H881 = "", IFERROR(_xlfn.NUMBERVALUE('Upload Data Outputs'!H881) &gt; 0, FALSE)), FALSE)</f>
        <v>1</v>
      </c>
      <c r="P894" s="56" t="b">
        <f>IFERROR(OR('Upload Data Outputs'!H881 = "", IFERROR(MATCH('Upload Data Outputs'!I881, listWeightUnits, 0), FALSE)), FALSE)</f>
        <v>1</v>
      </c>
      <c r="Q894" s="56" t="b">
        <f>IFERROR(OR('Upload Data Outputs'!J881 = "", IFERROR(MATCH('Upload Data Outputs'!J881, listFscClaimTypes, 0), FALSE)), FALSE)</f>
        <v>1</v>
      </c>
      <c r="R894" s="56" t="b">
        <f>IFERROR(OR(AND('Upload Data Outputs'!J881 = refClaimFsc100, OR('Upload Data Outputs'!K881 = "", 'Upload Data Outputs'!K881 = 100)), AND('Upload Data Outputs'!J881 = refClaimFscCW, OR('Upload Data Outputs'!K881 = "", 'Upload Data Outputs'!K881 = 0)), AND('Upload Data Outputs'!J881 = refClaimFscMix, 'Upload Data Outputs'!K881 &lt;&gt; "", _xlfn.NUMBERVALUE('Upload Data Outputs'!K881) &gt;= 0, _xlfn.NUMBERVALUE('Upload Data Outputs'!K881) &lt;= 100), AND('Upload Data Outputs'!J881 = refClaimFscMixCredit, OR('Upload Data Outputs'!K881 = "", 'Upload Data Outputs'!K881 = 100)), AND('Upload Data Outputs'!J881 = refClaimFscRecycled, 'Upload Data Outputs'!K881 =""), 'Upload Data Outputs'!J881 = ""), FALSE)</f>
        <v>1</v>
      </c>
      <c r="S894" s="56" t="b">
        <f>IFERROR(OR('Upload Data Outputs'!L881 = "", IFERROR(MATCH('Upload Data Outputs'!L881, listMaterialsAccountingMethods, 0), FALSE)), FALSE)</f>
        <v>1</v>
      </c>
      <c r="T894" s="56" t="b">
        <f>IFERROR(OR('Upload Data Outputs'!M881 = "", ISNUMBER('Upload Data Outputs'!M881), IFERROR(DATEVALUE('Upload Data Outputs'!M881) &gt; 0, FALSE)), FALSE)</f>
        <v>1</v>
      </c>
      <c r="U894" s="56" t="b">
        <f>IFERROR(OR('Upload Data Outputs'!N881 = "", ISNUMBER('Upload Data Outputs'!N881), IFERROR(DATEVALUE('Upload Data Outputs'!N881) &gt; 0, FALSE)), FALSE)</f>
        <v>1</v>
      </c>
      <c r="V894" s="56" t="b">
        <f>IFERROR(OR('Upload Data Outputs'!O881 = "", IFERROR(MATCH('Upload Data Outputs'!O881, listCountryIsoCodes, FALSE), FALSE)), FALSE)</f>
        <v>1</v>
      </c>
      <c r="W894" s="57" t="s">
        <v>593</v>
      </c>
      <c r="X894" s="56"/>
      <c r="Y894" s="56"/>
      <c r="AA894" s="56">
        <f>IFERROR(COUNTIFS('Upload Data Outputs'!B:B, 'Upload Data Outputs'!B881), 0)</f>
        <v>0</v>
      </c>
    </row>
    <row r="895" spans="1:27">
      <c r="A895" s="55">
        <f t="shared" si="81"/>
        <v>882</v>
      </c>
      <c r="B895" s="54" t="b">
        <f>NOT(IFERROR('Upload Data Outputs'!A882 = "ERROR", TRUE))</f>
        <v>1</v>
      </c>
      <c r="C895" s="54">
        <f t="shared" si="82"/>
        <v>882</v>
      </c>
      <c r="D895" s="56" t="b">
        <f>IF(B895, ('Upload Data Outputs'!A882 &amp; 'Upload Data Outputs'!B882 &amp; 'Upload Data Outputs'!C882 &amp; 'Upload Data Outputs'!D882 &amp; 'Upload Data Outputs'!E882 &amp; 'Upload Data Outputs'!F882 &amp; 'Upload Data Outputs'!G882 &amp; 'Upload Data Outputs'!H882 &amp; 'Upload Data Outputs'!I882 &amp; 'Upload Data Outputs'!J882 &amp; 'Upload Data Outputs'!K882 &amp; 'Upload Data Outputs'!L882 &amp; 'Upload Data Outputs'!M882 &amp; 'Upload Data Outputs'!N882 &amp; 'Upload Data Outputs'!O882 &amp; 'Upload Data Outputs'!P882) &lt;&gt; "", FALSE)</f>
        <v>0</v>
      </c>
      <c r="E895" s="56" t="str">
        <f t="shared" si="83"/>
        <v/>
      </c>
      <c r="F895" s="56" t="str">
        <f t="shared" si="84"/>
        <v/>
      </c>
      <c r="G895" s="56" t="b">
        <f t="shared" si="80"/>
        <v>1</v>
      </c>
      <c r="H895" s="57" t="s">
        <v>593</v>
      </c>
      <c r="I895" s="56" t="b">
        <f t="shared" si="85"/>
        <v>1</v>
      </c>
      <c r="J895" s="56" t="b">
        <f>IFERROR(OR(NOT($D895), 'Upload Data Outputs'!C882 &lt;&gt; ""), FALSE)</f>
        <v>1</v>
      </c>
      <c r="K895" s="57" t="s">
        <v>593</v>
      </c>
      <c r="L895" s="56" t="b">
        <f>IFERROR(OR(AND(NOT(D895), 'Upload Data Outputs'!E882 = ""), IFERROR(_xlfn.NUMBERVALUE('Upload Data Outputs'!E882) &gt; 0, FALSE)), FALSE)</f>
        <v>1</v>
      </c>
      <c r="M895" s="56" t="b">
        <f>IFERROR(OR('Upload Data Outputs'!F882 = "", IFERROR(_xlfn.NUMBERVALUE('Upload Data Outputs'!F882) &gt; 0, FALSE)), FALSE)</f>
        <v>1</v>
      </c>
      <c r="N895" s="56" t="b">
        <f>IFERROR(OR('Upload Data Outputs'!F882 = "", IFERROR(MATCH('Upload Data Outputs'!G882, listVolumeUnits, 0), FALSE)), FALSE)</f>
        <v>1</v>
      </c>
      <c r="O895" s="56" t="b">
        <f>IFERROR(OR('Upload Data Outputs'!H882 = "", IFERROR(_xlfn.NUMBERVALUE('Upload Data Outputs'!H882) &gt; 0, FALSE)), FALSE)</f>
        <v>1</v>
      </c>
      <c r="P895" s="56" t="b">
        <f>IFERROR(OR('Upload Data Outputs'!H882 = "", IFERROR(MATCH('Upload Data Outputs'!I882, listWeightUnits, 0), FALSE)), FALSE)</f>
        <v>1</v>
      </c>
      <c r="Q895" s="56" t="b">
        <f>IFERROR(OR('Upload Data Outputs'!J882 = "", IFERROR(MATCH('Upload Data Outputs'!J882, listFscClaimTypes, 0), FALSE)), FALSE)</f>
        <v>1</v>
      </c>
      <c r="R895" s="56" t="b">
        <f>IFERROR(OR(AND('Upload Data Outputs'!J882 = refClaimFsc100, OR('Upload Data Outputs'!K882 = "", 'Upload Data Outputs'!K882 = 100)), AND('Upload Data Outputs'!J882 = refClaimFscCW, OR('Upload Data Outputs'!K882 = "", 'Upload Data Outputs'!K882 = 0)), AND('Upload Data Outputs'!J882 = refClaimFscMix, 'Upload Data Outputs'!K882 &lt;&gt; "", _xlfn.NUMBERVALUE('Upload Data Outputs'!K882) &gt;= 0, _xlfn.NUMBERVALUE('Upload Data Outputs'!K882) &lt;= 100), AND('Upload Data Outputs'!J882 = refClaimFscMixCredit, OR('Upload Data Outputs'!K882 = "", 'Upload Data Outputs'!K882 = 100)), AND('Upload Data Outputs'!J882 = refClaimFscRecycled, 'Upload Data Outputs'!K882 =""), 'Upload Data Outputs'!J882 = ""), FALSE)</f>
        <v>1</v>
      </c>
      <c r="S895" s="56" t="b">
        <f>IFERROR(OR('Upload Data Outputs'!L882 = "", IFERROR(MATCH('Upload Data Outputs'!L882, listMaterialsAccountingMethods, 0), FALSE)), FALSE)</f>
        <v>1</v>
      </c>
      <c r="T895" s="56" t="b">
        <f>IFERROR(OR('Upload Data Outputs'!M882 = "", ISNUMBER('Upload Data Outputs'!M882), IFERROR(DATEVALUE('Upload Data Outputs'!M882) &gt; 0, FALSE)), FALSE)</f>
        <v>1</v>
      </c>
      <c r="U895" s="56" t="b">
        <f>IFERROR(OR('Upload Data Outputs'!N882 = "", ISNUMBER('Upload Data Outputs'!N882), IFERROR(DATEVALUE('Upload Data Outputs'!N882) &gt; 0, FALSE)), FALSE)</f>
        <v>1</v>
      </c>
      <c r="V895" s="56" t="b">
        <f>IFERROR(OR('Upload Data Outputs'!O882 = "", IFERROR(MATCH('Upload Data Outputs'!O882, listCountryIsoCodes, FALSE), FALSE)), FALSE)</f>
        <v>1</v>
      </c>
      <c r="W895" s="57" t="s">
        <v>593</v>
      </c>
      <c r="X895" s="56"/>
      <c r="Y895" s="56"/>
      <c r="AA895" s="56">
        <f>IFERROR(COUNTIFS('Upload Data Outputs'!B:B, 'Upload Data Outputs'!B882), 0)</f>
        <v>0</v>
      </c>
    </row>
    <row r="896" spans="1:27">
      <c r="A896" s="55">
        <f t="shared" si="81"/>
        <v>883</v>
      </c>
      <c r="B896" s="54" t="b">
        <f>NOT(IFERROR('Upload Data Outputs'!A883 = "ERROR", TRUE))</f>
        <v>1</v>
      </c>
      <c r="C896" s="54">
        <f t="shared" si="82"/>
        <v>883</v>
      </c>
      <c r="D896" s="56" t="b">
        <f>IF(B896, ('Upload Data Outputs'!A883 &amp; 'Upload Data Outputs'!B883 &amp; 'Upload Data Outputs'!C883 &amp; 'Upload Data Outputs'!D883 &amp; 'Upload Data Outputs'!E883 &amp; 'Upload Data Outputs'!F883 &amp; 'Upload Data Outputs'!G883 &amp; 'Upload Data Outputs'!H883 &amp; 'Upload Data Outputs'!I883 &amp; 'Upload Data Outputs'!J883 &amp; 'Upload Data Outputs'!K883 &amp; 'Upload Data Outputs'!L883 &amp; 'Upload Data Outputs'!M883 &amp; 'Upload Data Outputs'!N883 &amp; 'Upload Data Outputs'!O883 &amp; 'Upload Data Outputs'!P883) &lt;&gt; "", FALSE)</f>
        <v>0</v>
      </c>
      <c r="E896" s="56" t="str">
        <f t="shared" si="83"/>
        <v/>
      </c>
      <c r="F896" s="56" t="str">
        <f t="shared" si="84"/>
        <v/>
      </c>
      <c r="G896" s="56" t="b">
        <f t="shared" si="80"/>
        <v>1</v>
      </c>
      <c r="H896" s="57" t="s">
        <v>593</v>
      </c>
      <c r="I896" s="56" t="b">
        <f t="shared" si="85"/>
        <v>1</v>
      </c>
      <c r="J896" s="56" t="b">
        <f>IFERROR(OR(NOT($D896), 'Upload Data Outputs'!C883 &lt;&gt; ""), FALSE)</f>
        <v>1</v>
      </c>
      <c r="K896" s="57" t="s">
        <v>593</v>
      </c>
      <c r="L896" s="56" t="b">
        <f>IFERROR(OR(AND(NOT(D896), 'Upload Data Outputs'!E883 = ""), IFERROR(_xlfn.NUMBERVALUE('Upload Data Outputs'!E883) &gt; 0, FALSE)), FALSE)</f>
        <v>1</v>
      </c>
      <c r="M896" s="56" t="b">
        <f>IFERROR(OR('Upload Data Outputs'!F883 = "", IFERROR(_xlfn.NUMBERVALUE('Upload Data Outputs'!F883) &gt; 0, FALSE)), FALSE)</f>
        <v>1</v>
      </c>
      <c r="N896" s="56" t="b">
        <f>IFERROR(OR('Upload Data Outputs'!F883 = "", IFERROR(MATCH('Upload Data Outputs'!G883, listVolumeUnits, 0), FALSE)), FALSE)</f>
        <v>1</v>
      </c>
      <c r="O896" s="56" t="b">
        <f>IFERROR(OR('Upload Data Outputs'!H883 = "", IFERROR(_xlfn.NUMBERVALUE('Upload Data Outputs'!H883) &gt; 0, FALSE)), FALSE)</f>
        <v>1</v>
      </c>
      <c r="P896" s="56" t="b">
        <f>IFERROR(OR('Upload Data Outputs'!H883 = "", IFERROR(MATCH('Upload Data Outputs'!I883, listWeightUnits, 0), FALSE)), FALSE)</f>
        <v>1</v>
      </c>
      <c r="Q896" s="56" t="b">
        <f>IFERROR(OR('Upload Data Outputs'!J883 = "", IFERROR(MATCH('Upload Data Outputs'!J883, listFscClaimTypes, 0), FALSE)), FALSE)</f>
        <v>1</v>
      </c>
      <c r="R896" s="56" t="b">
        <f>IFERROR(OR(AND('Upload Data Outputs'!J883 = refClaimFsc100, OR('Upload Data Outputs'!K883 = "", 'Upload Data Outputs'!K883 = 100)), AND('Upload Data Outputs'!J883 = refClaimFscCW, OR('Upload Data Outputs'!K883 = "", 'Upload Data Outputs'!K883 = 0)), AND('Upload Data Outputs'!J883 = refClaimFscMix, 'Upload Data Outputs'!K883 &lt;&gt; "", _xlfn.NUMBERVALUE('Upload Data Outputs'!K883) &gt;= 0, _xlfn.NUMBERVALUE('Upload Data Outputs'!K883) &lt;= 100), AND('Upload Data Outputs'!J883 = refClaimFscMixCredit, OR('Upload Data Outputs'!K883 = "", 'Upload Data Outputs'!K883 = 100)), AND('Upload Data Outputs'!J883 = refClaimFscRecycled, 'Upload Data Outputs'!K883 =""), 'Upload Data Outputs'!J883 = ""), FALSE)</f>
        <v>1</v>
      </c>
      <c r="S896" s="56" t="b">
        <f>IFERROR(OR('Upload Data Outputs'!L883 = "", IFERROR(MATCH('Upload Data Outputs'!L883, listMaterialsAccountingMethods, 0), FALSE)), FALSE)</f>
        <v>1</v>
      </c>
      <c r="T896" s="56" t="b">
        <f>IFERROR(OR('Upload Data Outputs'!M883 = "", ISNUMBER('Upload Data Outputs'!M883), IFERROR(DATEVALUE('Upload Data Outputs'!M883) &gt; 0, FALSE)), FALSE)</f>
        <v>1</v>
      </c>
      <c r="U896" s="56" t="b">
        <f>IFERROR(OR('Upload Data Outputs'!N883 = "", ISNUMBER('Upload Data Outputs'!N883), IFERROR(DATEVALUE('Upload Data Outputs'!N883) &gt; 0, FALSE)), FALSE)</f>
        <v>1</v>
      </c>
      <c r="V896" s="56" t="b">
        <f>IFERROR(OR('Upload Data Outputs'!O883 = "", IFERROR(MATCH('Upload Data Outputs'!O883, listCountryIsoCodes, FALSE), FALSE)), FALSE)</f>
        <v>1</v>
      </c>
      <c r="W896" s="57" t="s">
        <v>593</v>
      </c>
      <c r="X896" s="56"/>
      <c r="Y896" s="56"/>
      <c r="AA896" s="56">
        <f>IFERROR(COUNTIFS('Upload Data Outputs'!B:B, 'Upload Data Outputs'!B883), 0)</f>
        <v>0</v>
      </c>
    </row>
    <row r="897" spans="1:27">
      <c r="A897" s="55">
        <f t="shared" si="81"/>
        <v>884</v>
      </c>
      <c r="B897" s="54" t="b">
        <f>NOT(IFERROR('Upload Data Outputs'!A884 = "ERROR", TRUE))</f>
        <v>1</v>
      </c>
      <c r="C897" s="54">
        <f t="shared" si="82"/>
        <v>884</v>
      </c>
      <c r="D897" s="56" t="b">
        <f>IF(B897, ('Upload Data Outputs'!A884 &amp; 'Upload Data Outputs'!B884 &amp; 'Upload Data Outputs'!C884 &amp; 'Upload Data Outputs'!D884 &amp; 'Upload Data Outputs'!E884 &amp; 'Upload Data Outputs'!F884 &amp; 'Upload Data Outputs'!G884 &amp; 'Upload Data Outputs'!H884 &amp; 'Upload Data Outputs'!I884 &amp; 'Upload Data Outputs'!J884 &amp; 'Upload Data Outputs'!K884 &amp; 'Upload Data Outputs'!L884 &amp; 'Upload Data Outputs'!M884 &amp; 'Upload Data Outputs'!N884 &amp; 'Upload Data Outputs'!O884 &amp; 'Upload Data Outputs'!P884) &lt;&gt; "", FALSE)</f>
        <v>0</v>
      </c>
      <c r="E897" s="56" t="str">
        <f t="shared" si="83"/>
        <v/>
      </c>
      <c r="F897" s="56" t="str">
        <f t="shared" si="84"/>
        <v/>
      </c>
      <c r="G897" s="56" t="b">
        <f t="shared" si="80"/>
        <v>1</v>
      </c>
      <c r="H897" s="57" t="s">
        <v>593</v>
      </c>
      <c r="I897" s="56" t="b">
        <f t="shared" si="85"/>
        <v>1</v>
      </c>
      <c r="J897" s="56" t="b">
        <f>IFERROR(OR(NOT($D897), 'Upload Data Outputs'!C884 &lt;&gt; ""), FALSE)</f>
        <v>1</v>
      </c>
      <c r="K897" s="57" t="s">
        <v>593</v>
      </c>
      <c r="L897" s="56" t="b">
        <f>IFERROR(OR(AND(NOT(D897), 'Upload Data Outputs'!E884 = ""), IFERROR(_xlfn.NUMBERVALUE('Upload Data Outputs'!E884) &gt; 0, FALSE)), FALSE)</f>
        <v>1</v>
      </c>
      <c r="M897" s="56" t="b">
        <f>IFERROR(OR('Upload Data Outputs'!F884 = "", IFERROR(_xlfn.NUMBERVALUE('Upload Data Outputs'!F884) &gt; 0, FALSE)), FALSE)</f>
        <v>1</v>
      </c>
      <c r="N897" s="56" t="b">
        <f>IFERROR(OR('Upload Data Outputs'!F884 = "", IFERROR(MATCH('Upload Data Outputs'!G884, listVolumeUnits, 0), FALSE)), FALSE)</f>
        <v>1</v>
      </c>
      <c r="O897" s="56" t="b">
        <f>IFERROR(OR('Upload Data Outputs'!H884 = "", IFERROR(_xlfn.NUMBERVALUE('Upload Data Outputs'!H884) &gt; 0, FALSE)), FALSE)</f>
        <v>1</v>
      </c>
      <c r="P897" s="56" t="b">
        <f>IFERROR(OR('Upload Data Outputs'!H884 = "", IFERROR(MATCH('Upload Data Outputs'!I884, listWeightUnits, 0), FALSE)), FALSE)</f>
        <v>1</v>
      </c>
      <c r="Q897" s="56" t="b">
        <f>IFERROR(OR('Upload Data Outputs'!J884 = "", IFERROR(MATCH('Upload Data Outputs'!J884, listFscClaimTypes, 0), FALSE)), FALSE)</f>
        <v>1</v>
      </c>
      <c r="R897" s="56" t="b">
        <f>IFERROR(OR(AND('Upload Data Outputs'!J884 = refClaimFsc100, OR('Upload Data Outputs'!K884 = "", 'Upload Data Outputs'!K884 = 100)), AND('Upload Data Outputs'!J884 = refClaimFscCW, OR('Upload Data Outputs'!K884 = "", 'Upload Data Outputs'!K884 = 0)), AND('Upload Data Outputs'!J884 = refClaimFscMix, 'Upload Data Outputs'!K884 &lt;&gt; "", _xlfn.NUMBERVALUE('Upload Data Outputs'!K884) &gt;= 0, _xlfn.NUMBERVALUE('Upload Data Outputs'!K884) &lt;= 100), AND('Upload Data Outputs'!J884 = refClaimFscMixCredit, OR('Upload Data Outputs'!K884 = "", 'Upload Data Outputs'!K884 = 100)), AND('Upload Data Outputs'!J884 = refClaimFscRecycled, 'Upload Data Outputs'!K884 =""), 'Upload Data Outputs'!J884 = ""), FALSE)</f>
        <v>1</v>
      </c>
      <c r="S897" s="56" t="b">
        <f>IFERROR(OR('Upload Data Outputs'!L884 = "", IFERROR(MATCH('Upload Data Outputs'!L884, listMaterialsAccountingMethods, 0), FALSE)), FALSE)</f>
        <v>1</v>
      </c>
      <c r="T897" s="56" t="b">
        <f>IFERROR(OR('Upload Data Outputs'!M884 = "", ISNUMBER('Upload Data Outputs'!M884), IFERROR(DATEVALUE('Upload Data Outputs'!M884) &gt; 0, FALSE)), FALSE)</f>
        <v>1</v>
      </c>
      <c r="U897" s="56" t="b">
        <f>IFERROR(OR('Upload Data Outputs'!N884 = "", ISNUMBER('Upload Data Outputs'!N884), IFERROR(DATEVALUE('Upload Data Outputs'!N884) &gt; 0, FALSE)), FALSE)</f>
        <v>1</v>
      </c>
      <c r="V897" s="56" t="b">
        <f>IFERROR(OR('Upload Data Outputs'!O884 = "", IFERROR(MATCH('Upload Data Outputs'!O884, listCountryIsoCodes, FALSE), FALSE)), FALSE)</f>
        <v>1</v>
      </c>
      <c r="W897" s="57" t="s">
        <v>593</v>
      </c>
      <c r="X897" s="56"/>
      <c r="Y897" s="56"/>
      <c r="AA897" s="56">
        <f>IFERROR(COUNTIFS('Upload Data Outputs'!B:B, 'Upload Data Outputs'!B884), 0)</f>
        <v>0</v>
      </c>
    </row>
    <row r="898" spans="1:27">
      <c r="A898" s="55">
        <f t="shared" si="81"/>
        <v>885</v>
      </c>
      <c r="B898" s="54" t="b">
        <f>NOT(IFERROR('Upload Data Outputs'!A885 = "ERROR", TRUE))</f>
        <v>1</v>
      </c>
      <c r="C898" s="54">
        <f t="shared" si="82"/>
        <v>885</v>
      </c>
      <c r="D898" s="56" t="b">
        <f>IF(B898, ('Upload Data Outputs'!A885 &amp; 'Upload Data Outputs'!B885 &amp; 'Upload Data Outputs'!C885 &amp; 'Upload Data Outputs'!D885 &amp; 'Upload Data Outputs'!E885 &amp; 'Upload Data Outputs'!F885 &amp; 'Upload Data Outputs'!G885 &amp; 'Upload Data Outputs'!H885 &amp; 'Upload Data Outputs'!I885 &amp; 'Upload Data Outputs'!J885 &amp; 'Upload Data Outputs'!K885 &amp; 'Upload Data Outputs'!L885 &amp; 'Upload Data Outputs'!M885 &amp; 'Upload Data Outputs'!N885 &amp; 'Upload Data Outputs'!O885 &amp; 'Upload Data Outputs'!P885) &lt;&gt; "", FALSE)</f>
        <v>0</v>
      </c>
      <c r="E898" s="56" t="str">
        <f t="shared" si="83"/>
        <v/>
      </c>
      <c r="F898" s="56" t="str">
        <f t="shared" si="84"/>
        <v/>
      </c>
      <c r="G898" s="56" t="b">
        <f t="shared" si="80"/>
        <v>1</v>
      </c>
      <c r="H898" s="57" t="s">
        <v>593</v>
      </c>
      <c r="I898" s="56" t="b">
        <f t="shared" si="85"/>
        <v>1</v>
      </c>
      <c r="J898" s="56" t="b">
        <f>IFERROR(OR(NOT($D898), 'Upload Data Outputs'!C885 &lt;&gt; ""), FALSE)</f>
        <v>1</v>
      </c>
      <c r="K898" s="57" t="s">
        <v>593</v>
      </c>
      <c r="L898" s="56" t="b">
        <f>IFERROR(OR(AND(NOT(D898), 'Upload Data Outputs'!E885 = ""), IFERROR(_xlfn.NUMBERVALUE('Upload Data Outputs'!E885) &gt; 0, FALSE)), FALSE)</f>
        <v>1</v>
      </c>
      <c r="M898" s="56" t="b">
        <f>IFERROR(OR('Upload Data Outputs'!F885 = "", IFERROR(_xlfn.NUMBERVALUE('Upload Data Outputs'!F885) &gt; 0, FALSE)), FALSE)</f>
        <v>1</v>
      </c>
      <c r="N898" s="56" t="b">
        <f>IFERROR(OR('Upload Data Outputs'!F885 = "", IFERROR(MATCH('Upload Data Outputs'!G885, listVolumeUnits, 0), FALSE)), FALSE)</f>
        <v>1</v>
      </c>
      <c r="O898" s="56" t="b">
        <f>IFERROR(OR('Upload Data Outputs'!H885 = "", IFERROR(_xlfn.NUMBERVALUE('Upload Data Outputs'!H885) &gt; 0, FALSE)), FALSE)</f>
        <v>1</v>
      </c>
      <c r="P898" s="56" t="b">
        <f>IFERROR(OR('Upload Data Outputs'!H885 = "", IFERROR(MATCH('Upload Data Outputs'!I885, listWeightUnits, 0), FALSE)), FALSE)</f>
        <v>1</v>
      </c>
      <c r="Q898" s="56" t="b">
        <f>IFERROR(OR('Upload Data Outputs'!J885 = "", IFERROR(MATCH('Upload Data Outputs'!J885, listFscClaimTypes, 0), FALSE)), FALSE)</f>
        <v>1</v>
      </c>
      <c r="R898" s="56" t="b">
        <f>IFERROR(OR(AND('Upload Data Outputs'!J885 = refClaimFsc100, OR('Upload Data Outputs'!K885 = "", 'Upload Data Outputs'!K885 = 100)), AND('Upload Data Outputs'!J885 = refClaimFscCW, OR('Upload Data Outputs'!K885 = "", 'Upload Data Outputs'!K885 = 0)), AND('Upload Data Outputs'!J885 = refClaimFscMix, 'Upload Data Outputs'!K885 &lt;&gt; "", _xlfn.NUMBERVALUE('Upload Data Outputs'!K885) &gt;= 0, _xlfn.NUMBERVALUE('Upload Data Outputs'!K885) &lt;= 100), AND('Upload Data Outputs'!J885 = refClaimFscMixCredit, OR('Upload Data Outputs'!K885 = "", 'Upload Data Outputs'!K885 = 100)), AND('Upload Data Outputs'!J885 = refClaimFscRecycled, 'Upload Data Outputs'!K885 =""), 'Upload Data Outputs'!J885 = ""), FALSE)</f>
        <v>1</v>
      </c>
      <c r="S898" s="56" t="b">
        <f>IFERROR(OR('Upload Data Outputs'!L885 = "", IFERROR(MATCH('Upload Data Outputs'!L885, listMaterialsAccountingMethods, 0), FALSE)), FALSE)</f>
        <v>1</v>
      </c>
      <c r="T898" s="56" t="b">
        <f>IFERROR(OR('Upload Data Outputs'!M885 = "", ISNUMBER('Upload Data Outputs'!M885), IFERROR(DATEVALUE('Upload Data Outputs'!M885) &gt; 0, FALSE)), FALSE)</f>
        <v>1</v>
      </c>
      <c r="U898" s="56" t="b">
        <f>IFERROR(OR('Upload Data Outputs'!N885 = "", ISNUMBER('Upload Data Outputs'!N885), IFERROR(DATEVALUE('Upload Data Outputs'!N885) &gt; 0, FALSE)), FALSE)</f>
        <v>1</v>
      </c>
      <c r="V898" s="56" t="b">
        <f>IFERROR(OR('Upload Data Outputs'!O885 = "", IFERROR(MATCH('Upload Data Outputs'!O885, listCountryIsoCodes, FALSE), FALSE)), FALSE)</f>
        <v>1</v>
      </c>
      <c r="W898" s="57" t="s">
        <v>593</v>
      </c>
      <c r="X898" s="56"/>
      <c r="Y898" s="56"/>
      <c r="AA898" s="56">
        <f>IFERROR(COUNTIFS('Upload Data Outputs'!B:B, 'Upload Data Outputs'!B885), 0)</f>
        <v>0</v>
      </c>
    </row>
    <row r="899" spans="1:27">
      <c r="A899" s="55">
        <f t="shared" si="81"/>
        <v>886</v>
      </c>
      <c r="B899" s="54" t="b">
        <f>NOT(IFERROR('Upload Data Outputs'!A886 = "ERROR", TRUE))</f>
        <v>1</v>
      </c>
      <c r="C899" s="54">
        <f t="shared" si="82"/>
        <v>886</v>
      </c>
      <c r="D899" s="56" t="b">
        <f>IF(B899, ('Upload Data Outputs'!A886 &amp; 'Upload Data Outputs'!B886 &amp; 'Upload Data Outputs'!C886 &amp; 'Upload Data Outputs'!D886 &amp; 'Upload Data Outputs'!E886 &amp; 'Upload Data Outputs'!F886 &amp; 'Upload Data Outputs'!G886 &amp; 'Upload Data Outputs'!H886 &amp; 'Upload Data Outputs'!I886 &amp; 'Upload Data Outputs'!J886 &amp; 'Upload Data Outputs'!K886 &amp; 'Upload Data Outputs'!L886 &amp; 'Upload Data Outputs'!M886 &amp; 'Upload Data Outputs'!N886 &amp; 'Upload Data Outputs'!O886 &amp; 'Upload Data Outputs'!P886) &lt;&gt; "", FALSE)</f>
        <v>0</v>
      </c>
      <c r="E899" s="56" t="str">
        <f t="shared" si="83"/>
        <v/>
      </c>
      <c r="F899" s="56" t="str">
        <f t="shared" si="84"/>
        <v/>
      </c>
      <c r="G899" s="56" t="b">
        <f t="shared" si="80"/>
        <v>1</v>
      </c>
      <c r="H899" s="57" t="s">
        <v>593</v>
      </c>
      <c r="I899" s="56" t="b">
        <f t="shared" si="85"/>
        <v>1</v>
      </c>
      <c r="J899" s="56" t="b">
        <f>IFERROR(OR(NOT($D899), 'Upload Data Outputs'!C886 &lt;&gt; ""), FALSE)</f>
        <v>1</v>
      </c>
      <c r="K899" s="57" t="s">
        <v>593</v>
      </c>
      <c r="L899" s="56" t="b">
        <f>IFERROR(OR(AND(NOT(D899), 'Upload Data Outputs'!E886 = ""), IFERROR(_xlfn.NUMBERVALUE('Upload Data Outputs'!E886) &gt; 0, FALSE)), FALSE)</f>
        <v>1</v>
      </c>
      <c r="M899" s="56" t="b">
        <f>IFERROR(OR('Upload Data Outputs'!F886 = "", IFERROR(_xlfn.NUMBERVALUE('Upload Data Outputs'!F886) &gt; 0, FALSE)), FALSE)</f>
        <v>1</v>
      </c>
      <c r="N899" s="56" t="b">
        <f>IFERROR(OR('Upload Data Outputs'!F886 = "", IFERROR(MATCH('Upload Data Outputs'!G886, listVolumeUnits, 0), FALSE)), FALSE)</f>
        <v>1</v>
      </c>
      <c r="O899" s="56" t="b">
        <f>IFERROR(OR('Upload Data Outputs'!H886 = "", IFERROR(_xlfn.NUMBERVALUE('Upload Data Outputs'!H886) &gt; 0, FALSE)), FALSE)</f>
        <v>1</v>
      </c>
      <c r="P899" s="56" t="b">
        <f>IFERROR(OR('Upload Data Outputs'!H886 = "", IFERROR(MATCH('Upload Data Outputs'!I886, listWeightUnits, 0), FALSE)), FALSE)</f>
        <v>1</v>
      </c>
      <c r="Q899" s="56" t="b">
        <f>IFERROR(OR('Upload Data Outputs'!J886 = "", IFERROR(MATCH('Upload Data Outputs'!J886, listFscClaimTypes, 0), FALSE)), FALSE)</f>
        <v>1</v>
      </c>
      <c r="R899" s="56" t="b">
        <f>IFERROR(OR(AND('Upload Data Outputs'!J886 = refClaimFsc100, OR('Upload Data Outputs'!K886 = "", 'Upload Data Outputs'!K886 = 100)), AND('Upload Data Outputs'!J886 = refClaimFscCW, OR('Upload Data Outputs'!K886 = "", 'Upload Data Outputs'!K886 = 0)), AND('Upload Data Outputs'!J886 = refClaimFscMix, 'Upload Data Outputs'!K886 &lt;&gt; "", _xlfn.NUMBERVALUE('Upload Data Outputs'!K886) &gt;= 0, _xlfn.NUMBERVALUE('Upload Data Outputs'!K886) &lt;= 100), AND('Upload Data Outputs'!J886 = refClaimFscMixCredit, OR('Upload Data Outputs'!K886 = "", 'Upload Data Outputs'!K886 = 100)), AND('Upload Data Outputs'!J886 = refClaimFscRecycled, 'Upload Data Outputs'!K886 =""), 'Upload Data Outputs'!J886 = ""), FALSE)</f>
        <v>1</v>
      </c>
      <c r="S899" s="56" t="b">
        <f>IFERROR(OR('Upload Data Outputs'!L886 = "", IFERROR(MATCH('Upload Data Outputs'!L886, listMaterialsAccountingMethods, 0), FALSE)), FALSE)</f>
        <v>1</v>
      </c>
      <c r="T899" s="56" t="b">
        <f>IFERROR(OR('Upload Data Outputs'!M886 = "", ISNUMBER('Upload Data Outputs'!M886), IFERROR(DATEVALUE('Upload Data Outputs'!M886) &gt; 0, FALSE)), FALSE)</f>
        <v>1</v>
      </c>
      <c r="U899" s="56" t="b">
        <f>IFERROR(OR('Upload Data Outputs'!N886 = "", ISNUMBER('Upload Data Outputs'!N886), IFERROR(DATEVALUE('Upload Data Outputs'!N886) &gt; 0, FALSE)), FALSE)</f>
        <v>1</v>
      </c>
      <c r="V899" s="56" t="b">
        <f>IFERROR(OR('Upload Data Outputs'!O886 = "", IFERROR(MATCH('Upload Data Outputs'!O886, listCountryIsoCodes, FALSE), FALSE)), FALSE)</f>
        <v>1</v>
      </c>
      <c r="W899" s="57" t="s">
        <v>593</v>
      </c>
      <c r="X899" s="56"/>
      <c r="Y899" s="56"/>
      <c r="AA899" s="56">
        <f>IFERROR(COUNTIFS('Upload Data Outputs'!B:B, 'Upload Data Outputs'!B886), 0)</f>
        <v>0</v>
      </c>
    </row>
    <row r="900" spans="1:27">
      <c r="A900" s="55">
        <f t="shared" si="81"/>
        <v>887</v>
      </c>
      <c r="B900" s="54" t="b">
        <f>NOT(IFERROR('Upload Data Outputs'!A887 = "ERROR", TRUE))</f>
        <v>1</v>
      </c>
      <c r="C900" s="54">
        <f t="shared" si="82"/>
        <v>887</v>
      </c>
      <c r="D900" s="56" t="b">
        <f>IF(B900, ('Upload Data Outputs'!A887 &amp; 'Upload Data Outputs'!B887 &amp; 'Upload Data Outputs'!C887 &amp; 'Upload Data Outputs'!D887 &amp; 'Upload Data Outputs'!E887 &amp; 'Upload Data Outputs'!F887 &amp; 'Upload Data Outputs'!G887 &amp; 'Upload Data Outputs'!H887 &amp; 'Upload Data Outputs'!I887 &amp; 'Upload Data Outputs'!J887 &amp; 'Upload Data Outputs'!K887 &amp; 'Upload Data Outputs'!L887 &amp; 'Upload Data Outputs'!M887 &amp; 'Upload Data Outputs'!N887 &amp; 'Upload Data Outputs'!O887 &amp; 'Upload Data Outputs'!P887) &lt;&gt; "", FALSE)</f>
        <v>0</v>
      </c>
      <c r="E900" s="56" t="str">
        <f t="shared" si="83"/>
        <v/>
      </c>
      <c r="F900" s="56" t="str">
        <f t="shared" si="84"/>
        <v/>
      </c>
      <c r="G900" s="56" t="b">
        <f t="shared" si="80"/>
        <v>1</v>
      </c>
      <c r="H900" s="57" t="s">
        <v>593</v>
      </c>
      <c r="I900" s="56" t="b">
        <f t="shared" si="85"/>
        <v>1</v>
      </c>
      <c r="J900" s="56" t="b">
        <f>IFERROR(OR(NOT($D900), 'Upload Data Outputs'!C887 &lt;&gt; ""), FALSE)</f>
        <v>1</v>
      </c>
      <c r="K900" s="57" t="s">
        <v>593</v>
      </c>
      <c r="L900" s="56" t="b">
        <f>IFERROR(OR(AND(NOT(D900), 'Upload Data Outputs'!E887 = ""), IFERROR(_xlfn.NUMBERVALUE('Upload Data Outputs'!E887) &gt; 0, FALSE)), FALSE)</f>
        <v>1</v>
      </c>
      <c r="M900" s="56" t="b">
        <f>IFERROR(OR('Upload Data Outputs'!F887 = "", IFERROR(_xlfn.NUMBERVALUE('Upload Data Outputs'!F887) &gt; 0, FALSE)), FALSE)</f>
        <v>1</v>
      </c>
      <c r="N900" s="56" t="b">
        <f>IFERROR(OR('Upload Data Outputs'!F887 = "", IFERROR(MATCH('Upload Data Outputs'!G887, listVolumeUnits, 0), FALSE)), FALSE)</f>
        <v>1</v>
      </c>
      <c r="O900" s="56" t="b">
        <f>IFERROR(OR('Upload Data Outputs'!H887 = "", IFERROR(_xlfn.NUMBERVALUE('Upload Data Outputs'!H887) &gt; 0, FALSE)), FALSE)</f>
        <v>1</v>
      </c>
      <c r="P900" s="56" t="b">
        <f>IFERROR(OR('Upload Data Outputs'!H887 = "", IFERROR(MATCH('Upload Data Outputs'!I887, listWeightUnits, 0), FALSE)), FALSE)</f>
        <v>1</v>
      </c>
      <c r="Q900" s="56" t="b">
        <f>IFERROR(OR('Upload Data Outputs'!J887 = "", IFERROR(MATCH('Upload Data Outputs'!J887, listFscClaimTypes, 0), FALSE)), FALSE)</f>
        <v>1</v>
      </c>
      <c r="R900" s="56" t="b">
        <f>IFERROR(OR(AND('Upload Data Outputs'!J887 = refClaimFsc100, OR('Upload Data Outputs'!K887 = "", 'Upload Data Outputs'!K887 = 100)), AND('Upload Data Outputs'!J887 = refClaimFscCW, OR('Upload Data Outputs'!K887 = "", 'Upload Data Outputs'!K887 = 0)), AND('Upload Data Outputs'!J887 = refClaimFscMix, 'Upload Data Outputs'!K887 &lt;&gt; "", _xlfn.NUMBERVALUE('Upload Data Outputs'!K887) &gt;= 0, _xlfn.NUMBERVALUE('Upload Data Outputs'!K887) &lt;= 100), AND('Upload Data Outputs'!J887 = refClaimFscMixCredit, OR('Upload Data Outputs'!K887 = "", 'Upload Data Outputs'!K887 = 100)), AND('Upload Data Outputs'!J887 = refClaimFscRecycled, 'Upload Data Outputs'!K887 =""), 'Upload Data Outputs'!J887 = ""), FALSE)</f>
        <v>1</v>
      </c>
      <c r="S900" s="56" t="b">
        <f>IFERROR(OR('Upload Data Outputs'!L887 = "", IFERROR(MATCH('Upload Data Outputs'!L887, listMaterialsAccountingMethods, 0), FALSE)), FALSE)</f>
        <v>1</v>
      </c>
      <c r="T900" s="56" t="b">
        <f>IFERROR(OR('Upload Data Outputs'!M887 = "", ISNUMBER('Upload Data Outputs'!M887), IFERROR(DATEVALUE('Upload Data Outputs'!M887) &gt; 0, FALSE)), FALSE)</f>
        <v>1</v>
      </c>
      <c r="U900" s="56" t="b">
        <f>IFERROR(OR('Upload Data Outputs'!N887 = "", ISNUMBER('Upload Data Outputs'!N887), IFERROR(DATEVALUE('Upload Data Outputs'!N887) &gt; 0, FALSE)), FALSE)</f>
        <v>1</v>
      </c>
      <c r="V900" s="56" t="b">
        <f>IFERROR(OR('Upload Data Outputs'!O887 = "", IFERROR(MATCH('Upload Data Outputs'!O887, listCountryIsoCodes, FALSE), FALSE)), FALSE)</f>
        <v>1</v>
      </c>
      <c r="W900" s="57" t="s">
        <v>593</v>
      </c>
      <c r="X900" s="56"/>
      <c r="Y900" s="56"/>
      <c r="AA900" s="56">
        <f>IFERROR(COUNTIFS('Upload Data Outputs'!B:B, 'Upload Data Outputs'!B887), 0)</f>
        <v>0</v>
      </c>
    </row>
    <row r="901" spans="1:27">
      <c r="A901" s="55">
        <f t="shared" si="81"/>
        <v>888</v>
      </c>
      <c r="B901" s="54" t="b">
        <f>NOT(IFERROR('Upload Data Outputs'!A888 = "ERROR", TRUE))</f>
        <v>1</v>
      </c>
      <c r="C901" s="54">
        <f t="shared" si="82"/>
        <v>888</v>
      </c>
      <c r="D901" s="56" t="b">
        <f>IF(B901, ('Upload Data Outputs'!A888 &amp; 'Upload Data Outputs'!B888 &amp; 'Upload Data Outputs'!C888 &amp; 'Upload Data Outputs'!D888 &amp; 'Upload Data Outputs'!E888 &amp; 'Upload Data Outputs'!F888 &amp; 'Upload Data Outputs'!G888 &amp; 'Upload Data Outputs'!H888 &amp; 'Upload Data Outputs'!I888 &amp; 'Upload Data Outputs'!J888 &amp; 'Upload Data Outputs'!K888 &amp; 'Upload Data Outputs'!L888 &amp; 'Upload Data Outputs'!M888 &amp; 'Upload Data Outputs'!N888 &amp; 'Upload Data Outputs'!O888 &amp; 'Upload Data Outputs'!P888) &lt;&gt; "", FALSE)</f>
        <v>0</v>
      </c>
      <c r="E901" s="56" t="str">
        <f t="shared" si="83"/>
        <v/>
      </c>
      <c r="F901" s="56" t="str">
        <f t="shared" si="84"/>
        <v/>
      </c>
      <c r="G901" s="56" t="b">
        <f t="shared" si="80"/>
        <v>1</v>
      </c>
      <c r="H901" s="57" t="s">
        <v>593</v>
      </c>
      <c r="I901" s="56" t="b">
        <f t="shared" si="85"/>
        <v>1</v>
      </c>
      <c r="J901" s="56" t="b">
        <f>IFERROR(OR(NOT($D901), 'Upload Data Outputs'!C888 &lt;&gt; ""), FALSE)</f>
        <v>1</v>
      </c>
      <c r="K901" s="57" t="s">
        <v>593</v>
      </c>
      <c r="L901" s="56" t="b">
        <f>IFERROR(OR(AND(NOT(D901), 'Upload Data Outputs'!E888 = ""), IFERROR(_xlfn.NUMBERVALUE('Upload Data Outputs'!E888) &gt; 0, FALSE)), FALSE)</f>
        <v>1</v>
      </c>
      <c r="M901" s="56" t="b">
        <f>IFERROR(OR('Upload Data Outputs'!F888 = "", IFERROR(_xlfn.NUMBERVALUE('Upload Data Outputs'!F888) &gt; 0, FALSE)), FALSE)</f>
        <v>1</v>
      </c>
      <c r="N901" s="56" t="b">
        <f>IFERROR(OR('Upload Data Outputs'!F888 = "", IFERROR(MATCH('Upload Data Outputs'!G888, listVolumeUnits, 0), FALSE)), FALSE)</f>
        <v>1</v>
      </c>
      <c r="O901" s="56" t="b">
        <f>IFERROR(OR('Upload Data Outputs'!H888 = "", IFERROR(_xlfn.NUMBERVALUE('Upload Data Outputs'!H888) &gt; 0, FALSE)), FALSE)</f>
        <v>1</v>
      </c>
      <c r="P901" s="56" t="b">
        <f>IFERROR(OR('Upload Data Outputs'!H888 = "", IFERROR(MATCH('Upload Data Outputs'!I888, listWeightUnits, 0), FALSE)), FALSE)</f>
        <v>1</v>
      </c>
      <c r="Q901" s="56" t="b">
        <f>IFERROR(OR('Upload Data Outputs'!J888 = "", IFERROR(MATCH('Upload Data Outputs'!J888, listFscClaimTypes, 0), FALSE)), FALSE)</f>
        <v>1</v>
      </c>
      <c r="R901" s="56" t="b">
        <f>IFERROR(OR(AND('Upload Data Outputs'!J888 = refClaimFsc100, OR('Upload Data Outputs'!K888 = "", 'Upload Data Outputs'!K888 = 100)), AND('Upload Data Outputs'!J888 = refClaimFscCW, OR('Upload Data Outputs'!K888 = "", 'Upload Data Outputs'!K888 = 0)), AND('Upload Data Outputs'!J888 = refClaimFscMix, 'Upload Data Outputs'!K888 &lt;&gt; "", _xlfn.NUMBERVALUE('Upload Data Outputs'!K888) &gt;= 0, _xlfn.NUMBERVALUE('Upload Data Outputs'!K888) &lt;= 100), AND('Upload Data Outputs'!J888 = refClaimFscMixCredit, OR('Upload Data Outputs'!K888 = "", 'Upload Data Outputs'!K888 = 100)), AND('Upload Data Outputs'!J888 = refClaimFscRecycled, 'Upload Data Outputs'!K888 =""), 'Upload Data Outputs'!J888 = ""), FALSE)</f>
        <v>1</v>
      </c>
      <c r="S901" s="56" t="b">
        <f>IFERROR(OR('Upload Data Outputs'!L888 = "", IFERROR(MATCH('Upload Data Outputs'!L888, listMaterialsAccountingMethods, 0), FALSE)), FALSE)</f>
        <v>1</v>
      </c>
      <c r="T901" s="56" t="b">
        <f>IFERROR(OR('Upload Data Outputs'!M888 = "", ISNUMBER('Upload Data Outputs'!M888), IFERROR(DATEVALUE('Upload Data Outputs'!M888) &gt; 0, FALSE)), FALSE)</f>
        <v>1</v>
      </c>
      <c r="U901" s="56" t="b">
        <f>IFERROR(OR('Upload Data Outputs'!N888 = "", ISNUMBER('Upload Data Outputs'!N888), IFERROR(DATEVALUE('Upload Data Outputs'!N888) &gt; 0, FALSE)), FALSE)</f>
        <v>1</v>
      </c>
      <c r="V901" s="56" t="b">
        <f>IFERROR(OR('Upload Data Outputs'!O888 = "", IFERROR(MATCH('Upload Data Outputs'!O888, listCountryIsoCodes, FALSE), FALSE)), FALSE)</f>
        <v>1</v>
      </c>
      <c r="W901" s="57" t="s">
        <v>593</v>
      </c>
      <c r="X901" s="56"/>
      <c r="Y901" s="56"/>
      <c r="AA901" s="56">
        <f>IFERROR(COUNTIFS('Upload Data Outputs'!B:B, 'Upload Data Outputs'!B888), 0)</f>
        <v>0</v>
      </c>
    </row>
    <row r="902" spans="1:27">
      <c r="A902" s="55">
        <f t="shared" si="81"/>
        <v>889</v>
      </c>
      <c r="B902" s="54" t="b">
        <f>NOT(IFERROR('Upload Data Outputs'!A889 = "ERROR", TRUE))</f>
        <v>1</v>
      </c>
      <c r="C902" s="54">
        <f t="shared" si="82"/>
        <v>889</v>
      </c>
      <c r="D902" s="56" t="b">
        <f>IF(B902, ('Upload Data Outputs'!A889 &amp; 'Upload Data Outputs'!B889 &amp; 'Upload Data Outputs'!C889 &amp; 'Upload Data Outputs'!D889 &amp; 'Upload Data Outputs'!E889 &amp; 'Upload Data Outputs'!F889 &amp; 'Upload Data Outputs'!G889 &amp; 'Upload Data Outputs'!H889 &amp; 'Upload Data Outputs'!I889 &amp; 'Upload Data Outputs'!J889 &amp; 'Upload Data Outputs'!K889 &amp; 'Upload Data Outputs'!L889 &amp; 'Upload Data Outputs'!M889 &amp; 'Upload Data Outputs'!N889 &amp; 'Upload Data Outputs'!O889 &amp; 'Upload Data Outputs'!P889) &lt;&gt; "", FALSE)</f>
        <v>0</v>
      </c>
      <c r="E902" s="56" t="str">
        <f t="shared" si="83"/>
        <v/>
      </c>
      <c r="F902" s="56" t="str">
        <f t="shared" si="84"/>
        <v/>
      </c>
      <c r="G902" s="56" t="b">
        <f t="shared" si="80"/>
        <v>1</v>
      </c>
      <c r="H902" s="57" t="s">
        <v>593</v>
      </c>
      <c r="I902" s="56" t="b">
        <f t="shared" si="85"/>
        <v>1</v>
      </c>
      <c r="J902" s="56" t="b">
        <f>IFERROR(OR(NOT($D902), 'Upload Data Outputs'!C889 &lt;&gt; ""), FALSE)</f>
        <v>1</v>
      </c>
      <c r="K902" s="57" t="s">
        <v>593</v>
      </c>
      <c r="L902" s="56" t="b">
        <f>IFERROR(OR(AND(NOT(D902), 'Upload Data Outputs'!E889 = ""), IFERROR(_xlfn.NUMBERVALUE('Upload Data Outputs'!E889) &gt; 0, FALSE)), FALSE)</f>
        <v>1</v>
      </c>
      <c r="M902" s="56" t="b">
        <f>IFERROR(OR('Upload Data Outputs'!F889 = "", IFERROR(_xlfn.NUMBERVALUE('Upload Data Outputs'!F889) &gt; 0, FALSE)), FALSE)</f>
        <v>1</v>
      </c>
      <c r="N902" s="56" t="b">
        <f>IFERROR(OR('Upload Data Outputs'!F889 = "", IFERROR(MATCH('Upload Data Outputs'!G889, listVolumeUnits, 0), FALSE)), FALSE)</f>
        <v>1</v>
      </c>
      <c r="O902" s="56" t="b">
        <f>IFERROR(OR('Upload Data Outputs'!H889 = "", IFERROR(_xlfn.NUMBERVALUE('Upload Data Outputs'!H889) &gt; 0, FALSE)), FALSE)</f>
        <v>1</v>
      </c>
      <c r="P902" s="56" t="b">
        <f>IFERROR(OR('Upload Data Outputs'!H889 = "", IFERROR(MATCH('Upload Data Outputs'!I889, listWeightUnits, 0), FALSE)), FALSE)</f>
        <v>1</v>
      </c>
      <c r="Q902" s="56" t="b">
        <f>IFERROR(OR('Upload Data Outputs'!J889 = "", IFERROR(MATCH('Upload Data Outputs'!J889, listFscClaimTypes, 0), FALSE)), FALSE)</f>
        <v>1</v>
      </c>
      <c r="R902" s="56" t="b">
        <f>IFERROR(OR(AND('Upload Data Outputs'!J889 = refClaimFsc100, OR('Upload Data Outputs'!K889 = "", 'Upload Data Outputs'!K889 = 100)), AND('Upload Data Outputs'!J889 = refClaimFscCW, OR('Upload Data Outputs'!K889 = "", 'Upload Data Outputs'!K889 = 0)), AND('Upload Data Outputs'!J889 = refClaimFscMix, 'Upload Data Outputs'!K889 &lt;&gt; "", _xlfn.NUMBERVALUE('Upload Data Outputs'!K889) &gt;= 0, _xlfn.NUMBERVALUE('Upload Data Outputs'!K889) &lt;= 100), AND('Upload Data Outputs'!J889 = refClaimFscMixCredit, OR('Upload Data Outputs'!K889 = "", 'Upload Data Outputs'!K889 = 100)), AND('Upload Data Outputs'!J889 = refClaimFscRecycled, 'Upload Data Outputs'!K889 =""), 'Upload Data Outputs'!J889 = ""), FALSE)</f>
        <v>1</v>
      </c>
      <c r="S902" s="56" t="b">
        <f>IFERROR(OR('Upload Data Outputs'!L889 = "", IFERROR(MATCH('Upload Data Outputs'!L889, listMaterialsAccountingMethods, 0), FALSE)), FALSE)</f>
        <v>1</v>
      </c>
      <c r="T902" s="56" t="b">
        <f>IFERROR(OR('Upload Data Outputs'!M889 = "", ISNUMBER('Upload Data Outputs'!M889), IFERROR(DATEVALUE('Upload Data Outputs'!M889) &gt; 0, FALSE)), FALSE)</f>
        <v>1</v>
      </c>
      <c r="U902" s="56" t="b">
        <f>IFERROR(OR('Upload Data Outputs'!N889 = "", ISNUMBER('Upload Data Outputs'!N889), IFERROR(DATEVALUE('Upload Data Outputs'!N889) &gt; 0, FALSE)), FALSE)</f>
        <v>1</v>
      </c>
      <c r="V902" s="56" t="b">
        <f>IFERROR(OR('Upload Data Outputs'!O889 = "", IFERROR(MATCH('Upload Data Outputs'!O889, listCountryIsoCodes, FALSE), FALSE)), FALSE)</f>
        <v>1</v>
      </c>
      <c r="W902" s="57" t="s">
        <v>593</v>
      </c>
      <c r="X902" s="56"/>
      <c r="Y902" s="56"/>
      <c r="AA902" s="56">
        <f>IFERROR(COUNTIFS('Upload Data Outputs'!B:B, 'Upload Data Outputs'!B889), 0)</f>
        <v>0</v>
      </c>
    </row>
    <row r="903" spans="1:27">
      <c r="A903" s="55">
        <f t="shared" si="81"/>
        <v>890</v>
      </c>
      <c r="B903" s="54" t="b">
        <f>NOT(IFERROR('Upload Data Outputs'!A890 = "ERROR", TRUE))</f>
        <v>1</v>
      </c>
      <c r="C903" s="54">
        <f t="shared" si="82"/>
        <v>890</v>
      </c>
      <c r="D903" s="56" t="b">
        <f>IF(B903, ('Upload Data Outputs'!A890 &amp; 'Upload Data Outputs'!B890 &amp; 'Upload Data Outputs'!C890 &amp; 'Upload Data Outputs'!D890 &amp; 'Upload Data Outputs'!E890 &amp; 'Upload Data Outputs'!F890 &amp; 'Upload Data Outputs'!G890 &amp; 'Upload Data Outputs'!H890 &amp; 'Upload Data Outputs'!I890 &amp; 'Upload Data Outputs'!J890 &amp; 'Upload Data Outputs'!K890 &amp; 'Upload Data Outputs'!L890 &amp; 'Upload Data Outputs'!M890 &amp; 'Upload Data Outputs'!N890 &amp; 'Upload Data Outputs'!O890 &amp; 'Upload Data Outputs'!P890) &lt;&gt; "", FALSE)</f>
        <v>0</v>
      </c>
      <c r="E903" s="56" t="str">
        <f t="shared" si="83"/>
        <v/>
      </c>
      <c r="F903" s="56" t="str">
        <f t="shared" si="84"/>
        <v/>
      </c>
      <c r="G903" s="56" t="b">
        <f t="shared" si="80"/>
        <v>1</v>
      </c>
      <c r="H903" s="57" t="s">
        <v>593</v>
      </c>
      <c r="I903" s="56" t="b">
        <f t="shared" si="85"/>
        <v>1</v>
      </c>
      <c r="J903" s="56" t="b">
        <f>IFERROR(OR(NOT($D903), 'Upload Data Outputs'!C890 &lt;&gt; ""), FALSE)</f>
        <v>1</v>
      </c>
      <c r="K903" s="57" t="s">
        <v>593</v>
      </c>
      <c r="L903" s="56" t="b">
        <f>IFERROR(OR(AND(NOT(D903), 'Upload Data Outputs'!E890 = ""), IFERROR(_xlfn.NUMBERVALUE('Upload Data Outputs'!E890) &gt; 0, FALSE)), FALSE)</f>
        <v>1</v>
      </c>
      <c r="M903" s="56" t="b">
        <f>IFERROR(OR('Upload Data Outputs'!F890 = "", IFERROR(_xlfn.NUMBERVALUE('Upload Data Outputs'!F890) &gt; 0, FALSE)), FALSE)</f>
        <v>1</v>
      </c>
      <c r="N903" s="56" t="b">
        <f>IFERROR(OR('Upload Data Outputs'!F890 = "", IFERROR(MATCH('Upload Data Outputs'!G890, listVolumeUnits, 0), FALSE)), FALSE)</f>
        <v>1</v>
      </c>
      <c r="O903" s="56" t="b">
        <f>IFERROR(OR('Upload Data Outputs'!H890 = "", IFERROR(_xlfn.NUMBERVALUE('Upload Data Outputs'!H890) &gt; 0, FALSE)), FALSE)</f>
        <v>1</v>
      </c>
      <c r="P903" s="56" t="b">
        <f>IFERROR(OR('Upload Data Outputs'!H890 = "", IFERROR(MATCH('Upload Data Outputs'!I890, listWeightUnits, 0), FALSE)), FALSE)</f>
        <v>1</v>
      </c>
      <c r="Q903" s="56" t="b">
        <f>IFERROR(OR('Upload Data Outputs'!J890 = "", IFERROR(MATCH('Upload Data Outputs'!J890, listFscClaimTypes, 0), FALSE)), FALSE)</f>
        <v>1</v>
      </c>
      <c r="R903" s="56" t="b">
        <f>IFERROR(OR(AND('Upload Data Outputs'!J890 = refClaimFsc100, OR('Upload Data Outputs'!K890 = "", 'Upload Data Outputs'!K890 = 100)), AND('Upload Data Outputs'!J890 = refClaimFscCW, OR('Upload Data Outputs'!K890 = "", 'Upload Data Outputs'!K890 = 0)), AND('Upload Data Outputs'!J890 = refClaimFscMix, 'Upload Data Outputs'!K890 &lt;&gt; "", _xlfn.NUMBERVALUE('Upload Data Outputs'!K890) &gt;= 0, _xlfn.NUMBERVALUE('Upload Data Outputs'!K890) &lt;= 100), AND('Upload Data Outputs'!J890 = refClaimFscMixCredit, OR('Upload Data Outputs'!K890 = "", 'Upload Data Outputs'!K890 = 100)), AND('Upload Data Outputs'!J890 = refClaimFscRecycled, 'Upload Data Outputs'!K890 =""), 'Upload Data Outputs'!J890 = ""), FALSE)</f>
        <v>1</v>
      </c>
      <c r="S903" s="56" t="b">
        <f>IFERROR(OR('Upload Data Outputs'!L890 = "", IFERROR(MATCH('Upload Data Outputs'!L890, listMaterialsAccountingMethods, 0), FALSE)), FALSE)</f>
        <v>1</v>
      </c>
      <c r="T903" s="56" t="b">
        <f>IFERROR(OR('Upload Data Outputs'!M890 = "", ISNUMBER('Upload Data Outputs'!M890), IFERROR(DATEVALUE('Upload Data Outputs'!M890) &gt; 0, FALSE)), FALSE)</f>
        <v>1</v>
      </c>
      <c r="U903" s="56" t="b">
        <f>IFERROR(OR('Upload Data Outputs'!N890 = "", ISNUMBER('Upload Data Outputs'!N890), IFERROR(DATEVALUE('Upload Data Outputs'!N890) &gt; 0, FALSE)), FALSE)</f>
        <v>1</v>
      </c>
      <c r="V903" s="56" t="b">
        <f>IFERROR(OR('Upload Data Outputs'!O890 = "", IFERROR(MATCH('Upload Data Outputs'!O890, listCountryIsoCodes, FALSE), FALSE)), FALSE)</f>
        <v>1</v>
      </c>
      <c r="W903" s="57" t="s">
        <v>593</v>
      </c>
      <c r="X903" s="56"/>
      <c r="Y903" s="56"/>
      <c r="AA903" s="56">
        <f>IFERROR(COUNTIFS('Upload Data Outputs'!B:B, 'Upload Data Outputs'!B890), 0)</f>
        <v>0</v>
      </c>
    </row>
    <row r="904" spans="1:27">
      <c r="A904" s="55">
        <f t="shared" si="81"/>
        <v>891</v>
      </c>
      <c r="B904" s="54" t="b">
        <f>NOT(IFERROR('Upload Data Outputs'!A891 = "ERROR", TRUE))</f>
        <v>1</v>
      </c>
      <c r="C904" s="54">
        <f t="shared" si="82"/>
        <v>891</v>
      </c>
      <c r="D904" s="56" t="b">
        <f>IF(B904, ('Upload Data Outputs'!A891 &amp; 'Upload Data Outputs'!B891 &amp; 'Upload Data Outputs'!C891 &amp; 'Upload Data Outputs'!D891 &amp; 'Upload Data Outputs'!E891 &amp; 'Upload Data Outputs'!F891 &amp; 'Upload Data Outputs'!G891 &amp; 'Upload Data Outputs'!H891 &amp; 'Upload Data Outputs'!I891 &amp; 'Upload Data Outputs'!J891 &amp; 'Upload Data Outputs'!K891 &amp; 'Upload Data Outputs'!L891 &amp; 'Upload Data Outputs'!M891 &amp; 'Upload Data Outputs'!N891 &amp; 'Upload Data Outputs'!O891 &amp; 'Upload Data Outputs'!P891) &lt;&gt; "", FALSE)</f>
        <v>0</v>
      </c>
      <c r="E904" s="56" t="str">
        <f t="shared" si="83"/>
        <v/>
      </c>
      <c r="F904" s="56" t="str">
        <f t="shared" si="84"/>
        <v/>
      </c>
      <c r="G904" s="56" t="b">
        <f t="shared" si="80"/>
        <v>1</v>
      </c>
      <c r="H904" s="57" t="s">
        <v>593</v>
      </c>
      <c r="I904" s="56" t="b">
        <f t="shared" si="85"/>
        <v>1</v>
      </c>
      <c r="J904" s="56" t="b">
        <f>IFERROR(OR(NOT($D904), 'Upload Data Outputs'!C891 &lt;&gt; ""), FALSE)</f>
        <v>1</v>
      </c>
      <c r="K904" s="57" t="s">
        <v>593</v>
      </c>
      <c r="L904" s="56" t="b">
        <f>IFERROR(OR(AND(NOT(D904), 'Upload Data Outputs'!E891 = ""), IFERROR(_xlfn.NUMBERVALUE('Upload Data Outputs'!E891) &gt; 0, FALSE)), FALSE)</f>
        <v>1</v>
      </c>
      <c r="M904" s="56" t="b">
        <f>IFERROR(OR('Upload Data Outputs'!F891 = "", IFERROR(_xlfn.NUMBERVALUE('Upload Data Outputs'!F891) &gt; 0, FALSE)), FALSE)</f>
        <v>1</v>
      </c>
      <c r="N904" s="56" t="b">
        <f>IFERROR(OR('Upload Data Outputs'!F891 = "", IFERROR(MATCH('Upload Data Outputs'!G891, listVolumeUnits, 0), FALSE)), FALSE)</f>
        <v>1</v>
      </c>
      <c r="O904" s="56" t="b">
        <f>IFERROR(OR('Upload Data Outputs'!H891 = "", IFERROR(_xlfn.NUMBERVALUE('Upload Data Outputs'!H891) &gt; 0, FALSE)), FALSE)</f>
        <v>1</v>
      </c>
      <c r="P904" s="56" t="b">
        <f>IFERROR(OR('Upload Data Outputs'!H891 = "", IFERROR(MATCH('Upload Data Outputs'!I891, listWeightUnits, 0), FALSE)), FALSE)</f>
        <v>1</v>
      </c>
      <c r="Q904" s="56" t="b">
        <f>IFERROR(OR('Upload Data Outputs'!J891 = "", IFERROR(MATCH('Upload Data Outputs'!J891, listFscClaimTypes, 0), FALSE)), FALSE)</f>
        <v>1</v>
      </c>
      <c r="R904" s="56" t="b">
        <f>IFERROR(OR(AND('Upload Data Outputs'!J891 = refClaimFsc100, OR('Upload Data Outputs'!K891 = "", 'Upload Data Outputs'!K891 = 100)), AND('Upload Data Outputs'!J891 = refClaimFscCW, OR('Upload Data Outputs'!K891 = "", 'Upload Data Outputs'!K891 = 0)), AND('Upload Data Outputs'!J891 = refClaimFscMix, 'Upload Data Outputs'!K891 &lt;&gt; "", _xlfn.NUMBERVALUE('Upload Data Outputs'!K891) &gt;= 0, _xlfn.NUMBERVALUE('Upload Data Outputs'!K891) &lt;= 100), AND('Upload Data Outputs'!J891 = refClaimFscMixCredit, OR('Upload Data Outputs'!K891 = "", 'Upload Data Outputs'!K891 = 100)), AND('Upload Data Outputs'!J891 = refClaimFscRecycled, 'Upload Data Outputs'!K891 =""), 'Upload Data Outputs'!J891 = ""), FALSE)</f>
        <v>1</v>
      </c>
      <c r="S904" s="56" t="b">
        <f>IFERROR(OR('Upload Data Outputs'!L891 = "", IFERROR(MATCH('Upload Data Outputs'!L891, listMaterialsAccountingMethods, 0), FALSE)), FALSE)</f>
        <v>1</v>
      </c>
      <c r="T904" s="56" t="b">
        <f>IFERROR(OR('Upload Data Outputs'!M891 = "", ISNUMBER('Upload Data Outputs'!M891), IFERROR(DATEVALUE('Upload Data Outputs'!M891) &gt; 0, FALSE)), FALSE)</f>
        <v>1</v>
      </c>
      <c r="U904" s="56" t="b">
        <f>IFERROR(OR('Upload Data Outputs'!N891 = "", ISNUMBER('Upload Data Outputs'!N891), IFERROR(DATEVALUE('Upload Data Outputs'!N891) &gt; 0, FALSE)), FALSE)</f>
        <v>1</v>
      </c>
      <c r="V904" s="56" t="b">
        <f>IFERROR(OR('Upload Data Outputs'!O891 = "", IFERROR(MATCH('Upload Data Outputs'!O891, listCountryIsoCodes, FALSE), FALSE)), FALSE)</f>
        <v>1</v>
      </c>
      <c r="W904" s="57" t="s">
        <v>593</v>
      </c>
      <c r="X904" s="56"/>
      <c r="Y904" s="56"/>
      <c r="AA904" s="56">
        <f>IFERROR(COUNTIFS('Upload Data Outputs'!B:B, 'Upload Data Outputs'!B891), 0)</f>
        <v>0</v>
      </c>
    </row>
    <row r="905" spans="1:27">
      <c r="A905" s="55">
        <f t="shared" si="81"/>
        <v>892</v>
      </c>
      <c r="B905" s="54" t="b">
        <f>NOT(IFERROR('Upload Data Outputs'!A892 = "ERROR", TRUE))</f>
        <v>1</v>
      </c>
      <c r="C905" s="54">
        <f t="shared" si="82"/>
        <v>892</v>
      </c>
      <c r="D905" s="56" t="b">
        <f>IF(B905, ('Upload Data Outputs'!A892 &amp; 'Upload Data Outputs'!B892 &amp; 'Upload Data Outputs'!C892 &amp; 'Upload Data Outputs'!D892 &amp; 'Upload Data Outputs'!E892 &amp; 'Upload Data Outputs'!F892 &amp; 'Upload Data Outputs'!G892 &amp; 'Upload Data Outputs'!H892 &amp; 'Upload Data Outputs'!I892 &amp; 'Upload Data Outputs'!J892 &amp; 'Upload Data Outputs'!K892 &amp; 'Upload Data Outputs'!L892 &amp; 'Upload Data Outputs'!M892 &amp; 'Upload Data Outputs'!N892 &amp; 'Upload Data Outputs'!O892 &amp; 'Upload Data Outputs'!P892) &lt;&gt; "", FALSE)</f>
        <v>0</v>
      </c>
      <c r="E905" s="56" t="str">
        <f t="shared" si="83"/>
        <v/>
      </c>
      <c r="F905" s="56" t="str">
        <f t="shared" si="84"/>
        <v/>
      </c>
      <c r="G905" s="56" t="b">
        <f t="shared" si="80"/>
        <v>1</v>
      </c>
      <c r="H905" s="57" t="s">
        <v>593</v>
      </c>
      <c r="I905" s="56" t="b">
        <f t="shared" si="85"/>
        <v>1</v>
      </c>
      <c r="J905" s="56" t="b">
        <f>IFERROR(OR(NOT($D905), 'Upload Data Outputs'!C892 &lt;&gt; ""), FALSE)</f>
        <v>1</v>
      </c>
      <c r="K905" s="57" t="s">
        <v>593</v>
      </c>
      <c r="L905" s="56" t="b">
        <f>IFERROR(OR(AND(NOT(D905), 'Upload Data Outputs'!E892 = ""), IFERROR(_xlfn.NUMBERVALUE('Upload Data Outputs'!E892) &gt; 0, FALSE)), FALSE)</f>
        <v>1</v>
      </c>
      <c r="M905" s="56" t="b">
        <f>IFERROR(OR('Upload Data Outputs'!F892 = "", IFERROR(_xlfn.NUMBERVALUE('Upload Data Outputs'!F892) &gt; 0, FALSE)), FALSE)</f>
        <v>1</v>
      </c>
      <c r="N905" s="56" t="b">
        <f>IFERROR(OR('Upload Data Outputs'!F892 = "", IFERROR(MATCH('Upload Data Outputs'!G892, listVolumeUnits, 0), FALSE)), FALSE)</f>
        <v>1</v>
      </c>
      <c r="O905" s="56" t="b">
        <f>IFERROR(OR('Upload Data Outputs'!H892 = "", IFERROR(_xlfn.NUMBERVALUE('Upload Data Outputs'!H892) &gt; 0, FALSE)), FALSE)</f>
        <v>1</v>
      </c>
      <c r="P905" s="56" t="b">
        <f>IFERROR(OR('Upload Data Outputs'!H892 = "", IFERROR(MATCH('Upload Data Outputs'!I892, listWeightUnits, 0), FALSE)), FALSE)</f>
        <v>1</v>
      </c>
      <c r="Q905" s="56" t="b">
        <f>IFERROR(OR('Upload Data Outputs'!J892 = "", IFERROR(MATCH('Upload Data Outputs'!J892, listFscClaimTypes, 0), FALSE)), FALSE)</f>
        <v>1</v>
      </c>
      <c r="R905" s="56" t="b">
        <f>IFERROR(OR(AND('Upload Data Outputs'!J892 = refClaimFsc100, OR('Upload Data Outputs'!K892 = "", 'Upload Data Outputs'!K892 = 100)), AND('Upload Data Outputs'!J892 = refClaimFscCW, OR('Upload Data Outputs'!K892 = "", 'Upload Data Outputs'!K892 = 0)), AND('Upload Data Outputs'!J892 = refClaimFscMix, 'Upload Data Outputs'!K892 &lt;&gt; "", _xlfn.NUMBERVALUE('Upload Data Outputs'!K892) &gt;= 0, _xlfn.NUMBERVALUE('Upload Data Outputs'!K892) &lt;= 100), AND('Upload Data Outputs'!J892 = refClaimFscMixCredit, OR('Upload Data Outputs'!K892 = "", 'Upload Data Outputs'!K892 = 100)), AND('Upload Data Outputs'!J892 = refClaimFscRecycled, 'Upload Data Outputs'!K892 =""), 'Upload Data Outputs'!J892 = ""), FALSE)</f>
        <v>1</v>
      </c>
      <c r="S905" s="56" t="b">
        <f>IFERROR(OR('Upload Data Outputs'!L892 = "", IFERROR(MATCH('Upload Data Outputs'!L892, listMaterialsAccountingMethods, 0), FALSE)), FALSE)</f>
        <v>1</v>
      </c>
      <c r="T905" s="56" t="b">
        <f>IFERROR(OR('Upload Data Outputs'!M892 = "", ISNUMBER('Upload Data Outputs'!M892), IFERROR(DATEVALUE('Upload Data Outputs'!M892) &gt; 0, FALSE)), FALSE)</f>
        <v>1</v>
      </c>
      <c r="U905" s="56" t="b">
        <f>IFERROR(OR('Upload Data Outputs'!N892 = "", ISNUMBER('Upload Data Outputs'!N892), IFERROR(DATEVALUE('Upload Data Outputs'!N892) &gt; 0, FALSE)), FALSE)</f>
        <v>1</v>
      </c>
      <c r="V905" s="56" t="b">
        <f>IFERROR(OR('Upload Data Outputs'!O892 = "", IFERROR(MATCH('Upload Data Outputs'!O892, listCountryIsoCodes, FALSE), FALSE)), FALSE)</f>
        <v>1</v>
      </c>
      <c r="W905" s="57" t="s">
        <v>593</v>
      </c>
      <c r="X905" s="56"/>
      <c r="Y905" s="56"/>
      <c r="AA905" s="56">
        <f>IFERROR(COUNTIFS('Upload Data Outputs'!B:B, 'Upload Data Outputs'!B892), 0)</f>
        <v>0</v>
      </c>
    </row>
    <row r="906" spans="1:27">
      <c r="A906" s="55">
        <f t="shared" si="81"/>
        <v>893</v>
      </c>
      <c r="B906" s="54" t="b">
        <f>NOT(IFERROR('Upload Data Outputs'!A893 = "ERROR", TRUE))</f>
        <v>1</v>
      </c>
      <c r="C906" s="54">
        <f t="shared" si="82"/>
        <v>893</v>
      </c>
      <c r="D906" s="56" t="b">
        <f>IF(B906, ('Upload Data Outputs'!A893 &amp; 'Upload Data Outputs'!B893 &amp; 'Upload Data Outputs'!C893 &amp; 'Upload Data Outputs'!D893 &amp; 'Upload Data Outputs'!E893 &amp; 'Upload Data Outputs'!F893 &amp; 'Upload Data Outputs'!G893 &amp; 'Upload Data Outputs'!H893 &amp; 'Upload Data Outputs'!I893 &amp; 'Upload Data Outputs'!J893 &amp; 'Upload Data Outputs'!K893 &amp; 'Upload Data Outputs'!L893 &amp; 'Upload Data Outputs'!M893 &amp; 'Upload Data Outputs'!N893 &amp; 'Upload Data Outputs'!O893 &amp; 'Upload Data Outputs'!P893) &lt;&gt; "", FALSE)</f>
        <v>0</v>
      </c>
      <c r="E906" s="56" t="str">
        <f t="shared" si="83"/>
        <v/>
      </c>
      <c r="F906" s="56" t="str">
        <f t="shared" si="84"/>
        <v/>
      </c>
      <c r="G906" s="56" t="b">
        <f t="shared" si="80"/>
        <v>1</v>
      </c>
      <c r="H906" s="57" t="s">
        <v>593</v>
      </c>
      <c r="I906" s="56" t="b">
        <f t="shared" si="85"/>
        <v>1</v>
      </c>
      <c r="J906" s="56" t="b">
        <f>IFERROR(OR(NOT($D906), 'Upload Data Outputs'!C893 &lt;&gt; ""), FALSE)</f>
        <v>1</v>
      </c>
      <c r="K906" s="57" t="s">
        <v>593</v>
      </c>
      <c r="L906" s="56" t="b">
        <f>IFERROR(OR(AND(NOT(D906), 'Upload Data Outputs'!E893 = ""), IFERROR(_xlfn.NUMBERVALUE('Upload Data Outputs'!E893) &gt; 0, FALSE)), FALSE)</f>
        <v>1</v>
      </c>
      <c r="M906" s="56" t="b">
        <f>IFERROR(OR('Upload Data Outputs'!F893 = "", IFERROR(_xlfn.NUMBERVALUE('Upload Data Outputs'!F893) &gt; 0, FALSE)), FALSE)</f>
        <v>1</v>
      </c>
      <c r="N906" s="56" t="b">
        <f>IFERROR(OR('Upload Data Outputs'!F893 = "", IFERROR(MATCH('Upload Data Outputs'!G893, listVolumeUnits, 0), FALSE)), FALSE)</f>
        <v>1</v>
      </c>
      <c r="O906" s="56" t="b">
        <f>IFERROR(OR('Upload Data Outputs'!H893 = "", IFERROR(_xlfn.NUMBERVALUE('Upload Data Outputs'!H893) &gt; 0, FALSE)), FALSE)</f>
        <v>1</v>
      </c>
      <c r="P906" s="56" t="b">
        <f>IFERROR(OR('Upload Data Outputs'!H893 = "", IFERROR(MATCH('Upload Data Outputs'!I893, listWeightUnits, 0), FALSE)), FALSE)</f>
        <v>1</v>
      </c>
      <c r="Q906" s="56" t="b">
        <f>IFERROR(OR('Upload Data Outputs'!J893 = "", IFERROR(MATCH('Upload Data Outputs'!J893, listFscClaimTypes, 0), FALSE)), FALSE)</f>
        <v>1</v>
      </c>
      <c r="R906" s="56" t="b">
        <f>IFERROR(OR(AND('Upload Data Outputs'!J893 = refClaimFsc100, OR('Upload Data Outputs'!K893 = "", 'Upload Data Outputs'!K893 = 100)), AND('Upload Data Outputs'!J893 = refClaimFscCW, OR('Upload Data Outputs'!K893 = "", 'Upload Data Outputs'!K893 = 0)), AND('Upload Data Outputs'!J893 = refClaimFscMix, 'Upload Data Outputs'!K893 &lt;&gt; "", _xlfn.NUMBERVALUE('Upload Data Outputs'!K893) &gt;= 0, _xlfn.NUMBERVALUE('Upload Data Outputs'!K893) &lt;= 100), AND('Upload Data Outputs'!J893 = refClaimFscMixCredit, OR('Upload Data Outputs'!K893 = "", 'Upload Data Outputs'!K893 = 100)), AND('Upload Data Outputs'!J893 = refClaimFscRecycled, 'Upload Data Outputs'!K893 =""), 'Upload Data Outputs'!J893 = ""), FALSE)</f>
        <v>1</v>
      </c>
      <c r="S906" s="56" t="b">
        <f>IFERROR(OR('Upload Data Outputs'!L893 = "", IFERROR(MATCH('Upload Data Outputs'!L893, listMaterialsAccountingMethods, 0), FALSE)), FALSE)</f>
        <v>1</v>
      </c>
      <c r="T906" s="56" t="b">
        <f>IFERROR(OR('Upload Data Outputs'!M893 = "", ISNUMBER('Upload Data Outputs'!M893), IFERROR(DATEVALUE('Upload Data Outputs'!M893) &gt; 0, FALSE)), FALSE)</f>
        <v>1</v>
      </c>
      <c r="U906" s="56" t="b">
        <f>IFERROR(OR('Upload Data Outputs'!N893 = "", ISNUMBER('Upload Data Outputs'!N893), IFERROR(DATEVALUE('Upload Data Outputs'!N893) &gt; 0, FALSE)), FALSE)</f>
        <v>1</v>
      </c>
      <c r="V906" s="56" t="b">
        <f>IFERROR(OR('Upload Data Outputs'!O893 = "", IFERROR(MATCH('Upload Data Outputs'!O893, listCountryIsoCodes, FALSE), FALSE)), FALSE)</f>
        <v>1</v>
      </c>
      <c r="W906" s="57" t="s">
        <v>593</v>
      </c>
      <c r="X906" s="56"/>
      <c r="Y906" s="56"/>
      <c r="AA906" s="56">
        <f>IFERROR(COUNTIFS('Upload Data Outputs'!B:B, 'Upload Data Outputs'!B893), 0)</f>
        <v>0</v>
      </c>
    </row>
    <row r="907" spans="1:27">
      <c r="A907" s="55">
        <f t="shared" si="81"/>
        <v>894</v>
      </c>
      <c r="B907" s="54" t="b">
        <f>NOT(IFERROR('Upload Data Outputs'!A894 = "ERROR", TRUE))</f>
        <v>1</v>
      </c>
      <c r="C907" s="54">
        <f t="shared" si="82"/>
        <v>894</v>
      </c>
      <c r="D907" s="56" t="b">
        <f>IF(B907, ('Upload Data Outputs'!A894 &amp; 'Upload Data Outputs'!B894 &amp; 'Upload Data Outputs'!C894 &amp; 'Upload Data Outputs'!D894 &amp; 'Upload Data Outputs'!E894 &amp; 'Upload Data Outputs'!F894 &amp; 'Upload Data Outputs'!G894 &amp; 'Upload Data Outputs'!H894 &amp; 'Upload Data Outputs'!I894 &amp; 'Upload Data Outputs'!J894 &amp; 'Upload Data Outputs'!K894 &amp; 'Upload Data Outputs'!L894 &amp; 'Upload Data Outputs'!M894 &amp; 'Upload Data Outputs'!N894 &amp; 'Upload Data Outputs'!O894 &amp; 'Upload Data Outputs'!P894) &lt;&gt; "", FALSE)</f>
        <v>0</v>
      </c>
      <c r="E907" s="56" t="str">
        <f t="shared" si="83"/>
        <v/>
      </c>
      <c r="F907" s="56" t="str">
        <f t="shared" si="84"/>
        <v/>
      </c>
      <c r="G907" s="56" t="b">
        <f t="shared" si="80"/>
        <v>1</v>
      </c>
      <c r="H907" s="57" t="s">
        <v>593</v>
      </c>
      <c r="I907" s="56" t="b">
        <f t="shared" si="85"/>
        <v>1</v>
      </c>
      <c r="J907" s="56" t="b">
        <f>IFERROR(OR(NOT($D907), 'Upload Data Outputs'!C894 &lt;&gt; ""), FALSE)</f>
        <v>1</v>
      </c>
      <c r="K907" s="57" t="s">
        <v>593</v>
      </c>
      <c r="L907" s="56" t="b">
        <f>IFERROR(OR(AND(NOT(D907), 'Upload Data Outputs'!E894 = ""), IFERROR(_xlfn.NUMBERVALUE('Upload Data Outputs'!E894) &gt; 0, FALSE)), FALSE)</f>
        <v>1</v>
      </c>
      <c r="M907" s="56" t="b">
        <f>IFERROR(OR('Upload Data Outputs'!F894 = "", IFERROR(_xlfn.NUMBERVALUE('Upload Data Outputs'!F894) &gt; 0, FALSE)), FALSE)</f>
        <v>1</v>
      </c>
      <c r="N907" s="56" t="b">
        <f>IFERROR(OR('Upload Data Outputs'!F894 = "", IFERROR(MATCH('Upload Data Outputs'!G894, listVolumeUnits, 0), FALSE)), FALSE)</f>
        <v>1</v>
      </c>
      <c r="O907" s="56" t="b">
        <f>IFERROR(OR('Upload Data Outputs'!H894 = "", IFERROR(_xlfn.NUMBERVALUE('Upload Data Outputs'!H894) &gt; 0, FALSE)), FALSE)</f>
        <v>1</v>
      </c>
      <c r="P907" s="56" t="b">
        <f>IFERROR(OR('Upload Data Outputs'!H894 = "", IFERROR(MATCH('Upload Data Outputs'!I894, listWeightUnits, 0), FALSE)), FALSE)</f>
        <v>1</v>
      </c>
      <c r="Q907" s="56" t="b">
        <f>IFERROR(OR('Upload Data Outputs'!J894 = "", IFERROR(MATCH('Upload Data Outputs'!J894, listFscClaimTypes, 0), FALSE)), FALSE)</f>
        <v>1</v>
      </c>
      <c r="R907" s="56" t="b">
        <f>IFERROR(OR(AND('Upload Data Outputs'!J894 = refClaimFsc100, OR('Upload Data Outputs'!K894 = "", 'Upload Data Outputs'!K894 = 100)), AND('Upload Data Outputs'!J894 = refClaimFscCW, OR('Upload Data Outputs'!K894 = "", 'Upload Data Outputs'!K894 = 0)), AND('Upload Data Outputs'!J894 = refClaimFscMix, 'Upload Data Outputs'!K894 &lt;&gt; "", _xlfn.NUMBERVALUE('Upload Data Outputs'!K894) &gt;= 0, _xlfn.NUMBERVALUE('Upload Data Outputs'!K894) &lt;= 100), AND('Upload Data Outputs'!J894 = refClaimFscMixCredit, OR('Upload Data Outputs'!K894 = "", 'Upload Data Outputs'!K894 = 100)), AND('Upload Data Outputs'!J894 = refClaimFscRecycled, 'Upload Data Outputs'!K894 =""), 'Upload Data Outputs'!J894 = ""), FALSE)</f>
        <v>1</v>
      </c>
      <c r="S907" s="56" t="b">
        <f>IFERROR(OR('Upload Data Outputs'!L894 = "", IFERROR(MATCH('Upload Data Outputs'!L894, listMaterialsAccountingMethods, 0), FALSE)), FALSE)</f>
        <v>1</v>
      </c>
      <c r="T907" s="56" t="b">
        <f>IFERROR(OR('Upload Data Outputs'!M894 = "", ISNUMBER('Upload Data Outputs'!M894), IFERROR(DATEVALUE('Upload Data Outputs'!M894) &gt; 0, FALSE)), FALSE)</f>
        <v>1</v>
      </c>
      <c r="U907" s="56" t="b">
        <f>IFERROR(OR('Upload Data Outputs'!N894 = "", ISNUMBER('Upload Data Outputs'!N894), IFERROR(DATEVALUE('Upload Data Outputs'!N894) &gt; 0, FALSE)), FALSE)</f>
        <v>1</v>
      </c>
      <c r="V907" s="56" t="b">
        <f>IFERROR(OR('Upload Data Outputs'!O894 = "", IFERROR(MATCH('Upload Data Outputs'!O894, listCountryIsoCodes, FALSE), FALSE)), FALSE)</f>
        <v>1</v>
      </c>
      <c r="W907" s="57" t="s">
        <v>593</v>
      </c>
      <c r="X907" s="56"/>
      <c r="Y907" s="56"/>
      <c r="AA907" s="56">
        <f>IFERROR(COUNTIFS('Upload Data Outputs'!B:B, 'Upload Data Outputs'!B894), 0)</f>
        <v>0</v>
      </c>
    </row>
    <row r="908" spans="1:27">
      <c r="A908" s="55">
        <f t="shared" si="81"/>
        <v>895</v>
      </c>
      <c r="B908" s="54" t="b">
        <f>NOT(IFERROR('Upload Data Outputs'!A895 = "ERROR", TRUE))</f>
        <v>1</v>
      </c>
      <c r="C908" s="54">
        <f t="shared" si="82"/>
        <v>895</v>
      </c>
      <c r="D908" s="56" t="b">
        <f>IF(B908, ('Upload Data Outputs'!A895 &amp; 'Upload Data Outputs'!B895 &amp; 'Upload Data Outputs'!C895 &amp; 'Upload Data Outputs'!D895 &amp; 'Upload Data Outputs'!E895 &amp; 'Upload Data Outputs'!F895 &amp; 'Upload Data Outputs'!G895 &amp; 'Upload Data Outputs'!H895 &amp; 'Upload Data Outputs'!I895 &amp; 'Upload Data Outputs'!J895 &amp; 'Upload Data Outputs'!K895 &amp; 'Upload Data Outputs'!L895 &amp; 'Upload Data Outputs'!M895 &amp; 'Upload Data Outputs'!N895 &amp; 'Upload Data Outputs'!O895 &amp; 'Upload Data Outputs'!P895) &lt;&gt; "", FALSE)</f>
        <v>0</v>
      </c>
      <c r="E908" s="56" t="str">
        <f t="shared" si="83"/>
        <v/>
      </c>
      <c r="F908" s="56" t="str">
        <f t="shared" si="84"/>
        <v/>
      </c>
      <c r="G908" s="56" t="b">
        <f t="shared" si="80"/>
        <v>1</v>
      </c>
      <c r="H908" s="57" t="s">
        <v>593</v>
      </c>
      <c r="I908" s="56" t="b">
        <f t="shared" si="85"/>
        <v>1</v>
      </c>
      <c r="J908" s="56" t="b">
        <f>IFERROR(OR(NOT($D908), 'Upload Data Outputs'!C895 &lt;&gt; ""), FALSE)</f>
        <v>1</v>
      </c>
      <c r="K908" s="57" t="s">
        <v>593</v>
      </c>
      <c r="L908" s="56" t="b">
        <f>IFERROR(OR(AND(NOT(D908), 'Upload Data Outputs'!E895 = ""), IFERROR(_xlfn.NUMBERVALUE('Upload Data Outputs'!E895) &gt; 0, FALSE)), FALSE)</f>
        <v>1</v>
      </c>
      <c r="M908" s="56" t="b">
        <f>IFERROR(OR('Upload Data Outputs'!F895 = "", IFERROR(_xlfn.NUMBERVALUE('Upload Data Outputs'!F895) &gt; 0, FALSE)), FALSE)</f>
        <v>1</v>
      </c>
      <c r="N908" s="56" t="b">
        <f>IFERROR(OR('Upload Data Outputs'!F895 = "", IFERROR(MATCH('Upload Data Outputs'!G895, listVolumeUnits, 0), FALSE)), FALSE)</f>
        <v>1</v>
      </c>
      <c r="O908" s="56" t="b">
        <f>IFERROR(OR('Upload Data Outputs'!H895 = "", IFERROR(_xlfn.NUMBERVALUE('Upload Data Outputs'!H895) &gt; 0, FALSE)), FALSE)</f>
        <v>1</v>
      </c>
      <c r="P908" s="56" t="b">
        <f>IFERROR(OR('Upload Data Outputs'!H895 = "", IFERROR(MATCH('Upload Data Outputs'!I895, listWeightUnits, 0), FALSE)), FALSE)</f>
        <v>1</v>
      </c>
      <c r="Q908" s="56" t="b">
        <f>IFERROR(OR('Upload Data Outputs'!J895 = "", IFERROR(MATCH('Upload Data Outputs'!J895, listFscClaimTypes, 0), FALSE)), FALSE)</f>
        <v>1</v>
      </c>
      <c r="R908" s="56" t="b">
        <f>IFERROR(OR(AND('Upload Data Outputs'!J895 = refClaimFsc100, OR('Upload Data Outputs'!K895 = "", 'Upload Data Outputs'!K895 = 100)), AND('Upload Data Outputs'!J895 = refClaimFscCW, OR('Upload Data Outputs'!K895 = "", 'Upload Data Outputs'!K895 = 0)), AND('Upload Data Outputs'!J895 = refClaimFscMix, 'Upload Data Outputs'!K895 &lt;&gt; "", _xlfn.NUMBERVALUE('Upload Data Outputs'!K895) &gt;= 0, _xlfn.NUMBERVALUE('Upload Data Outputs'!K895) &lt;= 100), AND('Upload Data Outputs'!J895 = refClaimFscMixCredit, OR('Upload Data Outputs'!K895 = "", 'Upload Data Outputs'!K895 = 100)), AND('Upload Data Outputs'!J895 = refClaimFscRecycled, 'Upload Data Outputs'!K895 =""), 'Upload Data Outputs'!J895 = ""), FALSE)</f>
        <v>1</v>
      </c>
      <c r="S908" s="56" t="b">
        <f>IFERROR(OR('Upload Data Outputs'!L895 = "", IFERROR(MATCH('Upload Data Outputs'!L895, listMaterialsAccountingMethods, 0), FALSE)), FALSE)</f>
        <v>1</v>
      </c>
      <c r="T908" s="56" t="b">
        <f>IFERROR(OR('Upload Data Outputs'!M895 = "", ISNUMBER('Upload Data Outputs'!M895), IFERROR(DATEVALUE('Upload Data Outputs'!M895) &gt; 0, FALSE)), FALSE)</f>
        <v>1</v>
      </c>
      <c r="U908" s="56" t="b">
        <f>IFERROR(OR('Upload Data Outputs'!N895 = "", ISNUMBER('Upload Data Outputs'!N895), IFERROR(DATEVALUE('Upload Data Outputs'!N895) &gt; 0, FALSE)), FALSE)</f>
        <v>1</v>
      </c>
      <c r="V908" s="56" t="b">
        <f>IFERROR(OR('Upload Data Outputs'!O895 = "", IFERROR(MATCH('Upload Data Outputs'!O895, listCountryIsoCodes, FALSE), FALSE)), FALSE)</f>
        <v>1</v>
      </c>
      <c r="W908" s="57" t="s">
        <v>593</v>
      </c>
      <c r="X908" s="56"/>
      <c r="Y908" s="56"/>
      <c r="AA908" s="56">
        <f>IFERROR(COUNTIFS('Upload Data Outputs'!B:B, 'Upload Data Outputs'!B895), 0)</f>
        <v>0</v>
      </c>
    </row>
    <row r="909" spans="1:27">
      <c r="A909" s="55">
        <f t="shared" si="81"/>
        <v>896</v>
      </c>
      <c r="B909" s="54" t="b">
        <f>NOT(IFERROR('Upload Data Outputs'!A896 = "ERROR", TRUE))</f>
        <v>1</v>
      </c>
      <c r="C909" s="54">
        <f t="shared" si="82"/>
        <v>896</v>
      </c>
      <c r="D909" s="56" t="b">
        <f>IF(B909, ('Upload Data Outputs'!A896 &amp; 'Upload Data Outputs'!B896 &amp; 'Upload Data Outputs'!C896 &amp; 'Upload Data Outputs'!D896 &amp; 'Upload Data Outputs'!E896 &amp; 'Upload Data Outputs'!F896 &amp; 'Upload Data Outputs'!G896 &amp; 'Upload Data Outputs'!H896 &amp; 'Upload Data Outputs'!I896 &amp; 'Upload Data Outputs'!J896 &amp; 'Upload Data Outputs'!K896 &amp; 'Upload Data Outputs'!L896 &amp; 'Upload Data Outputs'!M896 &amp; 'Upload Data Outputs'!N896 &amp; 'Upload Data Outputs'!O896 &amp; 'Upload Data Outputs'!P896) &lt;&gt; "", FALSE)</f>
        <v>0</v>
      </c>
      <c r="E909" s="56" t="str">
        <f t="shared" si="83"/>
        <v/>
      </c>
      <c r="F909" s="56" t="str">
        <f t="shared" si="84"/>
        <v/>
      </c>
      <c r="G909" s="56" t="b">
        <f t="shared" si="80"/>
        <v>1</v>
      </c>
      <c r="H909" s="57" t="s">
        <v>593</v>
      </c>
      <c r="I909" s="56" t="b">
        <f t="shared" si="85"/>
        <v>1</v>
      </c>
      <c r="J909" s="56" t="b">
        <f>IFERROR(OR(NOT($D909), 'Upload Data Outputs'!C896 &lt;&gt; ""), FALSE)</f>
        <v>1</v>
      </c>
      <c r="K909" s="57" t="s">
        <v>593</v>
      </c>
      <c r="L909" s="56" t="b">
        <f>IFERROR(OR(AND(NOT(D909), 'Upload Data Outputs'!E896 = ""), IFERROR(_xlfn.NUMBERVALUE('Upload Data Outputs'!E896) &gt; 0, FALSE)), FALSE)</f>
        <v>1</v>
      </c>
      <c r="M909" s="56" t="b">
        <f>IFERROR(OR('Upload Data Outputs'!F896 = "", IFERROR(_xlfn.NUMBERVALUE('Upload Data Outputs'!F896) &gt; 0, FALSE)), FALSE)</f>
        <v>1</v>
      </c>
      <c r="N909" s="56" t="b">
        <f>IFERROR(OR('Upload Data Outputs'!F896 = "", IFERROR(MATCH('Upload Data Outputs'!G896, listVolumeUnits, 0), FALSE)), FALSE)</f>
        <v>1</v>
      </c>
      <c r="O909" s="56" t="b">
        <f>IFERROR(OR('Upload Data Outputs'!H896 = "", IFERROR(_xlfn.NUMBERVALUE('Upload Data Outputs'!H896) &gt; 0, FALSE)), FALSE)</f>
        <v>1</v>
      </c>
      <c r="P909" s="56" t="b">
        <f>IFERROR(OR('Upload Data Outputs'!H896 = "", IFERROR(MATCH('Upload Data Outputs'!I896, listWeightUnits, 0), FALSE)), FALSE)</f>
        <v>1</v>
      </c>
      <c r="Q909" s="56" t="b">
        <f>IFERROR(OR('Upload Data Outputs'!J896 = "", IFERROR(MATCH('Upload Data Outputs'!J896, listFscClaimTypes, 0), FALSE)), FALSE)</f>
        <v>1</v>
      </c>
      <c r="R909" s="56" t="b">
        <f>IFERROR(OR(AND('Upload Data Outputs'!J896 = refClaimFsc100, OR('Upload Data Outputs'!K896 = "", 'Upload Data Outputs'!K896 = 100)), AND('Upload Data Outputs'!J896 = refClaimFscCW, OR('Upload Data Outputs'!K896 = "", 'Upload Data Outputs'!K896 = 0)), AND('Upload Data Outputs'!J896 = refClaimFscMix, 'Upload Data Outputs'!K896 &lt;&gt; "", _xlfn.NUMBERVALUE('Upload Data Outputs'!K896) &gt;= 0, _xlfn.NUMBERVALUE('Upload Data Outputs'!K896) &lt;= 100), AND('Upload Data Outputs'!J896 = refClaimFscMixCredit, OR('Upload Data Outputs'!K896 = "", 'Upload Data Outputs'!K896 = 100)), AND('Upload Data Outputs'!J896 = refClaimFscRecycled, 'Upload Data Outputs'!K896 =""), 'Upload Data Outputs'!J896 = ""), FALSE)</f>
        <v>1</v>
      </c>
      <c r="S909" s="56" t="b">
        <f>IFERROR(OR('Upload Data Outputs'!L896 = "", IFERROR(MATCH('Upload Data Outputs'!L896, listMaterialsAccountingMethods, 0), FALSE)), FALSE)</f>
        <v>1</v>
      </c>
      <c r="T909" s="56" t="b">
        <f>IFERROR(OR('Upload Data Outputs'!M896 = "", ISNUMBER('Upload Data Outputs'!M896), IFERROR(DATEVALUE('Upload Data Outputs'!M896) &gt; 0, FALSE)), FALSE)</f>
        <v>1</v>
      </c>
      <c r="U909" s="56" t="b">
        <f>IFERROR(OR('Upload Data Outputs'!N896 = "", ISNUMBER('Upload Data Outputs'!N896), IFERROR(DATEVALUE('Upload Data Outputs'!N896) &gt; 0, FALSE)), FALSE)</f>
        <v>1</v>
      </c>
      <c r="V909" s="56" t="b">
        <f>IFERROR(OR('Upload Data Outputs'!O896 = "", IFERROR(MATCH('Upload Data Outputs'!O896, listCountryIsoCodes, FALSE), FALSE)), FALSE)</f>
        <v>1</v>
      </c>
      <c r="W909" s="57" t="s">
        <v>593</v>
      </c>
      <c r="X909" s="56"/>
      <c r="Y909" s="56"/>
      <c r="AA909" s="56">
        <f>IFERROR(COUNTIFS('Upload Data Outputs'!B:B, 'Upload Data Outputs'!B896), 0)</f>
        <v>0</v>
      </c>
    </row>
    <row r="910" spans="1:27">
      <c r="A910" s="55">
        <f t="shared" si="81"/>
        <v>897</v>
      </c>
      <c r="B910" s="54" t="b">
        <f>NOT(IFERROR('Upload Data Outputs'!A897 = "ERROR", TRUE))</f>
        <v>1</v>
      </c>
      <c r="C910" s="54">
        <f t="shared" si="82"/>
        <v>897</v>
      </c>
      <c r="D910" s="56" t="b">
        <f>IF(B910, ('Upload Data Outputs'!A897 &amp; 'Upload Data Outputs'!B897 &amp; 'Upload Data Outputs'!C897 &amp; 'Upload Data Outputs'!D897 &amp; 'Upload Data Outputs'!E897 &amp; 'Upload Data Outputs'!F897 &amp; 'Upload Data Outputs'!G897 &amp; 'Upload Data Outputs'!H897 &amp; 'Upload Data Outputs'!I897 &amp; 'Upload Data Outputs'!J897 &amp; 'Upload Data Outputs'!K897 &amp; 'Upload Data Outputs'!L897 &amp; 'Upload Data Outputs'!M897 &amp; 'Upload Data Outputs'!N897 &amp; 'Upload Data Outputs'!O897 &amp; 'Upload Data Outputs'!P897) &lt;&gt; "", FALSE)</f>
        <v>0</v>
      </c>
      <c r="E910" s="56" t="str">
        <f t="shared" si="83"/>
        <v/>
      </c>
      <c r="F910" s="56" t="str">
        <f t="shared" si="84"/>
        <v/>
      </c>
      <c r="G910" s="56" t="b">
        <f t="shared" si="80"/>
        <v>1</v>
      </c>
      <c r="H910" s="57" t="s">
        <v>593</v>
      </c>
      <c r="I910" s="56" t="b">
        <f t="shared" si="85"/>
        <v>1</v>
      </c>
      <c r="J910" s="56" t="b">
        <f>IFERROR(OR(NOT($D910), 'Upload Data Outputs'!C897 &lt;&gt; ""), FALSE)</f>
        <v>1</v>
      </c>
      <c r="K910" s="57" t="s">
        <v>593</v>
      </c>
      <c r="L910" s="56" t="b">
        <f>IFERROR(OR(AND(NOT(D910), 'Upload Data Outputs'!E897 = ""), IFERROR(_xlfn.NUMBERVALUE('Upload Data Outputs'!E897) &gt; 0, FALSE)), FALSE)</f>
        <v>1</v>
      </c>
      <c r="M910" s="56" t="b">
        <f>IFERROR(OR('Upload Data Outputs'!F897 = "", IFERROR(_xlfn.NUMBERVALUE('Upload Data Outputs'!F897) &gt; 0, FALSE)), FALSE)</f>
        <v>1</v>
      </c>
      <c r="N910" s="56" t="b">
        <f>IFERROR(OR('Upload Data Outputs'!F897 = "", IFERROR(MATCH('Upload Data Outputs'!G897, listVolumeUnits, 0), FALSE)), FALSE)</f>
        <v>1</v>
      </c>
      <c r="O910" s="56" t="b">
        <f>IFERROR(OR('Upload Data Outputs'!H897 = "", IFERROR(_xlfn.NUMBERVALUE('Upload Data Outputs'!H897) &gt; 0, FALSE)), FALSE)</f>
        <v>1</v>
      </c>
      <c r="P910" s="56" t="b">
        <f>IFERROR(OR('Upload Data Outputs'!H897 = "", IFERROR(MATCH('Upload Data Outputs'!I897, listWeightUnits, 0), FALSE)), FALSE)</f>
        <v>1</v>
      </c>
      <c r="Q910" s="56" t="b">
        <f>IFERROR(OR('Upload Data Outputs'!J897 = "", IFERROR(MATCH('Upload Data Outputs'!J897, listFscClaimTypes, 0), FALSE)), FALSE)</f>
        <v>1</v>
      </c>
      <c r="R910" s="56" t="b">
        <f>IFERROR(OR(AND('Upload Data Outputs'!J897 = refClaimFsc100, OR('Upload Data Outputs'!K897 = "", 'Upload Data Outputs'!K897 = 100)), AND('Upload Data Outputs'!J897 = refClaimFscCW, OR('Upload Data Outputs'!K897 = "", 'Upload Data Outputs'!K897 = 0)), AND('Upload Data Outputs'!J897 = refClaimFscMix, 'Upload Data Outputs'!K897 &lt;&gt; "", _xlfn.NUMBERVALUE('Upload Data Outputs'!K897) &gt;= 0, _xlfn.NUMBERVALUE('Upload Data Outputs'!K897) &lt;= 100), AND('Upload Data Outputs'!J897 = refClaimFscMixCredit, OR('Upload Data Outputs'!K897 = "", 'Upload Data Outputs'!K897 = 100)), AND('Upload Data Outputs'!J897 = refClaimFscRecycled, 'Upload Data Outputs'!K897 =""), 'Upload Data Outputs'!J897 = ""), FALSE)</f>
        <v>1</v>
      </c>
      <c r="S910" s="56" t="b">
        <f>IFERROR(OR('Upload Data Outputs'!L897 = "", IFERROR(MATCH('Upload Data Outputs'!L897, listMaterialsAccountingMethods, 0), FALSE)), FALSE)</f>
        <v>1</v>
      </c>
      <c r="T910" s="56" t="b">
        <f>IFERROR(OR('Upload Data Outputs'!M897 = "", ISNUMBER('Upload Data Outputs'!M897), IFERROR(DATEVALUE('Upload Data Outputs'!M897) &gt; 0, FALSE)), FALSE)</f>
        <v>1</v>
      </c>
      <c r="U910" s="56" t="b">
        <f>IFERROR(OR('Upload Data Outputs'!N897 = "", ISNUMBER('Upload Data Outputs'!N897), IFERROR(DATEVALUE('Upload Data Outputs'!N897) &gt; 0, FALSE)), FALSE)</f>
        <v>1</v>
      </c>
      <c r="V910" s="56" t="b">
        <f>IFERROR(OR('Upload Data Outputs'!O897 = "", IFERROR(MATCH('Upload Data Outputs'!O897, listCountryIsoCodes, FALSE), FALSE)), FALSE)</f>
        <v>1</v>
      </c>
      <c r="W910" s="57" t="s">
        <v>593</v>
      </c>
      <c r="X910" s="56"/>
      <c r="Y910" s="56"/>
      <c r="AA910" s="56">
        <f>IFERROR(COUNTIFS('Upload Data Outputs'!B:B, 'Upload Data Outputs'!B897), 0)</f>
        <v>0</v>
      </c>
    </row>
    <row r="911" spans="1:27">
      <c r="A911" s="55">
        <f t="shared" si="81"/>
        <v>898</v>
      </c>
      <c r="B911" s="54" t="b">
        <f>NOT(IFERROR('Upload Data Outputs'!A898 = "ERROR", TRUE))</f>
        <v>1</v>
      </c>
      <c r="C911" s="54">
        <f t="shared" si="82"/>
        <v>898</v>
      </c>
      <c r="D911" s="56" t="b">
        <f>IF(B911, ('Upload Data Outputs'!A898 &amp; 'Upload Data Outputs'!B898 &amp; 'Upload Data Outputs'!C898 &amp; 'Upload Data Outputs'!D898 &amp; 'Upload Data Outputs'!E898 &amp; 'Upload Data Outputs'!F898 &amp; 'Upload Data Outputs'!G898 &amp; 'Upload Data Outputs'!H898 &amp; 'Upload Data Outputs'!I898 &amp; 'Upload Data Outputs'!J898 &amp; 'Upload Data Outputs'!K898 &amp; 'Upload Data Outputs'!L898 &amp; 'Upload Data Outputs'!M898 &amp; 'Upload Data Outputs'!N898 &amp; 'Upload Data Outputs'!O898 &amp; 'Upload Data Outputs'!P898) &lt;&gt; "", FALSE)</f>
        <v>0</v>
      </c>
      <c r="E911" s="56" t="str">
        <f t="shared" si="83"/>
        <v/>
      </c>
      <c r="F911" s="56" t="str">
        <f t="shared" si="84"/>
        <v/>
      </c>
      <c r="G911" s="56" t="b">
        <f t="shared" ref="G911:G974" si="86">AND(H911:W911)</f>
        <v>1</v>
      </c>
      <c r="H911" s="57" t="s">
        <v>593</v>
      </c>
      <c r="I911" s="56" t="b">
        <f t="shared" si="85"/>
        <v>1</v>
      </c>
      <c r="J911" s="56" t="b">
        <f>IFERROR(OR(NOT($D911), 'Upload Data Outputs'!C898 &lt;&gt; ""), FALSE)</f>
        <v>1</v>
      </c>
      <c r="K911" s="57" t="s">
        <v>593</v>
      </c>
      <c r="L911" s="56" t="b">
        <f>IFERROR(OR(AND(NOT(D911), 'Upload Data Outputs'!E898 = ""), IFERROR(_xlfn.NUMBERVALUE('Upload Data Outputs'!E898) &gt; 0, FALSE)), FALSE)</f>
        <v>1</v>
      </c>
      <c r="M911" s="56" t="b">
        <f>IFERROR(OR('Upload Data Outputs'!F898 = "", IFERROR(_xlfn.NUMBERVALUE('Upload Data Outputs'!F898) &gt; 0, FALSE)), FALSE)</f>
        <v>1</v>
      </c>
      <c r="N911" s="56" t="b">
        <f>IFERROR(OR('Upload Data Outputs'!F898 = "", IFERROR(MATCH('Upload Data Outputs'!G898, listVolumeUnits, 0), FALSE)), FALSE)</f>
        <v>1</v>
      </c>
      <c r="O911" s="56" t="b">
        <f>IFERROR(OR('Upload Data Outputs'!H898 = "", IFERROR(_xlfn.NUMBERVALUE('Upload Data Outputs'!H898) &gt; 0, FALSE)), FALSE)</f>
        <v>1</v>
      </c>
      <c r="P911" s="56" t="b">
        <f>IFERROR(OR('Upload Data Outputs'!H898 = "", IFERROR(MATCH('Upload Data Outputs'!I898, listWeightUnits, 0), FALSE)), FALSE)</f>
        <v>1</v>
      </c>
      <c r="Q911" s="56" t="b">
        <f>IFERROR(OR('Upload Data Outputs'!J898 = "", IFERROR(MATCH('Upload Data Outputs'!J898, listFscClaimTypes, 0), FALSE)), FALSE)</f>
        <v>1</v>
      </c>
      <c r="R911" s="56" t="b">
        <f>IFERROR(OR(AND('Upload Data Outputs'!J898 = refClaimFsc100, OR('Upload Data Outputs'!K898 = "", 'Upload Data Outputs'!K898 = 100)), AND('Upload Data Outputs'!J898 = refClaimFscCW, OR('Upload Data Outputs'!K898 = "", 'Upload Data Outputs'!K898 = 0)), AND('Upload Data Outputs'!J898 = refClaimFscMix, 'Upload Data Outputs'!K898 &lt;&gt; "", _xlfn.NUMBERVALUE('Upload Data Outputs'!K898) &gt;= 0, _xlfn.NUMBERVALUE('Upload Data Outputs'!K898) &lt;= 100), AND('Upload Data Outputs'!J898 = refClaimFscMixCredit, OR('Upload Data Outputs'!K898 = "", 'Upload Data Outputs'!K898 = 100)), AND('Upload Data Outputs'!J898 = refClaimFscRecycled, 'Upload Data Outputs'!K898 =""), 'Upload Data Outputs'!J898 = ""), FALSE)</f>
        <v>1</v>
      </c>
      <c r="S911" s="56" t="b">
        <f>IFERROR(OR('Upload Data Outputs'!L898 = "", IFERROR(MATCH('Upload Data Outputs'!L898, listMaterialsAccountingMethods, 0), FALSE)), FALSE)</f>
        <v>1</v>
      </c>
      <c r="T911" s="56" t="b">
        <f>IFERROR(OR('Upload Data Outputs'!M898 = "", ISNUMBER('Upload Data Outputs'!M898), IFERROR(DATEVALUE('Upload Data Outputs'!M898) &gt; 0, FALSE)), FALSE)</f>
        <v>1</v>
      </c>
      <c r="U911" s="56" t="b">
        <f>IFERROR(OR('Upload Data Outputs'!N898 = "", ISNUMBER('Upload Data Outputs'!N898), IFERROR(DATEVALUE('Upload Data Outputs'!N898) &gt; 0, FALSE)), FALSE)</f>
        <v>1</v>
      </c>
      <c r="V911" s="56" t="b">
        <f>IFERROR(OR('Upload Data Outputs'!O898 = "", IFERROR(MATCH('Upload Data Outputs'!O898, listCountryIsoCodes, FALSE), FALSE)), FALSE)</f>
        <v>1</v>
      </c>
      <c r="W911" s="57" t="s">
        <v>593</v>
      </c>
      <c r="X911" s="56"/>
      <c r="Y911" s="56"/>
      <c r="AA911" s="56">
        <f>IFERROR(COUNTIFS('Upload Data Outputs'!B:B, 'Upload Data Outputs'!B898), 0)</f>
        <v>0</v>
      </c>
    </row>
    <row r="912" spans="1:27">
      <c r="A912" s="55">
        <f t="shared" ref="A912:A975" si="87">IF(B912, C912, 0)</f>
        <v>899</v>
      </c>
      <c r="B912" s="54" t="b">
        <f>NOT(IFERROR('Upload Data Outputs'!A899 = "ERROR", TRUE))</f>
        <v>1</v>
      </c>
      <c r="C912" s="54">
        <f t="shared" ref="C912:C975" si="88">IF(B912, C911 + 1, C911)</f>
        <v>899</v>
      </c>
      <c r="D912" s="56" t="b">
        <f>IF(B912, ('Upload Data Outputs'!A899 &amp; 'Upload Data Outputs'!B899 &amp; 'Upload Data Outputs'!C899 &amp; 'Upload Data Outputs'!D899 &amp; 'Upload Data Outputs'!E899 &amp; 'Upload Data Outputs'!F899 &amp; 'Upload Data Outputs'!G899 &amp; 'Upload Data Outputs'!H899 &amp; 'Upload Data Outputs'!I899 &amp; 'Upload Data Outputs'!J899 &amp; 'Upload Data Outputs'!K899 &amp; 'Upload Data Outputs'!L899 &amp; 'Upload Data Outputs'!M899 &amp; 'Upload Data Outputs'!N899 &amp; 'Upload Data Outputs'!O899 &amp; 'Upload Data Outputs'!P899) &lt;&gt; "", FALSE)</f>
        <v>0</v>
      </c>
      <c r="E912" s="56" t="str">
        <f t="shared" ref="E912:E975" si="89">IF(AND(D912, G912), A912, "")</f>
        <v/>
      </c>
      <c r="F912" s="56" t="str">
        <f t="shared" ref="F912:F975" si="90">IF(AND(D912, NOT(G912)), A912, "")</f>
        <v/>
      </c>
      <c r="G912" s="56" t="b">
        <f t="shared" si="86"/>
        <v>1</v>
      </c>
      <c r="H912" s="57" t="s">
        <v>593</v>
      </c>
      <c r="I912" s="56" t="b">
        <f t="shared" ref="I912:I975" si="91">OR(NOT($D912), AA912 = 1)</f>
        <v>1</v>
      </c>
      <c r="J912" s="56" t="b">
        <f>IFERROR(OR(NOT($D912), 'Upload Data Outputs'!C899 &lt;&gt; ""), FALSE)</f>
        <v>1</v>
      </c>
      <c r="K912" s="57" t="s">
        <v>593</v>
      </c>
      <c r="L912" s="56" t="b">
        <f>IFERROR(OR(AND(NOT(D912), 'Upload Data Outputs'!E899 = ""), IFERROR(_xlfn.NUMBERVALUE('Upload Data Outputs'!E899) &gt; 0, FALSE)), FALSE)</f>
        <v>1</v>
      </c>
      <c r="M912" s="56" t="b">
        <f>IFERROR(OR('Upload Data Outputs'!F899 = "", IFERROR(_xlfn.NUMBERVALUE('Upload Data Outputs'!F899) &gt; 0, FALSE)), FALSE)</f>
        <v>1</v>
      </c>
      <c r="N912" s="56" t="b">
        <f>IFERROR(OR('Upload Data Outputs'!F899 = "", IFERROR(MATCH('Upload Data Outputs'!G899, listVolumeUnits, 0), FALSE)), FALSE)</f>
        <v>1</v>
      </c>
      <c r="O912" s="56" t="b">
        <f>IFERROR(OR('Upload Data Outputs'!H899 = "", IFERROR(_xlfn.NUMBERVALUE('Upload Data Outputs'!H899) &gt; 0, FALSE)), FALSE)</f>
        <v>1</v>
      </c>
      <c r="P912" s="56" t="b">
        <f>IFERROR(OR('Upload Data Outputs'!H899 = "", IFERROR(MATCH('Upload Data Outputs'!I899, listWeightUnits, 0), FALSE)), FALSE)</f>
        <v>1</v>
      </c>
      <c r="Q912" s="56" t="b">
        <f>IFERROR(OR('Upload Data Outputs'!J899 = "", IFERROR(MATCH('Upload Data Outputs'!J899, listFscClaimTypes, 0), FALSE)), FALSE)</f>
        <v>1</v>
      </c>
      <c r="R912" s="56" t="b">
        <f>IFERROR(OR(AND('Upload Data Outputs'!J899 = refClaimFsc100, OR('Upload Data Outputs'!K899 = "", 'Upload Data Outputs'!K899 = 100)), AND('Upload Data Outputs'!J899 = refClaimFscCW, OR('Upload Data Outputs'!K899 = "", 'Upload Data Outputs'!K899 = 0)), AND('Upload Data Outputs'!J899 = refClaimFscMix, 'Upload Data Outputs'!K899 &lt;&gt; "", _xlfn.NUMBERVALUE('Upload Data Outputs'!K899) &gt;= 0, _xlfn.NUMBERVALUE('Upload Data Outputs'!K899) &lt;= 100), AND('Upload Data Outputs'!J899 = refClaimFscMixCredit, OR('Upload Data Outputs'!K899 = "", 'Upload Data Outputs'!K899 = 100)), AND('Upload Data Outputs'!J899 = refClaimFscRecycled, 'Upload Data Outputs'!K899 =""), 'Upload Data Outputs'!J899 = ""), FALSE)</f>
        <v>1</v>
      </c>
      <c r="S912" s="56" t="b">
        <f>IFERROR(OR('Upload Data Outputs'!L899 = "", IFERROR(MATCH('Upload Data Outputs'!L899, listMaterialsAccountingMethods, 0), FALSE)), FALSE)</f>
        <v>1</v>
      </c>
      <c r="T912" s="56" t="b">
        <f>IFERROR(OR('Upload Data Outputs'!M899 = "", ISNUMBER('Upload Data Outputs'!M899), IFERROR(DATEVALUE('Upload Data Outputs'!M899) &gt; 0, FALSE)), FALSE)</f>
        <v>1</v>
      </c>
      <c r="U912" s="56" t="b">
        <f>IFERROR(OR('Upload Data Outputs'!N899 = "", ISNUMBER('Upload Data Outputs'!N899), IFERROR(DATEVALUE('Upload Data Outputs'!N899) &gt; 0, FALSE)), FALSE)</f>
        <v>1</v>
      </c>
      <c r="V912" s="56" t="b">
        <f>IFERROR(OR('Upload Data Outputs'!O899 = "", IFERROR(MATCH('Upload Data Outputs'!O899, listCountryIsoCodes, FALSE), FALSE)), FALSE)</f>
        <v>1</v>
      </c>
      <c r="W912" s="57" t="s">
        <v>593</v>
      </c>
      <c r="X912" s="56"/>
      <c r="Y912" s="56"/>
      <c r="AA912" s="56">
        <f>IFERROR(COUNTIFS('Upload Data Outputs'!B:B, 'Upload Data Outputs'!B899), 0)</f>
        <v>0</v>
      </c>
    </row>
    <row r="913" spans="1:27">
      <c r="A913" s="55">
        <f t="shared" si="87"/>
        <v>900</v>
      </c>
      <c r="B913" s="54" t="b">
        <f>NOT(IFERROR('Upload Data Outputs'!A900 = "ERROR", TRUE))</f>
        <v>1</v>
      </c>
      <c r="C913" s="54">
        <f t="shared" si="88"/>
        <v>900</v>
      </c>
      <c r="D913" s="56" t="b">
        <f>IF(B913, ('Upload Data Outputs'!A900 &amp; 'Upload Data Outputs'!B900 &amp; 'Upload Data Outputs'!C900 &amp; 'Upload Data Outputs'!D900 &amp; 'Upload Data Outputs'!E900 &amp; 'Upload Data Outputs'!F900 &amp; 'Upload Data Outputs'!G900 &amp; 'Upload Data Outputs'!H900 &amp; 'Upload Data Outputs'!I900 &amp; 'Upload Data Outputs'!J900 &amp; 'Upload Data Outputs'!K900 &amp; 'Upload Data Outputs'!L900 &amp; 'Upload Data Outputs'!M900 &amp; 'Upload Data Outputs'!N900 &amp; 'Upload Data Outputs'!O900 &amp; 'Upload Data Outputs'!P900) &lt;&gt; "", FALSE)</f>
        <v>0</v>
      </c>
      <c r="E913" s="56" t="str">
        <f t="shared" si="89"/>
        <v/>
      </c>
      <c r="F913" s="56" t="str">
        <f t="shared" si="90"/>
        <v/>
      </c>
      <c r="G913" s="56" t="b">
        <f t="shared" si="86"/>
        <v>1</v>
      </c>
      <c r="H913" s="57" t="s">
        <v>593</v>
      </c>
      <c r="I913" s="56" t="b">
        <f t="shared" si="91"/>
        <v>1</v>
      </c>
      <c r="J913" s="56" t="b">
        <f>IFERROR(OR(NOT($D913), 'Upload Data Outputs'!C900 &lt;&gt; ""), FALSE)</f>
        <v>1</v>
      </c>
      <c r="K913" s="57" t="s">
        <v>593</v>
      </c>
      <c r="L913" s="56" t="b">
        <f>IFERROR(OR(AND(NOT(D913), 'Upload Data Outputs'!E900 = ""), IFERROR(_xlfn.NUMBERVALUE('Upload Data Outputs'!E900) &gt; 0, FALSE)), FALSE)</f>
        <v>1</v>
      </c>
      <c r="M913" s="56" t="b">
        <f>IFERROR(OR('Upload Data Outputs'!F900 = "", IFERROR(_xlfn.NUMBERVALUE('Upload Data Outputs'!F900) &gt; 0, FALSE)), FALSE)</f>
        <v>1</v>
      </c>
      <c r="N913" s="56" t="b">
        <f>IFERROR(OR('Upload Data Outputs'!F900 = "", IFERROR(MATCH('Upload Data Outputs'!G900, listVolumeUnits, 0), FALSE)), FALSE)</f>
        <v>1</v>
      </c>
      <c r="O913" s="56" t="b">
        <f>IFERROR(OR('Upload Data Outputs'!H900 = "", IFERROR(_xlfn.NUMBERVALUE('Upload Data Outputs'!H900) &gt; 0, FALSE)), FALSE)</f>
        <v>1</v>
      </c>
      <c r="P913" s="56" t="b">
        <f>IFERROR(OR('Upload Data Outputs'!H900 = "", IFERROR(MATCH('Upload Data Outputs'!I900, listWeightUnits, 0), FALSE)), FALSE)</f>
        <v>1</v>
      </c>
      <c r="Q913" s="56" t="b">
        <f>IFERROR(OR('Upload Data Outputs'!J900 = "", IFERROR(MATCH('Upload Data Outputs'!J900, listFscClaimTypes, 0), FALSE)), FALSE)</f>
        <v>1</v>
      </c>
      <c r="R913" s="56" t="b">
        <f>IFERROR(OR(AND('Upload Data Outputs'!J900 = refClaimFsc100, OR('Upload Data Outputs'!K900 = "", 'Upload Data Outputs'!K900 = 100)), AND('Upload Data Outputs'!J900 = refClaimFscCW, OR('Upload Data Outputs'!K900 = "", 'Upload Data Outputs'!K900 = 0)), AND('Upload Data Outputs'!J900 = refClaimFscMix, 'Upload Data Outputs'!K900 &lt;&gt; "", _xlfn.NUMBERVALUE('Upload Data Outputs'!K900) &gt;= 0, _xlfn.NUMBERVALUE('Upload Data Outputs'!K900) &lt;= 100), AND('Upload Data Outputs'!J900 = refClaimFscMixCredit, OR('Upload Data Outputs'!K900 = "", 'Upload Data Outputs'!K900 = 100)), AND('Upload Data Outputs'!J900 = refClaimFscRecycled, 'Upload Data Outputs'!K900 =""), 'Upload Data Outputs'!J900 = ""), FALSE)</f>
        <v>1</v>
      </c>
      <c r="S913" s="56" t="b">
        <f>IFERROR(OR('Upload Data Outputs'!L900 = "", IFERROR(MATCH('Upload Data Outputs'!L900, listMaterialsAccountingMethods, 0), FALSE)), FALSE)</f>
        <v>1</v>
      </c>
      <c r="T913" s="56" t="b">
        <f>IFERROR(OR('Upload Data Outputs'!M900 = "", ISNUMBER('Upload Data Outputs'!M900), IFERROR(DATEVALUE('Upload Data Outputs'!M900) &gt; 0, FALSE)), FALSE)</f>
        <v>1</v>
      </c>
      <c r="U913" s="56" t="b">
        <f>IFERROR(OR('Upload Data Outputs'!N900 = "", ISNUMBER('Upload Data Outputs'!N900), IFERROR(DATEVALUE('Upload Data Outputs'!N900) &gt; 0, FALSE)), FALSE)</f>
        <v>1</v>
      </c>
      <c r="V913" s="56" t="b">
        <f>IFERROR(OR('Upload Data Outputs'!O900 = "", IFERROR(MATCH('Upload Data Outputs'!O900, listCountryIsoCodes, FALSE), FALSE)), FALSE)</f>
        <v>1</v>
      </c>
      <c r="W913" s="57" t="s">
        <v>593</v>
      </c>
      <c r="X913" s="56"/>
      <c r="Y913" s="56"/>
      <c r="AA913" s="56">
        <f>IFERROR(COUNTIFS('Upload Data Outputs'!B:B, 'Upload Data Outputs'!B900), 0)</f>
        <v>0</v>
      </c>
    </row>
    <row r="914" spans="1:27">
      <c r="A914" s="55">
        <f t="shared" si="87"/>
        <v>901</v>
      </c>
      <c r="B914" s="54" t="b">
        <f>NOT(IFERROR('Upload Data Outputs'!A901 = "ERROR", TRUE))</f>
        <v>1</v>
      </c>
      <c r="C914" s="54">
        <f t="shared" si="88"/>
        <v>901</v>
      </c>
      <c r="D914" s="56" t="b">
        <f>IF(B914, ('Upload Data Outputs'!A901 &amp; 'Upload Data Outputs'!B901 &amp; 'Upload Data Outputs'!C901 &amp; 'Upload Data Outputs'!D901 &amp; 'Upload Data Outputs'!E901 &amp; 'Upload Data Outputs'!F901 &amp; 'Upload Data Outputs'!G901 &amp; 'Upload Data Outputs'!H901 &amp; 'Upload Data Outputs'!I901 &amp; 'Upload Data Outputs'!J901 &amp; 'Upload Data Outputs'!K901 &amp; 'Upload Data Outputs'!L901 &amp; 'Upload Data Outputs'!M901 &amp; 'Upload Data Outputs'!N901 &amp; 'Upload Data Outputs'!O901 &amp; 'Upload Data Outputs'!P901) &lt;&gt; "", FALSE)</f>
        <v>0</v>
      </c>
      <c r="E914" s="56" t="str">
        <f t="shared" si="89"/>
        <v/>
      </c>
      <c r="F914" s="56" t="str">
        <f t="shared" si="90"/>
        <v/>
      </c>
      <c r="G914" s="56" t="b">
        <f t="shared" si="86"/>
        <v>1</v>
      </c>
      <c r="H914" s="57" t="s">
        <v>593</v>
      </c>
      <c r="I914" s="56" t="b">
        <f t="shared" si="91"/>
        <v>1</v>
      </c>
      <c r="J914" s="56" t="b">
        <f>IFERROR(OR(NOT($D914), 'Upload Data Outputs'!C901 &lt;&gt; ""), FALSE)</f>
        <v>1</v>
      </c>
      <c r="K914" s="57" t="s">
        <v>593</v>
      </c>
      <c r="L914" s="56" t="b">
        <f>IFERROR(OR(AND(NOT(D914), 'Upload Data Outputs'!E901 = ""), IFERROR(_xlfn.NUMBERVALUE('Upload Data Outputs'!E901) &gt; 0, FALSE)), FALSE)</f>
        <v>1</v>
      </c>
      <c r="M914" s="56" t="b">
        <f>IFERROR(OR('Upload Data Outputs'!F901 = "", IFERROR(_xlfn.NUMBERVALUE('Upload Data Outputs'!F901) &gt; 0, FALSE)), FALSE)</f>
        <v>1</v>
      </c>
      <c r="N914" s="56" t="b">
        <f>IFERROR(OR('Upload Data Outputs'!F901 = "", IFERROR(MATCH('Upload Data Outputs'!G901, listVolumeUnits, 0), FALSE)), FALSE)</f>
        <v>1</v>
      </c>
      <c r="O914" s="56" t="b">
        <f>IFERROR(OR('Upload Data Outputs'!H901 = "", IFERROR(_xlfn.NUMBERVALUE('Upload Data Outputs'!H901) &gt; 0, FALSE)), FALSE)</f>
        <v>1</v>
      </c>
      <c r="P914" s="56" t="b">
        <f>IFERROR(OR('Upload Data Outputs'!H901 = "", IFERROR(MATCH('Upload Data Outputs'!I901, listWeightUnits, 0), FALSE)), FALSE)</f>
        <v>1</v>
      </c>
      <c r="Q914" s="56" t="b">
        <f>IFERROR(OR('Upload Data Outputs'!J901 = "", IFERROR(MATCH('Upload Data Outputs'!J901, listFscClaimTypes, 0), FALSE)), FALSE)</f>
        <v>1</v>
      </c>
      <c r="R914" s="56" t="b">
        <f>IFERROR(OR(AND('Upload Data Outputs'!J901 = refClaimFsc100, OR('Upload Data Outputs'!K901 = "", 'Upload Data Outputs'!K901 = 100)), AND('Upload Data Outputs'!J901 = refClaimFscCW, OR('Upload Data Outputs'!K901 = "", 'Upload Data Outputs'!K901 = 0)), AND('Upload Data Outputs'!J901 = refClaimFscMix, 'Upload Data Outputs'!K901 &lt;&gt; "", _xlfn.NUMBERVALUE('Upload Data Outputs'!K901) &gt;= 0, _xlfn.NUMBERVALUE('Upload Data Outputs'!K901) &lt;= 100), AND('Upload Data Outputs'!J901 = refClaimFscMixCredit, OR('Upload Data Outputs'!K901 = "", 'Upload Data Outputs'!K901 = 100)), AND('Upload Data Outputs'!J901 = refClaimFscRecycled, 'Upload Data Outputs'!K901 =""), 'Upload Data Outputs'!J901 = ""), FALSE)</f>
        <v>1</v>
      </c>
      <c r="S914" s="56" t="b">
        <f>IFERROR(OR('Upload Data Outputs'!L901 = "", IFERROR(MATCH('Upload Data Outputs'!L901, listMaterialsAccountingMethods, 0), FALSE)), FALSE)</f>
        <v>1</v>
      </c>
      <c r="T914" s="56" t="b">
        <f>IFERROR(OR('Upload Data Outputs'!M901 = "", ISNUMBER('Upload Data Outputs'!M901), IFERROR(DATEVALUE('Upload Data Outputs'!M901) &gt; 0, FALSE)), FALSE)</f>
        <v>1</v>
      </c>
      <c r="U914" s="56" t="b">
        <f>IFERROR(OR('Upload Data Outputs'!N901 = "", ISNUMBER('Upload Data Outputs'!N901), IFERROR(DATEVALUE('Upload Data Outputs'!N901) &gt; 0, FALSE)), FALSE)</f>
        <v>1</v>
      </c>
      <c r="V914" s="56" t="b">
        <f>IFERROR(OR('Upload Data Outputs'!O901 = "", IFERROR(MATCH('Upload Data Outputs'!O901, listCountryIsoCodes, FALSE), FALSE)), FALSE)</f>
        <v>1</v>
      </c>
      <c r="W914" s="57" t="s">
        <v>593</v>
      </c>
      <c r="X914" s="56"/>
      <c r="Y914" s="56"/>
      <c r="AA914" s="56">
        <f>IFERROR(COUNTIFS('Upload Data Outputs'!B:B, 'Upload Data Outputs'!B901), 0)</f>
        <v>0</v>
      </c>
    </row>
    <row r="915" spans="1:27">
      <c r="A915" s="55">
        <f t="shared" si="87"/>
        <v>902</v>
      </c>
      <c r="B915" s="54" t="b">
        <f>NOT(IFERROR('Upload Data Outputs'!A902 = "ERROR", TRUE))</f>
        <v>1</v>
      </c>
      <c r="C915" s="54">
        <f t="shared" si="88"/>
        <v>902</v>
      </c>
      <c r="D915" s="56" t="b">
        <f>IF(B915, ('Upload Data Outputs'!A902 &amp; 'Upload Data Outputs'!B902 &amp; 'Upload Data Outputs'!C902 &amp; 'Upload Data Outputs'!D902 &amp; 'Upload Data Outputs'!E902 &amp; 'Upload Data Outputs'!F902 &amp; 'Upload Data Outputs'!G902 &amp; 'Upload Data Outputs'!H902 &amp; 'Upload Data Outputs'!I902 &amp; 'Upload Data Outputs'!J902 &amp; 'Upload Data Outputs'!K902 &amp; 'Upload Data Outputs'!L902 &amp; 'Upload Data Outputs'!M902 &amp; 'Upload Data Outputs'!N902 &amp; 'Upload Data Outputs'!O902 &amp; 'Upload Data Outputs'!P902) &lt;&gt; "", FALSE)</f>
        <v>0</v>
      </c>
      <c r="E915" s="56" t="str">
        <f t="shared" si="89"/>
        <v/>
      </c>
      <c r="F915" s="56" t="str">
        <f t="shared" si="90"/>
        <v/>
      </c>
      <c r="G915" s="56" t="b">
        <f t="shared" si="86"/>
        <v>1</v>
      </c>
      <c r="H915" s="57" t="s">
        <v>593</v>
      </c>
      <c r="I915" s="56" t="b">
        <f t="shared" si="91"/>
        <v>1</v>
      </c>
      <c r="J915" s="56" t="b">
        <f>IFERROR(OR(NOT($D915), 'Upload Data Outputs'!C902 &lt;&gt; ""), FALSE)</f>
        <v>1</v>
      </c>
      <c r="K915" s="57" t="s">
        <v>593</v>
      </c>
      <c r="L915" s="56" t="b">
        <f>IFERROR(OR(AND(NOT(D915), 'Upload Data Outputs'!E902 = ""), IFERROR(_xlfn.NUMBERVALUE('Upload Data Outputs'!E902) &gt; 0, FALSE)), FALSE)</f>
        <v>1</v>
      </c>
      <c r="M915" s="56" t="b">
        <f>IFERROR(OR('Upload Data Outputs'!F902 = "", IFERROR(_xlfn.NUMBERVALUE('Upload Data Outputs'!F902) &gt; 0, FALSE)), FALSE)</f>
        <v>1</v>
      </c>
      <c r="N915" s="56" t="b">
        <f>IFERROR(OR('Upload Data Outputs'!F902 = "", IFERROR(MATCH('Upload Data Outputs'!G902, listVolumeUnits, 0), FALSE)), FALSE)</f>
        <v>1</v>
      </c>
      <c r="O915" s="56" t="b">
        <f>IFERROR(OR('Upload Data Outputs'!H902 = "", IFERROR(_xlfn.NUMBERVALUE('Upload Data Outputs'!H902) &gt; 0, FALSE)), FALSE)</f>
        <v>1</v>
      </c>
      <c r="P915" s="56" t="b">
        <f>IFERROR(OR('Upload Data Outputs'!H902 = "", IFERROR(MATCH('Upload Data Outputs'!I902, listWeightUnits, 0), FALSE)), FALSE)</f>
        <v>1</v>
      </c>
      <c r="Q915" s="56" t="b">
        <f>IFERROR(OR('Upload Data Outputs'!J902 = "", IFERROR(MATCH('Upload Data Outputs'!J902, listFscClaimTypes, 0), FALSE)), FALSE)</f>
        <v>1</v>
      </c>
      <c r="R915" s="56" t="b">
        <f>IFERROR(OR(AND('Upload Data Outputs'!J902 = refClaimFsc100, OR('Upload Data Outputs'!K902 = "", 'Upload Data Outputs'!K902 = 100)), AND('Upload Data Outputs'!J902 = refClaimFscCW, OR('Upload Data Outputs'!K902 = "", 'Upload Data Outputs'!K902 = 0)), AND('Upload Data Outputs'!J902 = refClaimFscMix, 'Upload Data Outputs'!K902 &lt;&gt; "", _xlfn.NUMBERVALUE('Upload Data Outputs'!K902) &gt;= 0, _xlfn.NUMBERVALUE('Upload Data Outputs'!K902) &lt;= 100), AND('Upload Data Outputs'!J902 = refClaimFscMixCredit, OR('Upload Data Outputs'!K902 = "", 'Upload Data Outputs'!K902 = 100)), AND('Upload Data Outputs'!J902 = refClaimFscRecycled, 'Upload Data Outputs'!K902 =""), 'Upload Data Outputs'!J902 = ""), FALSE)</f>
        <v>1</v>
      </c>
      <c r="S915" s="56" t="b">
        <f>IFERROR(OR('Upload Data Outputs'!L902 = "", IFERROR(MATCH('Upload Data Outputs'!L902, listMaterialsAccountingMethods, 0), FALSE)), FALSE)</f>
        <v>1</v>
      </c>
      <c r="T915" s="56" t="b">
        <f>IFERROR(OR('Upload Data Outputs'!M902 = "", ISNUMBER('Upload Data Outputs'!M902), IFERROR(DATEVALUE('Upload Data Outputs'!M902) &gt; 0, FALSE)), FALSE)</f>
        <v>1</v>
      </c>
      <c r="U915" s="56" t="b">
        <f>IFERROR(OR('Upload Data Outputs'!N902 = "", ISNUMBER('Upload Data Outputs'!N902), IFERROR(DATEVALUE('Upload Data Outputs'!N902) &gt; 0, FALSE)), FALSE)</f>
        <v>1</v>
      </c>
      <c r="V915" s="56" t="b">
        <f>IFERROR(OR('Upload Data Outputs'!O902 = "", IFERROR(MATCH('Upload Data Outputs'!O902, listCountryIsoCodes, FALSE), FALSE)), FALSE)</f>
        <v>1</v>
      </c>
      <c r="W915" s="57" t="s">
        <v>593</v>
      </c>
      <c r="X915" s="56"/>
      <c r="Y915" s="56"/>
      <c r="AA915" s="56">
        <f>IFERROR(COUNTIFS('Upload Data Outputs'!B:B, 'Upload Data Outputs'!B902), 0)</f>
        <v>0</v>
      </c>
    </row>
    <row r="916" spans="1:27">
      <c r="A916" s="55">
        <f t="shared" si="87"/>
        <v>903</v>
      </c>
      <c r="B916" s="54" t="b">
        <f>NOT(IFERROR('Upload Data Outputs'!A903 = "ERROR", TRUE))</f>
        <v>1</v>
      </c>
      <c r="C916" s="54">
        <f t="shared" si="88"/>
        <v>903</v>
      </c>
      <c r="D916" s="56" t="b">
        <f>IF(B916, ('Upload Data Outputs'!A903 &amp; 'Upload Data Outputs'!B903 &amp; 'Upload Data Outputs'!C903 &amp; 'Upload Data Outputs'!D903 &amp; 'Upload Data Outputs'!E903 &amp; 'Upload Data Outputs'!F903 &amp; 'Upload Data Outputs'!G903 &amp; 'Upload Data Outputs'!H903 &amp; 'Upload Data Outputs'!I903 &amp; 'Upload Data Outputs'!J903 &amp; 'Upload Data Outputs'!K903 &amp; 'Upload Data Outputs'!L903 &amp; 'Upload Data Outputs'!M903 &amp; 'Upload Data Outputs'!N903 &amp; 'Upload Data Outputs'!O903 &amp; 'Upload Data Outputs'!P903) &lt;&gt; "", FALSE)</f>
        <v>0</v>
      </c>
      <c r="E916" s="56" t="str">
        <f t="shared" si="89"/>
        <v/>
      </c>
      <c r="F916" s="56" t="str">
        <f t="shared" si="90"/>
        <v/>
      </c>
      <c r="G916" s="56" t="b">
        <f t="shared" si="86"/>
        <v>1</v>
      </c>
      <c r="H916" s="57" t="s">
        <v>593</v>
      </c>
      <c r="I916" s="56" t="b">
        <f t="shared" si="91"/>
        <v>1</v>
      </c>
      <c r="J916" s="56" t="b">
        <f>IFERROR(OR(NOT($D916), 'Upload Data Outputs'!C903 &lt;&gt; ""), FALSE)</f>
        <v>1</v>
      </c>
      <c r="K916" s="57" t="s">
        <v>593</v>
      </c>
      <c r="L916" s="56" t="b">
        <f>IFERROR(OR(AND(NOT(D916), 'Upload Data Outputs'!E903 = ""), IFERROR(_xlfn.NUMBERVALUE('Upload Data Outputs'!E903) &gt; 0, FALSE)), FALSE)</f>
        <v>1</v>
      </c>
      <c r="M916" s="56" t="b">
        <f>IFERROR(OR('Upload Data Outputs'!F903 = "", IFERROR(_xlfn.NUMBERVALUE('Upload Data Outputs'!F903) &gt; 0, FALSE)), FALSE)</f>
        <v>1</v>
      </c>
      <c r="N916" s="56" t="b">
        <f>IFERROR(OR('Upload Data Outputs'!F903 = "", IFERROR(MATCH('Upload Data Outputs'!G903, listVolumeUnits, 0), FALSE)), FALSE)</f>
        <v>1</v>
      </c>
      <c r="O916" s="56" t="b">
        <f>IFERROR(OR('Upload Data Outputs'!H903 = "", IFERROR(_xlfn.NUMBERVALUE('Upload Data Outputs'!H903) &gt; 0, FALSE)), FALSE)</f>
        <v>1</v>
      </c>
      <c r="P916" s="56" t="b">
        <f>IFERROR(OR('Upload Data Outputs'!H903 = "", IFERROR(MATCH('Upload Data Outputs'!I903, listWeightUnits, 0), FALSE)), FALSE)</f>
        <v>1</v>
      </c>
      <c r="Q916" s="56" t="b">
        <f>IFERROR(OR('Upload Data Outputs'!J903 = "", IFERROR(MATCH('Upload Data Outputs'!J903, listFscClaimTypes, 0), FALSE)), FALSE)</f>
        <v>1</v>
      </c>
      <c r="R916" s="56" t="b">
        <f>IFERROR(OR(AND('Upload Data Outputs'!J903 = refClaimFsc100, OR('Upload Data Outputs'!K903 = "", 'Upload Data Outputs'!K903 = 100)), AND('Upload Data Outputs'!J903 = refClaimFscCW, OR('Upload Data Outputs'!K903 = "", 'Upload Data Outputs'!K903 = 0)), AND('Upload Data Outputs'!J903 = refClaimFscMix, 'Upload Data Outputs'!K903 &lt;&gt; "", _xlfn.NUMBERVALUE('Upload Data Outputs'!K903) &gt;= 0, _xlfn.NUMBERVALUE('Upload Data Outputs'!K903) &lt;= 100), AND('Upload Data Outputs'!J903 = refClaimFscMixCredit, OR('Upload Data Outputs'!K903 = "", 'Upload Data Outputs'!K903 = 100)), AND('Upload Data Outputs'!J903 = refClaimFscRecycled, 'Upload Data Outputs'!K903 =""), 'Upload Data Outputs'!J903 = ""), FALSE)</f>
        <v>1</v>
      </c>
      <c r="S916" s="56" t="b">
        <f>IFERROR(OR('Upload Data Outputs'!L903 = "", IFERROR(MATCH('Upload Data Outputs'!L903, listMaterialsAccountingMethods, 0), FALSE)), FALSE)</f>
        <v>1</v>
      </c>
      <c r="T916" s="56" t="b">
        <f>IFERROR(OR('Upload Data Outputs'!M903 = "", ISNUMBER('Upload Data Outputs'!M903), IFERROR(DATEVALUE('Upload Data Outputs'!M903) &gt; 0, FALSE)), FALSE)</f>
        <v>1</v>
      </c>
      <c r="U916" s="56" t="b">
        <f>IFERROR(OR('Upload Data Outputs'!N903 = "", ISNUMBER('Upload Data Outputs'!N903), IFERROR(DATEVALUE('Upload Data Outputs'!N903) &gt; 0, FALSE)), FALSE)</f>
        <v>1</v>
      </c>
      <c r="V916" s="56" t="b">
        <f>IFERROR(OR('Upload Data Outputs'!O903 = "", IFERROR(MATCH('Upload Data Outputs'!O903, listCountryIsoCodes, FALSE), FALSE)), FALSE)</f>
        <v>1</v>
      </c>
      <c r="W916" s="57" t="s">
        <v>593</v>
      </c>
      <c r="X916" s="56"/>
      <c r="Y916" s="56"/>
      <c r="AA916" s="56">
        <f>IFERROR(COUNTIFS('Upload Data Outputs'!B:B, 'Upload Data Outputs'!B903), 0)</f>
        <v>0</v>
      </c>
    </row>
    <row r="917" spans="1:27">
      <c r="A917" s="55">
        <f t="shared" si="87"/>
        <v>904</v>
      </c>
      <c r="B917" s="54" t="b">
        <f>NOT(IFERROR('Upload Data Outputs'!A904 = "ERROR", TRUE))</f>
        <v>1</v>
      </c>
      <c r="C917" s="54">
        <f t="shared" si="88"/>
        <v>904</v>
      </c>
      <c r="D917" s="56" t="b">
        <f>IF(B917, ('Upload Data Outputs'!A904 &amp; 'Upload Data Outputs'!B904 &amp; 'Upload Data Outputs'!C904 &amp; 'Upload Data Outputs'!D904 &amp; 'Upload Data Outputs'!E904 &amp; 'Upload Data Outputs'!F904 &amp; 'Upload Data Outputs'!G904 &amp; 'Upload Data Outputs'!H904 &amp; 'Upload Data Outputs'!I904 &amp; 'Upload Data Outputs'!J904 &amp; 'Upload Data Outputs'!K904 &amp; 'Upload Data Outputs'!L904 &amp; 'Upload Data Outputs'!M904 &amp; 'Upload Data Outputs'!N904 &amp; 'Upload Data Outputs'!O904 &amp; 'Upload Data Outputs'!P904) &lt;&gt; "", FALSE)</f>
        <v>0</v>
      </c>
      <c r="E917" s="56" t="str">
        <f t="shared" si="89"/>
        <v/>
      </c>
      <c r="F917" s="56" t="str">
        <f t="shared" si="90"/>
        <v/>
      </c>
      <c r="G917" s="56" t="b">
        <f t="shared" si="86"/>
        <v>1</v>
      </c>
      <c r="H917" s="57" t="s">
        <v>593</v>
      </c>
      <c r="I917" s="56" t="b">
        <f t="shared" si="91"/>
        <v>1</v>
      </c>
      <c r="J917" s="56" t="b">
        <f>IFERROR(OR(NOT($D917), 'Upload Data Outputs'!C904 &lt;&gt; ""), FALSE)</f>
        <v>1</v>
      </c>
      <c r="K917" s="57" t="s">
        <v>593</v>
      </c>
      <c r="L917" s="56" t="b">
        <f>IFERROR(OR(AND(NOT(D917), 'Upload Data Outputs'!E904 = ""), IFERROR(_xlfn.NUMBERVALUE('Upload Data Outputs'!E904) &gt; 0, FALSE)), FALSE)</f>
        <v>1</v>
      </c>
      <c r="M917" s="56" t="b">
        <f>IFERROR(OR('Upload Data Outputs'!F904 = "", IFERROR(_xlfn.NUMBERVALUE('Upload Data Outputs'!F904) &gt; 0, FALSE)), FALSE)</f>
        <v>1</v>
      </c>
      <c r="N917" s="56" t="b">
        <f>IFERROR(OR('Upload Data Outputs'!F904 = "", IFERROR(MATCH('Upload Data Outputs'!G904, listVolumeUnits, 0), FALSE)), FALSE)</f>
        <v>1</v>
      </c>
      <c r="O917" s="56" t="b">
        <f>IFERROR(OR('Upload Data Outputs'!H904 = "", IFERROR(_xlfn.NUMBERVALUE('Upload Data Outputs'!H904) &gt; 0, FALSE)), FALSE)</f>
        <v>1</v>
      </c>
      <c r="P917" s="56" t="b">
        <f>IFERROR(OR('Upload Data Outputs'!H904 = "", IFERROR(MATCH('Upload Data Outputs'!I904, listWeightUnits, 0), FALSE)), FALSE)</f>
        <v>1</v>
      </c>
      <c r="Q917" s="56" t="b">
        <f>IFERROR(OR('Upload Data Outputs'!J904 = "", IFERROR(MATCH('Upload Data Outputs'!J904, listFscClaimTypes, 0), FALSE)), FALSE)</f>
        <v>1</v>
      </c>
      <c r="R917" s="56" t="b">
        <f>IFERROR(OR(AND('Upload Data Outputs'!J904 = refClaimFsc100, OR('Upload Data Outputs'!K904 = "", 'Upload Data Outputs'!K904 = 100)), AND('Upload Data Outputs'!J904 = refClaimFscCW, OR('Upload Data Outputs'!K904 = "", 'Upload Data Outputs'!K904 = 0)), AND('Upload Data Outputs'!J904 = refClaimFscMix, 'Upload Data Outputs'!K904 &lt;&gt; "", _xlfn.NUMBERVALUE('Upload Data Outputs'!K904) &gt;= 0, _xlfn.NUMBERVALUE('Upload Data Outputs'!K904) &lt;= 100), AND('Upload Data Outputs'!J904 = refClaimFscMixCredit, OR('Upload Data Outputs'!K904 = "", 'Upload Data Outputs'!K904 = 100)), AND('Upload Data Outputs'!J904 = refClaimFscRecycled, 'Upload Data Outputs'!K904 =""), 'Upload Data Outputs'!J904 = ""), FALSE)</f>
        <v>1</v>
      </c>
      <c r="S917" s="56" t="b">
        <f>IFERROR(OR('Upload Data Outputs'!L904 = "", IFERROR(MATCH('Upload Data Outputs'!L904, listMaterialsAccountingMethods, 0), FALSE)), FALSE)</f>
        <v>1</v>
      </c>
      <c r="T917" s="56" t="b">
        <f>IFERROR(OR('Upload Data Outputs'!M904 = "", ISNUMBER('Upload Data Outputs'!M904), IFERROR(DATEVALUE('Upload Data Outputs'!M904) &gt; 0, FALSE)), FALSE)</f>
        <v>1</v>
      </c>
      <c r="U917" s="56" t="b">
        <f>IFERROR(OR('Upload Data Outputs'!N904 = "", ISNUMBER('Upload Data Outputs'!N904), IFERROR(DATEVALUE('Upload Data Outputs'!N904) &gt; 0, FALSE)), FALSE)</f>
        <v>1</v>
      </c>
      <c r="V917" s="56" t="b">
        <f>IFERROR(OR('Upload Data Outputs'!O904 = "", IFERROR(MATCH('Upload Data Outputs'!O904, listCountryIsoCodes, FALSE), FALSE)), FALSE)</f>
        <v>1</v>
      </c>
      <c r="W917" s="57" t="s">
        <v>593</v>
      </c>
      <c r="X917" s="56"/>
      <c r="Y917" s="56"/>
      <c r="AA917" s="56">
        <f>IFERROR(COUNTIFS('Upload Data Outputs'!B:B, 'Upload Data Outputs'!B904), 0)</f>
        <v>0</v>
      </c>
    </row>
    <row r="918" spans="1:27">
      <c r="A918" s="55">
        <f t="shared" si="87"/>
        <v>905</v>
      </c>
      <c r="B918" s="54" t="b">
        <f>NOT(IFERROR('Upload Data Outputs'!A905 = "ERROR", TRUE))</f>
        <v>1</v>
      </c>
      <c r="C918" s="54">
        <f t="shared" si="88"/>
        <v>905</v>
      </c>
      <c r="D918" s="56" t="b">
        <f>IF(B918, ('Upload Data Outputs'!A905 &amp; 'Upload Data Outputs'!B905 &amp; 'Upload Data Outputs'!C905 &amp; 'Upload Data Outputs'!D905 &amp; 'Upload Data Outputs'!E905 &amp; 'Upload Data Outputs'!F905 &amp; 'Upload Data Outputs'!G905 &amp; 'Upload Data Outputs'!H905 &amp; 'Upload Data Outputs'!I905 &amp; 'Upload Data Outputs'!J905 &amp; 'Upload Data Outputs'!K905 &amp; 'Upload Data Outputs'!L905 &amp; 'Upload Data Outputs'!M905 &amp; 'Upload Data Outputs'!N905 &amp; 'Upload Data Outputs'!O905 &amp; 'Upload Data Outputs'!P905) &lt;&gt; "", FALSE)</f>
        <v>0</v>
      </c>
      <c r="E918" s="56" t="str">
        <f t="shared" si="89"/>
        <v/>
      </c>
      <c r="F918" s="56" t="str">
        <f t="shared" si="90"/>
        <v/>
      </c>
      <c r="G918" s="56" t="b">
        <f t="shared" si="86"/>
        <v>1</v>
      </c>
      <c r="H918" s="57" t="s">
        <v>593</v>
      </c>
      <c r="I918" s="56" t="b">
        <f t="shared" si="91"/>
        <v>1</v>
      </c>
      <c r="J918" s="56" t="b">
        <f>IFERROR(OR(NOT($D918), 'Upload Data Outputs'!C905 &lt;&gt; ""), FALSE)</f>
        <v>1</v>
      </c>
      <c r="K918" s="57" t="s">
        <v>593</v>
      </c>
      <c r="L918" s="56" t="b">
        <f>IFERROR(OR(AND(NOT(D918), 'Upload Data Outputs'!E905 = ""), IFERROR(_xlfn.NUMBERVALUE('Upload Data Outputs'!E905) &gt; 0, FALSE)), FALSE)</f>
        <v>1</v>
      </c>
      <c r="M918" s="56" t="b">
        <f>IFERROR(OR('Upload Data Outputs'!F905 = "", IFERROR(_xlfn.NUMBERVALUE('Upload Data Outputs'!F905) &gt; 0, FALSE)), FALSE)</f>
        <v>1</v>
      </c>
      <c r="N918" s="56" t="b">
        <f>IFERROR(OR('Upload Data Outputs'!F905 = "", IFERROR(MATCH('Upload Data Outputs'!G905, listVolumeUnits, 0), FALSE)), FALSE)</f>
        <v>1</v>
      </c>
      <c r="O918" s="56" t="b">
        <f>IFERROR(OR('Upload Data Outputs'!H905 = "", IFERROR(_xlfn.NUMBERVALUE('Upload Data Outputs'!H905) &gt; 0, FALSE)), FALSE)</f>
        <v>1</v>
      </c>
      <c r="P918" s="56" t="b">
        <f>IFERROR(OR('Upload Data Outputs'!H905 = "", IFERROR(MATCH('Upload Data Outputs'!I905, listWeightUnits, 0), FALSE)), FALSE)</f>
        <v>1</v>
      </c>
      <c r="Q918" s="56" t="b">
        <f>IFERROR(OR('Upload Data Outputs'!J905 = "", IFERROR(MATCH('Upload Data Outputs'!J905, listFscClaimTypes, 0), FALSE)), FALSE)</f>
        <v>1</v>
      </c>
      <c r="R918" s="56" t="b">
        <f>IFERROR(OR(AND('Upload Data Outputs'!J905 = refClaimFsc100, OR('Upload Data Outputs'!K905 = "", 'Upload Data Outputs'!K905 = 100)), AND('Upload Data Outputs'!J905 = refClaimFscCW, OR('Upload Data Outputs'!K905 = "", 'Upload Data Outputs'!K905 = 0)), AND('Upload Data Outputs'!J905 = refClaimFscMix, 'Upload Data Outputs'!K905 &lt;&gt; "", _xlfn.NUMBERVALUE('Upload Data Outputs'!K905) &gt;= 0, _xlfn.NUMBERVALUE('Upload Data Outputs'!K905) &lt;= 100), AND('Upload Data Outputs'!J905 = refClaimFscMixCredit, OR('Upload Data Outputs'!K905 = "", 'Upload Data Outputs'!K905 = 100)), AND('Upload Data Outputs'!J905 = refClaimFscRecycled, 'Upload Data Outputs'!K905 =""), 'Upload Data Outputs'!J905 = ""), FALSE)</f>
        <v>1</v>
      </c>
      <c r="S918" s="56" t="b">
        <f>IFERROR(OR('Upload Data Outputs'!L905 = "", IFERROR(MATCH('Upload Data Outputs'!L905, listMaterialsAccountingMethods, 0), FALSE)), FALSE)</f>
        <v>1</v>
      </c>
      <c r="T918" s="56" t="b">
        <f>IFERROR(OR('Upload Data Outputs'!M905 = "", ISNUMBER('Upload Data Outputs'!M905), IFERROR(DATEVALUE('Upload Data Outputs'!M905) &gt; 0, FALSE)), FALSE)</f>
        <v>1</v>
      </c>
      <c r="U918" s="56" t="b">
        <f>IFERROR(OR('Upload Data Outputs'!N905 = "", ISNUMBER('Upload Data Outputs'!N905), IFERROR(DATEVALUE('Upload Data Outputs'!N905) &gt; 0, FALSE)), FALSE)</f>
        <v>1</v>
      </c>
      <c r="V918" s="56" t="b">
        <f>IFERROR(OR('Upload Data Outputs'!O905 = "", IFERROR(MATCH('Upload Data Outputs'!O905, listCountryIsoCodes, FALSE), FALSE)), FALSE)</f>
        <v>1</v>
      </c>
      <c r="W918" s="57" t="s">
        <v>593</v>
      </c>
      <c r="X918" s="56"/>
      <c r="Y918" s="56"/>
      <c r="AA918" s="56">
        <f>IFERROR(COUNTIFS('Upload Data Outputs'!B:B, 'Upload Data Outputs'!B905), 0)</f>
        <v>0</v>
      </c>
    </row>
    <row r="919" spans="1:27">
      <c r="A919" s="55">
        <f t="shared" si="87"/>
        <v>906</v>
      </c>
      <c r="B919" s="54" t="b">
        <f>NOT(IFERROR('Upload Data Outputs'!A906 = "ERROR", TRUE))</f>
        <v>1</v>
      </c>
      <c r="C919" s="54">
        <f t="shared" si="88"/>
        <v>906</v>
      </c>
      <c r="D919" s="56" t="b">
        <f>IF(B919, ('Upload Data Outputs'!A906 &amp; 'Upload Data Outputs'!B906 &amp; 'Upload Data Outputs'!C906 &amp; 'Upload Data Outputs'!D906 &amp; 'Upload Data Outputs'!E906 &amp; 'Upload Data Outputs'!F906 &amp; 'Upload Data Outputs'!G906 &amp; 'Upload Data Outputs'!H906 &amp; 'Upload Data Outputs'!I906 &amp; 'Upload Data Outputs'!J906 &amp; 'Upload Data Outputs'!K906 &amp; 'Upload Data Outputs'!L906 &amp; 'Upload Data Outputs'!M906 &amp; 'Upload Data Outputs'!N906 &amp; 'Upload Data Outputs'!O906 &amp; 'Upload Data Outputs'!P906) &lt;&gt; "", FALSE)</f>
        <v>0</v>
      </c>
      <c r="E919" s="56" t="str">
        <f t="shared" si="89"/>
        <v/>
      </c>
      <c r="F919" s="56" t="str">
        <f t="shared" si="90"/>
        <v/>
      </c>
      <c r="G919" s="56" t="b">
        <f t="shared" si="86"/>
        <v>1</v>
      </c>
      <c r="H919" s="57" t="s">
        <v>593</v>
      </c>
      <c r="I919" s="56" t="b">
        <f t="shared" si="91"/>
        <v>1</v>
      </c>
      <c r="J919" s="56" t="b">
        <f>IFERROR(OR(NOT($D919), 'Upload Data Outputs'!C906 &lt;&gt; ""), FALSE)</f>
        <v>1</v>
      </c>
      <c r="K919" s="57" t="s">
        <v>593</v>
      </c>
      <c r="L919" s="56" t="b">
        <f>IFERROR(OR(AND(NOT(D919), 'Upload Data Outputs'!E906 = ""), IFERROR(_xlfn.NUMBERVALUE('Upload Data Outputs'!E906) &gt; 0, FALSE)), FALSE)</f>
        <v>1</v>
      </c>
      <c r="M919" s="56" t="b">
        <f>IFERROR(OR('Upload Data Outputs'!F906 = "", IFERROR(_xlfn.NUMBERVALUE('Upload Data Outputs'!F906) &gt; 0, FALSE)), FALSE)</f>
        <v>1</v>
      </c>
      <c r="N919" s="56" t="b">
        <f>IFERROR(OR('Upload Data Outputs'!F906 = "", IFERROR(MATCH('Upload Data Outputs'!G906, listVolumeUnits, 0), FALSE)), FALSE)</f>
        <v>1</v>
      </c>
      <c r="O919" s="56" t="b">
        <f>IFERROR(OR('Upload Data Outputs'!H906 = "", IFERROR(_xlfn.NUMBERVALUE('Upload Data Outputs'!H906) &gt; 0, FALSE)), FALSE)</f>
        <v>1</v>
      </c>
      <c r="P919" s="56" t="b">
        <f>IFERROR(OR('Upload Data Outputs'!H906 = "", IFERROR(MATCH('Upload Data Outputs'!I906, listWeightUnits, 0), FALSE)), FALSE)</f>
        <v>1</v>
      </c>
      <c r="Q919" s="56" t="b">
        <f>IFERROR(OR('Upload Data Outputs'!J906 = "", IFERROR(MATCH('Upload Data Outputs'!J906, listFscClaimTypes, 0), FALSE)), FALSE)</f>
        <v>1</v>
      </c>
      <c r="R919" s="56" t="b">
        <f>IFERROR(OR(AND('Upload Data Outputs'!J906 = refClaimFsc100, OR('Upload Data Outputs'!K906 = "", 'Upload Data Outputs'!K906 = 100)), AND('Upload Data Outputs'!J906 = refClaimFscCW, OR('Upload Data Outputs'!K906 = "", 'Upload Data Outputs'!K906 = 0)), AND('Upload Data Outputs'!J906 = refClaimFscMix, 'Upload Data Outputs'!K906 &lt;&gt; "", _xlfn.NUMBERVALUE('Upload Data Outputs'!K906) &gt;= 0, _xlfn.NUMBERVALUE('Upload Data Outputs'!K906) &lt;= 100), AND('Upload Data Outputs'!J906 = refClaimFscMixCredit, OR('Upload Data Outputs'!K906 = "", 'Upload Data Outputs'!K906 = 100)), AND('Upload Data Outputs'!J906 = refClaimFscRecycled, 'Upload Data Outputs'!K906 =""), 'Upload Data Outputs'!J906 = ""), FALSE)</f>
        <v>1</v>
      </c>
      <c r="S919" s="56" t="b">
        <f>IFERROR(OR('Upload Data Outputs'!L906 = "", IFERROR(MATCH('Upload Data Outputs'!L906, listMaterialsAccountingMethods, 0), FALSE)), FALSE)</f>
        <v>1</v>
      </c>
      <c r="T919" s="56" t="b">
        <f>IFERROR(OR('Upload Data Outputs'!M906 = "", ISNUMBER('Upload Data Outputs'!M906), IFERROR(DATEVALUE('Upload Data Outputs'!M906) &gt; 0, FALSE)), FALSE)</f>
        <v>1</v>
      </c>
      <c r="U919" s="56" t="b">
        <f>IFERROR(OR('Upload Data Outputs'!N906 = "", ISNUMBER('Upload Data Outputs'!N906), IFERROR(DATEVALUE('Upload Data Outputs'!N906) &gt; 0, FALSE)), FALSE)</f>
        <v>1</v>
      </c>
      <c r="V919" s="56" t="b">
        <f>IFERROR(OR('Upload Data Outputs'!O906 = "", IFERROR(MATCH('Upload Data Outputs'!O906, listCountryIsoCodes, FALSE), FALSE)), FALSE)</f>
        <v>1</v>
      </c>
      <c r="W919" s="57" t="s">
        <v>593</v>
      </c>
      <c r="X919" s="56"/>
      <c r="Y919" s="56"/>
      <c r="AA919" s="56">
        <f>IFERROR(COUNTIFS('Upload Data Outputs'!B:B, 'Upload Data Outputs'!B906), 0)</f>
        <v>0</v>
      </c>
    </row>
    <row r="920" spans="1:27">
      <c r="A920" s="55">
        <f t="shared" si="87"/>
        <v>907</v>
      </c>
      <c r="B920" s="54" t="b">
        <f>NOT(IFERROR('Upload Data Outputs'!A907 = "ERROR", TRUE))</f>
        <v>1</v>
      </c>
      <c r="C920" s="54">
        <f t="shared" si="88"/>
        <v>907</v>
      </c>
      <c r="D920" s="56" t="b">
        <f>IF(B920, ('Upload Data Outputs'!A907 &amp; 'Upload Data Outputs'!B907 &amp; 'Upload Data Outputs'!C907 &amp; 'Upload Data Outputs'!D907 &amp; 'Upload Data Outputs'!E907 &amp; 'Upload Data Outputs'!F907 &amp; 'Upload Data Outputs'!G907 &amp; 'Upload Data Outputs'!H907 &amp; 'Upload Data Outputs'!I907 &amp; 'Upload Data Outputs'!J907 &amp; 'Upload Data Outputs'!K907 &amp; 'Upload Data Outputs'!L907 &amp; 'Upload Data Outputs'!M907 &amp; 'Upload Data Outputs'!N907 &amp; 'Upload Data Outputs'!O907 &amp; 'Upload Data Outputs'!P907) &lt;&gt; "", FALSE)</f>
        <v>0</v>
      </c>
      <c r="E920" s="56" t="str">
        <f t="shared" si="89"/>
        <v/>
      </c>
      <c r="F920" s="56" t="str">
        <f t="shared" si="90"/>
        <v/>
      </c>
      <c r="G920" s="56" t="b">
        <f t="shared" si="86"/>
        <v>1</v>
      </c>
      <c r="H920" s="57" t="s">
        <v>593</v>
      </c>
      <c r="I920" s="56" t="b">
        <f t="shared" si="91"/>
        <v>1</v>
      </c>
      <c r="J920" s="56" t="b">
        <f>IFERROR(OR(NOT($D920), 'Upload Data Outputs'!C907 &lt;&gt; ""), FALSE)</f>
        <v>1</v>
      </c>
      <c r="K920" s="57" t="s">
        <v>593</v>
      </c>
      <c r="L920" s="56" t="b">
        <f>IFERROR(OR(AND(NOT(D920), 'Upload Data Outputs'!E907 = ""), IFERROR(_xlfn.NUMBERVALUE('Upload Data Outputs'!E907) &gt; 0, FALSE)), FALSE)</f>
        <v>1</v>
      </c>
      <c r="M920" s="56" t="b">
        <f>IFERROR(OR('Upload Data Outputs'!F907 = "", IFERROR(_xlfn.NUMBERVALUE('Upload Data Outputs'!F907) &gt; 0, FALSE)), FALSE)</f>
        <v>1</v>
      </c>
      <c r="N920" s="56" t="b">
        <f>IFERROR(OR('Upload Data Outputs'!F907 = "", IFERROR(MATCH('Upload Data Outputs'!G907, listVolumeUnits, 0), FALSE)), FALSE)</f>
        <v>1</v>
      </c>
      <c r="O920" s="56" t="b">
        <f>IFERROR(OR('Upload Data Outputs'!H907 = "", IFERROR(_xlfn.NUMBERVALUE('Upload Data Outputs'!H907) &gt; 0, FALSE)), FALSE)</f>
        <v>1</v>
      </c>
      <c r="P920" s="56" t="b">
        <f>IFERROR(OR('Upload Data Outputs'!H907 = "", IFERROR(MATCH('Upload Data Outputs'!I907, listWeightUnits, 0), FALSE)), FALSE)</f>
        <v>1</v>
      </c>
      <c r="Q920" s="56" t="b">
        <f>IFERROR(OR('Upload Data Outputs'!J907 = "", IFERROR(MATCH('Upload Data Outputs'!J907, listFscClaimTypes, 0), FALSE)), FALSE)</f>
        <v>1</v>
      </c>
      <c r="R920" s="56" t="b">
        <f>IFERROR(OR(AND('Upload Data Outputs'!J907 = refClaimFsc100, OR('Upload Data Outputs'!K907 = "", 'Upload Data Outputs'!K907 = 100)), AND('Upload Data Outputs'!J907 = refClaimFscCW, OR('Upload Data Outputs'!K907 = "", 'Upload Data Outputs'!K907 = 0)), AND('Upload Data Outputs'!J907 = refClaimFscMix, 'Upload Data Outputs'!K907 &lt;&gt; "", _xlfn.NUMBERVALUE('Upload Data Outputs'!K907) &gt;= 0, _xlfn.NUMBERVALUE('Upload Data Outputs'!K907) &lt;= 100), AND('Upload Data Outputs'!J907 = refClaimFscMixCredit, OR('Upload Data Outputs'!K907 = "", 'Upload Data Outputs'!K907 = 100)), AND('Upload Data Outputs'!J907 = refClaimFscRecycled, 'Upload Data Outputs'!K907 =""), 'Upload Data Outputs'!J907 = ""), FALSE)</f>
        <v>1</v>
      </c>
      <c r="S920" s="56" t="b">
        <f>IFERROR(OR('Upload Data Outputs'!L907 = "", IFERROR(MATCH('Upload Data Outputs'!L907, listMaterialsAccountingMethods, 0), FALSE)), FALSE)</f>
        <v>1</v>
      </c>
      <c r="T920" s="56" t="b">
        <f>IFERROR(OR('Upload Data Outputs'!M907 = "", ISNUMBER('Upload Data Outputs'!M907), IFERROR(DATEVALUE('Upload Data Outputs'!M907) &gt; 0, FALSE)), FALSE)</f>
        <v>1</v>
      </c>
      <c r="U920" s="56" t="b">
        <f>IFERROR(OR('Upload Data Outputs'!N907 = "", ISNUMBER('Upload Data Outputs'!N907), IFERROR(DATEVALUE('Upload Data Outputs'!N907) &gt; 0, FALSE)), FALSE)</f>
        <v>1</v>
      </c>
      <c r="V920" s="56" t="b">
        <f>IFERROR(OR('Upload Data Outputs'!O907 = "", IFERROR(MATCH('Upload Data Outputs'!O907, listCountryIsoCodes, FALSE), FALSE)), FALSE)</f>
        <v>1</v>
      </c>
      <c r="W920" s="57" t="s">
        <v>593</v>
      </c>
      <c r="X920" s="56"/>
      <c r="Y920" s="56"/>
      <c r="AA920" s="56">
        <f>IFERROR(COUNTIFS('Upload Data Outputs'!B:B, 'Upload Data Outputs'!B907), 0)</f>
        <v>0</v>
      </c>
    </row>
    <row r="921" spans="1:27">
      <c r="A921" s="55">
        <f t="shared" si="87"/>
        <v>908</v>
      </c>
      <c r="B921" s="54" t="b">
        <f>NOT(IFERROR('Upload Data Outputs'!A908 = "ERROR", TRUE))</f>
        <v>1</v>
      </c>
      <c r="C921" s="54">
        <f t="shared" si="88"/>
        <v>908</v>
      </c>
      <c r="D921" s="56" t="b">
        <f>IF(B921, ('Upload Data Outputs'!A908 &amp; 'Upload Data Outputs'!B908 &amp; 'Upload Data Outputs'!C908 &amp; 'Upload Data Outputs'!D908 &amp; 'Upload Data Outputs'!E908 &amp; 'Upload Data Outputs'!F908 &amp; 'Upload Data Outputs'!G908 &amp; 'Upload Data Outputs'!H908 &amp; 'Upload Data Outputs'!I908 &amp; 'Upload Data Outputs'!J908 &amp; 'Upload Data Outputs'!K908 &amp; 'Upload Data Outputs'!L908 &amp; 'Upload Data Outputs'!M908 &amp; 'Upload Data Outputs'!N908 &amp; 'Upload Data Outputs'!O908 &amp; 'Upload Data Outputs'!P908) &lt;&gt; "", FALSE)</f>
        <v>0</v>
      </c>
      <c r="E921" s="56" t="str">
        <f t="shared" si="89"/>
        <v/>
      </c>
      <c r="F921" s="56" t="str">
        <f t="shared" si="90"/>
        <v/>
      </c>
      <c r="G921" s="56" t="b">
        <f t="shared" si="86"/>
        <v>1</v>
      </c>
      <c r="H921" s="57" t="s">
        <v>593</v>
      </c>
      <c r="I921" s="56" t="b">
        <f t="shared" si="91"/>
        <v>1</v>
      </c>
      <c r="J921" s="56" t="b">
        <f>IFERROR(OR(NOT($D921), 'Upload Data Outputs'!C908 &lt;&gt; ""), FALSE)</f>
        <v>1</v>
      </c>
      <c r="K921" s="57" t="s">
        <v>593</v>
      </c>
      <c r="L921" s="56" t="b">
        <f>IFERROR(OR(AND(NOT(D921), 'Upload Data Outputs'!E908 = ""), IFERROR(_xlfn.NUMBERVALUE('Upload Data Outputs'!E908) &gt; 0, FALSE)), FALSE)</f>
        <v>1</v>
      </c>
      <c r="M921" s="56" t="b">
        <f>IFERROR(OR('Upload Data Outputs'!F908 = "", IFERROR(_xlfn.NUMBERVALUE('Upload Data Outputs'!F908) &gt; 0, FALSE)), FALSE)</f>
        <v>1</v>
      </c>
      <c r="N921" s="56" t="b">
        <f>IFERROR(OR('Upload Data Outputs'!F908 = "", IFERROR(MATCH('Upload Data Outputs'!G908, listVolumeUnits, 0), FALSE)), FALSE)</f>
        <v>1</v>
      </c>
      <c r="O921" s="56" t="b">
        <f>IFERROR(OR('Upload Data Outputs'!H908 = "", IFERROR(_xlfn.NUMBERVALUE('Upload Data Outputs'!H908) &gt; 0, FALSE)), FALSE)</f>
        <v>1</v>
      </c>
      <c r="P921" s="56" t="b">
        <f>IFERROR(OR('Upload Data Outputs'!H908 = "", IFERROR(MATCH('Upload Data Outputs'!I908, listWeightUnits, 0), FALSE)), FALSE)</f>
        <v>1</v>
      </c>
      <c r="Q921" s="56" t="b">
        <f>IFERROR(OR('Upload Data Outputs'!J908 = "", IFERROR(MATCH('Upload Data Outputs'!J908, listFscClaimTypes, 0), FALSE)), FALSE)</f>
        <v>1</v>
      </c>
      <c r="R921" s="56" t="b">
        <f>IFERROR(OR(AND('Upload Data Outputs'!J908 = refClaimFsc100, OR('Upload Data Outputs'!K908 = "", 'Upload Data Outputs'!K908 = 100)), AND('Upload Data Outputs'!J908 = refClaimFscCW, OR('Upload Data Outputs'!K908 = "", 'Upload Data Outputs'!K908 = 0)), AND('Upload Data Outputs'!J908 = refClaimFscMix, 'Upload Data Outputs'!K908 &lt;&gt; "", _xlfn.NUMBERVALUE('Upload Data Outputs'!K908) &gt;= 0, _xlfn.NUMBERVALUE('Upload Data Outputs'!K908) &lt;= 100), AND('Upload Data Outputs'!J908 = refClaimFscMixCredit, OR('Upload Data Outputs'!K908 = "", 'Upload Data Outputs'!K908 = 100)), AND('Upload Data Outputs'!J908 = refClaimFscRecycled, 'Upload Data Outputs'!K908 =""), 'Upload Data Outputs'!J908 = ""), FALSE)</f>
        <v>1</v>
      </c>
      <c r="S921" s="56" t="b">
        <f>IFERROR(OR('Upload Data Outputs'!L908 = "", IFERROR(MATCH('Upload Data Outputs'!L908, listMaterialsAccountingMethods, 0), FALSE)), FALSE)</f>
        <v>1</v>
      </c>
      <c r="T921" s="56" t="b">
        <f>IFERROR(OR('Upload Data Outputs'!M908 = "", ISNUMBER('Upload Data Outputs'!M908), IFERROR(DATEVALUE('Upload Data Outputs'!M908) &gt; 0, FALSE)), FALSE)</f>
        <v>1</v>
      </c>
      <c r="U921" s="56" t="b">
        <f>IFERROR(OR('Upload Data Outputs'!N908 = "", ISNUMBER('Upload Data Outputs'!N908), IFERROR(DATEVALUE('Upload Data Outputs'!N908) &gt; 0, FALSE)), FALSE)</f>
        <v>1</v>
      </c>
      <c r="V921" s="56" t="b">
        <f>IFERROR(OR('Upload Data Outputs'!O908 = "", IFERROR(MATCH('Upload Data Outputs'!O908, listCountryIsoCodes, FALSE), FALSE)), FALSE)</f>
        <v>1</v>
      </c>
      <c r="W921" s="57" t="s">
        <v>593</v>
      </c>
      <c r="X921" s="56"/>
      <c r="Y921" s="56"/>
      <c r="AA921" s="56">
        <f>IFERROR(COUNTIFS('Upload Data Outputs'!B:B, 'Upload Data Outputs'!B908), 0)</f>
        <v>0</v>
      </c>
    </row>
    <row r="922" spans="1:27">
      <c r="A922" s="55">
        <f t="shared" si="87"/>
        <v>909</v>
      </c>
      <c r="B922" s="54" t="b">
        <f>NOT(IFERROR('Upload Data Outputs'!A909 = "ERROR", TRUE))</f>
        <v>1</v>
      </c>
      <c r="C922" s="54">
        <f t="shared" si="88"/>
        <v>909</v>
      </c>
      <c r="D922" s="56" t="b">
        <f>IF(B922, ('Upload Data Outputs'!A909 &amp; 'Upload Data Outputs'!B909 &amp; 'Upload Data Outputs'!C909 &amp; 'Upload Data Outputs'!D909 &amp; 'Upload Data Outputs'!E909 &amp; 'Upload Data Outputs'!F909 &amp; 'Upload Data Outputs'!G909 &amp; 'Upload Data Outputs'!H909 &amp; 'Upload Data Outputs'!I909 &amp; 'Upload Data Outputs'!J909 &amp; 'Upload Data Outputs'!K909 &amp; 'Upload Data Outputs'!L909 &amp; 'Upload Data Outputs'!M909 &amp; 'Upload Data Outputs'!N909 &amp; 'Upload Data Outputs'!O909 &amp; 'Upload Data Outputs'!P909) &lt;&gt; "", FALSE)</f>
        <v>0</v>
      </c>
      <c r="E922" s="56" t="str">
        <f t="shared" si="89"/>
        <v/>
      </c>
      <c r="F922" s="56" t="str">
        <f t="shared" si="90"/>
        <v/>
      </c>
      <c r="G922" s="56" t="b">
        <f t="shared" si="86"/>
        <v>1</v>
      </c>
      <c r="H922" s="57" t="s">
        <v>593</v>
      </c>
      <c r="I922" s="56" t="b">
        <f t="shared" si="91"/>
        <v>1</v>
      </c>
      <c r="J922" s="56" t="b">
        <f>IFERROR(OR(NOT($D922), 'Upload Data Outputs'!C909 &lt;&gt; ""), FALSE)</f>
        <v>1</v>
      </c>
      <c r="K922" s="57" t="s">
        <v>593</v>
      </c>
      <c r="L922" s="56" t="b">
        <f>IFERROR(OR(AND(NOT(D922), 'Upload Data Outputs'!E909 = ""), IFERROR(_xlfn.NUMBERVALUE('Upload Data Outputs'!E909) &gt; 0, FALSE)), FALSE)</f>
        <v>1</v>
      </c>
      <c r="M922" s="56" t="b">
        <f>IFERROR(OR('Upload Data Outputs'!F909 = "", IFERROR(_xlfn.NUMBERVALUE('Upload Data Outputs'!F909) &gt; 0, FALSE)), FALSE)</f>
        <v>1</v>
      </c>
      <c r="N922" s="56" t="b">
        <f>IFERROR(OR('Upload Data Outputs'!F909 = "", IFERROR(MATCH('Upload Data Outputs'!G909, listVolumeUnits, 0), FALSE)), FALSE)</f>
        <v>1</v>
      </c>
      <c r="O922" s="56" t="b">
        <f>IFERROR(OR('Upload Data Outputs'!H909 = "", IFERROR(_xlfn.NUMBERVALUE('Upload Data Outputs'!H909) &gt; 0, FALSE)), FALSE)</f>
        <v>1</v>
      </c>
      <c r="P922" s="56" t="b">
        <f>IFERROR(OR('Upload Data Outputs'!H909 = "", IFERROR(MATCH('Upload Data Outputs'!I909, listWeightUnits, 0), FALSE)), FALSE)</f>
        <v>1</v>
      </c>
      <c r="Q922" s="56" t="b">
        <f>IFERROR(OR('Upload Data Outputs'!J909 = "", IFERROR(MATCH('Upload Data Outputs'!J909, listFscClaimTypes, 0), FALSE)), FALSE)</f>
        <v>1</v>
      </c>
      <c r="R922" s="56" t="b">
        <f>IFERROR(OR(AND('Upload Data Outputs'!J909 = refClaimFsc100, OR('Upload Data Outputs'!K909 = "", 'Upload Data Outputs'!K909 = 100)), AND('Upload Data Outputs'!J909 = refClaimFscCW, OR('Upload Data Outputs'!K909 = "", 'Upload Data Outputs'!K909 = 0)), AND('Upload Data Outputs'!J909 = refClaimFscMix, 'Upload Data Outputs'!K909 &lt;&gt; "", _xlfn.NUMBERVALUE('Upload Data Outputs'!K909) &gt;= 0, _xlfn.NUMBERVALUE('Upload Data Outputs'!K909) &lt;= 100), AND('Upload Data Outputs'!J909 = refClaimFscMixCredit, OR('Upload Data Outputs'!K909 = "", 'Upload Data Outputs'!K909 = 100)), AND('Upload Data Outputs'!J909 = refClaimFscRecycled, 'Upload Data Outputs'!K909 =""), 'Upload Data Outputs'!J909 = ""), FALSE)</f>
        <v>1</v>
      </c>
      <c r="S922" s="56" t="b">
        <f>IFERROR(OR('Upload Data Outputs'!L909 = "", IFERROR(MATCH('Upload Data Outputs'!L909, listMaterialsAccountingMethods, 0), FALSE)), FALSE)</f>
        <v>1</v>
      </c>
      <c r="T922" s="56" t="b">
        <f>IFERROR(OR('Upload Data Outputs'!M909 = "", ISNUMBER('Upload Data Outputs'!M909), IFERROR(DATEVALUE('Upload Data Outputs'!M909) &gt; 0, FALSE)), FALSE)</f>
        <v>1</v>
      </c>
      <c r="U922" s="56" t="b">
        <f>IFERROR(OR('Upload Data Outputs'!N909 = "", ISNUMBER('Upload Data Outputs'!N909), IFERROR(DATEVALUE('Upload Data Outputs'!N909) &gt; 0, FALSE)), FALSE)</f>
        <v>1</v>
      </c>
      <c r="V922" s="56" t="b">
        <f>IFERROR(OR('Upload Data Outputs'!O909 = "", IFERROR(MATCH('Upload Data Outputs'!O909, listCountryIsoCodes, FALSE), FALSE)), FALSE)</f>
        <v>1</v>
      </c>
      <c r="W922" s="57" t="s">
        <v>593</v>
      </c>
      <c r="X922" s="56"/>
      <c r="Y922" s="56"/>
      <c r="AA922" s="56">
        <f>IFERROR(COUNTIFS('Upload Data Outputs'!B:B, 'Upload Data Outputs'!B909), 0)</f>
        <v>0</v>
      </c>
    </row>
    <row r="923" spans="1:27">
      <c r="A923" s="55">
        <f t="shared" si="87"/>
        <v>910</v>
      </c>
      <c r="B923" s="54" t="b">
        <f>NOT(IFERROR('Upload Data Outputs'!A910 = "ERROR", TRUE))</f>
        <v>1</v>
      </c>
      <c r="C923" s="54">
        <f t="shared" si="88"/>
        <v>910</v>
      </c>
      <c r="D923" s="56" t="b">
        <f>IF(B923, ('Upload Data Outputs'!A910 &amp; 'Upload Data Outputs'!B910 &amp; 'Upload Data Outputs'!C910 &amp; 'Upload Data Outputs'!D910 &amp; 'Upload Data Outputs'!E910 &amp; 'Upload Data Outputs'!F910 &amp; 'Upload Data Outputs'!G910 &amp; 'Upload Data Outputs'!H910 &amp; 'Upload Data Outputs'!I910 &amp; 'Upload Data Outputs'!J910 &amp; 'Upload Data Outputs'!K910 &amp; 'Upload Data Outputs'!L910 &amp; 'Upload Data Outputs'!M910 &amp; 'Upload Data Outputs'!N910 &amp; 'Upload Data Outputs'!O910 &amp; 'Upload Data Outputs'!P910) &lt;&gt; "", FALSE)</f>
        <v>0</v>
      </c>
      <c r="E923" s="56" t="str">
        <f t="shared" si="89"/>
        <v/>
      </c>
      <c r="F923" s="56" t="str">
        <f t="shared" si="90"/>
        <v/>
      </c>
      <c r="G923" s="56" t="b">
        <f t="shared" si="86"/>
        <v>1</v>
      </c>
      <c r="H923" s="57" t="s">
        <v>593</v>
      </c>
      <c r="I923" s="56" t="b">
        <f t="shared" si="91"/>
        <v>1</v>
      </c>
      <c r="J923" s="56" t="b">
        <f>IFERROR(OR(NOT($D923), 'Upload Data Outputs'!C910 &lt;&gt; ""), FALSE)</f>
        <v>1</v>
      </c>
      <c r="K923" s="57" t="s">
        <v>593</v>
      </c>
      <c r="L923" s="56" t="b">
        <f>IFERROR(OR(AND(NOT(D923), 'Upload Data Outputs'!E910 = ""), IFERROR(_xlfn.NUMBERVALUE('Upload Data Outputs'!E910) &gt; 0, FALSE)), FALSE)</f>
        <v>1</v>
      </c>
      <c r="M923" s="56" t="b">
        <f>IFERROR(OR('Upload Data Outputs'!F910 = "", IFERROR(_xlfn.NUMBERVALUE('Upload Data Outputs'!F910) &gt; 0, FALSE)), FALSE)</f>
        <v>1</v>
      </c>
      <c r="N923" s="56" t="b">
        <f>IFERROR(OR('Upload Data Outputs'!F910 = "", IFERROR(MATCH('Upload Data Outputs'!G910, listVolumeUnits, 0), FALSE)), FALSE)</f>
        <v>1</v>
      </c>
      <c r="O923" s="56" t="b">
        <f>IFERROR(OR('Upload Data Outputs'!H910 = "", IFERROR(_xlfn.NUMBERVALUE('Upload Data Outputs'!H910) &gt; 0, FALSE)), FALSE)</f>
        <v>1</v>
      </c>
      <c r="P923" s="56" t="b">
        <f>IFERROR(OR('Upload Data Outputs'!H910 = "", IFERROR(MATCH('Upload Data Outputs'!I910, listWeightUnits, 0), FALSE)), FALSE)</f>
        <v>1</v>
      </c>
      <c r="Q923" s="56" t="b">
        <f>IFERROR(OR('Upload Data Outputs'!J910 = "", IFERROR(MATCH('Upload Data Outputs'!J910, listFscClaimTypes, 0), FALSE)), FALSE)</f>
        <v>1</v>
      </c>
      <c r="R923" s="56" t="b">
        <f>IFERROR(OR(AND('Upload Data Outputs'!J910 = refClaimFsc100, OR('Upload Data Outputs'!K910 = "", 'Upload Data Outputs'!K910 = 100)), AND('Upload Data Outputs'!J910 = refClaimFscCW, OR('Upload Data Outputs'!K910 = "", 'Upload Data Outputs'!K910 = 0)), AND('Upload Data Outputs'!J910 = refClaimFscMix, 'Upload Data Outputs'!K910 &lt;&gt; "", _xlfn.NUMBERVALUE('Upload Data Outputs'!K910) &gt;= 0, _xlfn.NUMBERVALUE('Upload Data Outputs'!K910) &lt;= 100), AND('Upload Data Outputs'!J910 = refClaimFscMixCredit, OR('Upload Data Outputs'!K910 = "", 'Upload Data Outputs'!K910 = 100)), AND('Upload Data Outputs'!J910 = refClaimFscRecycled, 'Upload Data Outputs'!K910 =""), 'Upload Data Outputs'!J910 = ""), FALSE)</f>
        <v>1</v>
      </c>
      <c r="S923" s="56" t="b">
        <f>IFERROR(OR('Upload Data Outputs'!L910 = "", IFERROR(MATCH('Upload Data Outputs'!L910, listMaterialsAccountingMethods, 0), FALSE)), FALSE)</f>
        <v>1</v>
      </c>
      <c r="T923" s="56" t="b">
        <f>IFERROR(OR('Upload Data Outputs'!M910 = "", ISNUMBER('Upload Data Outputs'!M910), IFERROR(DATEVALUE('Upload Data Outputs'!M910) &gt; 0, FALSE)), FALSE)</f>
        <v>1</v>
      </c>
      <c r="U923" s="56" t="b">
        <f>IFERROR(OR('Upload Data Outputs'!N910 = "", ISNUMBER('Upload Data Outputs'!N910), IFERROR(DATEVALUE('Upload Data Outputs'!N910) &gt; 0, FALSE)), FALSE)</f>
        <v>1</v>
      </c>
      <c r="V923" s="56" t="b">
        <f>IFERROR(OR('Upload Data Outputs'!O910 = "", IFERROR(MATCH('Upload Data Outputs'!O910, listCountryIsoCodes, FALSE), FALSE)), FALSE)</f>
        <v>1</v>
      </c>
      <c r="W923" s="57" t="s">
        <v>593</v>
      </c>
      <c r="X923" s="56"/>
      <c r="Y923" s="56"/>
      <c r="AA923" s="56">
        <f>IFERROR(COUNTIFS('Upload Data Outputs'!B:B, 'Upload Data Outputs'!B910), 0)</f>
        <v>0</v>
      </c>
    </row>
    <row r="924" spans="1:27">
      <c r="A924" s="55">
        <f t="shared" si="87"/>
        <v>911</v>
      </c>
      <c r="B924" s="54" t="b">
        <f>NOT(IFERROR('Upload Data Outputs'!A911 = "ERROR", TRUE))</f>
        <v>1</v>
      </c>
      <c r="C924" s="54">
        <f t="shared" si="88"/>
        <v>911</v>
      </c>
      <c r="D924" s="56" t="b">
        <f>IF(B924, ('Upload Data Outputs'!A911 &amp; 'Upload Data Outputs'!B911 &amp; 'Upload Data Outputs'!C911 &amp; 'Upload Data Outputs'!D911 &amp; 'Upload Data Outputs'!E911 &amp; 'Upload Data Outputs'!F911 &amp; 'Upload Data Outputs'!G911 &amp; 'Upload Data Outputs'!H911 &amp; 'Upload Data Outputs'!I911 &amp; 'Upload Data Outputs'!J911 &amp; 'Upload Data Outputs'!K911 &amp; 'Upload Data Outputs'!L911 &amp; 'Upload Data Outputs'!M911 &amp; 'Upload Data Outputs'!N911 &amp; 'Upload Data Outputs'!O911 &amp; 'Upload Data Outputs'!P911) &lt;&gt; "", FALSE)</f>
        <v>0</v>
      </c>
      <c r="E924" s="56" t="str">
        <f t="shared" si="89"/>
        <v/>
      </c>
      <c r="F924" s="56" t="str">
        <f t="shared" si="90"/>
        <v/>
      </c>
      <c r="G924" s="56" t="b">
        <f t="shared" si="86"/>
        <v>1</v>
      </c>
      <c r="H924" s="57" t="s">
        <v>593</v>
      </c>
      <c r="I924" s="56" t="b">
        <f t="shared" si="91"/>
        <v>1</v>
      </c>
      <c r="J924" s="56" t="b">
        <f>IFERROR(OR(NOT($D924), 'Upload Data Outputs'!C911 &lt;&gt; ""), FALSE)</f>
        <v>1</v>
      </c>
      <c r="K924" s="57" t="s">
        <v>593</v>
      </c>
      <c r="L924" s="56" t="b">
        <f>IFERROR(OR(AND(NOT(D924), 'Upload Data Outputs'!E911 = ""), IFERROR(_xlfn.NUMBERVALUE('Upload Data Outputs'!E911) &gt; 0, FALSE)), FALSE)</f>
        <v>1</v>
      </c>
      <c r="M924" s="56" t="b">
        <f>IFERROR(OR('Upload Data Outputs'!F911 = "", IFERROR(_xlfn.NUMBERVALUE('Upload Data Outputs'!F911) &gt; 0, FALSE)), FALSE)</f>
        <v>1</v>
      </c>
      <c r="N924" s="56" t="b">
        <f>IFERROR(OR('Upload Data Outputs'!F911 = "", IFERROR(MATCH('Upload Data Outputs'!G911, listVolumeUnits, 0), FALSE)), FALSE)</f>
        <v>1</v>
      </c>
      <c r="O924" s="56" t="b">
        <f>IFERROR(OR('Upload Data Outputs'!H911 = "", IFERROR(_xlfn.NUMBERVALUE('Upload Data Outputs'!H911) &gt; 0, FALSE)), FALSE)</f>
        <v>1</v>
      </c>
      <c r="P924" s="56" t="b">
        <f>IFERROR(OR('Upload Data Outputs'!H911 = "", IFERROR(MATCH('Upload Data Outputs'!I911, listWeightUnits, 0), FALSE)), FALSE)</f>
        <v>1</v>
      </c>
      <c r="Q924" s="56" t="b">
        <f>IFERROR(OR('Upload Data Outputs'!J911 = "", IFERROR(MATCH('Upload Data Outputs'!J911, listFscClaimTypes, 0), FALSE)), FALSE)</f>
        <v>1</v>
      </c>
      <c r="R924" s="56" t="b">
        <f>IFERROR(OR(AND('Upload Data Outputs'!J911 = refClaimFsc100, OR('Upload Data Outputs'!K911 = "", 'Upload Data Outputs'!K911 = 100)), AND('Upload Data Outputs'!J911 = refClaimFscCW, OR('Upload Data Outputs'!K911 = "", 'Upload Data Outputs'!K911 = 0)), AND('Upload Data Outputs'!J911 = refClaimFscMix, 'Upload Data Outputs'!K911 &lt;&gt; "", _xlfn.NUMBERVALUE('Upload Data Outputs'!K911) &gt;= 0, _xlfn.NUMBERVALUE('Upload Data Outputs'!K911) &lt;= 100), AND('Upload Data Outputs'!J911 = refClaimFscMixCredit, OR('Upload Data Outputs'!K911 = "", 'Upload Data Outputs'!K911 = 100)), AND('Upload Data Outputs'!J911 = refClaimFscRecycled, 'Upload Data Outputs'!K911 =""), 'Upload Data Outputs'!J911 = ""), FALSE)</f>
        <v>1</v>
      </c>
      <c r="S924" s="56" t="b">
        <f>IFERROR(OR('Upload Data Outputs'!L911 = "", IFERROR(MATCH('Upload Data Outputs'!L911, listMaterialsAccountingMethods, 0), FALSE)), FALSE)</f>
        <v>1</v>
      </c>
      <c r="T924" s="56" t="b">
        <f>IFERROR(OR('Upload Data Outputs'!M911 = "", ISNUMBER('Upload Data Outputs'!M911), IFERROR(DATEVALUE('Upload Data Outputs'!M911) &gt; 0, FALSE)), FALSE)</f>
        <v>1</v>
      </c>
      <c r="U924" s="56" t="b">
        <f>IFERROR(OR('Upload Data Outputs'!N911 = "", ISNUMBER('Upload Data Outputs'!N911), IFERROR(DATEVALUE('Upload Data Outputs'!N911) &gt; 0, FALSE)), FALSE)</f>
        <v>1</v>
      </c>
      <c r="V924" s="56" t="b">
        <f>IFERROR(OR('Upload Data Outputs'!O911 = "", IFERROR(MATCH('Upload Data Outputs'!O911, listCountryIsoCodes, FALSE), FALSE)), FALSE)</f>
        <v>1</v>
      </c>
      <c r="W924" s="57" t="s">
        <v>593</v>
      </c>
      <c r="X924" s="56"/>
      <c r="Y924" s="56"/>
      <c r="AA924" s="56">
        <f>IFERROR(COUNTIFS('Upload Data Outputs'!B:B, 'Upload Data Outputs'!B911), 0)</f>
        <v>0</v>
      </c>
    </row>
    <row r="925" spans="1:27">
      <c r="A925" s="55">
        <f t="shared" si="87"/>
        <v>912</v>
      </c>
      <c r="B925" s="54" t="b">
        <f>NOT(IFERROR('Upload Data Outputs'!A912 = "ERROR", TRUE))</f>
        <v>1</v>
      </c>
      <c r="C925" s="54">
        <f t="shared" si="88"/>
        <v>912</v>
      </c>
      <c r="D925" s="56" t="b">
        <f>IF(B925, ('Upload Data Outputs'!A912 &amp; 'Upload Data Outputs'!B912 &amp; 'Upload Data Outputs'!C912 &amp; 'Upload Data Outputs'!D912 &amp; 'Upload Data Outputs'!E912 &amp; 'Upload Data Outputs'!F912 &amp; 'Upload Data Outputs'!G912 &amp; 'Upload Data Outputs'!H912 &amp; 'Upload Data Outputs'!I912 &amp; 'Upload Data Outputs'!J912 &amp; 'Upload Data Outputs'!K912 &amp; 'Upload Data Outputs'!L912 &amp; 'Upload Data Outputs'!M912 &amp; 'Upload Data Outputs'!N912 &amp; 'Upload Data Outputs'!O912 &amp; 'Upload Data Outputs'!P912) &lt;&gt; "", FALSE)</f>
        <v>0</v>
      </c>
      <c r="E925" s="56" t="str">
        <f t="shared" si="89"/>
        <v/>
      </c>
      <c r="F925" s="56" t="str">
        <f t="shared" si="90"/>
        <v/>
      </c>
      <c r="G925" s="56" t="b">
        <f t="shared" si="86"/>
        <v>1</v>
      </c>
      <c r="H925" s="57" t="s">
        <v>593</v>
      </c>
      <c r="I925" s="56" t="b">
        <f t="shared" si="91"/>
        <v>1</v>
      </c>
      <c r="J925" s="56" t="b">
        <f>IFERROR(OR(NOT($D925), 'Upload Data Outputs'!C912 &lt;&gt; ""), FALSE)</f>
        <v>1</v>
      </c>
      <c r="K925" s="57" t="s">
        <v>593</v>
      </c>
      <c r="L925" s="56" t="b">
        <f>IFERROR(OR(AND(NOT(D925), 'Upload Data Outputs'!E912 = ""), IFERROR(_xlfn.NUMBERVALUE('Upload Data Outputs'!E912) &gt; 0, FALSE)), FALSE)</f>
        <v>1</v>
      </c>
      <c r="M925" s="56" t="b">
        <f>IFERROR(OR('Upload Data Outputs'!F912 = "", IFERROR(_xlfn.NUMBERVALUE('Upload Data Outputs'!F912) &gt; 0, FALSE)), FALSE)</f>
        <v>1</v>
      </c>
      <c r="N925" s="56" t="b">
        <f>IFERROR(OR('Upload Data Outputs'!F912 = "", IFERROR(MATCH('Upload Data Outputs'!G912, listVolumeUnits, 0), FALSE)), FALSE)</f>
        <v>1</v>
      </c>
      <c r="O925" s="56" t="b">
        <f>IFERROR(OR('Upload Data Outputs'!H912 = "", IFERROR(_xlfn.NUMBERVALUE('Upload Data Outputs'!H912) &gt; 0, FALSE)), FALSE)</f>
        <v>1</v>
      </c>
      <c r="P925" s="56" t="b">
        <f>IFERROR(OR('Upload Data Outputs'!H912 = "", IFERROR(MATCH('Upload Data Outputs'!I912, listWeightUnits, 0), FALSE)), FALSE)</f>
        <v>1</v>
      </c>
      <c r="Q925" s="56" t="b">
        <f>IFERROR(OR('Upload Data Outputs'!J912 = "", IFERROR(MATCH('Upload Data Outputs'!J912, listFscClaimTypes, 0), FALSE)), FALSE)</f>
        <v>1</v>
      </c>
      <c r="R925" s="56" t="b">
        <f>IFERROR(OR(AND('Upload Data Outputs'!J912 = refClaimFsc100, OR('Upload Data Outputs'!K912 = "", 'Upload Data Outputs'!K912 = 100)), AND('Upload Data Outputs'!J912 = refClaimFscCW, OR('Upload Data Outputs'!K912 = "", 'Upload Data Outputs'!K912 = 0)), AND('Upload Data Outputs'!J912 = refClaimFscMix, 'Upload Data Outputs'!K912 &lt;&gt; "", _xlfn.NUMBERVALUE('Upload Data Outputs'!K912) &gt;= 0, _xlfn.NUMBERVALUE('Upload Data Outputs'!K912) &lt;= 100), AND('Upload Data Outputs'!J912 = refClaimFscMixCredit, OR('Upload Data Outputs'!K912 = "", 'Upload Data Outputs'!K912 = 100)), AND('Upload Data Outputs'!J912 = refClaimFscRecycled, 'Upload Data Outputs'!K912 =""), 'Upload Data Outputs'!J912 = ""), FALSE)</f>
        <v>1</v>
      </c>
      <c r="S925" s="56" t="b">
        <f>IFERROR(OR('Upload Data Outputs'!L912 = "", IFERROR(MATCH('Upload Data Outputs'!L912, listMaterialsAccountingMethods, 0), FALSE)), FALSE)</f>
        <v>1</v>
      </c>
      <c r="T925" s="56" t="b">
        <f>IFERROR(OR('Upload Data Outputs'!M912 = "", ISNUMBER('Upload Data Outputs'!M912), IFERROR(DATEVALUE('Upload Data Outputs'!M912) &gt; 0, FALSE)), FALSE)</f>
        <v>1</v>
      </c>
      <c r="U925" s="56" t="b">
        <f>IFERROR(OR('Upload Data Outputs'!N912 = "", ISNUMBER('Upload Data Outputs'!N912), IFERROR(DATEVALUE('Upload Data Outputs'!N912) &gt; 0, FALSE)), FALSE)</f>
        <v>1</v>
      </c>
      <c r="V925" s="56" t="b">
        <f>IFERROR(OR('Upload Data Outputs'!O912 = "", IFERROR(MATCH('Upload Data Outputs'!O912, listCountryIsoCodes, FALSE), FALSE)), FALSE)</f>
        <v>1</v>
      </c>
      <c r="W925" s="57" t="s">
        <v>593</v>
      </c>
      <c r="X925" s="56"/>
      <c r="Y925" s="56"/>
      <c r="AA925" s="56">
        <f>IFERROR(COUNTIFS('Upload Data Outputs'!B:B, 'Upload Data Outputs'!B912), 0)</f>
        <v>0</v>
      </c>
    </row>
    <row r="926" spans="1:27">
      <c r="A926" s="55">
        <f t="shared" si="87"/>
        <v>913</v>
      </c>
      <c r="B926" s="54" t="b">
        <f>NOT(IFERROR('Upload Data Outputs'!A913 = "ERROR", TRUE))</f>
        <v>1</v>
      </c>
      <c r="C926" s="54">
        <f t="shared" si="88"/>
        <v>913</v>
      </c>
      <c r="D926" s="56" t="b">
        <f>IF(B926, ('Upload Data Outputs'!A913 &amp; 'Upload Data Outputs'!B913 &amp; 'Upload Data Outputs'!C913 &amp; 'Upload Data Outputs'!D913 &amp; 'Upload Data Outputs'!E913 &amp; 'Upload Data Outputs'!F913 &amp; 'Upload Data Outputs'!G913 &amp; 'Upload Data Outputs'!H913 &amp; 'Upload Data Outputs'!I913 &amp; 'Upload Data Outputs'!J913 &amp; 'Upload Data Outputs'!K913 &amp; 'Upload Data Outputs'!L913 &amp; 'Upload Data Outputs'!M913 &amp; 'Upload Data Outputs'!N913 &amp; 'Upload Data Outputs'!O913 &amp; 'Upload Data Outputs'!P913) &lt;&gt; "", FALSE)</f>
        <v>0</v>
      </c>
      <c r="E926" s="56" t="str">
        <f t="shared" si="89"/>
        <v/>
      </c>
      <c r="F926" s="56" t="str">
        <f t="shared" si="90"/>
        <v/>
      </c>
      <c r="G926" s="56" t="b">
        <f t="shared" si="86"/>
        <v>1</v>
      </c>
      <c r="H926" s="57" t="s">
        <v>593</v>
      </c>
      <c r="I926" s="56" t="b">
        <f t="shared" si="91"/>
        <v>1</v>
      </c>
      <c r="J926" s="56" t="b">
        <f>IFERROR(OR(NOT($D926), 'Upload Data Outputs'!C913 &lt;&gt; ""), FALSE)</f>
        <v>1</v>
      </c>
      <c r="K926" s="57" t="s">
        <v>593</v>
      </c>
      <c r="L926" s="56" t="b">
        <f>IFERROR(OR(AND(NOT(D926), 'Upload Data Outputs'!E913 = ""), IFERROR(_xlfn.NUMBERVALUE('Upload Data Outputs'!E913) &gt; 0, FALSE)), FALSE)</f>
        <v>1</v>
      </c>
      <c r="M926" s="56" t="b">
        <f>IFERROR(OR('Upload Data Outputs'!F913 = "", IFERROR(_xlfn.NUMBERVALUE('Upload Data Outputs'!F913) &gt; 0, FALSE)), FALSE)</f>
        <v>1</v>
      </c>
      <c r="N926" s="56" t="b">
        <f>IFERROR(OR('Upload Data Outputs'!F913 = "", IFERROR(MATCH('Upload Data Outputs'!G913, listVolumeUnits, 0), FALSE)), FALSE)</f>
        <v>1</v>
      </c>
      <c r="O926" s="56" t="b">
        <f>IFERROR(OR('Upload Data Outputs'!H913 = "", IFERROR(_xlfn.NUMBERVALUE('Upload Data Outputs'!H913) &gt; 0, FALSE)), FALSE)</f>
        <v>1</v>
      </c>
      <c r="P926" s="56" t="b">
        <f>IFERROR(OR('Upload Data Outputs'!H913 = "", IFERROR(MATCH('Upload Data Outputs'!I913, listWeightUnits, 0), FALSE)), FALSE)</f>
        <v>1</v>
      </c>
      <c r="Q926" s="56" t="b">
        <f>IFERROR(OR('Upload Data Outputs'!J913 = "", IFERROR(MATCH('Upload Data Outputs'!J913, listFscClaimTypes, 0), FALSE)), FALSE)</f>
        <v>1</v>
      </c>
      <c r="R926" s="56" t="b">
        <f>IFERROR(OR(AND('Upload Data Outputs'!J913 = refClaimFsc100, OR('Upload Data Outputs'!K913 = "", 'Upload Data Outputs'!K913 = 100)), AND('Upload Data Outputs'!J913 = refClaimFscCW, OR('Upload Data Outputs'!K913 = "", 'Upload Data Outputs'!K913 = 0)), AND('Upload Data Outputs'!J913 = refClaimFscMix, 'Upload Data Outputs'!K913 &lt;&gt; "", _xlfn.NUMBERVALUE('Upload Data Outputs'!K913) &gt;= 0, _xlfn.NUMBERVALUE('Upload Data Outputs'!K913) &lt;= 100), AND('Upload Data Outputs'!J913 = refClaimFscMixCredit, OR('Upload Data Outputs'!K913 = "", 'Upload Data Outputs'!K913 = 100)), AND('Upload Data Outputs'!J913 = refClaimFscRecycled, 'Upload Data Outputs'!K913 =""), 'Upload Data Outputs'!J913 = ""), FALSE)</f>
        <v>1</v>
      </c>
      <c r="S926" s="56" t="b">
        <f>IFERROR(OR('Upload Data Outputs'!L913 = "", IFERROR(MATCH('Upload Data Outputs'!L913, listMaterialsAccountingMethods, 0), FALSE)), FALSE)</f>
        <v>1</v>
      </c>
      <c r="T926" s="56" t="b">
        <f>IFERROR(OR('Upload Data Outputs'!M913 = "", ISNUMBER('Upload Data Outputs'!M913), IFERROR(DATEVALUE('Upload Data Outputs'!M913) &gt; 0, FALSE)), FALSE)</f>
        <v>1</v>
      </c>
      <c r="U926" s="56" t="b">
        <f>IFERROR(OR('Upload Data Outputs'!N913 = "", ISNUMBER('Upload Data Outputs'!N913), IFERROR(DATEVALUE('Upload Data Outputs'!N913) &gt; 0, FALSE)), FALSE)</f>
        <v>1</v>
      </c>
      <c r="V926" s="56" t="b">
        <f>IFERROR(OR('Upload Data Outputs'!O913 = "", IFERROR(MATCH('Upload Data Outputs'!O913, listCountryIsoCodes, FALSE), FALSE)), FALSE)</f>
        <v>1</v>
      </c>
      <c r="W926" s="57" t="s">
        <v>593</v>
      </c>
      <c r="X926" s="56"/>
      <c r="Y926" s="56"/>
      <c r="AA926" s="56">
        <f>IFERROR(COUNTIFS('Upload Data Outputs'!B:B, 'Upload Data Outputs'!B913), 0)</f>
        <v>0</v>
      </c>
    </row>
    <row r="927" spans="1:27">
      <c r="A927" s="55">
        <f t="shared" si="87"/>
        <v>914</v>
      </c>
      <c r="B927" s="54" t="b">
        <f>NOT(IFERROR('Upload Data Outputs'!A914 = "ERROR", TRUE))</f>
        <v>1</v>
      </c>
      <c r="C927" s="54">
        <f t="shared" si="88"/>
        <v>914</v>
      </c>
      <c r="D927" s="56" t="b">
        <f>IF(B927, ('Upload Data Outputs'!A914 &amp; 'Upload Data Outputs'!B914 &amp; 'Upload Data Outputs'!C914 &amp; 'Upload Data Outputs'!D914 &amp; 'Upload Data Outputs'!E914 &amp; 'Upload Data Outputs'!F914 &amp; 'Upload Data Outputs'!G914 &amp; 'Upload Data Outputs'!H914 &amp; 'Upload Data Outputs'!I914 &amp; 'Upload Data Outputs'!J914 &amp; 'Upload Data Outputs'!K914 &amp; 'Upload Data Outputs'!L914 &amp; 'Upload Data Outputs'!M914 &amp; 'Upload Data Outputs'!N914 &amp; 'Upload Data Outputs'!O914 &amp; 'Upload Data Outputs'!P914) &lt;&gt; "", FALSE)</f>
        <v>0</v>
      </c>
      <c r="E927" s="56" t="str">
        <f t="shared" si="89"/>
        <v/>
      </c>
      <c r="F927" s="56" t="str">
        <f t="shared" si="90"/>
        <v/>
      </c>
      <c r="G927" s="56" t="b">
        <f t="shared" si="86"/>
        <v>1</v>
      </c>
      <c r="H927" s="57" t="s">
        <v>593</v>
      </c>
      <c r="I927" s="56" t="b">
        <f t="shared" si="91"/>
        <v>1</v>
      </c>
      <c r="J927" s="56" t="b">
        <f>IFERROR(OR(NOT($D927), 'Upload Data Outputs'!C914 &lt;&gt; ""), FALSE)</f>
        <v>1</v>
      </c>
      <c r="K927" s="57" t="s">
        <v>593</v>
      </c>
      <c r="L927" s="56" t="b">
        <f>IFERROR(OR(AND(NOT(D927), 'Upload Data Outputs'!E914 = ""), IFERROR(_xlfn.NUMBERVALUE('Upload Data Outputs'!E914) &gt; 0, FALSE)), FALSE)</f>
        <v>1</v>
      </c>
      <c r="M927" s="56" t="b">
        <f>IFERROR(OR('Upload Data Outputs'!F914 = "", IFERROR(_xlfn.NUMBERVALUE('Upload Data Outputs'!F914) &gt; 0, FALSE)), FALSE)</f>
        <v>1</v>
      </c>
      <c r="N927" s="56" t="b">
        <f>IFERROR(OR('Upload Data Outputs'!F914 = "", IFERROR(MATCH('Upload Data Outputs'!G914, listVolumeUnits, 0), FALSE)), FALSE)</f>
        <v>1</v>
      </c>
      <c r="O927" s="56" t="b">
        <f>IFERROR(OR('Upload Data Outputs'!H914 = "", IFERROR(_xlfn.NUMBERVALUE('Upload Data Outputs'!H914) &gt; 0, FALSE)), FALSE)</f>
        <v>1</v>
      </c>
      <c r="P927" s="56" t="b">
        <f>IFERROR(OR('Upload Data Outputs'!H914 = "", IFERROR(MATCH('Upload Data Outputs'!I914, listWeightUnits, 0), FALSE)), FALSE)</f>
        <v>1</v>
      </c>
      <c r="Q927" s="56" t="b">
        <f>IFERROR(OR('Upload Data Outputs'!J914 = "", IFERROR(MATCH('Upload Data Outputs'!J914, listFscClaimTypes, 0), FALSE)), FALSE)</f>
        <v>1</v>
      </c>
      <c r="R927" s="56" t="b">
        <f>IFERROR(OR(AND('Upload Data Outputs'!J914 = refClaimFsc100, OR('Upload Data Outputs'!K914 = "", 'Upload Data Outputs'!K914 = 100)), AND('Upload Data Outputs'!J914 = refClaimFscCW, OR('Upload Data Outputs'!K914 = "", 'Upload Data Outputs'!K914 = 0)), AND('Upload Data Outputs'!J914 = refClaimFscMix, 'Upload Data Outputs'!K914 &lt;&gt; "", _xlfn.NUMBERVALUE('Upload Data Outputs'!K914) &gt;= 0, _xlfn.NUMBERVALUE('Upload Data Outputs'!K914) &lt;= 100), AND('Upload Data Outputs'!J914 = refClaimFscMixCredit, OR('Upload Data Outputs'!K914 = "", 'Upload Data Outputs'!K914 = 100)), AND('Upload Data Outputs'!J914 = refClaimFscRecycled, 'Upload Data Outputs'!K914 =""), 'Upload Data Outputs'!J914 = ""), FALSE)</f>
        <v>1</v>
      </c>
      <c r="S927" s="56" t="b">
        <f>IFERROR(OR('Upload Data Outputs'!L914 = "", IFERROR(MATCH('Upload Data Outputs'!L914, listMaterialsAccountingMethods, 0), FALSE)), FALSE)</f>
        <v>1</v>
      </c>
      <c r="T927" s="56" t="b">
        <f>IFERROR(OR('Upload Data Outputs'!M914 = "", ISNUMBER('Upload Data Outputs'!M914), IFERROR(DATEVALUE('Upload Data Outputs'!M914) &gt; 0, FALSE)), FALSE)</f>
        <v>1</v>
      </c>
      <c r="U927" s="56" t="b">
        <f>IFERROR(OR('Upload Data Outputs'!N914 = "", ISNUMBER('Upload Data Outputs'!N914), IFERROR(DATEVALUE('Upload Data Outputs'!N914) &gt; 0, FALSE)), FALSE)</f>
        <v>1</v>
      </c>
      <c r="V927" s="56" t="b">
        <f>IFERROR(OR('Upload Data Outputs'!O914 = "", IFERROR(MATCH('Upload Data Outputs'!O914, listCountryIsoCodes, FALSE), FALSE)), FALSE)</f>
        <v>1</v>
      </c>
      <c r="W927" s="57" t="s">
        <v>593</v>
      </c>
      <c r="X927" s="56"/>
      <c r="Y927" s="56"/>
      <c r="AA927" s="56">
        <f>IFERROR(COUNTIFS('Upload Data Outputs'!B:B, 'Upload Data Outputs'!B914), 0)</f>
        <v>0</v>
      </c>
    </row>
    <row r="928" spans="1:27">
      <c r="A928" s="55">
        <f t="shared" si="87"/>
        <v>915</v>
      </c>
      <c r="B928" s="54" t="b">
        <f>NOT(IFERROR('Upload Data Outputs'!A915 = "ERROR", TRUE))</f>
        <v>1</v>
      </c>
      <c r="C928" s="54">
        <f t="shared" si="88"/>
        <v>915</v>
      </c>
      <c r="D928" s="56" t="b">
        <f>IF(B928, ('Upload Data Outputs'!A915 &amp; 'Upload Data Outputs'!B915 &amp; 'Upload Data Outputs'!C915 &amp; 'Upload Data Outputs'!D915 &amp; 'Upload Data Outputs'!E915 &amp; 'Upload Data Outputs'!F915 &amp; 'Upload Data Outputs'!G915 &amp; 'Upload Data Outputs'!H915 &amp; 'Upload Data Outputs'!I915 &amp; 'Upload Data Outputs'!J915 &amp; 'Upload Data Outputs'!K915 &amp; 'Upload Data Outputs'!L915 &amp; 'Upload Data Outputs'!M915 &amp; 'Upload Data Outputs'!N915 &amp; 'Upload Data Outputs'!O915 &amp; 'Upload Data Outputs'!P915) &lt;&gt; "", FALSE)</f>
        <v>0</v>
      </c>
      <c r="E928" s="56" t="str">
        <f t="shared" si="89"/>
        <v/>
      </c>
      <c r="F928" s="56" t="str">
        <f t="shared" si="90"/>
        <v/>
      </c>
      <c r="G928" s="56" t="b">
        <f t="shared" si="86"/>
        <v>1</v>
      </c>
      <c r="H928" s="57" t="s">
        <v>593</v>
      </c>
      <c r="I928" s="56" t="b">
        <f t="shared" si="91"/>
        <v>1</v>
      </c>
      <c r="J928" s="56" t="b">
        <f>IFERROR(OR(NOT($D928), 'Upload Data Outputs'!C915 &lt;&gt; ""), FALSE)</f>
        <v>1</v>
      </c>
      <c r="K928" s="57" t="s">
        <v>593</v>
      </c>
      <c r="L928" s="56" t="b">
        <f>IFERROR(OR(AND(NOT(D928), 'Upload Data Outputs'!E915 = ""), IFERROR(_xlfn.NUMBERVALUE('Upload Data Outputs'!E915) &gt; 0, FALSE)), FALSE)</f>
        <v>1</v>
      </c>
      <c r="M928" s="56" t="b">
        <f>IFERROR(OR('Upload Data Outputs'!F915 = "", IFERROR(_xlfn.NUMBERVALUE('Upload Data Outputs'!F915) &gt; 0, FALSE)), FALSE)</f>
        <v>1</v>
      </c>
      <c r="N928" s="56" t="b">
        <f>IFERROR(OR('Upload Data Outputs'!F915 = "", IFERROR(MATCH('Upload Data Outputs'!G915, listVolumeUnits, 0), FALSE)), FALSE)</f>
        <v>1</v>
      </c>
      <c r="O928" s="56" t="b">
        <f>IFERROR(OR('Upload Data Outputs'!H915 = "", IFERROR(_xlfn.NUMBERVALUE('Upload Data Outputs'!H915) &gt; 0, FALSE)), FALSE)</f>
        <v>1</v>
      </c>
      <c r="P928" s="56" t="b">
        <f>IFERROR(OR('Upload Data Outputs'!H915 = "", IFERROR(MATCH('Upload Data Outputs'!I915, listWeightUnits, 0), FALSE)), FALSE)</f>
        <v>1</v>
      </c>
      <c r="Q928" s="56" t="b">
        <f>IFERROR(OR('Upload Data Outputs'!J915 = "", IFERROR(MATCH('Upload Data Outputs'!J915, listFscClaimTypes, 0), FALSE)), FALSE)</f>
        <v>1</v>
      </c>
      <c r="R928" s="56" t="b">
        <f>IFERROR(OR(AND('Upload Data Outputs'!J915 = refClaimFsc100, OR('Upload Data Outputs'!K915 = "", 'Upload Data Outputs'!K915 = 100)), AND('Upload Data Outputs'!J915 = refClaimFscCW, OR('Upload Data Outputs'!K915 = "", 'Upload Data Outputs'!K915 = 0)), AND('Upload Data Outputs'!J915 = refClaimFscMix, 'Upload Data Outputs'!K915 &lt;&gt; "", _xlfn.NUMBERVALUE('Upload Data Outputs'!K915) &gt;= 0, _xlfn.NUMBERVALUE('Upload Data Outputs'!K915) &lt;= 100), AND('Upload Data Outputs'!J915 = refClaimFscMixCredit, OR('Upload Data Outputs'!K915 = "", 'Upload Data Outputs'!K915 = 100)), AND('Upload Data Outputs'!J915 = refClaimFscRecycled, 'Upload Data Outputs'!K915 =""), 'Upload Data Outputs'!J915 = ""), FALSE)</f>
        <v>1</v>
      </c>
      <c r="S928" s="56" t="b">
        <f>IFERROR(OR('Upload Data Outputs'!L915 = "", IFERROR(MATCH('Upload Data Outputs'!L915, listMaterialsAccountingMethods, 0), FALSE)), FALSE)</f>
        <v>1</v>
      </c>
      <c r="T928" s="56" t="b">
        <f>IFERROR(OR('Upload Data Outputs'!M915 = "", ISNUMBER('Upload Data Outputs'!M915), IFERROR(DATEVALUE('Upload Data Outputs'!M915) &gt; 0, FALSE)), FALSE)</f>
        <v>1</v>
      </c>
      <c r="U928" s="56" t="b">
        <f>IFERROR(OR('Upload Data Outputs'!N915 = "", ISNUMBER('Upload Data Outputs'!N915), IFERROR(DATEVALUE('Upload Data Outputs'!N915) &gt; 0, FALSE)), FALSE)</f>
        <v>1</v>
      </c>
      <c r="V928" s="56" t="b">
        <f>IFERROR(OR('Upload Data Outputs'!O915 = "", IFERROR(MATCH('Upload Data Outputs'!O915, listCountryIsoCodes, FALSE), FALSE)), FALSE)</f>
        <v>1</v>
      </c>
      <c r="W928" s="57" t="s">
        <v>593</v>
      </c>
      <c r="X928" s="56"/>
      <c r="Y928" s="56"/>
      <c r="AA928" s="56">
        <f>IFERROR(COUNTIFS('Upload Data Outputs'!B:B, 'Upload Data Outputs'!B915), 0)</f>
        <v>0</v>
      </c>
    </row>
    <row r="929" spans="1:27">
      <c r="A929" s="55">
        <f t="shared" si="87"/>
        <v>916</v>
      </c>
      <c r="B929" s="54" t="b">
        <f>NOT(IFERROR('Upload Data Outputs'!A916 = "ERROR", TRUE))</f>
        <v>1</v>
      </c>
      <c r="C929" s="54">
        <f t="shared" si="88"/>
        <v>916</v>
      </c>
      <c r="D929" s="56" t="b">
        <f>IF(B929, ('Upload Data Outputs'!A916 &amp; 'Upload Data Outputs'!B916 &amp; 'Upload Data Outputs'!C916 &amp; 'Upload Data Outputs'!D916 &amp; 'Upload Data Outputs'!E916 &amp; 'Upload Data Outputs'!F916 &amp; 'Upload Data Outputs'!G916 &amp; 'Upload Data Outputs'!H916 &amp; 'Upload Data Outputs'!I916 &amp; 'Upload Data Outputs'!J916 &amp; 'Upload Data Outputs'!K916 &amp; 'Upload Data Outputs'!L916 &amp; 'Upload Data Outputs'!M916 &amp; 'Upload Data Outputs'!N916 &amp; 'Upload Data Outputs'!O916 &amp; 'Upload Data Outputs'!P916) &lt;&gt; "", FALSE)</f>
        <v>0</v>
      </c>
      <c r="E929" s="56" t="str">
        <f t="shared" si="89"/>
        <v/>
      </c>
      <c r="F929" s="56" t="str">
        <f t="shared" si="90"/>
        <v/>
      </c>
      <c r="G929" s="56" t="b">
        <f t="shared" si="86"/>
        <v>1</v>
      </c>
      <c r="H929" s="57" t="s">
        <v>593</v>
      </c>
      <c r="I929" s="56" t="b">
        <f t="shared" si="91"/>
        <v>1</v>
      </c>
      <c r="J929" s="56" t="b">
        <f>IFERROR(OR(NOT($D929), 'Upload Data Outputs'!C916 &lt;&gt; ""), FALSE)</f>
        <v>1</v>
      </c>
      <c r="K929" s="57" t="s">
        <v>593</v>
      </c>
      <c r="L929" s="56" t="b">
        <f>IFERROR(OR(AND(NOT(D929), 'Upload Data Outputs'!E916 = ""), IFERROR(_xlfn.NUMBERVALUE('Upload Data Outputs'!E916) &gt; 0, FALSE)), FALSE)</f>
        <v>1</v>
      </c>
      <c r="M929" s="56" t="b">
        <f>IFERROR(OR('Upload Data Outputs'!F916 = "", IFERROR(_xlfn.NUMBERVALUE('Upload Data Outputs'!F916) &gt; 0, FALSE)), FALSE)</f>
        <v>1</v>
      </c>
      <c r="N929" s="56" t="b">
        <f>IFERROR(OR('Upload Data Outputs'!F916 = "", IFERROR(MATCH('Upload Data Outputs'!G916, listVolumeUnits, 0), FALSE)), FALSE)</f>
        <v>1</v>
      </c>
      <c r="O929" s="56" t="b">
        <f>IFERROR(OR('Upload Data Outputs'!H916 = "", IFERROR(_xlfn.NUMBERVALUE('Upload Data Outputs'!H916) &gt; 0, FALSE)), FALSE)</f>
        <v>1</v>
      </c>
      <c r="P929" s="56" t="b">
        <f>IFERROR(OR('Upload Data Outputs'!H916 = "", IFERROR(MATCH('Upload Data Outputs'!I916, listWeightUnits, 0), FALSE)), FALSE)</f>
        <v>1</v>
      </c>
      <c r="Q929" s="56" t="b">
        <f>IFERROR(OR('Upload Data Outputs'!J916 = "", IFERROR(MATCH('Upload Data Outputs'!J916, listFscClaimTypes, 0), FALSE)), FALSE)</f>
        <v>1</v>
      </c>
      <c r="R929" s="56" t="b">
        <f>IFERROR(OR(AND('Upload Data Outputs'!J916 = refClaimFsc100, OR('Upload Data Outputs'!K916 = "", 'Upload Data Outputs'!K916 = 100)), AND('Upload Data Outputs'!J916 = refClaimFscCW, OR('Upload Data Outputs'!K916 = "", 'Upload Data Outputs'!K916 = 0)), AND('Upload Data Outputs'!J916 = refClaimFscMix, 'Upload Data Outputs'!K916 &lt;&gt; "", _xlfn.NUMBERVALUE('Upload Data Outputs'!K916) &gt;= 0, _xlfn.NUMBERVALUE('Upload Data Outputs'!K916) &lt;= 100), AND('Upload Data Outputs'!J916 = refClaimFscMixCredit, OR('Upload Data Outputs'!K916 = "", 'Upload Data Outputs'!K916 = 100)), AND('Upload Data Outputs'!J916 = refClaimFscRecycled, 'Upload Data Outputs'!K916 =""), 'Upload Data Outputs'!J916 = ""), FALSE)</f>
        <v>1</v>
      </c>
      <c r="S929" s="56" t="b">
        <f>IFERROR(OR('Upload Data Outputs'!L916 = "", IFERROR(MATCH('Upload Data Outputs'!L916, listMaterialsAccountingMethods, 0), FALSE)), FALSE)</f>
        <v>1</v>
      </c>
      <c r="T929" s="56" t="b">
        <f>IFERROR(OR('Upload Data Outputs'!M916 = "", ISNUMBER('Upload Data Outputs'!M916), IFERROR(DATEVALUE('Upload Data Outputs'!M916) &gt; 0, FALSE)), FALSE)</f>
        <v>1</v>
      </c>
      <c r="U929" s="56" t="b">
        <f>IFERROR(OR('Upload Data Outputs'!N916 = "", ISNUMBER('Upload Data Outputs'!N916), IFERROR(DATEVALUE('Upload Data Outputs'!N916) &gt; 0, FALSE)), FALSE)</f>
        <v>1</v>
      </c>
      <c r="V929" s="56" t="b">
        <f>IFERROR(OR('Upload Data Outputs'!O916 = "", IFERROR(MATCH('Upload Data Outputs'!O916, listCountryIsoCodes, FALSE), FALSE)), FALSE)</f>
        <v>1</v>
      </c>
      <c r="W929" s="57" t="s">
        <v>593</v>
      </c>
      <c r="X929" s="56"/>
      <c r="Y929" s="56"/>
      <c r="AA929" s="56">
        <f>IFERROR(COUNTIFS('Upload Data Outputs'!B:B, 'Upload Data Outputs'!B916), 0)</f>
        <v>0</v>
      </c>
    </row>
    <row r="930" spans="1:27">
      <c r="A930" s="55">
        <f t="shared" si="87"/>
        <v>917</v>
      </c>
      <c r="B930" s="54" t="b">
        <f>NOT(IFERROR('Upload Data Outputs'!A917 = "ERROR", TRUE))</f>
        <v>1</v>
      </c>
      <c r="C930" s="54">
        <f t="shared" si="88"/>
        <v>917</v>
      </c>
      <c r="D930" s="56" t="b">
        <f>IF(B930, ('Upload Data Outputs'!A917 &amp; 'Upload Data Outputs'!B917 &amp; 'Upload Data Outputs'!C917 &amp; 'Upload Data Outputs'!D917 &amp; 'Upload Data Outputs'!E917 &amp; 'Upload Data Outputs'!F917 &amp; 'Upload Data Outputs'!G917 &amp; 'Upload Data Outputs'!H917 &amp; 'Upload Data Outputs'!I917 &amp; 'Upload Data Outputs'!J917 &amp; 'Upload Data Outputs'!K917 &amp; 'Upload Data Outputs'!L917 &amp; 'Upload Data Outputs'!M917 &amp; 'Upload Data Outputs'!N917 &amp; 'Upload Data Outputs'!O917 &amp; 'Upload Data Outputs'!P917) &lt;&gt; "", FALSE)</f>
        <v>0</v>
      </c>
      <c r="E930" s="56" t="str">
        <f t="shared" si="89"/>
        <v/>
      </c>
      <c r="F930" s="56" t="str">
        <f t="shared" si="90"/>
        <v/>
      </c>
      <c r="G930" s="56" t="b">
        <f t="shared" si="86"/>
        <v>1</v>
      </c>
      <c r="H930" s="57" t="s">
        <v>593</v>
      </c>
      <c r="I930" s="56" t="b">
        <f t="shared" si="91"/>
        <v>1</v>
      </c>
      <c r="J930" s="56" t="b">
        <f>IFERROR(OR(NOT($D930), 'Upload Data Outputs'!C917 &lt;&gt; ""), FALSE)</f>
        <v>1</v>
      </c>
      <c r="K930" s="57" t="s">
        <v>593</v>
      </c>
      <c r="L930" s="56" t="b">
        <f>IFERROR(OR(AND(NOT(D930), 'Upload Data Outputs'!E917 = ""), IFERROR(_xlfn.NUMBERVALUE('Upload Data Outputs'!E917) &gt; 0, FALSE)), FALSE)</f>
        <v>1</v>
      </c>
      <c r="M930" s="56" t="b">
        <f>IFERROR(OR('Upload Data Outputs'!F917 = "", IFERROR(_xlfn.NUMBERVALUE('Upload Data Outputs'!F917) &gt; 0, FALSE)), FALSE)</f>
        <v>1</v>
      </c>
      <c r="N930" s="56" t="b">
        <f>IFERROR(OR('Upload Data Outputs'!F917 = "", IFERROR(MATCH('Upload Data Outputs'!G917, listVolumeUnits, 0), FALSE)), FALSE)</f>
        <v>1</v>
      </c>
      <c r="O930" s="56" t="b">
        <f>IFERROR(OR('Upload Data Outputs'!H917 = "", IFERROR(_xlfn.NUMBERVALUE('Upload Data Outputs'!H917) &gt; 0, FALSE)), FALSE)</f>
        <v>1</v>
      </c>
      <c r="P930" s="56" t="b">
        <f>IFERROR(OR('Upload Data Outputs'!H917 = "", IFERROR(MATCH('Upload Data Outputs'!I917, listWeightUnits, 0), FALSE)), FALSE)</f>
        <v>1</v>
      </c>
      <c r="Q930" s="56" t="b">
        <f>IFERROR(OR('Upload Data Outputs'!J917 = "", IFERROR(MATCH('Upload Data Outputs'!J917, listFscClaimTypes, 0), FALSE)), FALSE)</f>
        <v>1</v>
      </c>
      <c r="R930" s="56" t="b">
        <f>IFERROR(OR(AND('Upload Data Outputs'!J917 = refClaimFsc100, OR('Upload Data Outputs'!K917 = "", 'Upload Data Outputs'!K917 = 100)), AND('Upload Data Outputs'!J917 = refClaimFscCW, OR('Upload Data Outputs'!K917 = "", 'Upload Data Outputs'!K917 = 0)), AND('Upload Data Outputs'!J917 = refClaimFscMix, 'Upload Data Outputs'!K917 &lt;&gt; "", _xlfn.NUMBERVALUE('Upload Data Outputs'!K917) &gt;= 0, _xlfn.NUMBERVALUE('Upload Data Outputs'!K917) &lt;= 100), AND('Upload Data Outputs'!J917 = refClaimFscMixCredit, OR('Upload Data Outputs'!K917 = "", 'Upload Data Outputs'!K917 = 100)), AND('Upload Data Outputs'!J917 = refClaimFscRecycled, 'Upload Data Outputs'!K917 =""), 'Upload Data Outputs'!J917 = ""), FALSE)</f>
        <v>1</v>
      </c>
      <c r="S930" s="56" t="b">
        <f>IFERROR(OR('Upload Data Outputs'!L917 = "", IFERROR(MATCH('Upload Data Outputs'!L917, listMaterialsAccountingMethods, 0), FALSE)), FALSE)</f>
        <v>1</v>
      </c>
      <c r="T930" s="56" t="b">
        <f>IFERROR(OR('Upload Data Outputs'!M917 = "", ISNUMBER('Upload Data Outputs'!M917), IFERROR(DATEVALUE('Upload Data Outputs'!M917) &gt; 0, FALSE)), FALSE)</f>
        <v>1</v>
      </c>
      <c r="U930" s="56" t="b">
        <f>IFERROR(OR('Upload Data Outputs'!N917 = "", ISNUMBER('Upload Data Outputs'!N917), IFERROR(DATEVALUE('Upload Data Outputs'!N917) &gt; 0, FALSE)), FALSE)</f>
        <v>1</v>
      </c>
      <c r="V930" s="56" t="b">
        <f>IFERROR(OR('Upload Data Outputs'!O917 = "", IFERROR(MATCH('Upload Data Outputs'!O917, listCountryIsoCodes, FALSE), FALSE)), FALSE)</f>
        <v>1</v>
      </c>
      <c r="W930" s="57" t="s">
        <v>593</v>
      </c>
      <c r="X930" s="56"/>
      <c r="Y930" s="56"/>
      <c r="AA930" s="56">
        <f>IFERROR(COUNTIFS('Upload Data Outputs'!B:B, 'Upload Data Outputs'!B917), 0)</f>
        <v>0</v>
      </c>
    </row>
    <row r="931" spans="1:27">
      <c r="A931" s="55">
        <f t="shared" si="87"/>
        <v>918</v>
      </c>
      <c r="B931" s="54" t="b">
        <f>NOT(IFERROR('Upload Data Outputs'!A918 = "ERROR", TRUE))</f>
        <v>1</v>
      </c>
      <c r="C931" s="54">
        <f t="shared" si="88"/>
        <v>918</v>
      </c>
      <c r="D931" s="56" t="b">
        <f>IF(B931, ('Upload Data Outputs'!A918 &amp; 'Upload Data Outputs'!B918 &amp; 'Upload Data Outputs'!C918 &amp; 'Upload Data Outputs'!D918 &amp; 'Upload Data Outputs'!E918 &amp; 'Upload Data Outputs'!F918 &amp; 'Upload Data Outputs'!G918 &amp; 'Upload Data Outputs'!H918 &amp; 'Upload Data Outputs'!I918 &amp; 'Upload Data Outputs'!J918 &amp; 'Upload Data Outputs'!K918 &amp; 'Upload Data Outputs'!L918 &amp; 'Upload Data Outputs'!M918 &amp; 'Upload Data Outputs'!N918 &amp; 'Upload Data Outputs'!O918 &amp; 'Upload Data Outputs'!P918) &lt;&gt; "", FALSE)</f>
        <v>0</v>
      </c>
      <c r="E931" s="56" t="str">
        <f t="shared" si="89"/>
        <v/>
      </c>
      <c r="F931" s="56" t="str">
        <f t="shared" si="90"/>
        <v/>
      </c>
      <c r="G931" s="56" t="b">
        <f t="shared" si="86"/>
        <v>1</v>
      </c>
      <c r="H931" s="57" t="s">
        <v>593</v>
      </c>
      <c r="I931" s="56" t="b">
        <f t="shared" si="91"/>
        <v>1</v>
      </c>
      <c r="J931" s="56" t="b">
        <f>IFERROR(OR(NOT($D931), 'Upload Data Outputs'!C918 &lt;&gt; ""), FALSE)</f>
        <v>1</v>
      </c>
      <c r="K931" s="57" t="s">
        <v>593</v>
      </c>
      <c r="L931" s="56" t="b">
        <f>IFERROR(OR(AND(NOT(D931), 'Upload Data Outputs'!E918 = ""), IFERROR(_xlfn.NUMBERVALUE('Upload Data Outputs'!E918) &gt; 0, FALSE)), FALSE)</f>
        <v>1</v>
      </c>
      <c r="M931" s="56" t="b">
        <f>IFERROR(OR('Upload Data Outputs'!F918 = "", IFERROR(_xlfn.NUMBERVALUE('Upload Data Outputs'!F918) &gt; 0, FALSE)), FALSE)</f>
        <v>1</v>
      </c>
      <c r="N931" s="56" t="b">
        <f>IFERROR(OR('Upload Data Outputs'!F918 = "", IFERROR(MATCH('Upload Data Outputs'!G918, listVolumeUnits, 0), FALSE)), FALSE)</f>
        <v>1</v>
      </c>
      <c r="O931" s="56" t="b">
        <f>IFERROR(OR('Upload Data Outputs'!H918 = "", IFERROR(_xlfn.NUMBERVALUE('Upload Data Outputs'!H918) &gt; 0, FALSE)), FALSE)</f>
        <v>1</v>
      </c>
      <c r="P931" s="56" t="b">
        <f>IFERROR(OR('Upload Data Outputs'!H918 = "", IFERROR(MATCH('Upload Data Outputs'!I918, listWeightUnits, 0), FALSE)), FALSE)</f>
        <v>1</v>
      </c>
      <c r="Q931" s="56" t="b">
        <f>IFERROR(OR('Upload Data Outputs'!J918 = "", IFERROR(MATCH('Upload Data Outputs'!J918, listFscClaimTypes, 0), FALSE)), FALSE)</f>
        <v>1</v>
      </c>
      <c r="R931" s="56" t="b">
        <f>IFERROR(OR(AND('Upload Data Outputs'!J918 = refClaimFsc100, OR('Upload Data Outputs'!K918 = "", 'Upload Data Outputs'!K918 = 100)), AND('Upload Data Outputs'!J918 = refClaimFscCW, OR('Upload Data Outputs'!K918 = "", 'Upload Data Outputs'!K918 = 0)), AND('Upload Data Outputs'!J918 = refClaimFscMix, 'Upload Data Outputs'!K918 &lt;&gt; "", _xlfn.NUMBERVALUE('Upload Data Outputs'!K918) &gt;= 0, _xlfn.NUMBERVALUE('Upload Data Outputs'!K918) &lt;= 100), AND('Upload Data Outputs'!J918 = refClaimFscMixCredit, OR('Upload Data Outputs'!K918 = "", 'Upload Data Outputs'!K918 = 100)), AND('Upload Data Outputs'!J918 = refClaimFscRecycled, 'Upload Data Outputs'!K918 =""), 'Upload Data Outputs'!J918 = ""), FALSE)</f>
        <v>1</v>
      </c>
      <c r="S931" s="56" t="b">
        <f>IFERROR(OR('Upload Data Outputs'!L918 = "", IFERROR(MATCH('Upload Data Outputs'!L918, listMaterialsAccountingMethods, 0), FALSE)), FALSE)</f>
        <v>1</v>
      </c>
      <c r="T931" s="56" t="b">
        <f>IFERROR(OR('Upload Data Outputs'!M918 = "", ISNUMBER('Upload Data Outputs'!M918), IFERROR(DATEVALUE('Upload Data Outputs'!M918) &gt; 0, FALSE)), FALSE)</f>
        <v>1</v>
      </c>
      <c r="U931" s="56" t="b">
        <f>IFERROR(OR('Upload Data Outputs'!N918 = "", ISNUMBER('Upload Data Outputs'!N918), IFERROR(DATEVALUE('Upload Data Outputs'!N918) &gt; 0, FALSE)), FALSE)</f>
        <v>1</v>
      </c>
      <c r="V931" s="56" t="b">
        <f>IFERROR(OR('Upload Data Outputs'!O918 = "", IFERROR(MATCH('Upload Data Outputs'!O918, listCountryIsoCodes, FALSE), FALSE)), FALSE)</f>
        <v>1</v>
      </c>
      <c r="W931" s="57" t="s">
        <v>593</v>
      </c>
      <c r="X931" s="56"/>
      <c r="Y931" s="56"/>
      <c r="AA931" s="56">
        <f>IFERROR(COUNTIFS('Upload Data Outputs'!B:B, 'Upload Data Outputs'!B918), 0)</f>
        <v>0</v>
      </c>
    </row>
    <row r="932" spans="1:27">
      <c r="A932" s="55">
        <f t="shared" si="87"/>
        <v>919</v>
      </c>
      <c r="B932" s="54" t="b">
        <f>NOT(IFERROR('Upload Data Outputs'!A919 = "ERROR", TRUE))</f>
        <v>1</v>
      </c>
      <c r="C932" s="54">
        <f t="shared" si="88"/>
        <v>919</v>
      </c>
      <c r="D932" s="56" t="b">
        <f>IF(B932, ('Upload Data Outputs'!A919 &amp; 'Upload Data Outputs'!B919 &amp; 'Upload Data Outputs'!C919 &amp; 'Upload Data Outputs'!D919 &amp; 'Upload Data Outputs'!E919 &amp; 'Upload Data Outputs'!F919 &amp; 'Upload Data Outputs'!G919 &amp; 'Upload Data Outputs'!H919 &amp; 'Upload Data Outputs'!I919 &amp; 'Upload Data Outputs'!J919 &amp; 'Upload Data Outputs'!K919 &amp; 'Upload Data Outputs'!L919 &amp; 'Upload Data Outputs'!M919 &amp; 'Upload Data Outputs'!N919 &amp; 'Upload Data Outputs'!O919 &amp; 'Upload Data Outputs'!P919) &lt;&gt; "", FALSE)</f>
        <v>0</v>
      </c>
      <c r="E932" s="56" t="str">
        <f t="shared" si="89"/>
        <v/>
      </c>
      <c r="F932" s="56" t="str">
        <f t="shared" si="90"/>
        <v/>
      </c>
      <c r="G932" s="56" t="b">
        <f t="shared" si="86"/>
        <v>1</v>
      </c>
      <c r="H932" s="57" t="s">
        <v>593</v>
      </c>
      <c r="I932" s="56" t="b">
        <f t="shared" si="91"/>
        <v>1</v>
      </c>
      <c r="J932" s="56" t="b">
        <f>IFERROR(OR(NOT($D932), 'Upload Data Outputs'!C919 &lt;&gt; ""), FALSE)</f>
        <v>1</v>
      </c>
      <c r="K932" s="57" t="s">
        <v>593</v>
      </c>
      <c r="L932" s="56" t="b">
        <f>IFERROR(OR(AND(NOT(D932), 'Upload Data Outputs'!E919 = ""), IFERROR(_xlfn.NUMBERVALUE('Upload Data Outputs'!E919) &gt; 0, FALSE)), FALSE)</f>
        <v>1</v>
      </c>
      <c r="M932" s="56" t="b">
        <f>IFERROR(OR('Upload Data Outputs'!F919 = "", IFERROR(_xlfn.NUMBERVALUE('Upload Data Outputs'!F919) &gt; 0, FALSE)), FALSE)</f>
        <v>1</v>
      </c>
      <c r="N932" s="56" t="b">
        <f>IFERROR(OR('Upload Data Outputs'!F919 = "", IFERROR(MATCH('Upload Data Outputs'!G919, listVolumeUnits, 0), FALSE)), FALSE)</f>
        <v>1</v>
      </c>
      <c r="O932" s="56" t="b">
        <f>IFERROR(OR('Upload Data Outputs'!H919 = "", IFERROR(_xlfn.NUMBERVALUE('Upload Data Outputs'!H919) &gt; 0, FALSE)), FALSE)</f>
        <v>1</v>
      </c>
      <c r="P932" s="56" t="b">
        <f>IFERROR(OR('Upload Data Outputs'!H919 = "", IFERROR(MATCH('Upload Data Outputs'!I919, listWeightUnits, 0), FALSE)), FALSE)</f>
        <v>1</v>
      </c>
      <c r="Q932" s="56" t="b">
        <f>IFERROR(OR('Upload Data Outputs'!J919 = "", IFERROR(MATCH('Upload Data Outputs'!J919, listFscClaimTypes, 0), FALSE)), FALSE)</f>
        <v>1</v>
      </c>
      <c r="R932" s="56" t="b">
        <f>IFERROR(OR(AND('Upload Data Outputs'!J919 = refClaimFsc100, OR('Upload Data Outputs'!K919 = "", 'Upload Data Outputs'!K919 = 100)), AND('Upload Data Outputs'!J919 = refClaimFscCW, OR('Upload Data Outputs'!K919 = "", 'Upload Data Outputs'!K919 = 0)), AND('Upload Data Outputs'!J919 = refClaimFscMix, 'Upload Data Outputs'!K919 &lt;&gt; "", _xlfn.NUMBERVALUE('Upload Data Outputs'!K919) &gt;= 0, _xlfn.NUMBERVALUE('Upload Data Outputs'!K919) &lt;= 100), AND('Upload Data Outputs'!J919 = refClaimFscMixCredit, OR('Upload Data Outputs'!K919 = "", 'Upload Data Outputs'!K919 = 100)), AND('Upload Data Outputs'!J919 = refClaimFscRecycled, 'Upload Data Outputs'!K919 =""), 'Upload Data Outputs'!J919 = ""), FALSE)</f>
        <v>1</v>
      </c>
      <c r="S932" s="56" t="b">
        <f>IFERROR(OR('Upload Data Outputs'!L919 = "", IFERROR(MATCH('Upload Data Outputs'!L919, listMaterialsAccountingMethods, 0), FALSE)), FALSE)</f>
        <v>1</v>
      </c>
      <c r="T932" s="56" t="b">
        <f>IFERROR(OR('Upload Data Outputs'!M919 = "", ISNUMBER('Upload Data Outputs'!M919), IFERROR(DATEVALUE('Upload Data Outputs'!M919) &gt; 0, FALSE)), FALSE)</f>
        <v>1</v>
      </c>
      <c r="U932" s="56" t="b">
        <f>IFERROR(OR('Upload Data Outputs'!N919 = "", ISNUMBER('Upload Data Outputs'!N919), IFERROR(DATEVALUE('Upload Data Outputs'!N919) &gt; 0, FALSE)), FALSE)</f>
        <v>1</v>
      </c>
      <c r="V932" s="56" t="b">
        <f>IFERROR(OR('Upload Data Outputs'!O919 = "", IFERROR(MATCH('Upload Data Outputs'!O919, listCountryIsoCodes, FALSE), FALSE)), FALSE)</f>
        <v>1</v>
      </c>
      <c r="W932" s="57" t="s">
        <v>593</v>
      </c>
      <c r="X932" s="56"/>
      <c r="Y932" s="56"/>
      <c r="AA932" s="56">
        <f>IFERROR(COUNTIFS('Upload Data Outputs'!B:B, 'Upload Data Outputs'!B919), 0)</f>
        <v>0</v>
      </c>
    </row>
    <row r="933" spans="1:27">
      <c r="A933" s="55">
        <f t="shared" si="87"/>
        <v>920</v>
      </c>
      <c r="B933" s="54" t="b">
        <f>NOT(IFERROR('Upload Data Outputs'!A920 = "ERROR", TRUE))</f>
        <v>1</v>
      </c>
      <c r="C933" s="54">
        <f t="shared" si="88"/>
        <v>920</v>
      </c>
      <c r="D933" s="56" t="b">
        <f>IF(B933, ('Upload Data Outputs'!A920 &amp; 'Upload Data Outputs'!B920 &amp; 'Upload Data Outputs'!C920 &amp; 'Upload Data Outputs'!D920 &amp; 'Upload Data Outputs'!E920 &amp; 'Upload Data Outputs'!F920 &amp; 'Upload Data Outputs'!G920 &amp; 'Upload Data Outputs'!H920 &amp; 'Upload Data Outputs'!I920 &amp; 'Upload Data Outputs'!J920 &amp; 'Upload Data Outputs'!K920 &amp; 'Upload Data Outputs'!L920 &amp; 'Upload Data Outputs'!M920 &amp; 'Upload Data Outputs'!N920 &amp; 'Upload Data Outputs'!O920 &amp; 'Upload Data Outputs'!P920) &lt;&gt; "", FALSE)</f>
        <v>0</v>
      </c>
      <c r="E933" s="56" t="str">
        <f t="shared" si="89"/>
        <v/>
      </c>
      <c r="F933" s="56" t="str">
        <f t="shared" si="90"/>
        <v/>
      </c>
      <c r="G933" s="56" t="b">
        <f t="shared" si="86"/>
        <v>1</v>
      </c>
      <c r="H933" s="57" t="s">
        <v>593</v>
      </c>
      <c r="I933" s="56" t="b">
        <f t="shared" si="91"/>
        <v>1</v>
      </c>
      <c r="J933" s="56" t="b">
        <f>IFERROR(OR(NOT($D933), 'Upload Data Outputs'!C920 &lt;&gt; ""), FALSE)</f>
        <v>1</v>
      </c>
      <c r="K933" s="57" t="s">
        <v>593</v>
      </c>
      <c r="L933" s="56" t="b">
        <f>IFERROR(OR(AND(NOT(D933), 'Upload Data Outputs'!E920 = ""), IFERROR(_xlfn.NUMBERVALUE('Upload Data Outputs'!E920) &gt; 0, FALSE)), FALSE)</f>
        <v>1</v>
      </c>
      <c r="M933" s="56" t="b">
        <f>IFERROR(OR('Upload Data Outputs'!F920 = "", IFERROR(_xlfn.NUMBERVALUE('Upload Data Outputs'!F920) &gt; 0, FALSE)), FALSE)</f>
        <v>1</v>
      </c>
      <c r="N933" s="56" t="b">
        <f>IFERROR(OR('Upload Data Outputs'!F920 = "", IFERROR(MATCH('Upload Data Outputs'!G920, listVolumeUnits, 0), FALSE)), FALSE)</f>
        <v>1</v>
      </c>
      <c r="O933" s="56" t="b">
        <f>IFERROR(OR('Upload Data Outputs'!H920 = "", IFERROR(_xlfn.NUMBERVALUE('Upload Data Outputs'!H920) &gt; 0, FALSE)), FALSE)</f>
        <v>1</v>
      </c>
      <c r="P933" s="56" t="b">
        <f>IFERROR(OR('Upload Data Outputs'!H920 = "", IFERROR(MATCH('Upload Data Outputs'!I920, listWeightUnits, 0), FALSE)), FALSE)</f>
        <v>1</v>
      </c>
      <c r="Q933" s="56" t="b">
        <f>IFERROR(OR('Upload Data Outputs'!J920 = "", IFERROR(MATCH('Upload Data Outputs'!J920, listFscClaimTypes, 0), FALSE)), FALSE)</f>
        <v>1</v>
      </c>
      <c r="R933" s="56" t="b">
        <f>IFERROR(OR(AND('Upload Data Outputs'!J920 = refClaimFsc100, OR('Upload Data Outputs'!K920 = "", 'Upload Data Outputs'!K920 = 100)), AND('Upload Data Outputs'!J920 = refClaimFscCW, OR('Upload Data Outputs'!K920 = "", 'Upload Data Outputs'!K920 = 0)), AND('Upload Data Outputs'!J920 = refClaimFscMix, 'Upload Data Outputs'!K920 &lt;&gt; "", _xlfn.NUMBERVALUE('Upload Data Outputs'!K920) &gt;= 0, _xlfn.NUMBERVALUE('Upload Data Outputs'!K920) &lt;= 100), AND('Upload Data Outputs'!J920 = refClaimFscMixCredit, OR('Upload Data Outputs'!K920 = "", 'Upload Data Outputs'!K920 = 100)), AND('Upload Data Outputs'!J920 = refClaimFscRecycled, 'Upload Data Outputs'!K920 =""), 'Upload Data Outputs'!J920 = ""), FALSE)</f>
        <v>1</v>
      </c>
      <c r="S933" s="56" t="b">
        <f>IFERROR(OR('Upload Data Outputs'!L920 = "", IFERROR(MATCH('Upload Data Outputs'!L920, listMaterialsAccountingMethods, 0), FALSE)), FALSE)</f>
        <v>1</v>
      </c>
      <c r="T933" s="56" t="b">
        <f>IFERROR(OR('Upload Data Outputs'!M920 = "", ISNUMBER('Upload Data Outputs'!M920), IFERROR(DATEVALUE('Upload Data Outputs'!M920) &gt; 0, FALSE)), FALSE)</f>
        <v>1</v>
      </c>
      <c r="U933" s="56" t="b">
        <f>IFERROR(OR('Upload Data Outputs'!N920 = "", ISNUMBER('Upload Data Outputs'!N920), IFERROR(DATEVALUE('Upload Data Outputs'!N920) &gt; 0, FALSE)), FALSE)</f>
        <v>1</v>
      </c>
      <c r="V933" s="56" t="b">
        <f>IFERROR(OR('Upload Data Outputs'!O920 = "", IFERROR(MATCH('Upload Data Outputs'!O920, listCountryIsoCodes, FALSE), FALSE)), FALSE)</f>
        <v>1</v>
      </c>
      <c r="W933" s="57" t="s">
        <v>593</v>
      </c>
      <c r="X933" s="56"/>
      <c r="Y933" s="56"/>
      <c r="AA933" s="56">
        <f>IFERROR(COUNTIFS('Upload Data Outputs'!B:B, 'Upload Data Outputs'!B920), 0)</f>
        <v>0</v>
      </c>
    </row>
    <row r="934" spans="1:27">
      <c r="A934" s="55">
        <f t="shared" si="87"/>
        <v>921</v>
      </c>
      <c r="B934" s="54" t="b">
        <f>NOT(IFERROR('Upload Data Outputs'!A921 = "ERROR", TRUE))</f>
        <v>1</v>
      </c>
      <c r="C934" s="54">
        <f t="shared" si="88"/>
        <v>921</v>
      </c>
      <c r="D934" s="56" t="b">
        <f>IF(B934, ('Upload Data Outputs'!A921 &amp; 'Upload Data Outputs'!B921 &amp; 'Upload Data Outputs'!C921 &amp; 'Upload Data Outputs'!D921 &amp; 'Upload Data Outputs'!E921 &amp; 'Upload Data Outputs'!F921 &amp; 'Upload Data Outputs'!G921 &amp; 'Upload Data Outputs'!H921 &amp; 'Upload Data Outputs'!I921 &amp; 'Upload Data Outputs'!J921 &amp; 'Upload Data Outputs'!K921 &amp; 'Upload Data Outputs'!L921 &amp; 'Upload Data Outputs'!M921 &amp; 'Upload Data Outputs'!N921 &amp; 'Upload Data Outputs'!O921 &amp; 'Upload Data Outputs'!P921) &lt;&gt; "", FALSE)</f>
        <v>0</v>
      </c>
      <c r="E934" s="56" t="str">
        <f t="shared" si="89"/>
        <v/>
      </c>
      <c r="F934" s="56" t="str">
        <f t="shared" si="90"/>
        <v/>
      </c>
      <c r="G934" s="56" t="b">
        <f t="shared" si="86"/>
        <v>1</v>
      </c>
      <c r="H934" s="57" t="s">
        <v>593</v>
      </c>
      <c r="I934" s="56" t="b">
        <f t="shared" si="91"/>
        <v>1</v>
      </c>
      <c r="J934" s="56" t="b">
        <f>IFERROR(OR(NOT($D934), 'Upload Data Outputs'!C921 &lt;&gt; ""), FALSE)</f>
        <v>1</v>
      </c>
      <c r="K934" s="57" t="s">
        <v>593</v>
      </c>
      <c r="L934" s="56" t="b">
        <f>IFERROR(OR(AND(NOT(D934), 'Upload Data Outputs'!E921 = ""), IFERROR(_xlfn.NUMBERVALUE('Upload Data Outputs'!E921) &gt; 0, FALSE)), FALSE)</f>
        <v>1</v>
      </c>
      <c r="M934" s="56" t="b">
        <f>IFERROR(OR('Upload Data Outputs'!F921 = "", IFERROR(_xlfn.NUMBERVALUE('Upload Data Outputs'!F921) &gt; 0, FALSE)), FALSE)</f>
        <v>1</v>
      </c>
      <c r="N934" s="56" t="b">
        <f>IFERROR(OR('Upload Data Outputs'!F921 = "", IFERROR(MATCH('Upload Data Outputs'!G921, listVolumeUnits, 0), FALSE)), FALSE)</f>
        <v>1</v>
      </c>
      <c r="O934" s="56" t="b">
        <f>IFERROR(OR('Upload Data Outputs'!H921 = "", IFERROR(_xlfn.NUMBERVALUE('Upload Data Outputs'!H921) &gt; 0, FALSE)), FALSE)</f>
        <v>1</v>
      </c>
      <c r="P934" s="56" t="b">
        <f>IFERROR(OR('Upload Data Outputs'!H921 = "", IFERROR(MATCH('Upload Data Outputs'!I921, listWeightUnits, 0), FALSE)), FALSE)</f>
        <v>1</v>
      </c>
      <c r="Q934" s="56" t="b">
        <f>IFERROR(OR('Upload Data Outputs'!J921 = "", IFERROR(MATCH('Upload Data Outputs'!J921, listFscClaimTypes, 0), FALSE)), FALSE)</f>
        <v>1</v>
      </c>
      <c r="R934" s="56" t="b">
        <f>IFERROR(OR(AND('Upload Data Outputs'!J921 = refClaimFsc100, OR('Upload Data Outputs'!K921 = "", 'Upload Data Outputs'!K921 = 100)), AND('Upload Data Outputs'!J921 = refClaimFscCW, OR('Upload Data Outputs'!K921 = "", 'Upload Data Outputs'!K921 = 0)), AND('Upload Data Outputs'!J921 = refClaimFscMix, 'Upload Data Outputs'!K921 &lt;&gt; "", _xlfn.NUMBERVALUE('Upload Data Outputs'!K921) &gt;= 0, _xlfn.NUMBERVALUE('Upload Data Outputs'!K921) &lt;= 100), AND('Upload Data Outputs'!J921 = refClaimFscMixCredit, OR('Upload Data Outputs'!K921 = "", 'Upload Data Outputs'!K921 = 100)), AND('Upload Data Outputs'!J921 = refClaimFscRecycled, 'Upload Data Outputs'!K921 =""), 'Upload Data Outputs'!J921 = ""), FALSE)</f>
        <v>1</v>
      </c>
      <c r="S934" s="56" t="b">
        <f>IFERROR(OR('Upload Data Outputs'!L921 = "", IFERROR(MATCH('Upload Data Outputs'!L921, listMaterialsAccountingMethods, 0), FALSE)), FALSE)</f>
        <v>1</v>
      </c>
      <c r="T934" s="56" t="b">
        <f>IFERROR(OR('Upload Data Outputs'!M921 = "", ISNUMBER('Upload Data Outputs'!M921), IFERROR(DATEVALUE('Upload Data Outputs'!M921) &gt; 0, FALSE)), FALSE)</f>
        <v>1</v>
      </c>
      <c r="U934" s="56" t="b">
        <f>IFERROR(OR('Upload Data Outputs'!N921 = "", ISNUMBER('Upload Data Outputs'!N921), IFERROR(DATEVALUE('Upload Data Outputs'!N921) &gt; 0, FALSE)), FALSE)</f>
        <v>1</v>
      </c>
      <c r="V934" s="56" t="b">
        <f>IFERROR(OR('Upload Data Outputs'!O921 = "", IFERROR(MATCH('Upload Data Outputs'!O921, listCountryIsoCodes, FALSE), FALSE)), FALSE)</f>
        <v>1</v>
      </c>
      <c r="W934" s="57" t="s">
        <v>593</v>
      </c>
      <c r="X934" s="56"/>
      <c r="Y934" s="56"/>
      <c r="AA934" s="56">
        <f>IFERROR(COUNTIFS('Upload Data Outputs'!B:B, 'Upload Data Outputs'!B921), 0)</f>
        <v>0</v>
      </c>
    </row>
    <row r="935" spans="1:27">
      <c r="A935" s="55">
        <f t="shared" si="87"/>
        <v>922</v>
      </c>
      <c r="B935" s="54" t="b">
        <f>NOT(IFERROR('Upload Data Outputs'!A922 = "ERROR", TRUE))</f>
        <v>1</v>
      </c>
      <c r="C935" s="54">
        <f t="shared" si="88"/>
        <v>922</v>
      </c>
      <c r="D935" s="56" t="b">
        <f>IF(B935, ('Upload Data Outputs'!A922 &amp; 'Upload Data Outputs'!B922 &amp; 'Upload Data Outputs'!C922 &amp; 'Upload Data Outputs'!D922 &amp; 'Upload Data Outputs'!E922 &amp; 'Upload Data Outputs'!F922 &amp; 'Upload Data Outputs'!G922 &amp; 'Upload Data Outputs'!H922 &amp; 'Upload Data Outputs'!I922 &amp; 'Upload Data Outputs'!J922 &amp; 'Upload Data Outputs'!K922 &amp; 'Upload Data Outputs'!L922 &amp; 'Upload Data Outputs'!M922 &amp; 'Upload Data Outputs'!N922 &amp; 'Upload Data Outputs'!O922 &amp; 'Upload Data Outputs'!P922) &lt;&gt; "", FALSE)</f>
        <v>0</v>
      </c>
      <c r="E935" s="56" t="str">
        <f t="shared" si="89"/>
        <v/>
      </c>
      <c r="F935" s="56" t="str">
        <f t="shared" si="90"/>
        <v/>
      </c>
      <c r="G935" s="56" t="b">
        <f t="shared" si="86"/>
        <v>1</v>
      </c>
      <c r="H935" s="57" t="s">
        <v>593</v>
      </c>
      <c r="I935" s="56" t="b">
        <f t="shared" si="91"/>
        <v>1</v>
      </c>
      <c r="J935" s="56" t="b">
        <f>IFERROR(OR(NOT($D935), 'Upload Data Outputs'!C922 &lt;&gt; ""), FALSE)</f>
        <v>1</v>
      </c>
      <c r="K935" s="57" t="s">
        <v>593</v>
      </c>
      <c r="L935" s="56" t="b">
        <f>IFERROR(OR(AND(NOT(D935), 'Upload Data Outputs'!E922 = ""), IFERROR(_xlfn.NUMBERVALUE('Upload Data Outputs'!E922) &gt; 0, FALSE)), FALSE)</f>
        <v>1</v>
      </c>
      <c r="M935" s="56" t="b">
        <f>IFERROR(OR('Upload Data Outputs'!F922 = "", IFERROR(_xlfn.NUMBERVALUE('Upload Data Outputs'!F922) &gt; 0, FALSE)), FALSE)</f>
        <v>1</v>
      </c>
      <c r="N935" s="56" t="b">
        <f>IFERROR(OR('Upload Data Outputs'!F922 = "", IFERROR(MATCH('Upload Data Outputs'!G922, listVolumeUnits, 0), FALSE)), FALSE)</f>
        <v>1</v>
      </c>
      <c r="O935" s="56" t="b">
        <f>IFERROR(OR('Upload Data Outputs'!H922 = "", IFERROR(_xlfn.NUMBERVALUE('Upload Data Outputs'!H922) &gt; 0, FALSE)), FALSE)</f>
        <v>1</v>
      </c>
      <c r="P935" s="56" t="b">
        <f>IFERROR(OR('Upload Data Outputs'!H922 = "", IFERROR(MATCH('Upload Data Outputs'!I922, listWeightUnits, 0), FALSE)), FALSE)</f>
        <v>1</v>
      </c>
      <c r="Q935" s="56" t="b">
        <f>IFERROR(OR('Upload Data Outputs'!J922 = "", IFERROR(MATCH('Upload Data Outputs'!J922, listFscClaimTypes, 0), FALSE)), FALSE)</f>
        <v>1</v>
      </c>
      <c r="R935" s="56" t="b">
        <f>IFERROR(OR(AND('Upload Data Outputs'!J922 = refClaimFsc100, OR('Upload Data Outputs'!K922 = "", 'Upload Data Outputs'!K922 = 100)), AND('Upload Data Outputs'!J922 = refClaimFscCW, OR('Upload Data Outputs'!K922 = "", 'Upload Data Outputs'!K922 = 0)), AND('Upload Data Outputs'!J922 = refClaimFscMix, 'Upload Data Outputs'!K922 &lt;&gt; "", _xlfn.NUMBERVALUE('Upload Data Outputs'!K922) &gt;= 0, _xlfn.NUMBERVALUE('Upload Data Outputs'!K922) &lt;= 100), AND('Upload Data Outputs'!J922 = refClaimFscMixCredit, OR('Upload Data Outputs'!K922 = "", 'Upload Data Outputs'!K922 = 100)), AND('Upload Data Outputs'!J922 = refClaimFscRecycled, 'Upload Data Outputs'!K922 =""), 'Upload Data Outputs'!J922 = ""), FALSE)</f>
        <v>1</v>
      </c>
      <c r="S935" s="56" t="b">
        <f>IFERROR(OR('Upload Data Outputs'!L922 = "", IFERROR(MATCH('Upload Data Outputs'!L922, listMaterialsAccountingMethods, 0), FALSE)), FALSE)</f>
        <v>1</v>
      </c>
      <c r="T935" s="56" t="b">
        <f>IFERROR(OR('Upload Data Outputs'!M922 = "", ISNUMBER('Upload Data Outputs'!M922), IFERROR(DATEVALUE('Upload Data Outputs'!M922) &gt; 0, FALSE)), FALSE)</f>
        <v>1</v>
      </c>
      <c r="U935" s="56" t="b">
        <f>IFERROR(OR('Upload Data Outputs'!N922 = "", ISNUMBER('Upload Data Outputs'!N922), IFERROR(DATEVALUE('Upload Data Outputs'!N922) &gt; 0, FALSE)), FALSE)</f>
        <v>1</v>
      </c>
      <c r="V935" s="56" t="b">
        <f>IFERROR(OR('Upload Data Outputs'!O922 = "", IFERROR(MATCH('Upload Data Outputs'!O922, listCountryIsoCodes, FALSE), FALSE)), FALSE)</f>
        <v>1</v>
      </c>
      <c r="W935" s="57" t="s">
        <v>593</v>
      </c>
      <c r="X935" s="56"/>
      <c r="Y935" s="56"/>
      <c r="AA935" s="56">
        <f>IFERROR(COUNTIFS('Upload Data Outputs'!B:B, 'Upload Data Outputs'!B922), 0)</f>
        <v>0</v>
      </c>
    </row>
    <row r="936" spans="1:27">
      <c r="A936" s="55">
        <f t="shared" si="87"/>
        <v>923</v>
      </c>
      <c r="B936" s="54" t="b">
        <f>NOT(IFERROR('Upload Data Outputs'!A923 = "ERROR", TRUE))</f>
        <v>1</v>
      </c>
      <c r="C936" s="54">
        <f t="shared" si="88"/>
        <v>923</v>
      </c>
      <c r="D936" s="56" t="b">
        <f>IF(B936, ('Upload Data Outputs'!A923 &amp; 'Upload Data Outputs'!B923 &amp; 'Upload Data Outputs'!C923 &amp; 'Upload Data Outputs'!D923 &amp; 'Upload Data Outputs'!E923 &amp; 'Upload Data Outputs'!F923 &amp; 'Upload Data Outputs'!G923 &amp; 'Upload Data Outputs'!H923 &amp; 'Upload Data Outputs'!I923 &amp; 'Upload Data Outputs'!J923 &amp; 'Upload Data Outputs'!K923 &amp; 'Upload Data Outputs'!L923 &amp; 'Upload Data Outputs'!M923 &amp; 'Upload Data Outputs'!N923 &amp; 'Upload Data Outputs'!O923 &amp; 'Upload Data Outputs'!P923) &lt;&gt; "", FALSE)</f>
        <v>0</v>
      </c>
      <c r="E936" s="56" t="str">
        <f t="shared" si="89"/>
        <v/>
      </c>
      <c r="F936" s="56" t="str">
        <f t="shared" si="90"/>
        <v/>
      </c>
      <c r="G936" s="56" t="b">
        <f t="shared" si="86"/>
        <v>1</v>
      </c>
      <c r="H936" s="57" t="s">
        <v>593</v>
      </c>
      <c r="I936" s="56" t="b">
        <f t="shared" si="91"/>
        <v>1</v>
      </c>
      <c r="J936" s="56" t="b">
        <f>IFERROR(OR(NOT($D936), 'Upload Data Outputs'!C923 &lt;&gt; ""), FALSE)</f>
        <v>1</v>
      </c>
      <c r="K936" s="57" t="s">
        <v>593</v>
      </c>
      <c r="L936" s="56" t="b">
        <f>IFERROR(OR(AND(NOT(D936), 'Upload Data Outputs'!E923 = ""), IFERROR(_xlfn.NUMBERVALUE('Upload Data Outputs'!E923) &gt; 0, FALSE)), FALSE)</f>
        <v>1</v>
      </c>
      <c r="M936" s="56" t="b">
        <f>IFERROR(OR('Upload Data Outputs'!F923 = "", IFERROR(_xlfn.NUMBERVALUE('Upload Data Outputs'!F923) &gt; 0, FALSE)), FALSE)</f>
        <v>1</v>
      </c>
      <c r="N936" s="56" t="b">
        <f>IFERROR(OR('Upload Data Outputs'!F923 = "", IFERROR(MATCH('Upload Data Outputs'!G923, listVolumeUnits, 0), FALSE)), FALSE)</f>
        <v>1</v>
      </c>
      <c r="O936" s="56" t="b">
        <f>IFERROR(OR('Upload Data Outputs'!H923 = "", IFERROR(_xlfn.NUMBERVALUE('Upload Data Outputs'!H923) &gt; 0, FALSE)), FALSE)</f>
        <v>1</v>
      </c>
      <c r="P936" s="56" t="b">
        <f>IFERROR(OR('Upload Data Outputs'!H923 = "", IFERROR(MATCH('Upload Data Outputs'!I923, listWeightUnits, 0), FALSE)), FALSE)</f>
        <v>1</v>
      </c>
      <c r="Q936" s="56" t="b">
        <f>IFERROR(OR('Upload Data Outputs'!J923 = "", IFERROR(MATCH('Upload Data Outputs'!J923, listFscClaimTypes, 0), FALSE)), FALSE)</f>
        <v>1</v>
      </c>
      <c r="R936" s="56" t="b">
        <f>IFERROR(OR(AND('Upload Data Outputs'!J923 = refClaimFsc100, OR('Upload Data Outputs'!K923 = "", 'Upload Data Outputs'!K923 = 100)), AND('Upload Data Outputs'!J923 = refClaimFscCW, OR('Upload Data Outputs'!K923 = "", 'Upload Data Outputs'!K923 = 0)), AND('Upload Data Outputs'!J923 = refClaimFscMix, 'Upload Data Outputs'!K923 &lt;&gt; "", _xlfn.NUMBERVALUE('Upload Data Outputs'!K923) &gt;= 0, _xlfn.NUMBERVALUE('Upload Data Outputs'!K923) &lt;= 100), AND('Upload Data Outputs'!J923 = refClaimFscMixCredit, OR('Upload Data Outputs'!K923 = "", 'Upload Data Outputs'!K923 = 100)), AND('Upload Data Outputs'!J923 = refClaimFscRecycled, 'Upload Data Outputs'!K923 =""), 'Upload Data Outputs'!J923 = ""), FALSE)</f>
        <v>1</v>
      </c>
      <c r="S936" s="56" t="b">
        <f>IFERROR(OR('Upload Data Outputs'!L923 = "", IFERROR(MATCH('Upload Data Outputs'!L923, listMaterialsAccountingMethods, 0), FALSE)), FALSE)</f>
        <v>1</v>
      </c>
      <c r="T936" s="56" t="b">
        <f>IFERROR(OR('Upload Data Outputs'!M923 = "", ISNUMBER('Upload Data Outputs'!M923), IFERROR(DATEVALUE('Upload Data Outputs'!M923) &gt; 0, FALSE)), FALSE)</f>
        <v>1</v>
      </c>
      <c r="U936" s="56" t="b">
        <f>IFERROR(OR('Upload Data Outputs'!N923 = "", ISNUMBER('Upload Data Outputs'!N923), IFERROR(DATEVALUE('Upload Data Outputs'!N923) &gt; 0, FALSE)), FALSE)</f>
        <v>1</v>
      </c>
      <c r="V936" s="56" t="b">
        <f>IFERROR(OR('Upload Data Outputs'!O923 = "", IFERROR(MATCH('Upload Data Outputs'!O923, listCountryIsoCodes, FALSE), FALSE)), FALSE)</f>
        <v>1</v>
      </c>
      <c r="W936" s="57" t="s">
        <v>593</v>
      </c>
      <c r="X936" s="56"/>
      <c r="Y936" s="56"/>
      <c r="AA936" s="56">
        <f>IFERROR(COUNTIFS('Upload Data Outputs'!B:B, 'Upload Data Outputs'!B923), 0)</f>
        <v>0</v>
      </c>
    </row>
    <row r="937" spans="1:27">
      <c r="A937" s="55">
        <f t="shared" si="87"/>
        <v>924</v>
      </c>
      <c r="B937" s="54" t="b">
        <f>NOT(IFERROR('Upload Data Outputs'!A924 = "ERROR", TRUE))</f>
        <v>1</v>
      </c>
      <c r="C937" s="54">
        <f t="shared" si="88"/>
        <v>924</v>
      </c>
      <c r="D937" s="56" t="b">
        <f>IF(B937, ('Upload Data Outputs'!A924 &amp; 'Upload Data Outputs'!B924 &amp; 'Upload Data Outputs'!C924 &amp; 'Upload Data Outputs'!D924 &amp; 'Upload Data Outputs'!E924 &amp; 'Upload Data Outputs'!F924 &amp; 'Upload Data Outputs'!G924 &amp; 'Upload Data Outputs'!H924 &amp; 'Upload Data Outputs'!I924 &amp; 'Upload Data Outputs'!J924 &amp; 'Upload Data Outputs'!K924 &amp; 'Upload Data Outputs'!L924 &amp; 'Upload Data Outputs'!M924 &amp; 'Upload Data Outputs'!N924 &amp; 'Upload Data Outputs'!O924 &amp; 'Upload Data Outputs'!P924) &lt;&gt; "", FALSE)</f>
        <v>0</v>
      </c>
      <c r="E937" s="56" t="str">
        <f t="shared" si="89"/>
        <v/>
      </c>
      <c r="F937" s="56" t="str">
        <f t="shared" si="90"/>
        <v/>
      </c>
      <c r="G937" s="56" t="b">
        <f t="shared" si="86"/>
        <v>1</v>
      </c>
      <c r="H937" s="57" t="s">
        <v>593</v>
      </c>
      <c r="I937" s="56" t="b">
        <f t="shared" si="91"/>
        <v>1</v>
      </c>
      <c r="J937" s="56" t="b">
        <f>IFERROR(OR(NOT($D937), 'Upload Data Outputs'!C924 &lt;&gt; ""), FALSE)</f>
        <v>1</v>
      </c>
      <c r="K937" s="57" t="s">
        <v>593</v>
      </c>
      <c r="L937" s="56" t="b">
        <f>IFERROR(OR(AND(NOT(D937), 'Upload Data Outputs'!E924 = ""), IFERROR(_xlfn.NUMBERVALUE('Upload Data Outputs'!E924) &gt; 0, FALSE)), FALSE)</f>
        <v>1</v>
      </c>
      <c r="M937" s="56" t="b">
        <f>IFERROR(OR('Upload Data Outputs'!F924 = "", IFERROR(_xlfn.NUMBERVALUE('Upload Data Outputs'!F924) &gt; 0, FALSE)), FALSE)</f>
        <v>1</v>
      </c>
      <c r="N937" s="56" t="b">
        <f>IFERROR(OR('Upload Data Outputs'!F924 = "", IFERROR(MATCH('Upload Data Outputs'!G924, listVolumeUnits, 0), FALSE)), FALSE)</f>
        <v>1</v>
      </c>
      <c r="O937" s="56" t="b">
        <f>IFERROR(OR('Upload Data Outputs'!H924 = "", IFERROR(_xlfn.NUMBERVALUE('Upload Data Outputs'!H924) &gt; 0, FALSE)), FALSE)</f>
        <v>1</v>
      </c>
      <c r="P937" s="56" t="b">
        <f>IFERROR(OR('Upload Data Outputs'!H924 = "", IFERROR(MATCH('Upload Data Outputs'!I924, listWeightUnits, 0), FALSE)), FALSE)</f>
        <v>1</v>
      </c>
      <c r="Q937" s="56" t="b">
        <f>IFERROR(OR('Upload Data Outputs'!J924 = "", IFERROR(MATCH('Upload Data Outputs'!J924, listFscClaimTypes, 0), FALSE)), FALSE)</f>
        <v>1</v>
      </c>
      <c r="R937" s="56" t="b">
        <f>IFERROR(OR(AND('Upload Data Outputs'!J924 = refClaimFsc100, OR('Upload Data Outputs'!K924 = "", 'Upload Data Outputs'!K924 = 100)), AND('Upload Data Outputs'!J924 = refClaimFscCW, OR('Upload Data Outputs'!K924 = "", 'Upload Data Outputs'!K924 = 0)), AND('Upload Data Outputs'!J924 = refClaimFscMix, 'Upload Data Outputs'!K924 &lt;&gt; "", _xlfn.NUMBERVALUE('Upload Data Outputs'!K924) &gt;= 0, _xlfn.NUMBERVALUE('Upload Data Outputs'!K924) &lt;= 100), AND('Upload Data Outputs'!J924 = refClaimFscMixCredit, OR('Upload Data Outputs'!K924 = "", 'Upload Data Outputs'!K924 = 100)), AND('Upload Data Outputs'!J924 = refClaimFscRecycled, 'Upload Data Outputs'!K924 =""), 'Upload Data Outputs'!J924 = ""), FALSE)</f>
        <v>1</v>
      </c>
      <c r="S937" s="56" t="b">
        <f>IFERROR(OR('Upload Data Outputs'!L924 = "", IFERROR(MATCH('Upload Data Outputs'!L924, listMaterialsAccountingMethods, 0), FALSE)), FALSE)</f>
        <v>1</v>
      </c>
      <c r="T937" s="56" t="b">
        <f>IFERROR(OR('Upload Data Outputs'!M924 = "", ISNUMBER('Upload Data Outputs'!M924), IFERROR(DATEVALUE('Upload Data Outputs'!M924) &gt; 0, FALSE)), FALSE)</f>
        <v>1</v>
      </c>
      <c r="U937" s="56" t="b">
        <f>IFERROR(OR('Upload Data Outputs'!N924 = "", ISNUMBER('Upload Data Outputs'!N924), IFERROR(DATEVALUE('Upload Data Outputs'!N924) &gt; 0, FALSE)), FALSE)</f>
        <v>1</v>
      </c>
      <c r="V937" s="56" t="b">
        <f>IFERROR(OR('Upload Data Outputs'!O924 = "", IFERROR(MATCH('Upload Data Outputs'!O924, listCountryIsoCodes, FALSE), FALSE)), FALSE)</f>
        <v>1</v>
      </c>
      <c r="W937" s="57" t="s">
        <v>593</v>
      </c>
      <c r="X937" s="56"/>
      <c r="Y937" s="56"/>
      <c r="AA937" s="56">
        <f>IFERROR(COUNTIFS('Upload Data Outputs'!B:B, 'Upload Data Outputs'!B924), 0)</f>
        <v>0</v>
      </c>
    </row>
    <row r="938" spans="1:27">
      <c r="A938" s="55">
        <f t="shared" si="87"/>
        <v>925</v>
      </c>
      <c r="B938" s="54" t="b">
        <f>NOT(IFERROR('Upload Data Outputs'!A925 = "ERROR", TRUE))</f>
        <v>1</v>
      </c>
      <c r="C938" s="54">
        <f t="shared" si="88"/>
        <v>925</v>
      </c>
      <c r="D938" s="56" t="b">
        <f>IF(B938, ('Upload Data Outputs'!A925 &amp; 'Upload Data Outputs'!B925 &amp; 'Upload Data Outputs'!C925 &amp; 'Upload Data Outputs'!D925 &amp; 'Upload Data Outputs'!E925 &amp; 'Upload Data Outputs'!F925 &amp; 'Upload Data Outputs'!G925 &amp; 'Upload Data Outputs'!H925 &amp; 'Upload Data Outputs'!I925 &amp; 'Upload Data Outputs'!J925 &amp; 'Upload Data Outputs'!K925 &amp; 'Upload Data Outputs'!L925 &amp; 'Upload Data Outputs'!M925 &amp; 'Upload Data Outputs'!N925 &amp; 'Upload Data Outputs'!O925 &amp; 'Upload Data Outputs'!P925) &lt;&gt; "", FALSE)</f>
        <v>0</v>
      </c>
      <c r="E938" s="56" t="str">
        <f t="shared" si="89"/>
        <v/>
      </c>
      <c r="F938" s="56" t="str">
        <f t="shared" si="90"/>
        <v/>
      </c>
      <c r="G938" s="56" t="b">
        <f t="shared" si="86"/>
        <v>1</v>
      </c>
      <c r="H938" s="57" t="s">
        <v>593</v>
      </c>
      <c r="I938" s="56" t="b">
        <f t="shared" si="91"/>
        <v>1</v>
      </c>
      <c r="J938" s="56" t="b">
        <f>IFERROR(OR(NOT($D938), 'Upload Data Outputs'!C925 &lt;&gt; ""), FALSE)</f>
        <v>1</v>
      </c>
      <c r="K938" s="57" t="s">
        <v>593</v>
      </c>
      <c r="L938" s="56" t="b">
        <f>IFERROR(OR(AND(NOT(D938), 'Upload Data Outputs'!E925 = ""), IFERROR(_xlfn.NUMBERVALUE('Upload Data Outputs'!E925) &gt; 0, FALSE)), FALSE)</f>
        <v>1</v>
      </c>
      <c r="M938" s="56" t="b">
        <f>IFERROR(OR('Upload Data Outputs'!F925 = "", IFERROR(_xlfn.NUMBERVALUE('Upload Data Outputs'!F925) &gt; 0, FALSE)), FALSE)</f>
        <v>1</v>
      </c>
      <c r="N938" s="56" t="b">
        <f>IFERROR(OR('Upload Data Outputs'!F925 = "", IFERROR(MATCH('Upload Data Outputs'!G925, listVolumeUnits, 0), FALSE)), FALSE)</f>
        <v>1</v>
      </c>
      <c r="O938" s="56" t="b">
        <f>IFERROR(OR('Upload Data Outputs'!H925 = "", IFERROR(_xlfn.NUMBERVALUE('Upload Data Outputs'!H925) &gt; 0, FALSE)), FALSE)</f>
        <v>1</v>
      </c>
      <c r="P938" s="56" t="b">
        <f>IFERROR(OR('Upload Data Outputs'!H925 = "", IFERROR(MATCH('Upload Data Outputs'!I925, listWeightUnits, 0), FALSE)), FALSE)</f>
        <v>1</v>
      </c>
      <c r="Q938" s="56" t="b">
        <f>IFERROR(OR('Upload Data Outputs'!J925 = "", IFERROR(MATCH('Upload Data Outputs'!J925, listFscClaimTypes, 0), FALSE)), FALSE)</f>
        <v>1</v>
      </c>
      <c r="R938" s="56" t="b">
        <f>IFERROR(OR(AND('Upload Data Outputs'!J925 = refClaimFsc100, OR('Upload Data Outputs'!K925 = "", 'Upload Data Outputs'!K925 = 100)), AND('Upload Data Outputs'!J925 = refClaimFscCW, OR('Upload Data Outputs'!K925 = "", 'Upload Data Outputs'!K925 = 0)), AND('Upload Data Outputs'!J925 = refClaimFscMix, 'Upload Data Outputs'!K925 &lt;&gt; "", _xlfn.NUMBERVALUE('Upload Data Outputs'!K925) &gt;= 0, _xlfn.NUMBERVALUE('Upload Data Outputs'!K925) &lt;= 100), AND('Upload Data Outputs'!J925 = refClaimFscMixCredit, OR('Upload Data Outputs'!K925 = "", 'Upload Data Outputs'!K925 = 100)), AND('Upload Data Outputs'!J925 = refClaimFscRecycled, 'Upload Data Outputs'!K925 =""), 'Upload Data Outputs'!J925 = ""), FALSE)</f>
        <v>1</v>
      </c>
      <c r="S938" s="56" t="b">
        <f>IFERROR(OR('Upload Data Outputs'!L925 = "", IFERROR(MATCH('Upload Data Outputs'!L925, listMaterialsAccountingMethods, 0), FALSE)), FALSE)</f>
        <v>1</v>
      </c>
      <c r="T938" s="56" t="b">
        <f>IFERROR(OR('Upload Data Outputs'!M925 = "", ISNUMBER('Upload Data Outputs'!M925), IFERROR(DATEVALUE('Upload Data Outputs'!M925) &gt; 0, FALSE)), FALSE)</f>
        <v>1</v>
      </c>
      <c r="U938" s="56" t="b">
        <f>IFERROR(OR('Upload Data Outputs'!N925 = "", ISNUMBER('Upload Data Outputs'!N925), IFERROR(DATEVALUE('Upload Data Outputs'!N925) &gt; 0, FALSE)), FALSE)</f>
        <v>1</v>
      </c>
      <c r="V938" s="56" t="b">
        <f>IFERROR(OR('Upload Data Outputs'!O925 = "", IFERROR(MATCH('Upload Data Outputs'!O925, listCountryIsoCodes, FALSE), FALSE)), FALSE)</f>
        <v>1</v>
      </c>
      <c r="W938" s="57" t="s">
        <v>593</v>
      </c>
      <c r="X938" s="56"/>
      <c r="Y938" s="56"/>
      <c r="AA938" s="56">
        <f>IFERROR(COUNTIFS('Upload Data Outputs'!B:B, 'Upload Data Outputs'!B925), 0)</f>
        <v>0</v>
      </c>
    </row>
    <row r="939" spans="1:27">
      <c r="A939" s="55">
        <f t="shared" si="87"/>
        <v>926</v>
      </c>
      <c r="B939" s="54" t="b">
        <f>NOT(IFERROR('Upload Data Outputs'!A926 = "ERROR", TRUE))</f>
        <v>1</v>
      </c>
      <c r="C939" s="54">
        <f t="shared" si="88"/>
        <v>926</v>
      </c>
      <c r="D939" s="56" t="b">
        <f>IF(B939, ('Upload Data Outputs'!A926 &amp; 'Upload Data Outputs'!B926 &amp; 'Upload Data Outputs'!C926 &amp; 'Upload Data Outputs'!D926 &amp; 'Upload Data Outputs'!E926 &amp; 'Upload Data Outputs'!F926 &amp; 'Upload Data Outputs'!G926 &amp; 'Upload Data Outputs'!H926 &amp; 'Upload Data Outputs'!I926 &amp; 'Upload Data Outputs'!J926 &amp; 'Upload Data Outputs'!K926 &amp; 'Upload Data Outputs'!L926 &amp; 'Upload Data Outputs'!M926 &amp; 'Upload Data Outputs'!N926 &amp; 'Upload Data Outputs'!O926 &amp; 'Upload Data Outputs'!P926) &lt;&gt; "", FALSE)</f>
        <v>0</v>
      </c>
      <c r="E939" s="56" t="str">
        <f t="shared" si="89"/>
        <v/>
      </c>
      <c r="F939" s="56" t="str">
        <f t="shared" si="90"/>
        <v/>
      </c>
      <c r="G939" s="56" t="b">
        <f t="shared" si="86"/>
        <v>1</v>
      </c>
      <c r="H939" s="57" t="s">
        <v>593</v>
      </c>
      <c r="I939" s="56" t="b">
        <f t="shared" si="91"/>
        <v>1</v>
      </c>
      <c r="J939" s="56" t="b">
        <f>IFERROR(OR(NOT($D939), 'Upload Data Outputs'!C926 &lt;&gt; ""), FALSE)</f>
        <v>1</v>
      </c>
      <c r="K939" s="57" t="s">
        <v>593</v>
      </c>
      <c r="L939" s="56" t="b">
        <f>IFERROR(OR(AND(NOT(D939), 'Upload Data Outputs'!E926 = ""), IFERROR(_xlfn.NUMBERVALUE('Upload Data Outputs'!E926) &gt; 0, FALSE)), FALSE)</f>
        <v>1</v>
      </c>
      <c r="M939" s="56" t="b">
        <f>IFERROR(OR('Upload Data Outputs'!F926 = "", IFERROR(_xlfn.NUMBERVALUE('Upload Data Outputs'!F926) &gt; 0, FALSE)), FALSE)</f>
        <v>1</v>
      </c>
      <c r="N939" s="56" t="b">
        <f>IFERROR(OR('Upload Data Outputs'!F926 = "", IFERROR(MATCH('Upload Data Outputs'!G926, listVolumeUnits, 0), FALSE)), FALSE)</f>
        <v>1</v>
      </c>
      <c r="O939" s="56" t="b">
        <f>IFERROR(OR('Upload Data Outputs'!H926 = "", IFERROR(_xlfn.NUMBERVALUE('Upload Data Outputs'!H926) &gt; 0, FALSE)), FALSE)</f>
        <v>1</v>
      </c>
      <c r="P939" s="56" t="b">
        <f>IFERROR(OR('Upload Data Outputs'!H926 = "", IFERROR(MATCH('Upload Data Outputs'!I926, listWeightUnits, 0), FALSE)), FALSE)</f>
        <v>1</v>
      </c>
      <c r="Q939" s="56" t="b">
        <f>IFERROR(OR('Upload Data Outputs'!J926 = "", IFERROR(MATCH('Upload Data Outputs'!J926, listFscClaimTypes, 0), FALSE)), FALSE)</f>
        <v>1</v>
      </c>
      <c r="R939" s="56" t="b">
        <f>IFERROR(OR(AND('Upload Data Outputs'!J926 = refClaimFsc100, OR('Upload Data Outputs'!K926 = "", 'Upload Data Outputs'!K926 = 100)), AND('Upload Data Outputs'!J926 = refClaimFscCW, OR('Upload Data Outputs'!K926 = "", 'Upload Data Outputs'!K926 = 0)), AND('Upload Data Outputs'!J926 = refClaimFscMix, 'Upload Data Outputs'!K926 &lt;&gt; "", _xlfn.NUMBERVALUE('Upload Data Outputs'!K926) &gt;= 0, _xlfn.NUMBERVALUE('Upload Data Outputs'!K926) &lt;= 100), AND('Upload Data Outputs'!J926 = refClaimFscMixCredit, OR('Upload Data Outputs'!K926 = "", 'Upload Data Outputs'!K926 = 100)), AND('Upload Data Outputs'!J926 = refClaimFscRecycled, 'Upload Data Outputs'!K926 =""), 'Upload Data Outputs'!J926 = ""), FALSE)</f>
        <v>1</v>
      </c>
      <c r="S939" s="56" t="b">
        <f>IFERROR(OR('Upload Data Outputs'!L926 = "", IFERROR(MATCH('Upload Data Outputs'!L926, listMaterialsAccountingMethods, 0), FALSE)), FALSE)</f>
        <v>1</v>
      </c>
      <c r="T939" s="56" t="b">
        <f>IFERROR(OR('Upload Data Outputs'!M926 = "", ISNUMBER('Upload Data Outputs'!M926), IFERROR(DATEVALUE('Upload Data Outputs'!M926) &gt; 0, FALSE)), FALSE)</f>
        <v>1</v>
      </c>
      <c r="U939" s="56" t="b">
        <f>IFERROR(OR('Upload Data Outputs'!N926 = "", ISNUMBER('Upload Data Outputs'!N926), IFERROR(DATEVALUE('Upload Data Outputs'!N926) &gt; 0, FALSE)), FALSE)</f>
        <v>1</v>
      </c>
      <c r="V939" s="56" t="b">
        <f>IFERROR(OR('Upload Data Outputs'!O926 = "", IFERROR(MATCH('Upload Data Outputs'!O926, listCountryIsoCodes, FALSE), FALSE)), FALSE)</f>
        <v>1</v>
      </c>
      <c r="W939" s="57" t="s">
        <v>593</v>
      </c>
      <c r="X939" s="56"/>
      <c r="Y939" s="56"/>
      <c r="AA939" s="56">
        <f>IFERROR(COUNTIFS('Upload Data Outputs'!B:B, 'Upload Data Outputs'!B926), 0)</f>
        <v>0</v>
      </c>
    </row>
    <row r="940" spans="1:27">
      <c r="A940" s="55">
        <f t="shared" si="87"/>
        <v>927</v>
      </c>
      <c r="B940" s="54" t="b">
        <f>NOT(IFERROR('Upload Data Outputs'!A927 = "ERROR", TRUE))</f>
        <v>1</v>
      </c>
      <c r="C940" s="54">
        <f t="shared" si="88"/>
        <v>927</v>
      </c>
      <c r="D940" s="56" t="b">
        <f>IF(B940, ('Upload Data Outputs'!A927 &amp; 'Upload Data Outputs'!B927 &amp; 'Upload Data Outputs'!C927 &amp; 'Upload Data Outputs'!D927 &amp; 'Upload Data Outputs'!E927 &amp; 'Upload Data Outputs'!F927 &amp; 'Upload Data Outputs'!G927 &amp; 'Upload Data Outputs'!H927 &amp; 'Upload Data Outputs'!I927 &amp; 'Upload Data Outputs'!J927 &amp; 'Upload Data Outputs'!K927 &amp; 'Upload Data Outputs'!L927 &amp; 'Upload Data Outputs'!M927 &amp; 'Upload Data Outputs'!N927 &amp; 'Upload Data Outputs'!O927 &amp; 'Upload Data Outputs'!P927) &lt;&gt; "", FALSE)</f>
        <v>0</v>
      </c>
      <c r="E940" s="56" t="str">
        <f t="shared" si="89"/>
        <v/>
      </c>
      <c r="F940" s="56" t="str">
        <f t="shared" si="90"/>
        <v/>
      </c>
      <c r="G940" s="56" t="b">
        <f t="shared" si="86"/>
        <v>1</v>
      </c>
      <c r="H940" s="57" t="s">
        <v>593</v>
      </c>
      <c r="I940" s="56" t="b">
        <f t="shared" si="91"/>
        <v>1</v>
      </c>
      <c r="J940" s="56" t="b">
        <f>IFERROR(OR(NOT($D940), 'Upload Data Outputs'!C927 &lt;&gt; ""), FALSE)</f>
        <v>1</v>
      </c>
      <c r="K940" s="57" t="s">
        <v>593</v>
      </c>
      <c r="L940" s="56" t="b">
        <f>IFERROR(OR(AND(NOT(D940), 'Upload Data Outputs'!E927 = ""), IFERROR(_xlfn.NUMBERVALUE('Upload Data Outputs'!E927) &gt; 0, FALSE)), FALSE)</f>
        <v>1</v>
      </c>
      <c r="M940" s="56" t="b">
        <f>IFERROR(OR('Upload Data Outputs'!F927 = "", IFERROR(_xlfn.NUMBERVALUE('Upload Data Outputs'!F927) &gt; 0, FALSE)), FALSE)</f>
        <v>1</v>
      </c>
      <c r="N940" s="56" t="b">
        <f>IFERROR(OR('Upload Data Outputs'!F927 = "", IFERROR(MATCH('Upload Data Outputs'!G927, listVolumeUnits, 0), FALSE)), FALSE)</f>
        <v>1</v>
      </c>
      <c r="O940" s="56" t="b">
        <f>IFERROR(OR('Upload Data Outputs'!H927 = "", IFERROR(_xlfn.NUMBERVALUE('Upload Data Outputs'!H927) &gt; 0, FALSE)), FALSE)</f>
        <v>1</v>
      </c>
      <c r="P940" s="56" t="b">
        <f>IFERROR(OR('Upload Data Outputs'!H927 = "", IFERROR(MATCH('Upload Data Outputs'!I927, listWeightUnits, 0), FALSE)), FALSE)</f>
        <v>1</v>
      </c>
      <c r="Q940" s="56" t="b">
        <f>IFERROR(OR('Upload Data Outputs'!J927 = "", IFERROR(MATCH('Upload Data Outputs'!J927, listFscClaimTypes, 0), FALSE)), FALSE)</f>
        <v>1</v>
      </c>
      <c r="R940" s="56" t="b">
        <f>IFERROR(OR(AND('Upload Data Outputs'!J927 = refClaimFsc100, OR('Upload Data Outputs'!K927 = "", 'Upload Data Outputs'!K927 = 100)), AND('Upload Data Outputs'!J927 = refClaimFscCW, OR('Upload Data Outputs'!K927 = "", 'Upload Data Outputs'!K927 = 0)), AND('Upload Data Outputs'!J927 = refClaimFscMix, 'Upload Data Outputs'!K927 &lt;&gt; "", _xlfn.NUMBERVALUE('Upload Data Outputs'!K927) &gt;= 0, _xlfn.NUMBERVALUE('Upload Data Outputs'!K927) &lt;= 100), AND('Upload Data Outputs'!J927 = refClaimFscMixCredit, OR('Upload Data Outputs'!K927 = "", 'Upload Data Outputs'!K927 = 100)), AND('Upload Data Outputs'!J927 = refClaimFscRecycled, 'Upload Data Outputs'!K927 =""), 'Upload Data Outputs'!J927 = ""), FALSE)</f>
        <v>1</v>
      </c>
      <c r="S940" s="56" t="b">
        <f>IFERROR(OR('Upload Data Outputs'!L927 = "", IFERROR(MATCH('Upload Data Outputs'!L927, listMaterialsAccountingMethods, 0), FALSE)), FALSE)</f>
        <v>1</v>
      </c>
      <c r="T940" s="56" t="b">
        <f>IFERROR(OR('Upload Data Outputs'!M927 = "", ISNUMBER('Upload Data Outputs'!M927), IFERROR(DATEVALUE('Upload Data Outputs'!M927) &gt; 0, FALSE)), FALSE)</f>
        <v>1</v>
      </c>
      <c r="U940" s="56" t="b">
        <f>IFERROR(OR('Upload Data Outputs'!N927 = "", ISNUMBER('Upload Data Outputs'!N927), IFERROR(DATEVALUE('Upload Data Outputs'!N927) &gt; 0, FALSE)), FALSE)</f>
        <v>1</v>
      </c>
      <c r="V940" s="56" t="b">
        <f>IFERROR(OR('Upload Data Outputs'!O927 = "", IFERROR(MATCH('Upload Data Outputs'!O927, listCountryIsoCodes, FALSE), FALSE)), FALSE)</f>
        <v>1</v>
      </c>
      <c r="W940" s="57" t="s">
        <v>593</v>
      </c>
      <c r="X940" s="56"/>
      <c r="Y940" s="56"/>
      <c r="AA940" s="56">
        <f>IFERROR(COUNTIFS('Upload Data Outputs'!B:B, 'Upload Data Outputs'!B927), 0)</f>
        <v>0</v>
      </c>
    </row>
    <row r="941" spans="1:27">
      <c r="A941" s="55">
        <f t="shared" si="87"/>
        <v>928</v>
      </c>
      <c r="B941" s="54" t="b">
        <f>NOT(IFERROR('Upload Data Outputs'!A928 = "ERROR", TRUE))</f>
        <v>1</v>
      </c>
      <c r="C941" s="54">
        <f t="shared" si="88"/>
        <v>928</v>
      </c>
      <c r="D941" s="56" t="b">
        <f>IF(B941, ('Upload Data Outputs'!A928 &amp; 'Upload Data Outputs'!B928 &amp; 'Upload Data Outputs'!C928 &amp; 'Upload Data Outputs'!D928 &amp; 'Upload Data Outputs'!E928 &amp; 'Upload Data Outputs'!F928 &amp; 'Upload Data Outputs'!G928 &amp; 'Upload Data Outputs'!H928 &amp; 'Upload Data Outputs'!I928 &amp; 'Upload Data Outputs'!J928 &amp; 'Upload Data Outputs'!K928 &amp; 'Upload Data Outputs'!L928 &amp; 'Upload Data Outputs'!M928 &amp; 'Upload Data Outputs'!N928 &amp; 'Upload Data Outputs'!O928 &amp; 'Upload Data Outputs'!P928) &lt;&gt; "", FALSE)</f>
        <v>0</v>
      </c>
      <c r="E941" s="56" t="str">
        <f t="shared" si="89"/>
        <v/>
      </c>
      <c r="F941" s="56" t="str">
        <f t="shared" si="90"/>
        <v/>
      </c>
      <c r="G941" s="56" t="b">
        <f t="shared" si="86"/>
        <v>1</v>
      </c>
      <c r="H941" s="57" t="s">
        <v>593</v>
      </c>
      <c r="I941" s="56" t="b">
        <f t="shared" si="91"/>
        <v>1</v>
      </c>
      <c r="J941" s="56" t="b">
        <f>IFERROR(OR(NOT($D941), 'Upload Data Outputs'!C928 &lt;&gt; ""), FALSE)</f>
        <v>1</v>
      </c>
      <c r="K941" s="57" t="s">
        <v>593</v>
      </c>
      <c r="L941" s="56" t="b">
        <f>IFERROR(OR(AND(NOT(D941), 'Upload Data Outputs'!E928 = ""), IFERROR(_xlfn.NUMBERVALUE('Upload Data Outputs'!E928) &gt; 0, FALSE)), FALSE)</f>
        <v>1</v>
      </c>
      <c r="M941" s="56" t="b">
        <f>IFERROR(OR('Upload Data Outputs'!F928 = "", IFERROR(_xlfn.NUMBERVALUE('Upload Data Outputs'!F928) &gt; 0, FALSE)), FALSE)</f>
        <v>1</v>
      </c>
      <c r="N941" s="56" t="b">
        <f>IFERROR(OR('Upload Data Outputs'!F928 = "", IFERROR(MATCH('Upload Data Outputs'!G928, listVolumeUnits, 0), FALSE)), FALSE)</f>
        <v>1</v>
      </c>
      <c r="O941" s="56" t="b">
        <f>IFERROR(OR('Upload Data Outputs'!H928 = "", IFERROR(_xlfn.NUMBERVALUE('Upload Data Outputs'!H928) &gt; 0, FALSE)), FALSE)</f>
        <v>1</v>
      </c>
      <c r="P941" s="56" t="b">
        <f>IFERROR(OR('Upload Data Outputs'!H928 = "", IFERROR(MATCH('Upload Data Outputs'!I928, listWeightUnits, 0), FALSE)), FALSE)</f>
        <v>1</v>
      </c>
      <c r="Q941" s="56" t="b">
        <f>IFERROR(OR('Upload Data Outputs'!J928 = "", IFERROR(MATCH('Upload Data Outputs'!J928, listFscClaimTypes, 0), FALSE)), FALSE)</f>
        <v>1</v>
      </c>
      <c r="R941" s="56" t="b">
        <f>IFERROR(OR(AND('Upload Data Outputs'!J928 = refClaimFsc100, OR('Upload Data Outputs'!K928 = "", 'Upload Data Outputs'!K928 = 100)), AND('Upload Data Outputs'!J928 = refClaimFscCW, OR('Upload Data Outputs'!K928 = "", 'Upload Data Outputs'!K928 = 0)), AND('Upload Data Outputs'!J928 = refClaimFscMix, 'Upload Data Outputs'!K928 &lt;&gt; "", _xlfn.NUMBERVALUE('Upload Data Outputs'!K928) &gt;= 0, _xlfn.NUMBERVALUE('Upload Data Outputs'!K928) &lt;= 100), AND('Upload Data Outputs'!J928 = refClaimFscMixCredit, OR('Upload Data Outputs'!K928 = "", 'Upload Data Outputs'!K928 = 100)), AND('Upload Data Outputs'!J928 = refClaimFscRecycled, 'Upload Data Outputs'!K928 =""), 'Upload Data Outputs'!J928 = ""), FALSE)</f>
        <v>1</v>
      </c>
      <c r="S941" s="56" t="b">
        <f>IFERROR(OR('Upload Data Outputs'!L928 = "", IFERROR(MATCH('Upload Data Outputs'!L928, listMaterialsAccountingMethods, 0), FALSE)), FALSE)</f>
        <v>1</v>
      </c>
      <c r="T941" s="56" t="b">
        <f>IFERROR(OR('Upload Data Outputs'!M928 = "", ISNUMBER('Upload Data Outputs'!M928), IFERROR(DATEVALUE('Upload Data Outputs'!M928) &gt; 0, FALSE)), FALSE)</f>
        <v>1</v>
      </c>
      <c r="U941" s="56" t="b">
        <f>IFERROR(OR('Upload Data Outputs'!N928 = "", ISNUMBER('Upload Data Outputs'!N928), IFERROR(DATEVALUE('Upload Data Outputs'!N928) &gt; 0, FALSE)), FALSE)</f>
        <v>1</v>
      </c>
      <c r="V941" s="56" t="b">
        <f>IFERROR(OR('Upload Data Outputs'!O928 = "", IFERROR(MATCH('Upload Data Outputs'!O928, listCountryIsoCodes, FALSE), FALSE)), FALSE)</f>
        <v>1</v>
      </c>
      <c r="W941" s="57" t="s">
        <v>593</v>
      </c>
      <c r="X941" s="56"/>
      <c r="Y941" s="56"/>
      <c r="AA941" s="56">
        <f>IFERROR(COUNTIFS('Upload Data Outputs'!B:B, 'Upload Data Outputs'!B928), 0)</f>
        <v>0</v>
      </c>
    </row>
    <row r="942" spans="1:27">
      <c r="A942" s="55">
        <f t="shared" si="87"/>
        <v>929</v>
      </c>
      <c r="B942" s="54" t="b">
        <f>NOT(IFERROR('Upload Data Outputs'!A929 = "ERROR", TRUE))</f>
        <v>1</v>
      </c>
      <c r="C942" s="54">
        <f t="shared" si="88"/>
        <v>929</v>
      </c>
      <c r="D942" s="56" t="b">
        <f>IF(B942, ('Upload Data Outputs'!A929 &amp; 'Upload Data Outputs'!B929 &amp; 'Upload Data Outputs'!C929 &amp; 'Upload Data Outputs'!D929 &amp; 'Upload Data Outputs'!E929 &amp; 'Upload Data Outputs'!F929 &amp; 'Upload Data Outputs'!G929 &amp; 'Upload Data Outputs'!H929 &amp; 'Upload Data Outputs'!I929 &amp; 'Upload Data Outputs'!J929 &amp; 'Upload Data Outputs'!K929 &amp; 'Upload Data Outputs'!L929 &amp; 'Upload Data Outputs'!M929 &amp; 'Upload Data Outputs'!N929 &amp; 'Upload Data Outputs'!O929 &amp; 'Upload Data Outputs'!P929) &lt;&gt; "", FALSE)</f>
        <v>0</v>
      </c>
      <c r="E942" s="56" t="str">
        <f t="shared" si="89"/>
        <v/>
      </c>
      <c r="F942" s="56" t="str">
        <f t="shared" si="90"/>
        <v/>
      </c>
      <c r="G942" s="56" t="b">
        <f t="shared" si="86"/>
        <v>1</v>
      </c>
      <c r="H942" s="57" t="s">
        <v>593</v>
      </c>
      <c r="I942" s="56" t="b">
        <f t="shared" si="91"/>
        <v>1</v>
      </c>
      <c r="J942" s="56" t="b">
        <f>IFERROR(OR(NOT($D942), 'Upload Data Outputs'!C929 &lt;&gt; ""), FALSE)</f>
        <v>1</v>
      </c>
      <c r="K942" s="57" t="s">
        <v>593</v>
      </c>
      <c r="L942" s="56" t="b">
        <f>IFERROR(OR(AND(NOT(D942), 'Upload Data Outputs'!E929 = ""), IFERROR(_xlfn.NUMBERVALUE('Upload Data Outputs'!E929) &gt; 0, FALSE)), FALSE)</f>
        <v>1</v>
      </c>
      <c r="M942" s="56" t="b">
        <f>IFERROR(OR('Upload Data Outputs'!F929 = "", IFERROR(_xlfn.NUMBERVALUE('Upload Data Outputs'!F929) &gt; 0, FALSE)), FALSE)</f>
        <v>1</v>
      </c>
      <c r="N942" s="56" t="b">
        <f>IFERROR(OR('Upload Data Outputs'!F929 = "", IFERROR(MATCH('Upload Data Outputs'!G929, listVolumeUnits, 0), FALSE)), FALSE)</f>
        <v>1</v>
      </c>
      <c r="O942" s="56" t="b">
        <f>IFERROR(OR('Upload Data Outputs'!H929 = "", IFERROR(_xlfn.NUMBERVALUE('Upload Data Outputs'!H929) &gt; 0, FALSE)), FALSE)</f>
        <v>1</v>
      </c>
      <c r="P942" s="56" t="b">
        <f>IFERROR(OR('Upload Data Outputs'!H929 = "", IFERROR(MATCH('Upload Data Outputs'!I929, listWeightUnits, 0), FALSE)), FALSE)</f>
        <v>1</v>
      </c>
      <c r="Q942" s="56" t="b">
        <f>IFERROR(OR('Upload Data Outputs'!J929 = "", IFERROR(MATCH('Upload Data Outputs'!J929, listFscClaimTypes, 0), FALSE)), FALSE)</f>
        <v>1</v>
      </c>
      <c r="R942" s="56" t="b">
        <f>IFERROR(OR(AND('Upload Data Outputs'!J929 = refClaimFsc100, OR('Upload Data Outputs'!K929 = "", 'Upload Data Outputs'!K929 = 100)), AND('Upload Data Outputs'!J929 = refClaimFscCW, OR('Upload Data Outputs'!K929 = "", 'Upload Data Outputs'!K929 = 0)), AND('Upload Data Outputs'!J929 = refClaimFscMix, 'Upload Data Outputs'!K929 &lt;&gt; "", _xlfn.NUMBERVALUE('Upload Data Outputs'!K929) &gt;= 0, _xlfn.NUMBERVALUE('Upload Data Outputs'!K929) &lt;= 100), AND('Upload Data Outputs'!J929 = refClaimFscMixCredit, OR('Upload Data Outputs'!K929 = "", 'Upload Data Outputs'!K929 = 100)), AND('Upload Data Outputs'!J929 = refClaimFscRecycled, 'Upload Data Outputs'!K929 =""), 'Upload Data Outputs'!J929 = ""), FALSE)</f>
        <v>1</v>
      </c>
      <c r="S942" s="56" t="b">
        <f>IFERROR(OR('Upload Data Outputs'!L929 = "", IFERROR(MATCH('Upload Data Outputs'!L929, listMaterialsAccountingMethods, 0), FALSE)), FALSE)</f>
        <v>1</v>
      </c>
      <c r="T942" s="56" t="b">
        <f>IFERROR(OR('Upload Data Outputs'!M929 = "", ISNUMBER('Upload Data Outputs'!M929), IFERROR(DATEVALUE('Upload Data Outputs'!M929) &gt; 0, FALSE)), FALSE)</f>
        <v>1</v>
      </c>
      <c r="U942" s="56" t="b">
        <f>IFERROR(OR('Upload Data Outputs'!N929 = "", ISNUMBER('Upload Data Outputs'!N929), IFERROR(DATEVALUE('Upload Data Outputs'!N929) &gt; 0, FALSE)), FALSE)</f>
        <v>1</v>
      </c>
      <c r="V942" s="56" t="b">
        <f>IFERROR(OR('Upload Data Outputs'!O929 = "", IFERROR(MATCH('Upload Data Outputs'!O929, listCountryIsoCodes, FALSE), FALSE)), FALSE)</f>
        <v>1</v>
      </c>
      <c r="W942" s="57" t="s">
        <v>593</v>
      </c>
      <c r="X942" s="56"/>
      <c r="Y942" s="56"/>
      <c r="AA942" s="56">
        <f>IFERROR(COUNTIFS('Upload Data Outputs'!B:B, 'Upload Data Outputs'!B929), 0)</f>
        <v>0</v>
      </c>
    </row>
    <row r="943" spans="1:27">
      <c r="A943" s="55">
        <f t="shared" si="87"/>
        <v>930</v>
      </c>
      <c r="B943" s="54" t="b">
        <f>NOT(IFERROR('Upload Data Outputs'!A930 = "ERROR", TRUE))</f>
        <v>1</v>
      </c>
      <c r="C943" s="54">
        <f t="shared" si="88"/>
        <v>930</v>
      </c>
      <c r="D943" s="56" t="b">
        <f>IF(B943, ('Upload Data Outputs'!A930 &amp; 'Upload Data Outputs'!B930 &amp; 'Upload Data Outputs'!C930 &amp; 'Upload Data Outputs'!D930 &amp; 'Upload Data Outputs'!E930 &amp; 'Upload Data Outputs'!F930 &amp; 'Upload Data Outputs'!G930 &amp; 'Upload Data Outputs'!H930 &amp; 'Upload Data Outputs'!I930 &amp; 'Upload Data Outputs'!J930 &amp; 'Upload Data Outputs'!K930 &amp; 'Upload Data Outputs'!L930 &amp; 'Upload Data Outputs'!M930 &amp; 'Upload Data Outputs'!N930 &amp; 'Upload Data Outputs'!O930 &amp; 'Upload Data Outputs'!P930) &lt;&gt; "", FALSE)</f>
        <v>0</v>
      </c>
      <c r="E943" s="56" t="str">
        <f t="shared" si="89"/>
        <v/>
      </c>
      <c r="F943" s="56" t="str">
        <f t="shared" si="90"/>
        <v/>
      </c>
      <c r="G943" s="56" t="b">
        <f t="shared" si="86"/>
        <v>1</v>
      </c>
      <c r="H943" s="57" t="s">
        <v>593</v>
      </c>
      <c r="I943" s="56" t="b">
        <f t="shared" si="91"/>
        <v>1</v>
      </c>
      <c r="J943" s="56" t="b">
        <f>IFERROR(OR(NOT($D943), 'Upload Data Outputs'!C930 &lt;&gt; ""), FALSE)</f>
        <v>1</v>
      </c>
      <c r="K943" s="57" t="s">
        <v>593</v>
      </c>
      <c r="L943" s="56" t="b">
        <f>IFERROR(OR(AND(NOT(D943), 'Upload Data Outputs'!E930 = ""), IFERROR(_xlfn.NUMBERVALUE('Upload Data Outputs'!E930) &gt; 0, FALSE)), FALSE)</f>
        <v>1</v>
      </c>
      <c r="M943" s="56" t="b">
        <f>IFERROR(OR('Upload Data Outputs'!F930 = "", IFERROR(_xlfn.NUMBERVALUE('Upload Data Outputs'!F930) &gt; 0, FALSE)), FALSE)</f>
        <v>1</v>
      </c>
      <c r="N943" s="56" t="b">
        <f>IFERROR(OR('Upload Data Outputs'!F930 = "", IFERROR(MATCH('Upload Data Outputs'!G930, listVolumeUnits, 0), FALSE)), FALSE)</f>
        <v>1</v>
      </c>
      <c r="O943" s="56" t="b">
        <f>IFERROR(OR('Upload Data Outputs'!H930 = "", IFERROR(_xlfn.NUMBERVALUE('Upload Data Outputs'!H930) &gt; 0, FALSE)), FALSE)</f>
        <v>1</v>
      </c>
      <c r="P943" s="56" t="b">
        <f>IFERROR(OR('Upload Data Outputs'!H930 = "", IFERROR(MATCH('Upload Data Outputs'!I930, listWeightUnits, 0), FALSE)), FALSE)</f>
        <v>1</v>
      </c>
      <c r="Q943" s="56" t="b">
        <f>IFERROR(OR('Upload Data Outputs'!J930 = "", IFERROR(MATCH('Upload Data Outputs'!J930, listFscClaimTypes, 0), FALSE)), FALSE)</f>
        <v>1</v>
      </c>
      <c r="R943" s="56" t="b">
        <f>IFERROR(OR(AND('Upload Data Outputs'!J930 = refClaimFsc100, OR('Upload Data Outputs'!K930 = "", 'Upload Data Outputs'!K930 = 100)), AND('Upload Data Outputs'!J930 = refClaimFscCW, OR('Upload Data Outputs'!K930 = "", 'Upload Data Outputs'!K930 = 0)), AND('Upload Data Outputs'!J930 = refClaimFscMix, 'Upload Data Outputs'!K930 &lt;&gt; "", _xlfn.NUMBERVALUE('Upload Data Outputs'!K930) &gt;= 0, _xlfn.NUMBERVALUE('Upload Data Outputs'!K930) &lt;= 100), AND('Upload Data Outputs'!J930 = refClaimFscMixCredit, OR('Upload Data Outputs'!K930 = "", 'Upload Data Outputs'!K930 = 100)), AND('Upload Data Outputs'!J930 = refClaimFscRecycled, 'Upload Data Outputs'!K930 =""), 'Upload Data Outputs'!J930 = ""), FALSE)</f>
        <v>1</v>
      </c>
      <c r="S943" s="56" t="b">
        <f>IFERROR(OR('Upload Data Outputs'!L930 = "", IFERROR(MATCH('Upload Data Outputs'!L930, listMaterialsAccountingMethods, 0), FALSE)), FALSE)</f>
        <v>1</v>
      </c>
      <c r="T943" s="56" t="b">
        <f>IFERROR(OR('Upload Data Outputs'!M930 = "", ISNUMBER('Upload Data Outputs'!M930), IFERROR(DATEVALUE('Upload Data Outputs'!M930) &gt; 0, FALSE)), FALSE)</f>
        <v>1</v>
      </c>
      <c r="U943" s="56" t="b">
        <f>IFERROR(OR('Upload Data Outputs'!N930 = "", ISNUMBER('Upload Data Outputs'!N930), IFERROR(DATEVALUE('Upload Data Outputs'!N930) &gt; 0, FALSE)), FALSE)</f>
        <v>1</v>
      </c>
      <c r="V943" s="56" t="b">
        <f>IFERROR(OR('Upload Data Outputs'!O930 = "", IFERROR(MATCH('Upload Data Outputs'!O930, listCountryIsoCodes, FALSE), FALSE)), FALSE)</f>
        <v>1</v>
      </c>
      <c r="W943" s="57" t="s">
        <v>593</v>
      </c>
      <c r="X943" s="56"/>
      <c r="Y943" s="56"/>
      <c r="AA943" s="56">
        <f>IFERROR(COUNTIFS('Upload Data Outputs'!B:B, 'Upload Data Outputs'!B930), 0)</f>
        <v>0</v>
      </c>
    </row>
    <row r="944" spans="1:27">
      <c r="A944" s="55">
        <f t="shared" si="87"/>
        <v>931</v>
      </c>
      <c r="B944" s="54" t="b">
        <f>NOT(IFERROR('Upload Data Outputs'!A931 = "ERROR", TRUE))</f>
        <v>1</v>
      </c>
      <c r="C944" s="54">
        <f t="shared" si="88"/>
        <v>931</v>
      </c>
      <c r="D944" s="56" t="b">
        <f>IF(B944, ('Upload Data Outputs'!A931 &amp; 'Upload Data Outputs'!B931 &amp; 'Upload Data Outputs'!C931 &amp; 'Upload Data Outputs'!D931 &amp; 'Upload Data Outputs'!E931 &amp; 'Upload Data Outputs'!F931 &amp; 'Upload Data Outputs'!G931 &amp; 'Upload Data Outputs'!H931 &amp; 'Upload Data Outputs'!I931 &amp; 'Upload Data Outputs'!J931 &amp; 'Upload Data Outputs'!K931 &amp; 'Upload Data Outputs'!L931 &amp; 'Upload Data Outputs'!M931 &amp; 'Upload Data Outputs'!N931 &amp; 'Upload Data Outputs'!O931 &amp; 'Upload Data Outputs'!P931) &lt;&gt; "", FALSE)</f>
        <v>0</v>
      </c>
      <c r="E944" s="56" t="str">
        <f t="shared" si="89"/>
        <v/>
      </c>
      <c r="F944" s="56" t="str">
        <f t="shared" si="90"/>
        <v/>
      </c>
      <c r="G944" s="56" t="b">
        <f t="shared" si="86"/>
        <v>1</v>
      </c>
      <c r="H944" s="57" t="s">
        <v>593</v>
      </c>
      <c r="I944" s="56" t="b">
        <f t="shared" si="91"/>
        <v>1</v>
      </c>
      <c r="J944" s="56" t="b">
        <f>IFERROR(OR(NOT($D944), 'Upload Data Outputs'!C931 &lt;&gt; ""), FALSE)</f>
        <v>1</v>
      </c>
      <c r="K944" s="57" t="s">
        <v>593</v>
      </c>
      <c r="L944" s="56" t="b">
        <f>IFERROR(OR(AND(NOT(D944), 'Upload Data Outputs'!E931 = ""), IFERROR(_xlfn.NUMBERVALUE('Upload Data Outputs'!E931) &gt; 0, FALSE)), FALSE)</f>
        <v>1</v>
      </c>
      <c r="M944" s="56" t="b">
        <f>IFERROR(OR('Upload Data Outputs'!F931 = "", IFERROR(_xlfn.NUMBERVALUE('Upload Data Outputs'!F931) &gt; 0, FALSE)), FALSE)</f>
        <v>1</v>
      </c>
      <c r="N944" s="56" t="b">
        <f>IFERROR(OR('Upload Data Outputs'!F931 = "", IFERROR(MATCH('Upload Data Outputs'!G931, listVolumeUnits, 0), FALSE)), FALSE)</f>
        <v>1</v>
      </c>
      <c r="O944" s="56" t="b">
        <f>IFERROR(OR('Upload Data Outputs'!H931 = "", IFERROR(_xlfn.NUMBERVALUE('Upload Data Outputs'!H931) &gt; 0, FALSE)), FALSE)</f>
        <v>1</v>
      </c>
      <c r="P944" s="56" t="b">
        <f>IFERROR(OR('Upload Data Outputs'!H931 = "", IFERROR(MATCH('Upload Data Outputs'!I931, listWeightUnits, 0), FALSE)), FALSE)</f>
        <v>1</v>
      </c>
      <c r="Q944" s="56" t="b">
        <f>IFERROR(OR('Upload Data Outputs'!J931 = "", IFERROR(MATCH('Upload Data Outputs'!J931, listFscClaimTypes, 0), FALSE)), FALSE)</f>
        <v>1</v>
      </c>
      <c r="R944" s="56" t="b">
        <f>IFERROR(OR(AND('Upload Data Outputs'!J931 = refClaimFsc100, OR('Upload Data Outputs'!K931 = "", 'Upload Data Outputs'!K931 = 100)), AND('Upload Data Outputs'!J931 = refClaimFscCW, OR('Upload Data Outputs'!K931 = "", 'Upload Data Outputs'!K931 = 0)), AND('Upload Data Outputs'!J931 = refClaimFscMix, 'Upload Data Outputs'!K931 &lt;&gt; "", _xlfn.NUMBERVALUE('Upload Data Outputs'!K931) &gt;= 0, _xlfn.NUMBERVALUE('Upload Data Outputs'!K931) &lt;= 100), AND('Upload Data Outputs'!J931 = refClaimFscMixCredit, OR('Upload Data Outputs'!K931 = "", 'Upload Data Outputs'!K931 = 100)), AND('Upload Data Outputs'!J931 = refClaimFscRecycled, 'Upload Data Outputs'!K931 =""), 'Upload Data Outputs'!J931 = ""), FALSE)</f>
        <v>1</v>
      </c>
      <c r="S944" s="56" t="b">
        <f>IFERROR(OR('Upload Data Outputs'!L931 = "", IFERROR(MATCH('Upload Data Outputs'!L931, listMaterialsAccountingMethods, 0), FALSE)), FALSE)</f>
        <v>1</v>
      </c>
      <c r="T944" s="56" t="b">
        <f>IFERROR(OR('Upload Data Outputs'!M931 = "", ISNUMBER('Upload Data Outputs'!M931), IFERROR(DATEVALUE('Upload Data Outputs'!M931) &gt; 0, FALSE)), FALSE)</f>
        <v>1</v>
      </c>
      <c r="U944" s="56" t="b">
        <f>IFERROR(OR('Upload Data Outputs'!N931 = "", ISNUMBER('Upload Data Outputs'!N931), IFERROR(DATEVALUE('Upload Data Outputs'!N931) &gt; 0, FALSE)), FALSE)</f>
        <v>1</v>
      </c>
      <c r="V944" s="56" t="b">
        <f>IFERROR(OR('Upload Data Outputs'!O931 = "", IFERROR(MATCH('Upload Data Outputs'!O931, listCountryIsoCodes, FALSE), FALSE)), FALSE)</f>
        <v>1</v>
      </c>
      <c r="W944" s="57" t="s">
        <v>593</v>
      </c>
      <c r="X944" s="56"/>
      <c r="Y944" s="56"/>
      <c r="AA944" s="56">
        <f>IFERROR(COUNTIFS('Upload Data Outputs'!B:B, 'Upload Data Outputs'!B931), 0)</f>
        <v>0</v>
      </c>
    </row>
    <row r="945" spans="1:27">
      <c r="A945" s="55">
        <f t="shared" si="87"/>
        <v>932</v>
      </c>
      <c r="B945" s="54" t="b">
        <f>NOT(IFERROR('Upload Data Outputs'!A932 = "ERROR", TRUE))</f>
        <v>1</v>
      </c>
      <c r="C945" s="54">
        <f t="shared" si="88"/>
        <v>932</v>
      </c>
      <c r="D945" s="56" t="b">
        <f>IF(B945, ('Upload Data Outputs'!A932 &amp; 'Upload Data Outputs'!B932 &amp; 'Upload Data Outputs'!C932 &amp; 'Upload Data Outputs'!D932 &amp; 'Upload Data Outputs'!E932 &amp; 'Upload Data Outputs'!F932 &amp; 'Upload Data Outputs'!G932 &amp; 'Upload Data Outputs'!H932 &amp; 'Upload Data Outputs'!I932 &amp; 'Upload Data Outputs'!J932 &amp; 'Upload Data Outputs'!K932 &amp; 'Upload Data Outputs'!L932 &amp; 'Upload Data Outputs'!M932 &amp; 'Upload Data Outputs'!N932 &amp; 'Upload Data Outputs'!O932 &amp; 'Upload Data Outputs'!P932) &lt;&gt; "", FALSE)</f>
        <v>0</v>
      </c>
      <c r="E945" s="56" t="str">
        <f t="shared" si="89"/>
        <v/>
      </c>
      <c r="F945" s="56" t="str">
        <f t="shared" si="90"/>
        <v/>
      </c>
      <c r="G945" s="56" t="b">
        <f t="shared" si="86"/>
        <v>1</v>
      </c>
      <c r="H945" s="57" t="s">
        <v>593</v>
      </c>
      <c r="I945" s="56" t="b">
        <f t="shared" si="91"/>
        <v>1</v>
      </c>
      <c r="J945" s="56" t="b">
        <f>IFERROR(OR(NOT($D945), 'Upload Data Outputs'!C932 &lt;&gt; ""), FALSE)</f>
        <v>1</v>
      </c>
      <c r="K945" s="57" t="s">
        <v>593</v>
      </c>
      <c r="L945" s="56" t="b">
        <f>IFERROR(OR(AND(NOT(D945), 'Upload Data Outputs'!E932 = ""), IFERROR(_xlfn.NUMBERVALUE('Upload Data Outputs'!E932) &gt; 0, FALSE)), FALSE)</f>
        <v>1</v>
      </c>
      <c r="M945" s="56" t="b">
        <f>IFERROR(OR('Upload Data Outputs'!F932 = "", IFERROR(_xlfn.NUMBERVALUE('Upload Data Outputs'!F932) &gt; 0, FALSE)), FALSE)</f>
        <v>1</v>
      </c>
      <c r="N945" s="56" t="b">
        <f>IFERROR(OR('Upload Data Outputs'!F932 = "", IFERROR(MATCH('Upload Data Outputs'!G932, listVolumeUnits, 0), FALSE)), FALSE)</f>
        <v>1</v>
      </c>
      <c r="O945" s="56" t="b">
        <f>IFERROR(OR('Upload Data Outputs'!H932 = "", IFERROR(_xlfn.NUMBERVALUE('Upload Data Outputs'!H932) &gt; 0, FALSE)), FALSE)</f>
        <v>1</v>
      </c>
      <c r="P945" s="56" t="b">
        <f>IFERROR(OR('Upload Data Outputs'!H932 = "", IFERROR(MATCH('Upload Data Outputs'!I932, listWeightUnits, 0), FALSE)), FALSE)</f>
        <v>1</v>
      </c>
      <c r="Q945" s="56" t="b">
        <f>IFERROR(OR('Upload Data Outputs'!J932 = "", IFERROR(MATCH('Upload Data Outputs'!J932, listFscClaimTypes, 0), FALSE)), FALSE)</f>
        <v>1</v>
      </c>
      <c r="R945" s="56" t="b">
        <f>IFERROR(OR(AND('Upload Data Outputs'!J932 = refClaimFsc100, OR('Upload Data Outputs'!K932 = "", 'Upload Data Outputs'!K932 = 100)), AND('Upload Data Outputs'!J932 = refClaimFscCW, OR('Upload Data Outputs'!K932 = "", 'Upload Data Outputs'!K932 = 0)), AND('Upload Data Outputs'!J932 = refClaimFscMix, 'Upload Data Outputs'!K932 &lt;&gt; "", _xlfn.NUMBERVALUE('Upload Data Outputs'!K932) &gt;= 0, _xlfn.NUMBERVALUE('Upload Data Outputs'!K932) &lt;= 100), AND('Upload Data Outputs'!J932 = refClaimFscMixCredit, OR('Upload Data Outputs'!K932 = "", 'Upload Data Outputs'!K932 = 100)), AND('Upload Data Outputs'!J932 = refClaimFscRecycled, 'Upload Data Outputs'!K932 =""), 'Upload Data Outputs'!J932 = ""), FALSE)</f>
        <v>1</v>
      </c>
      <c r="S945" s="56" t="b">
        <f>IFERROR(OR('Upload Data Outputs'!L932 = "", IFERROR(MATCH('Upload Data Outputs'!L932, listMaterialsAccountingMethods, 0), FALSE)), FALSE)</f>
        <v>1</v>
      </c>
      <c r="T945" s="56" t="b">
        <f>IFERROR(OR('Upload Data Outputs'!M932 = "", ISNUMBER('Upload Data Outputs'!M932), IFERROR(DATEVALUE('Upload Data Outputs'!M932) &gt; 0, FALSE)), FALSE)</f>
        <v>1</v>
      </c>
      <c r="U945" s="56" t="b">
        <f>IFERROR(OR('Upload Data Outputs'!N932 = "", ISNUMBER('Upload Data Outputs'!N932), IFERROR(DATEVALUE('Upload Data Outputs'!N932) &gt; 0, FALSE)), FALSE)</f>
        <v>1</v>
      </c>
      <c r="V945" s="56" t="b">
        <f>IFERROR(OR('Upload Data Outputs'!O932 = "", IFERROR(MATCH('Upload Data Outputs'!O932, listCountryIsoCodes, FALSE), FALSE)), FALSE)</f>
        <v>1</v>
      </c>
      <c r="W945" s="57" t="s">
        <v>593</v>
      </c>
      <c r="X945" s="56"/>
      <c r="Y945" s="56"/>
      <c r="AA945" s="56">
        <f>IFERROR(COUNTIFS('Upload Data Outputs'!B:B, 'Upload Data Outputs'!B932), 0)</f>
        <v>0</v>
      </c>
    </row>
    <row r="946" spans="1:27">
      <c r="A946" s="55">
        <f t="shared" si="87"/>
        <v>933</v>
      </c>
      <c r="B946" s="54" t="b">
        <f>NOT(IFERROR('Upload Data Outputs'!A933 = "ERROR", TRUE))</f>
        <v>1</v>
      </c>
      <c r="C946" s="54">
        <f t="shared" si="88"/>
        <v>933</v>
      </c>
      <c r="D946" s="56" t="b">
        <f>IF(B946, ('Upload Data Outputs'!A933 &amp; 'Upload Data Outputs'!B933 &amp; 'Upload Data Outputs'!C933 &amp; 'Upload Data Outputs'!D933 &amp; 'Upload Data Outputs'!E933 &amp; 'Upload Data Outputs'!F933 &amp; 'Upload Data Outputs'!G933 &amp; 'Upload Data Outputs'!H933 &amp; 'Upload Data Outputs'!I933 &amp; 'Upload Data Outputs'!J933 &amp; 'Upload Data Outputs'!K933 &amp; 'Upload Data Outputs'!L933 &amp; 'Upload Data Outputs'!M933 &amp; 'Upload Data Outputs'!N933 &amp; 'Upload Data Outputs'!O933 &amp; 'Upload Data Outputs'!P933) &lt;&gt; "", FALSE)</f>
        <v>0</v>
      </c>
      <c r="E946" s="56" t="str">
        <f t="shared" si="89"/>
        <v/>
      </c>
      <c r="F946" s="56" t="str">
        <f t="shared" si="90"/>
        <v/>
      </c>
      <c r="G946" s="56" t="b">
        <f t="shared" si="86"/>
        <v>1</v>
      </c>
      <c r="H946" s="57" t="s">
        <v>593</v>
      </c>
      <c r="I946" s="56" t="b">
        <f t="shared" si="91"/>
        <v>1</v>
      </c>
      <c r="J946" s="56" t="b">
        <f>IFERROR(OR(NOT($D946), 'Upload Data Outputs'!C933 &lt;&gt; ""), FALSE)</f>
        <v>1</v>
      </c>
      <c r="K946" s="57" t="s">
        <v>593</v>
      </c>
      <c r="L946" s="56" t="b">
        <f>IFERROR(OR(AND(NOT(D946), 'Upload Data Outputs'!E933 = ""), IFERROR(_xlfn.NUMBERVALUE('Upload Data Outputs'!E933) &gt; 0, FALSE)), FALSE)</f>
        <v>1</v>
      </c>
      <c r="M946" s="56" t="b">
        <f>IFERROR(OR('Upload Data Outputs'!F933 = "", IFERROR(_xlfn.NUMBERVALUE('Upload Data Outputs'!F933) &gt; 0, FALSE)), FALSE)</f>
        <v>1</v>
      </c>
      <c r="N946" s="56" t="b">
        <f>IFERROR(OR('Upload Data Outputs'!F933 = "", IFERROR(MATCH('Upload Data Outputs'!G933, listVolumeUnits, 0), FALSE)), FALSE)</f>
        <v>1</v>
      </c>
      <c r="O946" s="56" t="b">
        <f>IFERROR(OR('Upload Data Outputs'!H933 = "", IFERROR(_xlfn.NUMBERVALUE('Upload Data Outputs'!H933) &gt; 0, FALSE)), FALSE)</f>
        <v>1</v>
      </c>
      <c r="P946" s="56" t="b">
        <f>IFERROR(OR('Upload Data Outputs'!H933 = "", IFERROR(MATCH('Upload Data Outputs'!I933, listWeightUnits, 0), FALSE)), FALSE)</f>
        <v>1</v>
      </c>
      <c r="Q946" s="56" t="b">
        <f>IFERROR(OR('Upload Data Outputs'!J933 = "", IFERROR(MATCH('Upload Data Outputs'!J933, listFscClaimTypes, 0), FALSE)), FALSE)</f>
        <v>1</v>
      </c>
      <c r="R946" s="56" t="b">
        <f>IFERROR(OR(AND('Upload Data Outputs'!J933 = refClaimFsc100, OR('Upload Data Outputs'!K933 = "", 'Upload Data Outputs'!K933 = 100)), AND('Upload Data Outputs'!J933 = refClaimFscCW, OR('Upload Data Outputs'!K933 = "", 'Upload Data Outputs'!K933 = 0)), AND('Upload Data Outputs'!J933 = refClaimFscMix, 'Upload Data Outputs'!K933 &lt;&gt; "", _xlfn.NUMBERVALUE('Upload Data Outputs'!K933) &gt;= 0, _xlfn.NUMBERVALUE('Upload Data Outputs'!K933) &lt;= 100), AND('Upload Data Outputs'!J933 = refClaimFscMixCredit, OR('Upload Data Outputs'!K933 = "", 'Upload Data Outputs'!K933 = 100)), AND('Upload Data Outputs'!J933 = refClaimFscRecycled, 'Upload Data Outputs'!K933 =""), 'Upload Data Outputs'!J933 = ""), FALSE)</f>
        <v>1</v>
      </c>
      <c r="S946" s="56" t="b">
        <f>IFERROR(OR('Upload Data Outputs'!L933 = "", IFERROR(MATCH('Upload Data Outputs'!L933, listMaterialsAccountingMethods, 0), FALSE)), FALSE)</f>
        <v>1</v>
      </c>
      <c r="T946" s="56" t="b">
        <f>IFERROR(OR('Upload Data Outputs'!M933 = "", ISNUMBER('Upload Data Outputs'!M933), IFERROR(DATEVALUE('Upload Data Outputs'!M933) &gt; 0, FALSE)), FALSE)</f>
        <v>1</v>
      </c>
      <c r="U946" s="56" t="b">
        <f>IFERROR(OR('Upload Data Outputs'!N933 = "", ISNUMBER('Upload Data Outputs'!N933), IFERROR(DATEVALUE('Upload Data Outputs'!N933) &gt; 0, FALSE)), FALSE)</f>
        <v>1</v>
      </c>
      <c r="V946" s="56" t="b">
        <f>IFERROR(OR('Upload Data Outputs'!O933 = "", IFERROR(MATCH('Upload Data Outputs'!O933, listCountryIsoCodes, FALSE), FALSE)), FALSE)</f>
        <v>1</v>
      </c>
      <c r="W946" s="57" t="s">
        <v>593</v>
      </c>
      <c r="X946" s="56"/>
      <c r="Y946" s="56"/>
      <c r="AA946" s="56">
        <f>IFERROR(COUNTIFS('Upload Data Outputs'!B:B, 'Upload Data Outputs'!B933), 0)</f>
        <v>0</v>
      </c>
    </row>
    <row r="947" spans="1:27">
      <c r="A947" s="55">
        <f t="shared" si="87"/>
        <v>934</v>
      </c>
      <c r="B947" s="54" t="b">
        <f>NOT(IFERROR('Upload Data Outputs'!A934 = "ERROR", TRUE))</f>
        <v>1</v>
      </c>
      <c r="C947" s="54">
        <f t="shared" si="88"/>
        <v>934</v>
      </c>
      <c r="D947" s="56" t="b">
        <f>IF(B947, ('Upload Data Outputs'!A934 &amp; 'Upload Data Outputs'!B934 &amp; 'Upload Data Outputs'!C934 &amp; 'Upload Data Outputs'!D934 &amp; 'Upload Data Outputs'!E934 &amp; 'Upload Data Outputs'!F934 &amp; 'Upload Data Outputs'!G934 &amp; 'Upload Data Outputs'!H934 &amp; 'Upload Data Outputs'!I934 &amp; 'Upload Data Outputs'!J934 &amp; 'Upload Data Outputs'!K934 &amp; 'Upload Data Outputs'!L934 &amp; 'Upload Data Outputs'!M934 &amp; 'Upload Data Outputs'!N934 &amp; 'Upload Data Outputs'!O934 &amp; 'Upload Data Outputs'!P934) &lt;&gt; "", FALSE)</f>
        <v>0</v>
      </c>
      <c r="E947" s="56" t="str">
        <f t="shared" si="89"/>
        <v/>
      </c>
      <c r="F947" s="56" t="str">
        <f t="shared" si="90"/>
        <v/>
      </c>
      <c r="G947" s="56" t="b">
        <f t="shared" si="86"/>
        <v>1</v>
      </c>
      <c r="H947" s="57" t="s">
        <v>593</v>
      </c>
      <c r="I947" s="56" t="b">
        <f t="shared" si="91"/>
        <v>1</v>
      </c>
      <c r="J947" s="56" t="b">
        <f>IFERROR(OR(NOT($D947), 'Upload Data Outputs'!C934 &lt;&gt; ""), FALSE)</f>
        <v>1</v>
      </c>
      <c r="K947" s="57" t="s">
        <v>593</v>
      </c>
      <c r="L947" s="56" t="b">
        <f>IFERROR(OR(AND(NOT(D947), 'Upload Data Outputs'!E934 = ""), IFERROR(_xlfn.NUMBERVALUE('Upload Data Outputs'!E934) &gt; 0, FALSE)), FALSE)</f>
        <v>1</v>
      </c>
      <c r="M947" s="56" t="b">
        <f>IFERROR(OR('Upload Data Outputs'!F934 = "", IFERROR(_xlfn.NUMBERVALUE('Upload Data Outputs'!F934) &gt; 0, FALSE)), FALSE)</f>
        <v>1</v>
      </c>
      <c r="N947" s="56" t="b">
        <f>IFERROR(OR('Upload Data Outputs'!F934 = "", IFERROR(MATCH('Upload Data Outputs'!G934, listVolumeUnits, 0), FALSE)), FALSE)</f>
        <v>1</v>
      </c>
      <c r="O947" s="56" t="b">
        <f>IFERROR(OR('Upload Data Outputs'!H934 = "", IFERROR(_xlfn.NUMBERVALUE('Upload Data Outputs'!H934) &gt; 0, FALSE)), FALSE)</f>
        <v>1</v>
      </c>
      <c r="P947" s="56" t="b">
        <f>IFERROR(OR('Upload Data Outputs'!H934 = "", IFERROR(MATCH('Upload Data Outputs'!I934, listWeightUnits, 0), FALSE)), FALSE)</f>
        <v>1</v>
      </c>
      <c r="Q947" s="56" t="b">
        <f>IFERROR(OR('Upload Data Outputs'!J934 = "", IFERROR(MATCH('Upload Data Outputs'!J934, listFscClaimTypes, 0), FALSE)), FALSE)</f>
        <v>1</v>
      </c>
      <c r="R947" s="56" t="b">
        <f>IFERROR(OR(AND('Upload Data Outputs'!J934 = refClaimFsc100, OR('Upload Data Outputs'!K934 = "", 'Upload Data Outputs'!K934 = 100)), AND('Upload Data Outputs'!J934 = refClaimFscCW, OR('Upload Data Outputs'!K934 = "", 'Upload Data Outputs'!K934 = 0)), AND('Upload Data Outputs'!J934 = refClaimFscMix, 'Upload Data Outputs'!K934 &lt;&gt; "", _xlfn.NUMBERVALUE('Upload Data Outputs'!K934) &gt;= 0, _xlfn.NUMBERVALUE('Upload Data Outputs'!K934) &lt;= 100), AND('Upload Data Outputs'!J934 = refClaimFscMixCredit, OR('Upload Data Outputs'!K934 = "", 'Upload Data Outputs'!K934 = 100)), AND('Upload Data Outputs'!J934 = refClaimFscRecycled, 'Upload Data Outputs'!K934 =""), 'Upload Data Outputs'!J934 = ""), FALSE)</f>
        <v>1</v>
      </c>
      <c r="S947" s="56" t="b">
        <f>IFERROR(OR('Upload Data Outputs'!L934 = "", IFERROR(MATCH('Upload Data Outputs'!L934, listMaterialsAccountingMethods, 0), FALSE)), FALSE)</f>
        <v>1</v>
      </c>
      <c r="T947" s="56" t="b">
        <f>IFERROR(OR('Upload Data Outputs'!M934 = "", ISNUMBER('Upload Data Outputs'!M934), IFERROR(DATEVALUE('Upload Data Outputs'!M934) &gt; 0, FALSE)), FALSE)</f>
        <v>1</v>
      </c>
      <c r="U947" s="56" t="b">
        <f>IFERROR(OR('Upload Data Outputs'!N934 = "", ISNUMBER('Upload Data Outputs'!N934), IFERROR(DATEVALUE('Upload Data Outputs'!N934) &gt; 0, FALSE)), FALSE)</f>
        <v>1</v>
      </c>
      <c r="V947" s="56" t="b">
        <f>IFERROR(OR('Upload Data Outputs'!O934 = "", IFERROR(MATCH('Upload Data Outputs'!O934, listCountryIsoCodes, FALSE), FALSE)), FALSE)</f>
        <v>1</v>
      </c>
      <c r="W947" s="57" t="s">
        <v>593</v>
      </c>
      <c r="X947" s="56"/>
      <c r="Y947" s="56"/>
      <c r="AA947" s="56">
        <f>IFERROR(COUNTIFS('Upload Data Outputs'!B:B, 'Upload Data Outputs'!B934), 0)</f>
        <v>0</v>
      </c>
    </row>
    <row r="948" spans="1:27">
      <c r="A948" s="55">
        <f t="shared" si="87"/>
        <v>935</v>
      </c>
      <c r="B948" s="54" t="b">
        <f>NOT(IFERROR('Upload Data Outputs'!A935 = "ERROR", TRUE))</f>
        <v>1</v>
      </c>
      <c r="C948" s="54">
        <f t="shared" si="88"/>
        <v>935</v>
      </c>
      <c r="D948" s="56" t="b">
        <f>IF(B948, ('Upload Data Outputs'!A935 &amp; 'Upload Data Outputs'!B935 &amp; 'Upload Data Outputs'!C935 &amp; 'Upload Data Outputs'!D935 &amp; 'Upload Data Outputs'!E935 &amp; 'Upload Data Outputs'!F935 &amp; 'Upload Data Outputs'!G935 &amp; 'Upload Data Outputs'!H935 &amp; 'Upload Data Outputs'!I935 &amp; 'Upload Data Outputs'!J935 &amp; 'Upload Data Outputs'!K935 &amp; 'Upload Data Outputs'!L935 &amp; 'Upload Data Outputs'!M935 &amp; 'Upload Data Outputs'!N935 &amp; 'Upload Data Outputs'!O935 &amp; 'Upload Data Outputs'!P935) &lt;&gt; "", FALSE)</f>
        <v>0</v>
      </c>
      <c r="E948" s="56" t="str">
        <f t="shared" si="89"/>
        <v/>
      </c>
      <c r="F948" s="56" t="str">
        <f t="shared" si="90"/>
        <v/>
      </c>
      <c r="G948" s="56" t="b">
        <f t="shared" si="86"/>
        <v>1</v>
      </c>
      <c r="H948" s="57" t="s">
        <v>593</v>
      </c>
      <c r="I948" s="56" t="b">
        <f t="shared" si="91"/>
        <v>1</v>
      </c>
      <c r="J948" s="56" t="b">
        <f>IFERROR(OR(NOT($D948), 'Upload Data Outputs'!C935 &lt;&gt; ""), FALSE)</f>
        <v>1</v>
      </c>
      <c r="K948" s="57" t="s">
        <v>593</v>
      </c>
      <c r="L948" s="56" t="b">
        <f>IFERROR(OR(AND(NOT(D948), 'Upload Data Outputs'!E935 = ""), IFERROR(_xlfn.NUMBERVALUE('Upload Data Outputs'!E935) &gt; 0, FALSE)), FALSE)</f>
        <v>1</v>
      </c>
      <c r="M948" s="56" t="b">
        <f>IFERROR(OR('Upload Data Outputs'!F935 = "", IFERROR(_xlfn.NUMBERVALUE('Upload Data Outputs'!F935) &gt; 0, FALSE)), FALSE)</f>
        <v>1</v>
      </c>
      <c r="N948" s="56" t="b">
        <f>IFERROR(OR('Upload Data Outputs'!F935 = "", IFERROR(MATCH('Upload Data Outputs'!G935, listVolumeUnits, 0), FALSE)), FALSE)</f>
        <v>1</v>
      </c>
      <c r="O948" s="56" t="b">
        <f>IFERROR(OR('Upload Data Outputs'!H935 = "", IFERROR(_xlfn.NUMBERVALUE('Upload Data Outputs'!H935) &gt; 0, FALSE)), FALSE)</f>
        <v>1</v>
      </c>
      <c r="P948" s="56" t="b">
        <f>IFERROR(OR('Upload Data Outputs'!H935 = "", IFERROR(MATCH('Upload Data Outputs'!I935, listWeightUnits, 0), FALSE)), FALSE)</f>
        <v>1</v>
      </c>
      <c r="Q948" s="56" t="b">
        <f>IFERROR(OR('Upload Data Outputs'!J935 = "", IFERROR(MATCH('Upload Data Outputs'!J935, listFscClaimTypes, 0), FALSE)), FALSE)</f>
        <v>1</v>
      </c>
      <c r="R948" s="56" t="b">
        <f>IFERROR(OR(AND('Upload Data Outputs'!J935 = refClaimFsc100, OR('Upload Data Outputs'!K935 = "", 'Upload Data Outputs'!K935 = 100)), AND('Upload Data Outputs'!J935 = refClaimFscCW, OR('Upload Data Outputs'!K935 = "", 'Upload Data Outputs'!K935 = 0)), AND('Upload Data Outputs'!J935 = refClaimFscMix, 'Upload Data Outputs'!K935 &lt;&gt; "", _xlfn.NUMBERVALUE('Upload Data Outputs'!K935) &gt;= 0, _xlfn.NUMBERVALUE('Upload Data Outputs'!K935) &lt;= 100), AND('Upload Data Outputs'!J935 = refClaimFscMixCredit, OR('Upload Data Outputs'!K935 = "", 'Upload Data Outputs'!K935 = 100)), AND('Upload Data Outputs'!J935 = refClaimFscRecycled, 'Upload Data Outputs'!K935 =""), 'Upload Data Outputs'!J935 = ""), FALSE)</f>
        <v>1</v>
      </c>
      <c r="S948" s="56" t="b">
        <f>IFERROR(OR('Upload Data Outputs'!L935 = "", IFERROR(MATCH('Upload Data Outputs'!L935, listMaterialsAccountingMethods, 0), FALSE)), FALSE)</f>
        <v>1</v>
      </c>
      <c r="T948" s="56" t="b">
        <f>IFERROR(OR('Upload Data Outputs'!M935 = "", ISNUMBER('Upload Data Outputs'!M935), IFERROR(DATEVALUE('Upload Data Outputs'!M935) &gt; 0, FALSE)), FALSE)</f>
        <v>1</v>
      </c>
      <c r="U948" s="56" t="b">
        <f>IFERROR(OR('Upload Data Outputs'!N935 = "", ISNUMBER('Upload Data Outputs'!N935), IFERROR(DATEVALUE('Upload Data Outputs'!N935) &gt; 0, FALSE)), FALSE)</f>
        <v>1</v>
      </c>
      <c r="V948" s="56" t="b">
        <f>IFERROR(OR('Upload Data Outputs'!O935 = "", IFERROR(MATCH('Upload Data Outputs'!O935, listCountryIsoCodes, FALSE), FALSE)), FALSE)</f>
        <v>1</v>
      </c>
      <c r="W948" s="57" t="s">
        <v>593</v>
      </c>
      <c r="X948" s="56"/>
      <c r="Y948" s="56"/>
      <c r="AA948" s="56">
        <f>IFERROR(COUNTIFS('Upload Data Outputs'!B:B, 'Upload Data Outputs'!B935), 0)</f>
        <v>0</v>
      </c>
    </row>
    <row r="949" spans="1:27">
      <c r="A949" s="55">
        <f t="shared" si="87"/>
        <v>936</v>
      </c>
      <c r="B949" s="54" t="b">
        <f>NOT(IFERROR('Upload Data Outputs'!A936 = "ERROR", TRUE))</f>
        <v>1</v>
      </c>
      <c r="C949" s="54">
        <f t="shared" si="88"/>
        <v>936</v>
      </c>
      <c r="D949" s="56" t="b">
        <f>IF(B949, ('Upload Data Outputs'!A936 &amp; 'Upload Data Outputs'!B936 &amp; 'Upload Data Outputs'!C936 &amp; 'Upload Data Outputs'!D936 &amp; 'Upload Data Outputs'!E936 &amp; 'Upload Data Outputs'!F936 &amp; 'Upload Data Outputs'!G936 &amp; 'Upload Data Outputs'!H936 &amp; 'Upload Data Outputs'!I936 &amp; 'Upload Data Outputs'!J936 &amp; 'Upload Data Outputs'!K936 &amp; 'Upload Data Outputs'!L936 &amp; 'Upload Data Outputs'!M936 &amp; 'Upload Data Outputs'!N936 &amp; 'Upload Data Outputs'!O936 &amp; 'Upload Data Outputs'!P936) &lt;&gt; "", FALSE)</f>
        <v>0</v>
      </c>
      <c r="E949" s="56" t="str">
        <f t="shared" si="89"/>
        <v/>
      </c>
      <c r="F949" s="56" t="str">
        <f t="shared" si="90"/>
        <v/>
      </c>
      <c r="G949" s="56" t="b">
        <f t="shared" si="86"/>
        <v>1</v>
      </c>
      <c r="H949" s="57" t="s">
        <v>593</v>
      </c>
      <c r="I949" s="56" t="b">
        <f t="shared" si="91"/>
        <v>1</v>
      </c>
      <c r="J949" s="56" t="b">
        <f>IFERROR(OR(NOT($D949), 'Upload Data Outputs'!C936 &lt;&gt; ""), FALSE)</f>
        <v>1</v>
      </c>
      <c r="K949" s="57" t="s">
        <v>593</v>
      </c>
      <c r="L949" s="56" t="b">
        <f>IFERROR(OR(AND(NOT(D949), 'Upload Data Outputs'!E936 = ""), IFERROR(_xlfn.NUMBERVALUE('Upload Data Outputs'!E936) &gt; 0, FALSE)), FALSE)</f>
        <v>1</v>
      </c>
      <c r="M949" s="56" t="b">
        <f>IFERROR(OR('Upload Data Outputs'!F936 = "", IFERROR(_xlfn.NUMBERVALUE('Upload Data Outputs'!F936) &gt; 0, FALSE)), FALSE)</f>
        <v>1</v>
      </c>
      <c r="N949" s="56" t="b">
        <f>IFERROR(OR('Upload Data Outputs'!F936 = "", IFERROR(MATCH('Upload Data Outputs'!G936, listVolumeUnits, 0), FALSE)), FALSE)</f>
        <v>1</v>
      </c>
      <c r="O949" s="56" t="b">
        <f>IFERROR(OR('Upload Data Outputs'!H936 = "", IFERROR(_xlfn.NUMBERVALUE('Upload Data Outputs'!H936) &gt; 0, FALSE)), FALSE)</f>
        <v>1</v>
      </c>
      <c r="P949" s="56" t="b">
        <f>IFERROR(OR('Upload Data Outputs'!H936 = "", IFERROR(MATCH('Upload Data Outputs'!I936, listWeightUnits, 0), FALSE)), FALSE)</f>
        <v>1</v>
      </c>
      <c r="Q949" s="56" t="b">
        <f>IFERROR(OR('Upload Data Outputs'!J936 = "", IFERROR(MATCH('Upload Data Outputs'!J936, listFscClaimTypes, 0), FALSE)), FALSE)</f>
        <v>1</v>
      </c>
      <c r="R949" s="56" t="b">
        <f>IFERROR(OR(AND('Upload Data Outputs'!J936 = refClaimFsc100, OR('Upload Data Outputs'!K936 = "", 'Upload Data Outputs'!K936 = 100)), AND('Upload Data Outputs'!J936 = refClaimFscCW, OR('Upload Data Outputs'!K936 = "", 'Upload Data Outputs'!K936 = 0)), AND('Upload Data Outputs'!J936 = refClaimFscMix, 'Upload Data Outputs'!K936 &lt;&gt; "", _xlfn.NUMBERVALUE('Upload Data Outputs'!K936) &gt;= 0, _xlfn.NUMBERVALUE('Upload Data Outputs'!K936) &lt;= 100), AND('Upload Data Outputs'!J936 = refClaimFscMixCredit, OR('Upload Data Outputs'!K936 = "", 'Upload Data Outputs'!K936 = 100)), AND('Upload Data Outputs'!J936 = refClaimFscRecycled, 'Upload Data Outputs'!K936 =""), 'Upload Data Outputs'!J936 = ""), FALSE)</f>
        <v>1</v>
      </c>
      <c r="S949" s="56" t="b">
        <f>IFERROR(OR('Upload Data Outputs'!L936 = "", IFERROR(MATCH('Upload Data Outputs'!L936, listMaterialsAccountingMethods, 0), FALSE)), FALSE)</f>
        <v>1</v>
      </c>
      <c r="T949" s="56" t="b">
        <f>IFERROR(OR('Upload Data Outputs'!M936 = "", ISNUMBER('Upload Data Outputs'!M936), IFERROR(DATEVALUE('Upload Data Outputs'!M936) &gt; 0, FALSE)), FALSE)</f>
        <v>1</v>
      </c>
      <c r="U949" s="56" t="b">
        <f>IFERROR(OR('Upload Data Outputs'!N936 = "", ISNUMBER('Upload Data Outputs'!N936), IFERROR(DATEVALUE('Upload Data Outputs'!N936) &gt; 0, FALSE)), FALSE)</f>
        <v>1</v>
      </c>
      <c r="V949" s="56" t="b">
        <f>IFERROR(OR('Upload Data Outputs'!O936 = "", IFERROR(MATCH('Upload Data Outputs'!O936, listCountryIsoCodes, FALSE), FALSE)), FALSE)</f>
        <v>1</v>
      </c>
      <c r="W949" s="57" t="s">
        <v>593</v>
      </c>
      <c r="X949" s="56"/>
      <c r="Y949" s="56"/>
      <c r="AA949" s="56">
        <f>IFERROR(COUNTIFS('Upload Data Outputs'!B:B, 'Upload Data Outputs'!B936), 0)</f>
        <v>0</v>
      </c>
    </row>
    <row r="950" spans="1:27">
      <c r="A950" s="55">
        <f t="shared" si="87"/>
        <v>937</v>
      </c>
      <c r="B950" s="54" t="b">
        <f>NOT(IFERROR('Upload Data Outputs'!A937 = "ERROR", TRUE))</f>
        <v>1</v>
      </c>
      <c r="C950" s="54">
        <f t="shared" si="88"/>
        <v>937</v>
      </c>
      <c r="D950" s="56" t="b">
        <f>IF(B950, ('Upload Data Outputs'!A937 &amp; 'Upload Data Outputs'!B937 &amp; 'Upload Data Outputs'!C937 &amp; 'Upload Data Outputs'!D937 &amp; 'Upload Data Outputs'!E937 &amp; 'Upload Data Outputs'!F937 &amp; 'Upload Data Outputs'!G937 &amp; 'Upload Data Outputs'!H937 &amp; 'Upload Data Outputs'!I937 &amp; 'Upload Data Outputs'!J937 &amp; 'Upload Data Outputs'!K937 &amp; 'Upload Data Outputs'!L937 &amp; 'Upload Data Outputs'!M937 &amp; 'Upload Data Outputs'!N937 &amp; 'Upload Data Outputs'!O937 &amp; 'Upload Data Outputs'!P937) &lt;&gt; "", FALSE)</f>
        <v>0</v>
      </c>
      <c r="E950" s="56" t="str">
        <f t="shared" si="89"/>
        <v/>
      </c>
      <c r="F950" s="56" t="str">
        <f t="shared" si="90"/>
        <v/>
      </c>
      <c r="G950" s="56" t="b">
        <f t="shared" si="86"/>
        <v>1</v>
      </c>
      <c r="H950" s="57" t="s">
        <v>593</v>
      </c>
      <c r="I950" s="56" t="b">
        <f t="shared" si="91"/>
        <v>1</v>
      </c>
      <c r="J950" s="56" t="b">
        <f>IFERROR(OR(NOT($D950), 'Upload Data Outputs'!C937 &lt;&gt; ""), FALSE)</f>
        <v>1</v>
      </c>
      <c r="K950" s="57" t="s">
        <v>593</v>
      </c>
      <c r="L950" s="56" t="b">
        <f>IFERROR(OR(AND(NOT(D950), 'Upload Data Outputs'!E937 = ""), IFERROR(_xlfn.NUMBERVALUE('Upload Data Outputs'!E937) &gt; 0, FALSE)), FALSE)</f>
        <v>1</v>
      </c>
      <c r="M950" s="56" t="b">
        <f>IFERROR(OR('Upload Data Outputs'!F937 = "", IFERROR(_xlfn.NUMBERVALUE('Upload Data Outputs'!F937) &gt; 0, FALSE)), FALSE)</f>
        <v>1</v>
      </c>
      <c r="N950" s="56" t="b">
        <f>IFERROR(OR('Upload Data Outputs'!F937 = "", IFERROR(MATCH('Upload Data Outputs'!G937, listVolumeUnits, 0), FALSE)), FALSE)</f>
        <v>1</v>
      </c>
      <c r="O950" s="56" t="b">
        <f>IFERROR(OR('Upload Data Outputs'!H937 = "", IFERROR(_xlfn.NUMBERVALUE('Upload Data Outputs'!H937) &gt; 0, FALSE)), FALSE)</f>
        <v>1</v>
      </c>
      <c r="P950" s="56" t="b">
        <f>IFERROR(OR('Upload Data Outputs'!H937 = "", IFERROR(MATCH('Upload Data Outputs'!I937, listWeightUnits, 0), FALSE)), FALSE)</f>
        <v>1</v>
      </c>
      <c r="Q950" s="56" t="b">
        <f>IFERROR(OR('Upload Data Outputs'!J937 = "", IFERROR(MATCH('Upload Data Outputs'!J937, listFscClaimTypes, 0), FALSE)), FALSE)</f>
        <v>1</v>
      </c>
      <c r="R950" s="56" t="b">
        <f>IFERROR(OR(AND('Upload Data Outputs'!J937 = refClaimFsc100, OR('Upload Data Outputs'!K937 = "", 'Upload Data Outputs'!K937 = 100)), AND('Upload Data Outputs'!J937 = refClaimFscCW, OR('Upload Data Outputs'!K937 = "", 'Upload Data Outputs'!K937 = 0)), AND('Upload Data Outputs'!J937 = refClaimFscMix, 'Upload Data Outputs'!K937 &lt;&gt; "", _xlfn.NUMBERVALUE('Upload Data Outputs'!K937) &gt;= 0, _xlfn.NUMBERVALUE('Upload Data Outputs'!K937) &lt;= 100), AND('Upload Data Outputs'!J937 = refClaimFscMixCredit, OR('Upload Data Outputs'!K937 = "", 'Upload Data Outputs'!K937 = 100)), AND('Upload Data Outputs'!J937 = refClaimFscRecycled, 'Upload Data Outputs'!K937 =""), 'Upload Data Outputs'!J937 = ""), FALSE)</f>
        <v>1</v>
      </c>
      <c r="S950" s="56" t="b">
        <f>IFERROR(OR('Upload Data Outputs'!L937 = "", IFERROR(MATCH('Upload Data Outputs'!L937, listMaterialsAccountingMethods, 0), FALSE)), FALSE)</f>
        <v>1</v>
      </c>
      <c r="T950" s="56" t="b">
        <f>IFERROR(OR('Upload Data Outputs'!M937 = "", ISNUMBER('Upload Data Outputs'!M937), IFERROR(DATEVALUE('Upload Data Outputs'!M937) &gt; 0, FALSE)), FALSE)</f>
        <v>1</v>
      </c>
      <c r="U950" s="56" t="b">
        <f>IFERROR(OR('Upload Data Outputs'!N937 = "", ISNUMBER('Upload Data Outputs'!N937), IFERROR(DATEVALUE('Upload Data Outputs'!N937) &gt; 0, FALSE)), FALSE)</f>
        <v>1</v>
      </c>
      <c r="V950" s="56" t="b">
        <f>IFERROR(OR('Upload Data Outputs'!O937 = "", IFERROR(MATCH('Upload Data Outputs'!O937, listCountryIsoCodes, FALSE), FALSE)), FALSE)</f>
        <v>1</v>
      </c>
      <c r="W950" s="57" t="s">
        <v>593</v>
      </c>
      <c r="X950" s="56"/>
      <c r="Y950" s="56"/>
      <c r="AA950" s="56">
        <f>IFERROR(COUNTIFS('Upload Data Outputs'!B:B, 'Upload Data Outputs'!B937), 0)</f>
        <v>0</v>
      </c>
    </row>
    <row r="951" spans="1:27">
      <c r="A951" s="55">
        <f t="shared" si="87"/>
        <v>938</v>
      </c>
      <c r="B951" s="54" t="b">
        <f>NOT(IFERROR('Upload Data Outputs'!A938 = "ERROR", TRUE))</f>
        <v>1</v>
      </c>
      <c r="C951" s="54">
        <f t="shared" si="88"/>
        <v>938</v>
      </c>
      <c r="D951" s="56" t="b">
        <f>IF(B951, ('Upload Data Outputs'!A938 &amp; 'Upload Data Outputs'!B938 &amp; 'Upload Data Outputs'!C938 &amp; 'Upload Data Outputs'!D938 &amp; 'Upload Data Outputs'!E938 &amp; 'Upload Data Outputs'!F938 &amp; 'Upload Data Outputs'!G938 &amp; 'Upload Data Outputs'!H938 &amp; 'Upload Data Outputs'!I938 &amp; 'Upload Data Outputs'!J938 &amp; 'Upload Data Outputs'!K938 &amp; 'Upload Data Outputs'!L938 &amp; 'Upload Data Outputs'!M938 &amp; 'Upload Data Outputs'!N938 &amp; 'Upload Data Outputs'!O938 &amp; 'Upload Data Outputs'!P938) &lt;&gt; "", FALSE)</f>
        <v>0</v>
      </c>
      <c r="E951" s="56" t="str">
        <f t="shared" si="89"/>
        <v/>
      </c>
      <c r="F951" s="56" t="str">
        <f t="shared" si="90"/>
        <v/>
      </c>
      <c r="G951" s="56" t="b">
        <f t="shared" si="86"/>
        <v>1</v>
      </c>
      <c r="H951" s="57" t="s">
        <v>593</v>
      </c>
      <c r="I951" s="56" t="b">
        <f t="shared" si="91"/>
        <v>1</v>
      </c>
      <c r="J951" s="56" t="b">
        <f>IFERROR(OR(NOT($D951), 'Upload Data Outputs'!C938 &lt;&gt; ""), FALSE)</f>
        <v>1</v>
      </c>
      <c r="K951" s="57" t="s">
        <v>593</v>
      </c>
      <c r="L951" s="56" t="b">
        <f>IFERROR(OR(AND(NOT(D951), 'Upload Data Outputs'!E938 = ""), IFERROR(_xlfn.NUMBERVALUE('Upload Data Outputs'!E938) &gt; 0, FALSE)), FALSE)</f>
        <v>1</v>
      </c>
      <c r="M951" s="56" t="b">
        <f>IFERROR(OR('Upload Data Outputs'!F938 = "", IFERROR(_xlfn.NUMBERVALUE('Upload Data Outputs'!F938) &gt; 0, FALSE)), FALSE)</f>
        <v>1</v>
      </c>
      <c r="N951" s="56" t="b">
        <f>IFERROR(OR('Upload Data Outputs'!F938 = "", IFERROR(MATCH('Upload Data Outputs'!G938, listVolumeUnits, 0), FALSE)), FALSE)</f>
        <v>1</v>
      </c>
      <c r="O951" s="56" t="b">
        <f>IFERROR(OR('Upload Data Outputs'!H938 = "", IFERROR(_xlfn.NUMBERVALUE('Upload Data Outputs'!H938) &gt; 0, FALSE)), FALSE)</f>
        <v>1</v>
      </c>
      <c r="P951" s="56" t="b">
        <f>IFERROR(OR('Upload Data Outputs'!H938 = "", IFERROR(MATCH('Upload Data Outputs'!I938, listWeightUnits, 0), FALSE)), FALSE)</f>
        <v>1</v>
      </c>
      <c r="Q951" s="56" t="b">
        <f>IFERROR(OR('Upload Data Outputs'!J938 = "", IFERROR(MATCH('Upload Data Outputs'!J938, listFscClaimTypes, 0), FALSE)), FALSE)</f>
        <v>1</v>
      </c>
      <c r="R951" s="56" t="b">
        <f>IFERROR(OR(AND('Upload Data Outputs'!J938 = refClaimFsc100, OR('Upload Data Outputs'!K938 = "", 'Upload Data Outputs'!K938 = 100)), AND('Upload Data Outputs'!J938 = refClaimFscCW, OR('Upload Data Outputs'!K938 = "", 'Upload Data Outputs'!K938 = 0)), AND('Upload Data Outputs'!J938 = refClaimFscMix, 'Upload Data Outputs'!K938 &lt;&gt; "", _xlfn.NUMBERVALUE('Upload Data Outputs'!K938) &gt;= 0, _xlfn.NUMBERVALUE('Upload Data Outputs'!K938) &lt;= 100), AND('Upload Data Outputs'!J938 = refClaimFscMixCredit, OR('Upload Data Outputs'!K938 = "", 'Upload Data Outputs'!K938 = 100)), AND('Upload Data Outputs'!J938 = refClaimFscRecycled, 'Upload Data Outputs'!K938 =""), 'Upload Data Outputs'!J938 = ""), FALSE)</f>
        <v>1</v>
      </c>
      <c r="S951" s="56" t="b">
        <f>IFERROR(OR('Upload Data Outputs'!L938 = "", IFERROR(MATCH('Upload Data Outputs'!L938, listMaterialsAccountingMethods, 0), FALSE)), FALSE)</f>
        <v>1</v>
      </c>
      <c r="T951" s="56" t="b">
        <f>IFERROR(OR('Upload Data Outputs'!M938 = "", ISNUMBER('Upload Data Outputs'!M938), IFERROR(DATEVALUE('Upload Data Outputs'!M938) &gt; 0, FALSE)), FALSE)</f>
        <v>1</v>
      </c>
      <c r="U951" s="56" t="b">
        <f>IFERROR(OR('Upload Data Outputs'!N938 = "", ISNUMBER('Upload Data Outputs'!N938), IFERROR(DATEVALUE('Upload Data Outputs'!N938) &gt; 0, FALSE)), FALSE)</f>
        <v>1</v>
      </c>
      <c r="V951" s="56" t="b">
        <f>IFERROR(OR('Upload Data Outputs'!O938 = "", IFERROR(MATCH('Upload Data Outputs'!O938, listCountryIsoCodes, FALSE), FALSE)), FALSE)</f>
        <v>1</v>
      </c>
      <c r="W951" s="57" t="s">
        <v>593</v>
      </c>
      <c r="X951" s="56"/>
      <c r="Y951" s="56"/>
      <c r="AA951" s="56">
        <f>IFERROR(COUNTIFS('Upload Data Outputs'!B:B, 'Upload Data Outputs'!B938), 0)</f>
        <v>0</v>
      </c>
    </row>
    <row r="952" spans="1:27">
      <c r="A952" s="55">
        <f t="shared" si="87"/>
        <v>939</v>
      </c>
      <c r="B952" s="54" t="b">
        <f>NOT(IFERROR('Upload Data Outputs'!A939 = "ERROR", TRUE))</f>
        <v>1</v>
      </c>
      <c r="C952" s="54">
        <f t="shared" si="88"/>
        <v>939</v>
      </c>
      <c r="D952" s="56" t="b">
        <f>IF(B952, ('Upload Data Outputs'!A939 &amp; 'Upload Data Outputs'!B939 &amp; 'Upload Data Outputs'!C939 &amp; 'Upload Data Outputs'!D939 &amp; 'Upload Data Outputs'!E939 &amp; 'Upload Data Outputs'!F939 &amp; 'Upload Data Outputs'!G939 &amp; 'Upload Data Outputs'!H939 &amp; 'Upload Data Outputs'!I939 &amp; 'Upload Data Outputs'!J939 &amp; 'Upload Data Outputs'!K939 &amp; 'Upload Data Outputs'!L939 &amp; 'Upload Data Outputs'!M939 &amp; 'Upload Data Outputs'!N939 &amp; 'Upload Data Outputs'!O939 &amp; 'Upload Data Outputs'!P939) &lt;&gt; "", FALSE)</f>
        <v>0</v>
      </c>
      <c r="E952" s="56" t="str">
        <f t="shared" si="89"/>
        <v/>
      </c>
      <c r="F952" s="56" t="str">
        <f t="shared" si="90"/>
        <v/>
      </c>
      <c r="G952" s="56" t="b">
        <f t="shared" si="86"/>
        <v>1</v>
      </c>
      <c r="H952" s="57" t="s">
        <v>593</v>
      </c>
      <c r="I952" s="56" t="b">
        <f t="shared" si="91"/>
        <v>1</v>
      </c>
      <c r="J952" s="56" t="b">
        <f>IFERROR(OR(NOT($D952), 'Upload Data Outputs'!C939 &lt;&gt; ""), FALSE)</f>
        <v>1</v>
      </c>
      <c r="K952" s="57" t="s">
        <v>593</v>
      </c>
      <c r="L952" s="56" t="b">
        <f>IFERROR(OR(AND(NOT(D952), 'Upload Data Outputs'!E939 = ""), IFERROR(_xlfn.NUMBERVALUE('Upload Data Outputs'!E939) &gt; 0, FALSE)), FALSE)</f>
        <v>1</v>
      </c>
      <c r="M952" s="56" t="b">
        <f>IFERROR(OR('Upload Data Outputs'!F939 = "", IFERROR(_xlfn.NUMBERVALUE('Upload Data Outputs'!F939) &gt; 0, FALSE)), FALSE)</f>
        <v>1</v>
      </c>
      <c r="N952" s="56" t="b">
        <f>IFERROR(OR('Upload Data Outputs'!F939 = "", IFERROR(MATCH('Upload Data Outputs'!G939, listVolumeUnits, 0), FALSE)), FALSE)</f>
        <v>1</v>
      </c>
      <c r="O952" s="56" t="b">
        <f>IFERROR(OR('Upload Data Outputs'!H939 = "", IFERROR(_xlfn.NUMBERVALUE('Upload Data Outputs'!H939) &gt; 0, FALSE)), FALSE)</f>
        <v>1</v>
      </c>
      <c r="P952" s="56" t="b">
        <f>IFERROR(OR('Upload Data Outputs'!H939 = "", IFERROR(MATCH('Upload Data Outputs'!I939, listWeightUnits, 0), FALSE)), FALSE)</f>
        <v>1</v>
      </c>
      <c r="Q952" s="56" t="b">
        <f>IFERROR(OR('Upload Data Outputs'!J939 = "", IFERROR(MATCH('Upload Data Outputs'!J939, listFscClaimTypes, 0), FALSE)), FALSE)</f>
        <v>1</v>
      </c>
      <c r="R952" s="56" t="b">
        <f>IFERROR(OR(AND('Upload Data Outputs'!J939 = refClaimFsc100, OR('Upload Data Outputs'!K939 = "", 'Upload Data Outputs'!K939 = 100)), AND('Upload Data Outputs'!J939 = refClaimFscCW, OR('Upload Data Outputs'!K939 = "", 'Upload Data Outputs'!K939 = 0)), AND('Upload Data Outputs'!J939 = refClaimFscMix, 'Upload Data Outputs'!K939 &lt;&gt; "", _xlfn.NUMBERVALUE('Upload Data Outputs'!K939) &gt;= 0, _xlfn.NUMBERVALUE('Upload Data Outputs'!K939) &lt;= 100), AND('Upload Data Outputs'!J939 = refClaimFscMixCredit, OR('Upload Data Outputs'!K939 = "", 'Upload Data Outputs'!K939 = 100)), AND('Upload Data Outputs'!J939 = refClaimFscRecycled, 'Upload Data Outputs'!K939 =""), 'Upload Data Outputs'!J939 = ""), FALSE)</f>
        <v>1</v>
      </c>
      <c r="S952" s="56" t="b">
        <f>IFERROR(OR('Upload Data Outputs'!L939 = "", IFERROR(MATCH('Upload Data Outputs'!L939, listMaterialsAccountingMethods, 0), FALSE)), FALSE)</f>
        <v>1</v>
      </c>
      <c r="T952" s="56" t="b">
        <f>IFERROR(OR('Upload Data Outputs'!M939 = "", ISNUMBER('Upload Data Outputs'!M939), IFERROR(DATEVALUE('Upload Data Outputs'!M939) &gt; 0, FALSE)), FALSE)</f>
        <v>1</v>
      </c>
      <c r="U952" s="56" t="b">
        <f>IFERROR(OR('Upload Data Outputs'!N939 = "", ISNUMBER('Upload Data Outputs'!N939), IFERROR(DATEVALUE('Upload Data Outputs'!N939) &gt; 0, FALSE)), FALSE)</f>
        <v>1</v>
      </c>
      <c r="V952" s="56" t="b">
        <f>IFERROR(OR('Upload Data Outputs'!O939 = "", IFERROR(MATCH('Upload Data Outputs'!O939, listCountryIsoCodes, FALSE), FALSE)), FALSE)</f>
        <v>1</v>
      </c>
      <c r="W952" s="57" t="s">
        <v>593</v>
      </c>
      <c r="X952" s="56"/>
      <c r="Y952" s="56"/>
      <c r="AA952" s="56">
        <f>IFERROR(COUNTIFS('Upload Data Outputs'!B:B, 'Upload Data Outputs'!B939), 0)</f>
        <v>0</v>
      </c>
    </row>
    <row r="953" spans="1:27">
      <c r="A953" s="55">
        <f t="shared" si="87"/>
        <v>940</v>
      </c>
      <c r="B953" s="54" t="b">
        <f>NOT(IFERROR('Upload Data Outputs'!A940 = "ERROR", TRUE))</f>
        <v>1</v>
      </c>
      <c r="C953" s="54">
        <f t="shared" si="88"/>
        <v>940</v>
      </c>
      <c r="D953" s="56" t="b">
        <f>IF(B953, ('Upload Data Outputs'!A940 &amp; 'Upload Data Outputs'!B940 &amp; 'Upload Data Outputs'!C940 &amp; 'Upload Data Outputs'!D940 &amp; 'Upload Data Outputs'!E940 &amp; 'Upload Data Outputs'!F940 &amp; 'Upload Data Outputs'!G940 &amp; 'Upload Data Outputs'!H940 &amp; 'Upload Data Outputs'!I940 &amp; 'Upload Data Outputs'!J940 &amp; 'Upload Data Outputs'!K940 &amp; 'Upload Data Outputs'!L940 &amp; 'Upload Data Outputs'!M940 &amp; 'Upload Data Outputs'!N940 &amp; 'Upload Data Outputs'!O940 &amp; 'Upload Data Outputs'!P940) &lt;&gt; "", FALSE)</f>
        <v>0</v>
      </c>
      <c r="E953" s="56" t="str">
        <f t="shared" si="89"/>
        <v/>
      </c>
      <c r="F953" s="56" t="str">
        <f t="shared" si="90"/>
        <v/>
      </c>
      <c r="G953" s="56" t="b">
        <f t="shared" si="86"/>
        <v>1</v>
      </c>
      <c r="H953" s="57" t="s">
        <v>593</v>
      </c>
      <c r="I953" s="56" t="b">
        <f t="shared" si="91"/>
        <v>1</v>
      </c>
      <c r="J953" s="56" t="b">
        <f>IFERROR(OR(NOT($D953), 'Upload Data Outputs'!C940 &lt;&gt; ""), FALSE)</f>
        <v>1</v>
      </c>
      <c r="K953" s="57" t="s">
        <v>593</v>
      </c>
      <c r="L953" s="56" t="b">
        <f>IFERROR(OR(AND(NOT(D953), 'Upload Data Outputs'!E940 = ""), IFERROR(_xlfn.NUMBERVALUE('Upload Data Outputs'!E940) &gt; 0, FALSE)), FALSE)</f>
        <v>1</v>
      </c>
      <c r="M953" s="56" t="b">
        <f>IFERROR(OR('Upload Data Outputs'!F940 = "", IFERROR(_xlfn.NUMBERVALUE('Upload Data Outputs'!F940) &gt; 0, FALSE)), FALSE)</f>
        <v>1</v>
      </c>
      <c r="N953" s="56" t="b">
        <f>IFERROR(OR('Upload Data Outputs'!F940 = "", IFERROR(MATCH('Upload Data Outputs'!G940, listVolumeUnits, 0), FALSE)), FALSE)</f>
        <v>1</v>
      </c>
      <c r="O953" s="56" t="b">
        <f>IFERROR(OR('Upload Data Outputs'!H940 = "", IFERROR(_xlfn.NUMBERVALUE('Upload Data Outputs'!H940) &gt; 0, FALSE)), FALSE)</f>
        <v>1</v>
      </c>
      <c r="P953" s="56" t="b">
        <f>IFERROR(OR('Upload Data Outputs'!H940 = "", IFERROR(MATCH('Upload Data Outputs'!I940, listWeightUnits, 0), FALSE)), FALSE)</f>
        <v>1</v>
      </c>
      <c r="Q953" s="56" t="b">
        <f>IFERROR(OR('Upload Data Outputs'!J940 = "", IFERROR(MATCH('Upload Data Outputs'!J940, listFscClaimTypes, 0), FALSE)), FALSE)</f>
        <v>1</v>
      </c>
      <c r="R953" s="56" t="b">
        <f>IFERROR(OR(AND('Upload Data Outputs'!J940 = refClaimFsc100, OR('Upload Data Outputs'!K940 = "", 'Upload Data Outputs'!K940 = 100)), AND('Upload Data Outputs'!J940 = refClaimFscCW, OR('Upload Data Outputs'!K940 = "", 'Upload Data Outputs'!K940 = 0)), AND('Upload Data Outputs'!J940 = refClaimFscMix, 'Upload Data Outputs'!K940 &lt;&gt; "", _xlfn.NUMBERVALUE('Upload Data Outputs'!K940) &gt;= 0, _xlfn.NUMBERVALUE('Upload Data Outputs'!K940) &lt;= 100), AND('Upload Data Outputs'!J940 = refClaimFscMixCredit, OR('Upload Data Outputs'!K940 = "", 'Upload Data Outputs'!K940 = 100)), AND('Upload Data Outputs'!J940 = refClaimFscRecycled, 'Upload Data Outputs'!K940 =""), 'Upload Data Outputs'!J940 = ""), FALSE)</f>
        <v>1</v>
      </c>
      <c r="S953" s="56" t="b">
        <f>IFERROR(OR('Upload Data Outputs'!L940 = "", IFERROR(MATCH('Upload Data Outputs'!L940, listMaterialsAccountingMethods, 0), FALSE)), FALSE)</f>
        <v>1</v>
      </c>
      <c r="T953" s="56" t="b">
        <f>IFERROR(OR('Upload Data Outputs'!M940 = "", ISNUMBER('Upload Data Outputs'!M940), IFERROR(DATEVALUE('Upload Data Outputs'!M940) &gt; 0, FALSE)), FALSE)</f>
        <v>1</v>
      </c>
      <c r="U953" s="56" t="b">
        <f>IFERROR(OR('Upload Data Outputs'!N940 = "", ISNUMBER('Upload Data Outputs'!N940), IFERROR(DATEVALUE('Upload Data Outputs'!N940) &gt; 0, FALSE)), FALSE)</f>
        <v>1</v>
      </c>
      <c r="V953" s="56" t="b">
        <f>IFERROR(OR('Upload Data Outputs'!O940 = "", IFERROR(MATCH('Upload Data Outputs'!O940, listCountryIsoCodes, FALSE), FALSE)), FALSE)</f>
        <v>1</v>
      </c>
      <c r="W953" s="57" t="s">
        <v>593</v>
      </c>
      <c r="X953" s="56"/>
      <c r="Y953" s="56"/>
      <c r="AA953" s="56">
        <f>IFERROR(COUNTIFS('Upload Data Outputs'!B:B, 'Upload Data Outputs'!B940), 0)</f>
        <v>0</v>
      </c>
    </row>
    <row r="954" spans="1:27">
      <c r="A954" s="55">
        <f t="shared" si="87"/>
        <v>941</v>
      </c>
      <c r="B954" s="54" t="b">
        <f>NOT(IFERROR('Upload Data Outputs'!A941 = "ERROR", TRUE))</f>
        <v>1</v>
      </c>
      <c r="C954" s="54">
        <f t="shared" si="88"/>
        <v>941</v>
      </c>
      <c r="D954" s="56" t="b">
        <f>IF(B954, ('Upload Data Outputs'!A941 &amp; 'Upload Data Outputs'!B941 &amp; 'Upload Data Outputs'!C941 &amp; 'Upload Data Outputs'!D941 &amp; 'Upload Data Outputs'!E941 &amp; 'Upload Data Outputs'!F941 &amp; 'Upload Data Outputs'!G941 &amp; 'Upload Data Outputs'!H941 &amp; 'Upload Data Outputs'!I941 &amp; 'Upload Data Outputs'!J941 &amp; 'Upload Data Outputs'!K941 &amp; 'Upload Data Outputs'!L941 &amp; 'Upload Data Outputs'!M941 &amp; 'Upload Data Outputs'!N941 &amp; 'Upload Data Outputs'!O941 &amp; 'Upload Data Outputs'!P941) &lt;&gt; "", FALSE)</f>
        <v>0</v>
      </c>
      <c r="E954" s="56" t="str">
        <f t="shared" si="89"/>
        <v/>
      </c>
      <c r="F954" s="56" t="str">
        <f t="shared" si="90"/>
        <v/>
      </c>
      <c r="G954" s="56" t="b">
        <f t="shared" si="86"/>
        <v>1</v>
      </c>
      <c r="H954" s="57" t="s">
        <v>593</v>
      </c>
      <c r="I954" s="56" t="b">
        <f t="shared" si="91"/>
        <v>1</v>
      </c>
      <c r="J954" s="56" t="b">
        <f>IFERROR(OR(NOT($D954), 'Upload Data Outputs'!C941 &lt;&gt; ""), FALSE)</f>
        <v>1</v>
      </c>
      <c r="K954" s="57" t="s">
        <v>593</v>
      </c>
      <c r="L954" s="56" t="b">
        <f>IFERROR(OR(AND(NOT(D954), 'Upload Data Outputs'!E941 = ""), IFERROR(_xlfn.NUMBERVALUE('Upload Data Outputs'!E941) &gt; 0, FALSE)), FALSE)</f>
        <v>1</v>
      </c>
      <c r="M954" s="56" t="b">
        <f>IFERROR(OR('Upload Data Outputs'!F941 = "", IFERROR(_xlfn.NUMBERVALUE('Upload Data Outputs'!F941) &gt; 0, FALSE)), FALSE)</f>
        <v>1</v>
      </c>
      <c r="N954" s="56" t="b">
        <f>IFERROR(OR('Upload Data Outputs'!F941 = "", IFERROR(MATCH('Upload Data Outputs'!G941, listVolumeUnits, 0), FALSE)), FALSE)</f>
        <v>1</v>
      </c>
      <c r="O954" s="56" t="b">
        <f>IFERROR(OR('Upload Data Outputs'!H941 = "", IFERROR(_xlfn.NUMBERVALUE('Upload Data Outputs'!H941) &gt; 0, FALSE)), FALSE)</f>
        <v>1</v>
      </c>
      <c r="P954" s="56" t="b">
        <f>IFERROR(OR('Upload Data Outputs'!H941 = "", IFERROR(MATCH('Upload Data Outputs'!I941, listWeightUnits, 0), FALSE)), FALSE)</f>
        <v>1</v>
      </c>
      <c r="Q954" s="56" t="b">
        <f>IFERROR(OR('Upload Data Outputs'!J941 = "", IFERROR(MATCH('Upload Data Outputs'!J941, listFscClaimTypes, 0), FALSE)), FALSE)</f>
        <v>1</v>
      </c>
      <c r="R954" s="56" t="b">
        <f>IFERROR(OR(AND('Upload Data Outputs'!J941 = refClaimFsc100, OR('Upload Data Outputs'!K941 = "", 'Upload Data Outputs'!K941 = 100)), AND('Upload Data Outputs'!J941 = refClaimFscCW, OR('Upload Data Outputs'!K941 = "", 'Upload Data Outputs'!K941 = 0)), AND('Upload Data Outputs'!J941 = refClaimFscMix, 'Upload Data Outputs'!K941 &lt;&gt; "", _xlfn.NUMBERVALUE('Upload Data Outputs'!K941) &gt;= 0, _xlfn.NUMBERVALUE('Upload Data Outputs'!K941) &lt;= 100), AND('Upload Data Outputs'!J941 = refClaimFscMixCredit, OR('Upload Data Outputs'!K941 = "", 'Upload Data Outputs'!K941 = 100)), AND('Upload Data Outputs'!J941 = refClaimFscRecycled, 'Upload Data Outputs'!K941 =""), 'Upload Data Outputs'!J941 = ""), FALSE)</f>
        <v>1</v>
      </c>
      <c r="S954" s="56" t="b">
        <f>IFERROR(OR('Upload Data Outputs'!L941 = "", IFERROR(MATCH('Upload Data Outputs'!L941, listMaterialsAccountingMethods, 0), FALSE)), FALSE)</f>
        <v>1</v>
      </c>
      <c r="T954" s="56" t="b">
        <f>IFERROR(OR('Upload Data Outputs'!M941 = "", ISNUMBER('Upload Data Outputs'!M941), IFERROR(DATEVALUE('Upload Data Outputs'!M941) &gt; 0, FALSE)), FALSE)</f>
        <v>1</v>
      </c>
      <c r="U954" s="56" t="b">
        <f>IFERROR(OR('Upload Data Outputs'!N941 = "", ISNUMBER('Upload Data Outputs'!N941), IFERROR(DATEVALUE('Upload Data Outputs'!N941) &gt; 0, FALSE)), FALSE)</f>
        <v>1</v>
      </c>
      <c r="V954" s="56" t="b">
        <f>IFERROR(OR('Upload Data Outputs'!O941 = "", IFERROR(MATCH('Upload Data Outputs'!O941, listCountryIsoCodes, FALSE), FALSE)), FALSE)</f>
        <v>1</v>
      </c>
      <c r="W954" s="57" t="s">
        <v>593</v>
      </c>
      <c r="X954" s="56"/>
      <c r="Y954" s="56"/>
      <c r="AA954" s="56">
        <f>IFERROR(COUNTIFS('Upload Data Outputs'!B:B, 'Upload Data Outputs'!B941), 0)</f>
        <v>0</v>
      </c>
    </row>
    <row r="955" spans="1:27">
      <c r="A955" s="55">
        <f t="shared" si="87"/>
        <v>942</v>
      </c>
      <c r="B955" s="54" t="b">
        <f>NOT(IFERROR('Upload Data Outputs'!A942 = "ERROR", TRUE))</f>
        <v>1</v>
      </c>
      <c r="C955" s="54">
        <f t="shared" si="88"/>
        <v>942</v>
      </c>
      <c r="D955" s="56" t="b">
        <f>IF(B955, ('Upload Data Outputs'!A942 &amp; 'Upload Data Outputs'!B942 &amp; 'Upload Data Outputs'!C942 &amp; 'Upload Data Outputs'!D942 &amp; 'Upload Data Outputs'!E942 &amp; 'Upload Data Outputs'!F942 &amp; 'Upload Data Outputs'!G942 &amp; 'Upload Data Outputs'!H942 &amp; 'Upload Data Outputs'!I942 &amp; 'Upload Data Outputs'!J942 &amp; 'Upload Data Outputs'!K942 &amp; 'Upload Data Outputs'!L942 &amp; 'Upload Data Outputs'!M942 &amp; 'Upload Data Outputs'!N942 &amp; 'Upload Data Outputs'!O942 &amp; 'Upload Data Outputs'!P942) &lt;&gt; "", FALSE)</f>
        <v>0</v>
      </c>
      <c r="E955" s="56" t="str">
        <f t="shared" si="89"/>
        <v/>
      </c>
      <c r="F955" s="56" t="str">
        <f t="shared" si="90"/>
        <v/>
      </c>
      <c r="G955" s="56" t="b">
        <f t="shared" si="86"/>
        <v>1</v>
      </c>
      <c r="H955" s="57" t="s">
        <v>593</v>
      </c>
      <c r="I955" s="56" t="b">
        <f t="shared" si="91"/>
        <v>1</v>
      </c>
      <c r="J955" s="56" t="b">
        <f>IFERROR(OR(NOT($D955), 'Upload Data Outputs'!C942 &lt;&gt; ""), FALSE)</f>
        <v>1</v>
      </c>
      <c r="K955" s="57" t="s">
        <v>593</v>
      </c>
      <c r="L955" s="56" t="b">
        <f>IFERROR(OR(AND(NOT(D955), 'Upload Data Outputs'!E942 = ""), IFERROR(_xlfn.NUMBERVALUE('Upload Data Outputs'!E942) &gt; 0, FALSE)), FALSE)</f>
        <v>1</v>
      </c>
      <c r="M955" s="56" t="b">
        <f>IFERROR(OR('Upload Data Outputs'!F942 = "", IFERROR(_xlfn.NUMBERVALUE('Upload Data Outputs'!F942) &gt; 0, FALSE)), FALSE)</f>
        <v>1</v>
      </c>
      <c r="N955" s="56" t="b">
        <f>IFERROR(OR('Upload Data Outputs'!F942 = "", IFERROR(MATCH('Upload Data Outputs'!G942, listVolumeUnits, 0), FALSE)), FALSE)</f>
        <v>1</v>
      </c>
      <c r="O955" s="56" t="b">
        <f>IFERROR(OR('Upload Data Outputs'!H942 = "", IFERROR(_xlfn.NUMBERVALUE('Upload Data Outputs'!H942) &gt; 0, FALSE)), FALSE)</f>
        <v>1</v>
      </c>
      <c r="P955" s="56" t="b">
        <f>IFERROR(OR('Upload Data Outputs'!H942 = "", IFERROR(MATCH('Upload Data Outputs'!I942, listWeightUnits, 0), FALSE)), FALSE)</f>
        <v>1</v>
      </c>
      <c r="Q955" s="56" t="b">
        <f>IFERROR(OR('Upload Data Outputs'!J942 = "", IFERROR(MATCH('Upload Data Outputs'!J942, listFscClaimTypes, 0), FALSE)), FALSE)</f>
        <v>1</v>
      </c>
      <c r="R955" s="56" t="b">
        <f>IFERROR(OR(AND('Upload Data Outputs'!J942 = refClaimFsc100, OR('Upload Data Outputs'!K942 = "", 'Upload Data Outputs'!K942 = 100)), AND('Upload Data Outputs'!J942 = refClaimFscCW, OR('Upload Data Outputs'!K942 = "", 'Upload Data Outputs'!K942 = 0)), AND('Upload Data Outputs'!J942 = refClaimFscMix, 'Upload Data Outputs'!K942 &lt;&gt; "", _xlfn.NUMBERVALUE('Upload Data Outputs'!K942) &gt;= 0, _xlfn.NUMBERVALUE('Upload Data Outputs'!K942) &lt;= 100), AND('Upload Data Outputs'!J942 = refClaimFscMixCredit, OR('Upload Data Outputs'!K942 = "", 'Upload Data Outputs'!K942 = 100)), AND('Upload Data Outputs'!J942 = refClaimFscRecycled, 'Upload Data Outputs'!K942 =""), 'Upload Data Outputs'!J942 = ""), FALSE)</f>
        <v>1</v>
      </c>
      <c r="S955" s="56" t="b">
        <f>IFERROR(OR('Upload Data Outputs'!L942 = "", IFERROR(MATCH('Upload Data Outputs'!L942, listMaterialsAccountingMethods, 0), FALSE)), FALSE)</f>
        <v>1</v>
      </c>
      <c r="T955" s="56" t="b">
        <f>IFERROR(OR('Upload Data Outputs'!M942 = "", ISNUMBER('Upload Data Outputs'!M942), IFERROR(DATEVALUE('Upload Data Outputs'!M942) &gt; 0, FALSE)), FALSE)</f>
        <v>1</v>
      </c>
      <c r="U955" s="56" t="b">
        <f>IFERROR(OR('Upload Data Outputs'!N942 = "", ISNUMBER('Upload Data Outputs'!N942), IFERROR(DATEVALUE('Upload Data Outputs'!N942) &gt; 0, FALSE)), FALSE)</f>
        <v>1</v>
      </c>
      <c r="V955" s="56" t="b">
        <f>IFERROR(OR('Upload Data Outputs'!O942 = "", IFERROR(MATCH('Upload Data Outputs'!O942, listCountryIsoCodes, FALSE), FALSE)), FALSE)</f>
        <v>1</v>
      </c>
      <c r="W955" s="57" t="s">
        <v>593</v>
      </c>
      <c r="X955" s="56"/>
      <c r="Y955" s="56"/>
      <c r="AA955" s="56">
        <f>IFERROR(COUNTIFS('Upload Data Outputs'!B:B, 'Upload Data Outputs'!B942), 0)</f>
        <v>0</v>
      </c>
    </row>
    <row r="956" spans="1:27">
      <c r="A956" s="55">
        <f t="shared" si="87"/>
        <v>943</v>
      </c>
      <c r="B956" s="54" t="b">
        <f>NOT(IFERROR('Upload Data Outputs'!A943 = "ERROR", TRUE))</f>
        <v>1</v>
      </c>
      <c r="C956" s="54">
        <f t="shared" si="88"/>
        <v>943</v>
      </c>
      <c r="D956" s="56" t="b">
        <f>IF(B956, ('Upload Data Outputs'!A943 &amp; 'Upload Data Outputs'!B943 &amp; 'Upload Data Outputs'!C943 &amp; 'Upload Data Outputs'!D943 &amp; 'Upload Data Outputs'!E943 &amp; 'Upload Data Outputs'!F943 &amp; 'Upload Data Outputs'!G943 &amp; 'Upload Data Outputs'!H943 &amp; 'Upload Data Outputs'!I943 &amp; 'Upload Data Outputs'!J943 &amp; 'Upload Data Outputs'!K943 &amp; 'Upload Data Outputs'!L943 &amp; 'Upload Data Outputs'!M943 &amp; 'Upload Data Outputs'!N943 &amp; 'Upload Data Outputs'!O943 &amp; 'Upload Data Outputs'!P943) &lt;&gt; "", FALSE)</f>
        <v>0</v>
      </c>
      <c r="E956" s="56" t="str">
        <f t="shared" si="89"/>
        <v/>
      </c>
      <c r="F956" s="56" t="str">
        <f t="shared" si="90"/>
        <v/>
      </c>
      <c r="G956" s="56" t="b">
        <f t="shared" si="86"/>
        <v>1</v>
      </c>
      <c r="H956" s="57" t="s">
        <v>593</v>
      </c>
      <c r="I956" s="56" t="b">
        <f t="shared" si="91"/>
        <v>1</v>
      </c>
      <c r="J956" s="56" t="b">
        <f>IFERROR(OR(NOT($D956), 'Upload Data Outputs'!C943 &lt;&gt; ""), FALSE)</f>
        <v>1</v>
      </c>
      <c r="K956" s="57" t="s">
        <v>593</v>
      </c>
      <c r="L956" s="56" t="b">
        <f>IFERROR(OR(AND(NOT(D956), 'Upload Data Outputs'!E943 = ""), IFERROR(_xlfn.NUMBERVALUE('Upload Data Outputs'!E943) &gt; 0, FALSE)), FALSE)</f>
        <v>1</v>
      </c>
      <c r="M956" s="56" t="b">
        <f>IFERROR(OR('Upload Data Outputs'!F943 = "", IFERROR(_xlfn.NUMBERVALUE('Upload Data Outputs'!F943) &gt; 0, FALSE)), FALSE)</f>
        <v>1</v>
      </c>
      <c r="N956" s="56" t="b">
        <f>IFERROR(OR('Upload Data Outputs'!F943 = "", IFERROR(MATCH('Upload Data Outputs'!G943, listVolumeUnits, 0), FALSE)), FALSE)</f>
        <v>1</v>
      </c>
      <c r="O956" s="56" t="b">
        <f>IFERROR(OR('Upload Data Outputs'!H943 = "", IFERROR(_xlfn.NUMBERVALUE('Upload Data Outputs'!H943) &gt; 0, FALSE)), FALSE)</f>
        <v>1</v>
      </c>
      <c r="P956" s="56" t="b">
        <f>IFERROR(OR('Upload Data Outputs'!H943 = "", IFERROR(MATCH('Upload Data Outputs'!I943, listWeightUnits, 0), FALSE)), FALSE)</f>
        <v>1</v>
      </c>
      <c r="Q956" s="56" t="b">
        <f>IFERROR(OR('Upload Data Outputs'!J943 = "", IFERROR(MATCH('Upload Data Outputs'!J943, listFscClaimTypes, 0), FALSE)), FALSE)</f>
        <v>1</v>
      </c>
      <c r="R956" s="56" t="b">
        <f>IFERROR(OR(AND('Upload Data Outputs'!J943 = refClaimFsc100, OR('Upload Data Outputs'!K943 = "", 'Upload Data Outputs'!K943 = 100)), AND('Upload Data Outputs'!J943 = refClaimFscCW, OR('Upload Data Outputs'!K943 = "", 'Upload Data Outputs'!K943 = 0)), AND('Upload Data Outputs'!J943 = refClaimFscMix, 'Upload Data Outputs'!K943 &lt;&gt; "", _xlfn.NUMBERVALUE('Upload Data Outputs'!K943) &gt;= 0, _xlfn.NUMBERVALUE('Upload Data Outputs'!K943) &lt;= 100), AND('Upload Data Outputs'!J943 = refClaimFscMixCredit, OR('Upload Data Outputs'!K943 = "", 'Upload Data Outputs'!K943 = 100)), AND('Upload Data Outputs'!J943 = refClaimFscRecycled, 'Upload Data Outputs'!K943 =""), 'Upload Data Outputs'!J943 = ""), FALSE)</f>
        <v>1</v>
      </c>
      <c r="S956" s="56" t="b">
        <f>IFERROR(OR('Upload Data Outputs'!L943 = "", IFERROR(MATCH('Upload Data Outputs'!L943, listMaterialsAccountingMethods, 0), FALSE)), FALSE)</f>
        <v>1</v>
      </c>
      <c r="T956" s="56" t="b">
        <f>IFERROR(OR('Upload Data Outputs'!M943 = "", ISNUMBER('Upload Data Outputs'!M943), IFERROR(DATEVALUE('Upload Data Outputs'!M943) &gt; 0, FALSE)), FALSE)</f>
        <v>1</v>
      </c>
      <c r="U956" s="56" t="b">
        <f>IFERROR(OR('Upload Data Outputs'!N943 = "", ISNUMBER('Upload Data Outputs'!N943), IFERROR(DATEVALUE('Upload Data Outputs'!N943) &gt; 0, FALSE)), FALSE)</f>
        <v>1</v>
      </c>
      <c r="V956" s="56" t="b">
        <f>IFERROR(OR('Upload Data Outputs'!O943 = "", IFERROR(MATCH('Upload Data Outputs'!O943, listCountryIsoCodes, FALSE), FALSE)), FALSE)</f>
        <v>1</v>
      </c>
      <c r="W956" s="57" t="s">
        <v>593</v>
      </c>
      <c r="X956" s="56"/>
      <c r="Y956" s="56"/>
      <c r="AA956" s="56">
        <f>IFERROR(COUNTIFS('Upload Data Outputs'!B:B, 'Upload Data Outputs'!B943), 0)</f>
        <v>0</v>
      </c>
    </row>
    <row r="957" spans="1:27">
      <c r="A957" s="55">
        <f t="shared" si="87"/>
        <v>944</v>
      </c>
      <c r="B957" s="54" t="b">
        <f>NOT(IFERROR('Upload Data Outputs'!A944 = "ERROR", TRUE))</f>
        <v>1</v>
      </c>
      <c r="C957" s="54">
        <f t="shared" si="88"/>
        <v>944</v>
      </c>
      <c r="D957" s="56" t="b">
        <f>IF(B957, ('Upload Data Outputs'!A944 &amp; 'Upload Data Outputs'!B944 &amp; 'Upload Data Outputs'!C944 &amp; 'Upload Data Outputs'!D944 &amp; 'Upload Data Outputs'!E944 &amp; 'Upload Data Outputs'!F944 &amp; 'Upload Data Outputs'!G944 &amp; 'Upload Data Outputs'!H944 &amp; 'Upload Data Outputs'!I944 &amp; 'Upload Data Outputs'!J944 &amp; 'Upload Data Outputs'!K944 &amp; 'Upload Data Outputs'!L944 &amp; 'Upload Data Outputs'!M944 &amp; 'Upload Data Outputs'!N944 &amp; 'Upload Data Outputs'!O944 &amp; 'Upload Data Outputs'!P944) &lt;&gt; "", FALSE)</f>
        <v>0</v>
      </c>
      <c r="E957" s="56" t="str">
        <f t="shared" si="89"/>
        <v/>
      </c>
      <c r="F957" s="56" t="str">
        <f t="shared" si="90"/>
        <v/>
      </c>
      <c r="G957" s="56" t="b">
        <f t="shared" si="86"/>
        <v>1</v>
      </c>
      <c r="H957" s="57" t="s">
        <v>593</v>
      </c>
      <c r="I957" s="56" t="b">
        <f t="shared" si="91"/>
        <v>1</v>
      </c>
      <c r="J957" s="56" t="b">
        <f>IFERROR(OR(NOT($D957), 'Upload Data Outputs'!C944 &lt;&gt; ""), FALSE)</f>
        <v>1</v>
      </c>
      <c r="K957" s="57" t="s">
        <v>593</v>
      </c>
      <c r="L957" s="56" t="b">
        <f>IFERROR(OR(AND(NOT(D957), 'Upload Data Outputs'!E944 = ""), IFERROR(_xlfn.NUMBERVALUE('Upload Data Outputs'!E944) &gt; 0, FALSE)), FALSE)</f>
        <v>1</v>
      </c>
      <c r="M957" s="56" t="b">
        <f>IFERROR(OR('Upload Data Outputs'!F944 = "", IFERROR(_xlfn.NUMBERVALUE('Upload Data Outputs'!F944) &gt; 0, FALSE)), FALSE)</f>
        <v>1</v>
      </c>
      <c r="N957" s="56" t="b">
        <f>IFERROR(OR('Upload Data Outputs'!F944 = "", IFERROR(MATCH('Upload Data Outputs'!G944, listVolumeUnits, 0), FALSE)), FALSE)</f>
        <v>1</v>
      </c>
      <c r="O957" s="56" t="b">
        <f>IFERROR(OR('Upload Data Outputs'!H944 = "", IFERROR(_xlfn.NUMBERVALUE('Upload Data Outputs'!H944) &gt; 0, FALSE)), FALSE)</f>
        <v>1</v>
      </c>
      <c r="P957" s="56" t="b">
        <f>IFERROR(OR('Upload Data Outputs'!H944 = "", IFERROR(MATCH('Upload Data Outputs'!I944, listWeightUnits, 0), FALSE)), FALSE)</f>
        <v>1</v>
      </c>
      <c r="Q957" s="56" t="b">
        <f>IFERROR(OR('Upload Data Outputs'!J944 = "", IFERROR(MATCH('Upload Data Outputs'!J944, listFscClaimTypes, 0), FALSE)), FALSE)</f>
        <v>1</v>
      </c>
      <c r="R957" s="56" t="b">
        <f>IFERROR(OR(AND('Upload Data Outputs'!J944 = refClaimFsc100, OR('Upload Data Outputs'!K944 = "", 'Upload Data Outputs'!K944 = 100)), AND('Upload Data Outputs'!J944 = refClaimFscCW, OR('Upload Data Outputs'!K944 = "", 'Upload Data Outputs'!K944 = 0)), AND('Upload Data Outputs'!J944 = refClaimFscMix, 'Upload Data Outputs'!K944 &lt;&gt; "", _xlfn.NUMBERVALUE('Upload Data Outputs'!K944) &gt;= 0, _xlfn.NUMBERVALUE('Upload Data Outputs'!K944) &lt;= 100), AND('Upload Data Outputs'!J944 = refClaimFscMixCredit, OR('Upload Data Outputs'!K944 = "", 'Upload Data Outputs'!K944 = 100)), AND('Upload Data Outputs'!J944 = refClaimFscRecycled, 'Upload Data Outputs'!K944 =""), 'Upload Data Outputs'!J944 = ""), FALSE)</f>
        <v>1</v>
      </c>
      <c r="S957" s="56" t="b">
        <f>IFERROR(OR('Upload Data Outputs'!L944 = "", IFERROR(MATCH('Upload Data Outputs'!L944, listMaterialsAccountingMethods, 0), FALSE)), FALSE)</f>
        <v>1</v>
      </c>
      <c r="T957" s="56" t="b">
        <f>IFERROR(OR('Upload Data Outputs'!M944 = "", ISNUMBER('Upload Data Outputs'!M944), IFERROR(DATEVALUE('Upload Data Outputs'!M944) &gt; 0, FALSE)), FALSE)</f>
        <v>1</v>
      </c>
      <c r="U957" s="56" t="b">
        <f>IFERROR(OR('Upload Data Outputs'!N944 = "", ISNUMBER('Upload Data Outputs'!N944), IFERROR(DATEVALUE('Upload Data Outputs'!N944) &gt; 0, FALSE)), FALSE)</f>
        <v>1</v>
      </c>
      <c r="V957" s="56" t="b">
        <f>IFERROR(OR('Upload Data Outputs'!O944 = "", IFERROR(MATCH('Upload Data Outputs'!O944, listCountryIsoCodes, FALSE), FALSE)), FALSE)</f>
        <v>1</v>
      </c>
      <c r="W957" s="57" t="s">
        <v>593</v>
      </c>
      <c r="X957" s="56"/>
      <c r="Y957" s="56"/>
      <c r="AA957" s="56">
        <f>IFERROR(COUNTIFS('Upload Data Outputs'!B:B, 'Upload Data Outputs'!B944), 0)</f>
        <v>0</v>
      </c>
    </row>
    <row r="958" spans="1:27">
      <c r="A958" s="55">
        <f t="shared" si="87"/>
        <v>945</v>
      </c>
      <c r="B958" s="54" t="b">
        <f>NOT(IFERROR('Upload Data Outputs'!A945 = "ERROR", TRUE))</f>
        <v>1</v>
      </c>
      <c r="C958" s="54">
        <f t="shared" si="88"/>
        <v>945</v>
      </c>
      <c r="D958" s="56" t="b">
        <f>IF(B958, ('Upload Data Outputs'!A945 &amp; 'Upload Data Outputs'!B945 &amp; 'Upload Data Outputs'!C945 &amp; 'Upload Data Outputs'!D945 &amp; 'Upload Data Outputs'!E945 &amp; 'Upload Data Outputs'!F945 &amp; 'Upload Data Outputs'!G945 &amp; 'Upload Data Outputs'!H945 &amp; 'Upload Data Outputs'!I945 &amp; 'Upload Data Outputs'!J945 &amp; 'Upload Data Outputs'!K945 &amp; 'Upload Data Outputs'!L945 &amp; 'Upload Data Outputs'!M945 &amp; 'Upload Data Outputs'!N945 &amp; 'Upload Data Outputs'!O945 &amp; 'Upload Data Outputs'!P945) &lt;&gt; "", FALSE)</f>
        <v>0</v>
      </c>
      <c r="E958" s="56" t="str">
        <f t="shared" si="89"/>
        <v/>
      </c>
      <c r="F958" s="56" t="str">
        <f t="shared" si="90"/>
        <v/>
      </c>
      <c r="G958" s="56" t="b">
        <f t="shared" si="86"/>
        <v>1</v>
      </c>
      <c r="H958" s="57" t="s">
        <v>593</v>
      </c>
      <c r="I958" s="56" t="b">
        <f t="shared" si="91"/>
        <v>1</v>
      </c>
      <c r="J958" s="56" t="b">
        <f>IFERROR(OR(NOT($D958), 'Upload Data Outputs'!C945 &lt;&gt; ""), FALSE)</f>
        <v>1</v>
      </c>
      <c r="K958" s="57" t="s">
        <v>593</v>
      </c>
      <c r="L958" s="56" t="b">
        <f>IFERROR(OR(AND(NOT(D958), 'Upload Data Outputs'!E945 = ""), IFERROR(_xlfn.NUMBERVALUE('Upload Data Outputs'!E945) &gt; 0, FALSE)), FALSE)</f>
        <v>1</v>
      </c>
      <c r="M958" s="56" t="b">
        <f>IFERROR(OR('Upload Data Outputs'!F945 = "", IFERROR(_xlfn.NUMBERVALUE('Upload Data Outputs'!F945) &gt; 0, FALSE)), FALSE)</f>
        <v>1</v>
      </c>
      <c r="N958" s="56" t="b">
        <f>IFERROR(OR('Upload Data Outputs'!F945 = "", IFERROR(MATCH('Upload Data Outputs'!G945, listVolumeUnits, 0), FALSE)), FALSE)</f>
        <v>1</v>
      </c>
      <c r="O958" s="56" t="b">
        <f>IFERROR(OR('Upload Data Outputs'!H945 = "", IFERROR(_xlfn.NUMBERVALUE('Upload Data Outputs'!H945) &gt; 0, FALSE)), FALSE)</f>
        <v>1</v>
      </c>
      <c r="P958" s="56" t="b">
        <f>IFERROR(OR('Upload Data Outputs'!H945 = "", IFERROR(MATCH('Upload Data Outputs'!I945, listWeightUnits, 0), FALSE)), FALSE)</f>
        <v>1</v>
      </c>
      <c r="Q958" s="56" t="b">
        <f>IFERROR(OR('Upload Data Outputs'!J945 = "", IFERROR(MATCH('Upload Data Outputs'!J945, listFscClaimTypes, 0), FALSE)), FALSE)</f>
        <v>1</v>
      </c>
      <c r="R958" s="56" t="b">
        <f>IFERROR(OR(AND('Upload Data Outputs'!J945 = refClaimFsc100, OR('Upload Data Outputs'!K945 = "", 'Upload Data Outputs'!K945 = 100)), AND('Upload Data Outputs'!J945 = refClaimFscCW, OR('Upload Data Outputs'!K945 = "", 'Upload Data Outputs'!K945 = 0)), AND('Upload Data Outputs'!J945 = refClaimFscMix, 'Upload Data Outputs'!K945 &lt;&gt; "", _xlfn.NUMBERVALUE('Upload Data Outputs'!K945) &gt;= 0, _xlfn.NUMBERVALUE('Upload Data Outputs'!K945) &lt;= 100), AND('Upload Data Outputs'!J945 = refClaimFscMixCredit, OR('Upload Data Outputs'!K945 = "", 'Upload Data Outputs'!K945 = 100)), AND('Upload Data Outputs'!J945 = refClaimFscRecycled, 'Upload Data Outputs'!K945 =""), 'Upload Data Outputs'!J945 = ""), FALSE)</f>
        <v>1</v>
      </c>
      <c r="S958" s="56" t="b">
        <f>IFERROR(OR('Upload Data Outputs'!L945 = "", IFERROR(MATCH('Upload Data Outputs'!L945, listMaterialsAccountingMethods, 0), FALSE)), FALSE)</f>
        <v>1</v>
      </c>
      <c r="T958" s="56" t="b">
        <f>IFERROR(OR('Upload Data Outputs'!M945 = "", ISNUMBER('Upload Data Outputs'!M945), IFERROR(DATEVALUE('Upload Data Outputs'!M945) &gt; 0, FALSE)), FALSE)</f>
        <v>1</v>
      </c>
      <c r="U958" s="56" t="b">
        <f>IFERROR(OR('Upload Data Outputs'!N945 = "", ISNUMBER('Upload Data Outputs'!N945), IFERROR(DATEVALUE('Upload Data Outputs'!N945) &gt; 0, FALSE)), FALSE)</f>
        <v>1</v>
      </c>
      <c r="V958" s="56" t="b">
        <f>IFERROR(OR('Upload Data Outputs'!O945 = "", IFERROR(MATCH('Upload Data Outputs'!O945, listCountryIsoCodes, FALSE), FALSE)), FALSE)</f>
        <v>1</v>
      </c>
      <c r="W958" s="57" t="s">
        <v>593</v>
      </c>
      <c r="X958" s="56"/>
      <c r="Y958" s="56"/>
      <c r="AA958" s="56">
        <f>IFERROR(COUNTIFS('Upload Data Outputs'!B:B, 'Upload Data Outputs'!B945), 0)</f>
        <v>0</v>
      </c>
    </row>
    <row r="959" spans="1:27">
      <c r="A959" s="55">
        <f t="shared" si="87"/>
        <v>946</v>
      </c>
      <c r="B959" s="54" t="b">
        <f>NOT(IFERROR('Upload Data Outputs'!A946 = "ERROR", TRUE))</f>
        <v>1</v>
      </c>
      <c r="C959" s="54">
        <f t="shared" si="88"/>
        <v>946</v>
      </c>
      <c r="D959" s="56" t="b">
        <f>IF(B959, ('Upload Data Outputs'!A946 &amp; 'Upload Data Outputs'!B946 &amp; 'Upload Data Outputs'!C946 &amp; 'Upload Data Outputs'!D946 &amp; 'Upload Data Outputs'!E946 &amp; 'Upload Data Outputs'!F946 &amp; 'Upload Data Outputs'!G946 &amp; 'Upload Data Outputs'!H946 &amp; 'Upload Data Outputs'!I946 &amp; 'Upload Data Outputs'!J946 &amp; 'Upload Data Outputs'!K946 &amp; 'Upload Data Outputs'!L946 &amp; 'Upload Data Outputs'!M946 &amp; 'Upload Data Outputs'!N946 &amp; 'Upload Data Outputs'!O946 &amp; 'Upload Data Outputs'!P946) &lt;&gt; "", FALSE)</f>
        <v>0</v>
      </c>
      <c r="E959" s="56" t="str">
        <f t="shared" si="89"/>
        <v/>
      </c>
      <c r="F959" s="56" t="str">
        <f t="shared" si="90"/>
        <v/>
      </c>
      <c r="G959" s="56" t="b">
        <f t="shared" si="86"/>
        <v>1</v>
      </c>
      <c r="H959" s="57" t="s">
        <v>593</v>
      </c>
      <c r="I959" s="56" t="b">
        <f t="shared" si="91"/>
        <v>1</v>
      </c>
      <c r="J959" s="56" t="b">
        <f>IFERROR(OR(NOT($D959), 'Upload Data Outputs'!C946 &lt;&gt; ""), FALSE)</f>
        <v>1</v>
      </c>
      <c r="K959" s="57" t="s">
        <v>593</v>
      </c>
      <c r="L959" s="56" t="b">
        <f>IFERROR(OR(AND(NOT(D959), 'Upload Data Outputs'!E946 = ""), IFERROR(_xlfn.NUMBERVALUE('Upload Data Outputs'!E946) &gt; 0, FALSE)), FALSE)</f>
        <v>1</v>
      </c>
      <c r="M959" s="56" t="b">
        <f>IFERROR(OR('Upload Data Outputs'!F946 = "", IFERROR(_xlfn.NUMBERVALUE('Upload Data Outputs'!F946) &gt; 0, FALSE)), FALSE)</f>
        <v>1</v>
      </c>
      <c r="N959" s="56" t="b">
        <f>IFERROR(OR('Upload Data Outputs'!F946 = "", IFERROR(MATCH('Upload Data Outputs'!G946, listVolumeUnits, 0), FALSE)), FALSE)</f>
        <v>1</v>
      </c>
      <c r="O959" s="56" t="b">
        <f>IFERROR(OR('Upload Data Outputs'!H946 = "", IFERROR(_xlfn.NUMBERVALUE('Upload Data Outputs'!H946) &gt; 0, FALSE)), FALSE)</f>
        <v>1</v>
      </c>
      <c r="P959" s="56" t="b">
        <f>IFERROR(OR('Upload Data Outputs'!H946 = "", IFERROR(MATCH('Upload Data Outputs'!I946, listWeightUnits, 0), FALSE)), FALSE)</f>
        <v>1</v>
      </c>
      <c r="Q959" s="56" t="b">
        <f>IFERROR(OR('Upload Data Outputs'!J946 = "", IFERROR(MATCH('Upload Data Outputs'!J946, listFscClaimTypes, 0), FALSE)), FALSE)</f>
        <v>1</v>
      </c>
      <c r="R959" s="56" t="b">
        <f>IFERROR(OR(AND('Upload Data Outputs'!J946 = refClaimFsc100, OR('Upload Data Outputs'!K946 = "", 'Upload Data Outputs'!K946 = 100)), AND('Upload Data Outputs'!J946 = refClaimFscCW, OR('Upload Data Outputs'!K946 = "", 'Upload Data Outputs'!K946 = 0)), AND('Upload Data Outputs'!J946 = refClaimFscMix, 'Upload Data Outputs'!K946 &lt;&gt; "", _xlfn.NUMBERVALUE('Upload Data Outputs'!K946) &gt;= 0, _xlfn.NUMBERVALUE('Upload Data Outputs'!K946) &lt;= 100), AND('Upload Data Outputs'!J946 = refClaimFscMixCredit, OR('Upload Data Outputs'!K946 = "", 'Upload Data Outputs'!K946 = 100)), AND('Upload Data Outputs'!J946 = refClaimFscRecycled, 'Upload Data Outputs'!K946 =""), 'Upload Data Outputs'!J946 = ""), FALSE)</f>
        <v>1</v>
      </c>
      <c r="S959" s="56" t="b">
        <f>IFERROR(OR('Upload Data Outputs'!L946 = "", IFERROR(MATCH('Upload Data Outputs'!L946, listMaterialsAccountingMethods, 0), FALSE)), FALSE)</f>
        <v>1</v>
      </c>
      <c r="T959" s="56" t="b">
        <f>IFERROR(OR('Upload Data Outputs'!M946 = "", ISNUMBER('Upload Data Outputs'!M946), IFERROR(DATEVALUE('Upload Data Outputs'!M946) &gt; 0, FALSE)), FALSE)</f>
        <v>1</v>
      </c>
      <c r="U959" s="56" t="b">
        <f>IFERROR(OR('Upload Data Outputs'!N946 = "", ISNUMBER('Upload Data Outputs'!N946), IFERROR(DATEVALUE('Upload Data Outputs'!N946) &gt; 0, FALSE)), FALSE)</f>
        <v>1</v>
      </c>
      <c r="V959" s="56" t="b">
        <f>IFERROR(OR('Upload Data Outputs'!O946 = "", IFERROR(MATCH('Upload Data Outputs'!O946, listCountryIsoCodes, FALSE), FALSE)), FALSE)</f>
        <v>1</v>
      </c>
      <c r="W959" s="57" t="s">
        <v>593</v>
      </c>
      <c r="X959" s="56"/>
      <c r="Y959" s="56"/>
      <c r="AA959" s="56">
        <f>IFERROR(COUNTIFS('Upload Data Outputs'!B:B, 'Upload Data Outputs'!B946), 0)</f>
        <v>0</v>
      </c>
    </row>
    <row r="960" spans="1:27">
      <c r="A960" s="55">
        <f t="shared" si="87"/>
        <v>947</v>
      </c>
      <c r="B960" s="54" t="b">
        <f>NOT(IFERROR('Upload Data Outputs'!A947 = "ERROR", TRUE))</f>
        <v>1</v>
      </c>
      <c r="C960" s="54">
        <f t="shared" si="88"/>
        <v>947</v>
      </c>
      <c r="D960" s="56" t="b">
        <f>IF(B960, ('Upload Data Outputs'!A947 &amp; 'Upload Data Outputs'!B947 &amp; 'Upload Data Outputs'!C947 &amp; 'Upload Data Outputs'!D947 &amp; 'Upload Data Outputs'!E947 &amp; 'Upload Data Outputs'!F947 &amp; 'Upload Data Outputs'!G947 &amp; 'Upload Data Outputs'!H947 &amp; 'Upload Data Outputs'!I947 &amp; 'Upload Data Outputs'!J947 &amp; 'Upload Data Outputs'!K947 &amp; 'Upload Data Outputs'!L947 &amp; 'Upload Data Outputs'!M947 &amp; 'Upload Data Outputs'!N947 &amp; 'Upload Data Outputs'!O947 &amp; 'Upload Data Outputs'!P947) &lt;&gt; "", FALSE)</f>
        <v>0</v>
      </c>
      <c r="E960" s="56" t="str">
        <f t="shared" si="89"/>
        <v/>
      </c>
      <c r="F960" s="56" t="str">
        <f t="shared" si="90"/>
        <v/>
      </c>
      <c r="G960" s="56" t="b">
        <f t="shared" si="86"/>
        <v>1</v>
      </c>
      <c r="H960" s="57" t="s">
        <v>593</v>
      </c>
      <c r="I960" s="56" t="b">
        <f t="shared" si="91"/>
        <v>1</v>
      </c>
      <c r="J960" s="56" t="b">
        <f>IFERROR(OR(NOT($D960), 'Upload Data Outputs'!C947 &lt;&gt; ""), FALSE)</f>
        <v>1</v>
      </c>
      <c r="K960" s="57" t="s">
        <v>593</v>
      </c>
      <c r="L960" s="56" t="b">
        <f>IFERROR(OR(AND(NOT(D960), 'Upload Data Outputs'!E947 = ""), IFERROR(_xlfn.NUMBERVALUE('Upload Data Outputs'!E947) &gt; 0, FALSE)), FALSE)</f>
        <v>1</v>
      </c>
      <c r="M960" s="56" t="b">
        <f>IFERROR(OR('Upload Data Outputs'!F947 = "", IFERROR(_xlfn.NUMBERVALUE('Upload Data Outputs'!F947) &gt; 0, FALSE)), FALSE)</f>
        <v>1</v>
      </c>
      <c r="N960" s="56" t="b">
        <f>IFERROR(OR('Upload Data Outputs'!F947 = "", IFERROR(MATCH('Upload Data Outputs'!G947, listVolumeUnits, 0), FALSE)), FALSE)</f>
        <v>1</v>
      </c>
      <c r="O960" s="56" t="b">
        <f>IFERROR(OR('Upload Data Outputs'!H947 = "", IFERROR(_xlfn.NUMBERVALUE('Upload Data Outputs'!H947) &gt; 0, FALSE)), FALSE)</f>
        <v>1</v>
      </c>
      <c r="P960" s="56" t="b">
        <f>IFERROR(OR('Upload Data Outputs'!H947 = "", IFERROR(MATCH('Upload Data Outputs'!I947, listWeightUnits, 0), FALSE)), FALSE)</f>
        <v>1</v>
      </c>
      <c r="Q960" s="56" t="b">
        <f>IFERROR(OR('Upload Data Outputs'!J947 = "", IFERROR(MATCH('Upload Data Outputs'!J947, listFscClaimTypes, 0), FALSE)), FALSE)</f>
        <v>1</v>
      </c>
      <c r="R960" s="56" t="b">
        <f>IFERROR(OR(AND('Upload Data Outputs'!J947 = refClaimFsc100, OR('Upload Data Outputs'!K947 = "", 'Upload Data Outputs'!K947 = 100)), AND('Upload Data Outputs'!J947 = refClaimFscCW, OR('Upload Data Outputs'!K947 = "", 'Upload Data Outputs'!K947 = 0)), AND('Upload Data Outputs'!J947 = refClaimFscMix, 'Upload Data Outputs'!K947 &lt;&gt; "", _xlfn.NUMBERVALUE('Upload Data Outputs'!K947) &gt;= 0, _xlfn.NUMBERVALUE('Upload Data Outputs'!K947) &lt;= 100), AND('Upload Data Outputs'!J947 = refClaimFscMixCredit, OR('Upload Data Outputs'!K947 = "", 'Upload Data Outputs'!K947 = 100)), AND('Upload Data Outputs'!J947 = refClaimFscRecycled, 'Upload Data Outputs'!K947 =""), 'Upload Data Outputs'!J947 = ""), FALSE)</f>
        <v>1</v>
      </c>
      <c r="S960" s="56" t="b">
        <f>IFERROR(OR('Upload Data Outputs'!L947 = "", IFERROR(MATCH('Upload Data Outputs'!L947, listMaterialsAccountingMethods, 0), FALSE)), FALSE)</f>
        <v>1</v>
      </c>
      <c r="T960" s="56" t="b">
        <f>IFERROR(OR('Upload Data Outputs'!M947 = "", ISNUMBER('Upload Data Outputs'!M947), IFERROR(DATEVALUE('Upload Data Outputs'!M947) &gt; 0, FALSE)), FALSE)</f>
        <v>1</v>
      </c>
      <c r="U960" s="56" t="b">
        <f>IFERROR(OR('Upload Data Outputs'!N947 = "", ISNUMBER('Upload Data Outputs'!N947), IFERROR(DATEVALUE('Upload Data Outputs'!N947) &gt; 0, FALSE)), FALSE)</f>
        <v>1</v>
      </c>
      <c r="V960" s="56" t="b">
        <f>IFERROR(OR('Upload Data Outputs'!O947 = "", IFERROR(MATCH('Upload Data Outputs'!O947, listCountryIsoCodes, FALSE), FALSE)), FALSE)</f>
        <v>1</v>
      </c>
      <c r="W960" s="57" t="s">
        <v>593</v>
      </c>
      <c r="X960" s="56"/>
      <c r="Y960" s="56"/>
      <c r="AA960" s="56">
        <f>IFERROR(COUNTIFS('Upload Data Outputs'!B:B, 'Upload Data Outputs'!B947), 0)</f>
        <v>0</v>
      </c>
    </row>
    <row r="961" spans="1:27">
      <c r="A961" s="55">
        <f t="shared" si="87"/>
        <v>948</v>
      </c>
      <c r="B961" s="54" t="b">
        <f>NOT(IFERROR('Upload Data Outputs'!A948 = "ERROR", TRUE))</f>
        <v>1</v>
      </c>
      <c r="C961" s="54">
        <f t="shared" si="88"/>
        <v>948</v>
      </c>
      <c r="D961" s="56" t="b">
        <f>IF(B961, ('Upload Data Outputs'!A948 &amp; 'Upload Data Outputs'!B948 &amp; 'Upload Data Outputs'!C948 &amp; 'Upload Data Outputs'!D948 &amp; 'Upload Data Outputs'!E948 &amp; 'Upload Data Outputs'!F948 &amp; 'Upload Data Outputs'!G948 &amp; 'Upload Data Outputs'!H948 &amp; 'Upload Data Outputs'!I948 &amp; 'Upload Data Outputs'!J948 &amp; 'Upload Data Outputs'!K948 &amp; 'Upload Data Outputs'!L948 &amp; 'Upload Data Outputs'!M948 &amp; 'Upload Data Outputs'!N948 &amp; 'Upload Data Outputs'!O948 &amp; 'Upload Data Outputs'!P948) &lt;&gt; "", FALSE)</f>
        <v>0</v>
      </c>
      <c r="E961" s="56" t="str">
        <f t="shared" si="89"/>
        <v/>
      </c>
      <c r="F961" s="56" t="str">
        <f t="shared" si="90"/>
        <v/>
      </c>
      <c r="G961" s="56" t="b">
        <f t="shared" si="86"/>
        <v>1</v>
      </c>
      <c r="H961" s="57" t="s">
        <v>593</v>
      </c>
      <c r="I961" s="56" t="b">
        <f t="shared" si="91"/>
        <v>1</v>
      </c>
      <c r="J961" s="56" t="b">
        <f>IFERROR(OR(NOT($D961), 'Upload Data Outputs'!C948 &lt;&gt; ""), FALSE)</f>
        <v>1</v>
      </c>
      <c r="K961" s="57" t="s">
        <v>593</v>
      </c>
      <c r="L961" s="56" t="b">
        <f>IFERROR(OR(AND(NOT(D961), 'Upload Data Outputs'!E948 = ""), IFERROR(_xlfn.NUMBERVALUE('Upload Data Outputs'!E948) &gt; 0, FALSE)), FALSE)</f>
        <v>1</v>
      </c>
      <c r="M961" s="56" t="b">
        <f>IFERROR(OR('Upload Data Outputs'!F948 = "", IFERROR(_xlfn.NUMBERVALUE('Upload Data Outputs'!F948) &gt; 0, FALSE)), FALSE)</f>
        <v>1</v>
      </c>
      <c r="N961" s="56" t="b">
        <f>IFERROR(OR('Upload Data Outputs'!F948 = "", IFERROR(MATCH('Upload Data Outputs'!G948, listVolumeUnits, 0), FALSE)), FALSE)</f>
        <v>1</v>
      </c>
      <c r="O961" s="56" t="b">
        <f>IFERROR(OR('Upload Data Outputs'!H948 = "", IFERROR(_xlfn.NUMBERVALUE('Upload Data Outputs'!H948) &gt; 0, FALSE)), FALSE)</f>
        <v>1</v>
      </c>
      <c r="P961" s="56" t="b">
        <f>IFERROR(OR('Upload Data Outputs'!H948 = "", IFERROR(MATCH('Upload Data Outputs'!I948, listWeightUnits, 0), FALSE)), FALSE)</f>
        <v>1</v>
      </c>
      <c r="Q961" s="56" t="b">
        <f>IFERROR(OR('Upload Data Outputs'!J948 = "", IFERROR(MATCH('Upload Data Outputs'!J948, listFscClaimTypes, 0), FALSE)), FALSE)</f>
        <v>1</v>
      </c>
      <c r="R961" s="56" t="b">
        <f>IFERROR(OR(AND('Upload Data Outputs'!J948 = refClaimFsc100, OR('Upload Data Outputs'!K948 = "", 'Upload Data Outputs'!K948 = 100)), AND('Upload Data Outputs'!J948 = refClaimFscCW, OR('Upload Data Outputs'!K948 = "", 'Upload Data Outputs'!K948 = 0)), AND('Upload Data Outputs'!J948 = refClaimFscMix, 'Upload Data Outputs'!K948 &lt;&gt; "", _xlfn.NUMBERVALUE('Upload Data Outputs'!K948) &gt;= 0, _xlfn.NUMBERVALUE('Upload Data Outputs'!K948) &lt;= 100), AND('Upload Data Outputs'!J948 = refClaimFscMixCredit, OR('Upload Data Outputs'!K948 = "", 'Upload Data Outputs'!K948 = 100)), AND('Upload Data Outputs'!J948 = refClaimFscRecycled, 'Upload Data Outputs'!K948 =""), 'Upload Data Outputs'!J948 = ""), FALSE)</f>
        <v>1</v>
      </c>
      <c r="S961" s="56" t="b">
        <f>IFERROR(OR('Upload Data Outputs'!L948 = "", IFERROR(MATCH('Upload Data Outputs'!L948, listMaterialsAccountingMethods, 0), FALSE)), FALSE)</f>
        <v>1</v>
      </c>
      <c r="T961" s="56" t="b">
        <f>IFERROR(OR('Upload Data Outputs'!M948 = "", ISNUMBER('Upload Data Outputs'!M948), IFERROR(DATEVALUE('Upload Data Outputs'!M948) &gt; 0, FALSE)), FALSE)</f>
        <v>1</v>
      </c>
      <c r="U961" s="56" t="b">
        <f>IFERROR(OR('Upload Data Outputs'!N948 = "", ISNUMBER('Upload Data Outputs'!N948), IFERROR(DATEVALUE('Upload Data Outputs'!N948) &gt; 0, FALSE)), FALSE)</f>
        <v>1</v>
      </c>
      <c r="V961" s="56" t="b">
        <f>IFERROR(OR('Upload Data Outputs'!O948 = "", IFERROR(MATCH('Upload Data Outputs'!O948, listCountryIsoCodes, FALSE), FALSE)), FALSE)</f>
        <v>1</v>
      </c>
      <c r="W961" s="57" t="s">
        <v>593</v>
      </c>
      <c r="X961" s="56"/>
      <c r="Y961" s="56"/>
      <c r="AA961" s="56">
        <f>IFERROR(COUNTIFS('Upload Data Outputs'!B:B, 'Upload Data Outputs'!B948), 0)</f>
        <v>0</v>
      </c>
    </row>
    <row r="962" spans="1:27">
      <c r="A962" s="55">
        <f t="shared" si="87"/>
        <v>949</v>
      </c>
      <c r="B962" s="54" t="b">
        <f>NOT(IFERROR('Upload Data Outputs'!A949 = "ERROR", TRUE))</f>
        <v>1</v>
      </c>
      <c r="C962" s="54">
        <f t="shared" si="88"/>
        <v>949</v>
      </c>
      <c r="D962" s="56" t="b">
        <f>IF(B962, ('Upload Data Outputs'!A949 &amp; 'Upload Data Outputs'!B949 &amp; 'Upload Data Outputs'!C949 &amp; 'Upload Data Outputs'!D949 &amp; 'Upload Data Outputs'!E949 &amp; 'Upload Data Outputs'!F949 &amp; 'Upload Data Outputs'!G949 &amp; 'Upload Data Outputs'!H949 &amp; 'Upload Data Outputs'!I949 &amp; 'Upload Data Outputs'!J949 &amp; 'Upload Data Outputs'!K949 &amp; 'Upload Data Outputs'!L949 &amp; 'Upload Data Outputs'!M949 &amp; 'Upload Data Outputs'!N949 &amp; 'Upload Data Outputs'!O949 &amp; 'Upload Data Outputs'!P949) &lt;&gt; "", FALSE)</f>
        <v>0</v>
      </c>
      <c r="E962" s="56" t="str">
        <f t="shared" si="89"/>
        <v/>
      </c>
      <c r="F962" s="56" t="str">
        <f t="shared" si="90"/>
        <v/>
      </c>
      <c r="G962" s="56" t="b">
        <f t="shared" si="86"/>
        <v>1</v>
      </c>
      <c r="H962" s="57" t="s">
        <v>593</v>
      </c>
      <c r="I962" s="56" t="b">
        <f t="shared" si="91"/>
        <v>1</v>
      </c>
      <c r="J962" s="56" t="b">
        <f>IFERROR(OR(NOT($D962), 'Upload Data Outputs'!C949 &lt;&gt; ""), FALSE)</f>
        <v>1</v>
      </c>
      <c r="K962" s="57" t="s">
        <v>593</v>
      </c>
      <c r="L962" s="56" t="b">
        <f>IFERROR(OR(AND(NOT(D962), 'Upload Data Outputs'!E949 = ""), IFERROR(_xlfn.NUMBERVALUE('Upload Data Outputs'!E949) &gt; 0, FALSE)), FALSE)</f>
        <v>1</v>
      </c>
      <c r="M962" s="56" t="b">
        <f>IFERROR(OR('Upload Data Outputs'!F949 = "", IFERROR(_xlfn.NUMBERVALUE('Upload Data Outputs'!F949) &gt; 0, FALSE)), FALSE)</f>
        <v>1</v>
      </c>
      <c r="N962" s="56" t="b">
        <f>IFERROR(OR('Upload Data Outputs'!F949 = "", IFERROR(MATCH('Upload Data Outputs'!G949, listVolumeUnits, 0), FALSE)), FALSE)</f>
        <v>1</v>
      </c>
      <c r="O962" s="56" t="b">
        <f>IFERROR(OR('Upload Data Outputs'!H949 = "", IFERROR(_xlfn.NUMBERVALUE('Upload Data Outputs'!H949) &gt; 0, FALSE)), FALSE)</f>
        <v>1</v>
      </c>
      <c r="P962" s="56" t="b">
        <f>IFERROR(OR('Upload Data Outputs'!H949 = "", IFERROR(MATCH('Upload Data Outputs'!I949, listWeightUnits, 0), FALSE)), FALSE)</f>
        <v>1</v>
      </c>
      <c r="Q962" s="56" t="b">
        <f>IFERROR(OR('Upload Data Outputs'!J949 = "", IFERROR(MATCH('Upload Data Outputs'!J949, listFscClaimTypes, 0), FALSE)), FALSE)</f>
        <v>1</v>
      </c>
      <c r="R962" s="56" t="b">
        <f>IFERROR(OR(AND('Upload Data Outputs'!J949 = refClaimFsc100, OR('Upload Data Outputs'!K949 = "", 'Upload Data Outputs'!K949 = 100)), AND('Upload Data Outputs'!J949 = refClaimFscCW, OR('Upload Data Outputs'!K949 = "", 'Upload Data Outputs'!K949 = 0)), AND('Upload Data Outputs'!J949 = refClaimFscMix, 'Upload Data Outputs'!K949 &lt;&gt; "", _xlfn.NUMBERVALUE('Upload Data Outputs'!K949) &gt;= 0, _xlfn.NUMBERVALUE('Upload Data Outputs'!K949) &lt;= 100), AND('Upload Data Outputs'!J949 = refClaimFscMixCredit, OR('Upload Data Outputs'!K949 = "", 'Upload Data Outputs'!K949 = 100)), AND('Upload Data Outputs'!J949 = refClaimFscRecycled, 'Upload Data Outputs'!K949 =""), 'Upload Data Outputs'!J949 = ""), FALSE)</f>
        <v>1</v>
      </c>
      <c r="S962" s="56" t="b">
        <f>IFERROR(OR('Upload Data Outputs'!L949 = "", IFERROR(MATCH('Upload Data Outputs'!L949, listMaterialsAccountingMethods, 0), FALSE)), FALSE)</f>
        <v>1</v>
      </c>
      <c r="T962" s="56" t="b">
        <f>IFERROR(OR('Upload Data Outputs'!M949 = "", ISNUMBER('Upload Data Outputs'!M949), IFERROR(DATEVALUE('Upload Data Outputs'!M949) &gt; 0, FALSE)), FALSE)</f>
        <v>1</v>
      </c>
      <c r="U962" s="56" t="b">
        <f>IFERROR(OR('Upload Data Outputs'!N949 = "", ISNUMBER('Upload Data Outputs'!N949), IFERROR(DATEVALUE('Upload Data Outputs'!N949) &gt; 0, FALSE)), FALSE)</f>
        <v>1</v>
      </c>
      <c r="V962" s="56" t="b">
        <f>IFERROR(OR('Upload Data Outputs'!O949 = "", IFERROR(MATCH('Upload Data Outputs'!O949, listCountryIsoCodes, FALSE), FALSE)), FALSE)</f>
        <v>1</v>
      </c>
      <c r="W962" s="57" t="s">
        <v>593</v>
      </c>
      <c r="X962" s="56"/>
      <c r="Y962" s="56"/>
      <c r="AA962" s="56">
        <f>IFERROR(COUNTIFS('Upload Data Outputs'!B:B, 'Upload Data Outputs'!B949), 0)</f>
        <v>0</v>
      </c>
    </row>
    <row r="963" spans="1:27">
      <c r="A963" s="55">
        <f t="shared" si="87"/>
        <v>950</v>
      </c>
      <c r="B963" s="54" t="b">
        <f>NOT(IFERROR('Upload Data Outputs'!A950 = "ERROR", TRUE))</f>
        <v>1</v>
      </c>
      <c r="C963" s="54">
        <f t="shared" si="88"/>
        <v>950</v>
      </c>
      <c r="D963" s="56" t="b">
        <f>IF(B963, ('Upload Data Outputs'!A950 &amp; 'Upload Data Outputs'!B950 &amp; 'Upload Data Outputs'!C950 &amp; 'Upload Data Outputs'!D950 &amp; 'Upload Data Outputs'!E950 &amp; 'Upload Data Outputs'!F950 &amp; 'Upload Data Outputs'!G950 &amp; 'Upload Data Outputs'!H950 &amp; 'Upload Data Outputs'!I950 &amp; 'Upload Data Outputs'!J950 &amp; 'Upload Data Outputs'!K950 &amp; 'Upload Data Outputs'!L950 &amp; 'Upload Data Outputs'!M950 &amp; 'Upload Data Outputs'!N950 &amp; 'Upload Data Outputs'!O950 &amp; 'Upload Data Outputs'!P950) &lt;&gt; "", FALSE)</f>
        <v>0</v>
      </c>
      <c r="E963" s="56" t="str">
        <f t="shared" si="89"/>
        <v/>
      </c>
      <c r="F963" s="56" t="str">
        <f t="shared" si="90"/>
        <v/>
      </c>
      <c r="G963" s="56" t="b">
        <f t="shared" si="86"/>
        <v>1</v>
      </c>
      <c r="H963" s="57" t="s">
        <v>593</v>
      </c>
      <c r="I963" s="56" t="b">
        <f t="shared" si="91"/>
        <v>1</v>
      </c>
      <c r="J963" s="56" t="b">
        <f>IFERROR(OR(NOT($D963), 'Upload Data Outputs'!C950 &lt;&gt; ""), FALSE)</f>
        <v>1</v>
      </c>
      <c r="K963" s="57" t="s">
        <v>593</v>
      </c>
      <c r="L963" s="56" t="b">
        <f>IFERROR(OR(AND(NOT(D963), 'Upload Data Outputs'!E950 = ""), IFERROR(_xlfn.NUMBERVALUE('Upload Data Outputs'!E950) &gt; 0, FALSE)), FALSE)</f>
        <v>1</v>
      </c>
      <c r="M963" s="56" t="b">
        <f>IFERROR(OR('Upload Data Outputs'!F950 = "", IFERROR(_xlfn.NUMBERVALUE('Upload Data Outputs'!F950) &gt; 0, FALSE)), FALSE)</f>
        <v>1</v>
      </c>
      <c r="N963" s="56" t="b">
        <f>IFERROR(OR('Upload Data Outputs'!F950 = "", IFERROR(MATCH('Upload Data Outputs'!G950, listVolumeUnits, 0), FALSE)), FALSE)</f>
        <v>1</v>
      </c>
      <c r="O963" s="56" t="b">
        <f>IFERROR(OR('Upload Data Outputs'!H950 = "", IFERROR(_xlfn.NUMBERVALUE('Upload Data Outputs'!H950) &gt; 0, FALSE)), FALSE)</f>
        <v>1</v>
      </c>
      <c r="P963" s="56" t="b">
        <f>IFERROR(OR('Upload Data Outputs'!H950 = "", IFERROR(MATCH('Upload Data Outputs'!I950, listWeightUnits, 0), FALSE)), FALSE)</f>
        <v>1</v>
      </c>
      <c r="Q963" s="56" t="b">
        <f>IFERROR(OR('Upload Data Outputs'!J950 = "", IFERROR(MATCH('Upload Data Outputs'!J950, listFscClaimTypes, 0), FALSE)), FALSE)</f>
        <v>1</v>
      </c>
      <c r="R963" s="56" t="b">
        <f>IFERROR(OR(AND('Upload Data Outputs'!J950 = refClaimFsc100, OR('Upload Data Outputs'!K950 = "", 'Upload Data Outputs'!K950 = 100)), AND('Upload Data Outputs'!J950 = refClaimFscCW, OR('Upload Data Outputs'!K950 = "", 'Upload Data Outputs'!K950 = 0)), AND('Upload Data Outputs'!J950 = refClaimFscMix, 'Upload Data Outputs'!K950 &lt;&gt; "", _xlfn.NUMBERVALUE('Upload Data Outputs'!K950) &gt;= 0, _xlfn.NUMBERVALUE('Upload Data Outputs'!K950) &lt;= 100), AND('Upload Data Outputs'!J950 = refClaimFscMixCredit, OR('Upload Data Outputs'!K950 = "", 'Upload Data Outputs'!K950 = 100)), AND('Upload Data Outputs'!J950 = refClaimFscRecycled, 'Upload Data Outputs'!K950 =""), 'Upload Data Outputs'!J950 = ""), FALSE)</f>
        <v>1</v>
      </c>
      <c r="S963" s="56" t="b">
        <f>IFERROR(OR('Upload Data Outputs'!L950 = "", IFERROR(MATCH('Upload Data Outputs'!L950, listMaterialsAccountingMethods, 0), FALSE)), FALSE)</f>
        <v>1</v>
      </c>
      <c r="T963" s="56" t="b">
        <f>IFERROR(OR('Upload Data Outputs'!M950 = "", ISNUMBER('Upload Data Outputs'!M950), IFERROR(DATEVALUE('Upload Data Outputs'!M950) &gt; 0, FALSE)), FALSE)</f>
        <v>1</v>
      </c>
      <c r="U963" s="56" t="b">
        <f>IFERROR(OR('Upload Data Outputs'!N950 = "", ISNUMBER('Upload Data Outputs'!N950), IFERROR(DATEVALUE('Upload Data Outputs'!N950) &gt; 0, FALSE)), FALSE)</f>
        <v>1</v>
      </c>
      <c r="V963" s="56" t="b">
        <f>IFERROR(OR('Upload Data Outputs'!O950 = "", IFERROR(MATCH('Upload Data Outputs'!O950, listCountryIsoCodes, FALSE), FALSE)), FALSE)</f>
        <v>1</v>
      </c>
      <c r="W963" s="57" t="s">
        <v>593</v>
      </c>
      <c r="X963" s="56"/>
      <c r="Y963" s="56"/>
      <c r="AA963" s="56">
        <f>IFERROR(COUNTIFS('Upload Data Outputs'!B:B, 'Upload Data Outputs'!B950), 0)</f>
        <v>0</v>
      </c>
    </row>
    <row r="964" spans="1:27">
      <c r="A964" s="55">
        <f t="shared" si="87"/>
        <v>951</v>
      </c>
      <c r="B964" s="54" t="b">
        <f>NOT(IFERROR('Upload Data Outputs'!A951 = "ERROR", TRUE))</f>
        <v>1</v>
      </c>
      <c r="C964" s="54">
        <f t="shared" si="88"/>
        <v>951</v>
      </c>
      <c r="D964" s="56" t="b">
        <f>IF(B964, ('Upload Data Outputs'!A951 &amp; 'Upload Data Outputs'!B951 &amp; 'Upload Data Outputs'!C951 &amp; 'Upload Data Outputs'!D951 &amp; 'Upload Data Outputs'!E951 &amp; 'Upload Data Outputs'!F951 &amp; 'Upload Data Outputs'!G951 &amp; 'Upload Data Outputs'!H951 &amp; 'Upload Data Outputs'!I951 &amp; 'Upload Data Outputs'!J951 &amp; 'Upload Data Outputs'!K951 &amp; 'Upload Data Outputs'!L951 &amp; 'Upload Data Outputs'!M951 &amp; 'Upload Data Outputs'!N951 &amp; 'Upload Data Outputs'!O951 &amp; 'Upload Data Outputs'!P951) &lt;&gt; "", FALSE)</f>
        <v>0</v>
      </c>
      <c r="E964" s="56" t="str">
        <f t="shared" si="89"/>
        <v/>
      </c>
      <c r="F964" s="56" t="str">
        <f t="shared" si="90"/>
        <v/>
      </c>
      <c r="G964" s="56" t="b">
        <f t="shared" si="86"/>
        <v>1</v>
      </c>
      <c r="H964" s="57" t="s">
        <v>593</v>
      </c>
      <c r="I964" s="56" t="b">
        <f t="shared" si="91"/>
        <v>1</v>
      </c>
      <c r="J964" s="56" t="b">
        <f>IFERROR(OR(NOT($D964), 'Upload Data Outputs'!C951 &lt;&gt; ""), FALSE)</f>
        <v>1</v>
      </c>
      <c r="K964" s="57" t="s">
        <v>593</v>
      </c>
      <c r="L964" s="56" t="b">
        <f>IFERROR(OR(AND(NOT(D964), 'Upload Data Outputs'!E951 = ""), IFERROR(_xlfn.NUMBERVALUE('Upload Data Outputs'!E951) &gt; 0, FALSE)), FALSE)</f>
        <v>1</v>
      </c>
      <c r="M964" s="56" t="b">
        <f>IFERROR(OR('Upload Data Outputs'!F951 = "", IFERROR(_xlfn.NUMBERVALUE('Upload Data Outputs'!F951) &gt; 0, FALSE)), FALSE)</f>
        <v>1</v>
      </c>
      <c r="N964" s="56" t="b">
        <f>IFERROR(OR('Upload Data Outputs'!F951 = "", IFERROR(MATCH('Upload Data Outputs'!G951, listVolumeUnits, 0), FALSE)), FALSE)</f>
        <v>1</v>
      </c>
      <c r="O964" s="56" t="b">
        <f>IFERROR(OR('Upload Data Outputs'!H951 = "", IFERROR(_xlfn.NUMBERVALUE('Upload Data Outputs'!H951) &gt; 0, FALSE)), FALSE)</f>
        <v>1</v>
      </c>
      <c r="P964" s="56" t="b">
        <f>IFERROR(OR('Upload Data Outputs'!H951 = "", IFERROR(MATCH('Upload Data Outputs'!I951, listWeightUnits, 0), FALSE)), FALSE)</f>
        <v>1</v>
      </c>
      <c r="Q964" s="56" t="b">
        <f>IFERROR(OR('Upload Data Outputs'!J951 = "", IFERROR(MATCH('Upload Data Outputs'!J951, listFscClaimTypes, 0), FALSE)), FALSE)</f>
        <v>1</v>
      </c>
      <c r="R964" s="56" t="b">
        <f>IFERROR(OR(AND('Upload Data Outputs'!J951 = refClaimFsc100, OR('Upload Data Outputs'!K951 = "", 'Upload Data Outputs'!K951 = 100)), AND('Upload Data Outputs'!J951 = refClaimFscCW, OR('Upload Data Outputs'!K951 = "", 'Upload Data Outputs'!K951 = 0)), AND('Upload Data Outputs'!J951 = refClaimFscMix, 'Upload Data Outputs'!K951 &lt;&gt; "", _xlfn.NUMBERVALUE('Upload Data Outputs'!K951) &gt;= 0, _xlfn.NUMBERVALUE('Upload Data Outputs'!K951) &lt;= 100), AND('Upload Data Outputs'!J951 = refClaimFscMixCredit, OR('Upload Data Outputs'!K951 = "", 'Upload Data Outputs'!K951 = 100)), AND('Upload Data Outputs'!J951 = refClaimFscRecycled, 'Upload Data Outputs'!K951 =""), 'Upload Data Outputs'!J951 = ""), FALSE)</f>
        <v>1</v>
      </c>
      <c r="S964" s="56" t="b">
        <f>IFERROR(OR('Upload Data Outputs'!L951 = "", IFERROR(MATCH('Upload Data Outputs'!L951, listMaterialsAccountingMethods, 0), FALSE)), FALSE)</f>
        <v>1</v>
      </c>
      <c r="T964" s="56" t="b">
        <f>IFERROR(OR('Upload Data Outputs'!M951 = "", ISNUMBER('Upload Data Outputs'!M951), IFERROR(DATEVALUE('Upload Data Outputs'!M951) &gt; 0, FALSE)), FALSE)</f>
        <v>1</v>
      </c>
      <c r="U964" s="56" t="b">
        <f>IFERROR(OR('Upload Data Outputs'!N951 = "", ISNUMBER('Upload Data Outputs'!N951), IFERROR(DATEVALUE('Upload Data Outputs'!N951) &gt; 0, FALSE)), FALSE)</f>
        <v>1</v>
      </c>
      <c r="V964" s="56" t="b">
        <f>IFERROR(OR('Upload Data Outputs'!O951 = "", IFERROR(MATCH('Upload Data Outputs'!O951, listCountryIsoCodes, FALSE), FALSE)), FALSE)</f>
        <v>1</v>
      </c>
      <c r="W964" s="57" t="s">
        <v>593</v>
      </c>
      <c r="X964" s="56"/>
      <c r="Y964" s="56"/>
      <c r="AA964" s="56">
        <f>IFERROR(COUNTIFS('Upload Data Outputs'!B:B, 'Upload Data Outputs'!B951), 0)</f>
        <v>0</v>
      </c>
    </row>
    <row r="965" spans="1:27">
      <c r="A965" s="55">
        <f t="shared" si="87"/>
        <v>952</v>
      </c>
      <c r="B965" s="54" t="b">
        <f>NOT(IFERROR('Upload Data Outputs'!A952 = "ERROR", TRUE))</f>
        <v>1</v>
      </c>
      <c r="C965" s="54">
        <f t="shared" si="88"/>
        <v>952</v>
      </c>
      <c r="D965" s="56" t="b">
        <f>IF(B965, ('Upload Data Outputs'!A952 &amp; 'Upload Data Outputs'!B952 &amp; 'Upload Data Outputs'!C952 &amp; 'Upload Data Outputs'!D952 &amp; 'Upload Data Outputs'!E952 &amp; 'Upload Data Outputs'!F952 &amp; 'Upload Data Outputs'!G952 &amp; 'Upload Data Outputs'!H952 &amp; 'Upload Data Outputs'!I952 &amp; 'Upload Data Outputs'!J952 &amp; 'Upload Data Outputs'!K952 &amp; 'Upload Data Outputs'!L952 &amp; 'Upload Data Outputs'!M952 &amp; 'Upload Data Outputs'!N952 &amp; 'Upload Data Outputs'!O952 &amp; 'Upload Data Outputs'!P952) &lt;&gt; "", FALSE)</f>
        <v>0</v>
      </c>
      <c r="E965" s="56" t="str">
        <f t="shared" si="89"/>
        <v/>
      </c>
      <c r="F965" s="56" t="str">
        <f t="shared" si="90"/>
        <v/>
      </c>
      <c r="G965" s="56" t="b">
        <f t="shared" si="86"/>
        <v>1</v>
      </c>
      <c r="H965" s="57" t="s">
        <v>593</v>
      </c>
      <c r="I965" s="56" t="b">
        <f t="shared" si="91"/>
        <v>1</v>
      </c>
      <c r="J965" s="56" t="b">
        <f>IFERROR(OR(NOT($D965), 'Upload Data Outputs'!C952 &lt;&gt; ""), FALSE)</f>
        <v>1</v>
      </c>
      <c r="K965" s="57" t="s">
        <v>593</v>
      </c>
      <c r="L965" s="56" t="b">
        <f>IFERROR(OR(AND(NOT(D965), 'Upload Data Outputs'!E952 = ""), IFERROR(_xlfn.NUMBERVALUE('Upload Data Outputs'!E952) &gt; 0, FALSE)), FALSE)</f>
        <v>1</v>
      </c>
      <c r="M965" s="56" t="b">
        <f>IFERROR(OR('Upload Data Outputs'!F952 = "", IFERROR(_xlfn.NUMBERVALUE('Upload Data Outputs'!F952) &gt; 0, FALSE)), FALSE)</f>
        <v>1</v>
      </c>
      <c r="N965" s="56" t="b">
        <f>IFERROR(OR('Upload Data Outputs'!F952 = "", IFERROR(MATCH('Upload Data Outputs'!G952, listVolumeUnits, 0), FALSE)), FALSE)</f>
        <v>1</v>
      </c>
      <c r="O965" s="56" t="b">
        <f>IFERROR(OR('Upload Data Outputs'!H952 = "", IFERROR(_xlfn.NUMBERVALUE('Upload Data Outputs'!H952) &gt; 0, FALSE)), FALSE)</f>
        <v>1</v>
      </c>
      <c r="P965" s="56" t="b">
        <f>IFERROR(OR('Upload Data Outputs'!H952 = "", IFERROR(MATCH('Upload Data Outputs'!I952, listWeightUnits, 0), FALSE)), FALSE)</f>
        <v>1</v>
      </c>
      <c r="Q965" s="56" t="b">
        <f>IFERROR(OR('Upload Data Outputs'!J952 = "", IFERROR(MATCH('Upload Data Outputs'!J952, listFscClaimTypes, 0), FALSE)), FALSE)</f>
        <v>1</v>
      </c>
      <c r="R965" s="56" t="b">
        <f>IFERROR(OR(AND('Upload Data Outputs'!J952 = refClaimFsc100, OR('Upload Data Outputs'!K952 = "", 'Upload Data Outputs'!K952 = 100)), AND('Upload Data Outputs'!J952 = refClaimFscCW, OR('Upload Data Outputs'!K952 = "", 'Upload Data Outputs'!K952 = 0)), AND('Upload Data Outputs'!J952 = refClaimFscMix, 'Upload Data Outputs'!K952 &lt;&gt; "", _xlfn.NUMBERVALUE('Upload Data Outputs'!K952) &gt;= 0, _xlfn.NUMBERVALUE('Upload Data Outputs'!K952) &lt;= 100), AND('Upload Data Outputs'!J952 = refClaimFscMixCredit, OR('Upload Data Outputs'!K952 = "", 'Upload Data Outputs'!K952 = 100)), AND('Upload Data Outputs'!J952 = refClaimFscRecycled, 'Upload Data Outputs'!K952 =""), 'Upload Data Outputs'!J952 = ""), FALSE)</f>
        <v>1</v>
      </c>
      <c r="S965" s="56" t="b">
        <f>IFERROR(OR('Upload Data Outputs'!L952 = "", IFERROR(MATCH('Upload Data Outputs'!L952, listMaterialsAccountingMethods, 0), FALSE)), FALSE)</f>
        <v>1</v>
      </c>
      <c r="T965" s="56" t="b">
        <f>IFERROR(OR('Upload Data Outputs'!M952 = "", ISNUMBER('Upload Data Outputs'!M952), IFERROR(DATEVALUE('Upload Data Outputs'!M952) &gt; 0, FALSE)), FALSE)</f>
        <v>1</v>
      </c>
      <c r="U965" s="56" t="b">
        <f>IFERROR(OR('Upload Data Outputs'!N952 = "", ISNUMBER('Upload Data Outputs'!N952), IFERROR(DATEVALUE('Upload Data Outputs'!N952) &gt; 0, FALSE)), FALSE)</f>
        <v>1</v>
      </c>
      <c r="V965" s="56" t="b">
        <f>IFERROR(OR('Upload Data Outputs'!O952 = "", IFERROR(MATCH('Upload Data Outputs'!O952, listCountryIsoCodes, FALSE), FALSE)), FALSE)</f>
        <v>1</v>
      </c>
      <c r="W965" s="57" t="s">
        <v>593</v>
      </c>
      <c r="X965" s="56"/>
      <c r="Y965" s="56"/>
      <c r="AA965" s="56">
        <f>IFERROR(COUNTIFS('Upload Data Outputs'!B:B, 'Upload Data Outputs'!B952), 0)</f>
        <v>0</v>
      </c>
    </row>
    <row r="966" spans="1:27">
      <c r="A966" s="55">
        <f t="shared" si="87"/>
        <v>953</v>
      </c>
      <c r="B966" s="54" t="b">
        <f>NOT(IFERROR('Upload Data Outputs'!A953 = "ERROR", TRUE))</f>
        <v>1</v>
      </c>
      <c r="C966" s="54">
        <f t="shared" si="88"/>
        <v>953</v>
      </c>
      <c r="D966" s="56" t="b">
        <f>IF(B966, ('Upload Data Outputs'!A953 &amp; 'Upload Data Outputs'!B953 &amp; 'Upload Data Outputs'!C953 &amp; 'Upload Data Outputs'!D953 &amp; 'Upload Data Outputs'!E953 &amp; 'Upload Data Outputs'!F953 &amp; 'Upload Data Outputs'!G953 &amp; 'Upload Data Outputs'!H953 &amp; 'Upload Data Outputs'!I953 &amp; 'Upload Data Outputs'!J953 &amp; 'Upload Data Outputs'!K953 &amp; 'Upload Data Outputs'!L953 &amp; 'Upload Data Outputs'!M953 &amp; 'Upload Data Outputs'!N953 &amp; 'Upload Data Outputs'!O953 &amp; 'Upload Data Outputs'!P953) &lt;&gt; "", FALSE)</f>
        <v>0</v>
      </c>
      <c r="E966" s="56" t="str">
        <f t="shared" si="89"/>
        <v/>
      </c>
      <c r="F966" s="56" t="str">
        <f t="shared" si="90"/>
        <v/>
      </c>
      <c r="G966" s="56" t="b">
        <f t="shared" si="86"/>
        <v>1</v>
      </c>
      <c r="H966" s="57" t="s">
        <v>593</v>
      </c>
      <c r="I966" s="56" t="b">
        <f t="shared" si="91"/>
        <v>1</v>
      </c>
      <c r="J966" s="56" t="b">
        <f>IFERROR(OR(NOT($D966), 'Upload Data Outputs'!C953 &lt;&gt; ""), FALSE)</f>
        <v>1</v>
      </c>
      <c r="K966" s="57" t="s">
        <v>593</v>
      </c>
      <c r="L966" s="56" t="b">
        <f>IFERROR(OR(AND(NOT(D966), 'Upload Data Outputs'!E953 = ""), IFERROR(_xlfn.NUMBERVALUE('Upload Data Outputs'!E953) &gt; 0, FALSE)), FALSE)</f>
        <v>1</v>
      </c>
      <c r="M966" s="56" t="b">
        <f>IFERROR(OR('Upload Data Outputs'!F953 = "", IFERROR(_xlfn.NUMBERVALUE('Upload Data Outputs'!F953) &gt; 0, FALSE)), FALSE)</f>
        <v>1</v>
      </c>
      <c r="N966" s="56" t="b">
        <f>IFERROR(OR('Upload Data Outputs'!F953 = "", IFERROR(MATCH('Upload Data Outputs'!G953, listVolumeUnits, 0), FALSE)), FALSE)</f>
        <v>1</v>
      </c>
      <c r="O966" s="56" t="b">
        <f>IFERROR(OR('Upload Data Outputs'!H953 = "", IFERROR(_xlfn.NUMBERVALUE('Upload Data Outputs'!H953) &gt; 0, FALSE)), FALSE)</f>
        <v>1</v>
      </c>
      <c r="P966" s="56" t="b">
        <f>IFERROR(OR('Upload Data Outputs'!H953 = "", IFERROR(MATCH('Upload Data Outputs'!I953, listWeightUnits, 0), FALSE)), FALSE)</f>
        <v>1</v>
      </c>
      <c r="Q966" s="56" t="b">
        <f>IFERROR(OR('Upload Data Outputs'!J953 = "", IFERROR(MATCH('Upload Data Outputs'!J953, listFscClaimTypes, 0), FALSE)), FALSE)</f>
        <v>1</v>
      </c>
      <c r="R966" s="56" t="b">
        <f>IFERROR(OR(AND('Upload Data Outputs'!J953 = refClaimFsc100, OR('Upload Data Outputs'!K953 = "", 'Upload Data Outputs'!K953 = 100)), AND('Upload Data Outputs'!J953 = refClaimFscCW, OR('Upload Data Outputs'!K953 = "", 'Upload Data Outputs'!K953 = 0)), AND('Upload Data Outputs'!J953 = refClaimFscMix, 'Upload Data Outputs'!K953 &lt;&gt; "", _xlfn.NUMBERVALUE('Upload Data Outputs'!K953) &gt;= 0, _xlfn.NUMBERVALUE('Upload Data Outputs'!K953) &lt;= 100), AND('Upload Data Outputs'!J953 = refClaimFscMixCredit, OR('Upload Data Outputs'!K953 = "", 'Upload Data Outputs'!K953 = 100)), AND('Upload Data Outputs'!J953 = refClaimFscRecycled, 'Upload Data Outputs'!K953 =""), 'Upload Data Outputs'!J953 = ""), FALSE)</f>
        <v>1</v>
      </c>
      <c r="S966" s="56" t="b">
        <f>IFERROR(OR('Upload Data Outputs'!L953 = "", IFERROR(MATCH('Upload Data Outputs'!L953, listMaterialsAccountingMethods, 0), FALSE)), FALSE)</f>
        <v>1</v>
      </c>
      <c r="T966" s="56" t="b">
        <f>IFERROR(OR('Upload Data Outputs'!M953 = "", ISNUMBER('Upload Data Outputs'!M953), IFERROR(DATEVALUE('Upload Data Outputs'!M953) &gt; 0, FALSE)), FALSE)</f>
        <v>1</v>
      </c>
      <c r="U966" s="56" t="b">
        <f>IFERROR(OR('Upload Data Outputs'!N953 = "", ISNUMBER('Upload Data Outputs'!N953), IFERROR(DATEVALUE('Upload Data Outputs'!N953) &gt; 0, FALSE)), FALSE)</f>
        <v>1</v>
      </c>
      <c r="V966" s="56" t="b">
        <f>IFERROR(OR('Upload Data Outputs'!O953 = "", IFERROR(MATCH('Upload Data Outputs'!O953, listCountryIsoCodes, FALSE), FALSE)), FALSE)</f>
        <v>1</v>
      </c>
      <c r="W966" s="57" t="s">
        <v>593</v>
      </c>
      <c r="X966" s="56"/>
      <c r="Y966" s="56"/>
      <c r="AA966" s="56">
        <f>IFERROR(COUNTIFS('Upload Data Outputs'!B:B, 'Upload Data Outputs'!B953), 0)</f>
        <v>0</v>
      </c>
    </row>
    <row r="967" spans="1:27">
      <c r="A967" s="55">
        <f t="shared" si="87"/>
        <v>954</v>
      </c>
      <c r="B967" s="54" t="b">
        <f>NOT(IFERROR('Upload Data Outputs'!A954 = "ERROR", TRUE))</f>
        <v>1</v>
      </c>
      <c r="C967" s="54">
        <f t="shared" si="88"/>
        <v>954</v>
      </c>
      <c r="D967" s="56" t="b">
        <f>IF(B967, ('Upload Data Outputs'!A954 &amp; 'Upload Data Outputs'!B954 &amp; 'Upload Data Outputs'!C954 &amp; 'Upload Data Outputs'!D954 &amp; 'Upload Data Outputs'!E954 &amp; 'Upload Data Outputs'!F954 &amp; 'Upload Data Outputs'!G954 &amp; 'Upload Data Outputs'!H954 &amp; 'Upload Data Outputs'!I954 &amp; 'Upload Data Outputs'!J954 &amp; 'Upload Data Outputs'!K954 &amp; 'Upload Data Outputs'!L954 &amp; 'Upload Data Outputs'!M954 &amp; 'Upload Data Outputs'!N954 &amp; 'Upload Data Outputs'!O954 &amp; 'Upload Data Outputs'!P954) &lt;&gt; "", FALSE)</f>
        <v>0</v>
      </c>
      <c r="E967" s="56" t="str">
        <f t="shared" si="89"/>
        <v/>
      </c>
      <c r="F967" s="56" t="str">
        <f t="shared" si="90"/>
        <v/>
      </c>
      <c r="G967" s="56" t="b">
        <f t="shared" si="86"/>
        <v>1</v>
      </c>
      <c r="H967" s="57" t="s">
        <v>593</v>
      </c>
      <c r="I967" s="56" t="b">
        <f t="shared" si="91"/>
        <v>1</v>
      </c>
      <c r="J967" s="56" t="b">
        <f>IFERROR(OR(NOT($D967), 'Upload Data Outputs'!C954 &lt;&gt; ""), FALSE)</f>
        <v>1</v>
      </c>
      <c r="K967" s="57" t="s">
        <v>593</v>
      </c>
      <c r="L967" s="56" t="b">
        <f>IFERROR(OR(AND(NOT(D967), 'Upload Data Outputs'!E954 = ""), IFERROR(_xlfn.NUMBERVALUE('Upload Data Outputs'!E954) &gt; 0, FALSE)), FALSE)</f>
        <v>1</v>
      </c>
      <c r="M967" s="56" t="b">
        <f>IFERROR(OR('Upload Data Outputs'!F954 = "", IFERROR(_xlfn.NUMBERVALUE('Upload Data Outputs'!F954) &gt; 0, FALSE)), FALSE)</f>
        <v>1</v>
      </c>
      <c r="N967" s="56" t="b">
        <f>IFERROR(OR('Upload Data Outputs'!F954 = "", IFERROR(MATCH('Upload Data Outputs'!G954, listVolumeUnits, 0), FALSE)), FALSE)</f>
        <v>1</v>
      </c>
      <c r="O967" s="56" t="b">
        <f>IFERROR(OR('Upload Data Outputs'!H954 = "", IFERROR(_xlfn.NUMBERVALUE('Upload Data Outputs'!H954) &gt; 0, FALSE)), FALSE)</f>
        <v>1</v>
      </c>
      <c r="P967" s="56" t="b">
        <f>IFERROR(OR('Upload Data Outputs'!H954 = "", IFERROR(MATCH('Upload Data Outputs'!I954, listWeightUnits, 0), FALSE)), FALSE)</f>
        <v>1</v>
      </c>
      <c r="Q967" s="56" t="b">
        <f>IFERROR(OR('Upload Data Outputs'!J954 = "", IFERROR(MATCH('Upload Data Outputs'!J954, listFscClaimTypes, 0), FALSE)), FALSE)</f>
        <v>1</v>
      </c>
      <c r="R967" s="56" t="b">
        <f>IFERROR(OR(AND('Upload Data Outputs'!J954 = refClaimFsc100, OR('Upload Data Outputs'!K954 = "", 'Upload Data Outputs'!K954 = 100)), AND('Upload Data Outputs'!J954 = refClaimFscCW, OR('Upload Data Outputs'!K954 = "", 'Upload Data Outputs'!K954 = 0)), AND('Upload Data Outputs'!J954 = refClaimFscMix, 'Upload Data Outputs'!K954 &lt;&gt; "", _xlfn.NUMBERVALUE('Upload Data Outputs'!K954) &gt;= 0, _xlfn.NUMBERVALUE('Upload Data Outputs'!K954) &lt;= 100), AND('Upload Data Outputs'!J954 = refClaimFscMixCredit, OR('Upload Data Outputs'!K954 = "", 'Upload Data Outputs'!K954 = 100)), AND('Upload Data Outputs'!J954 = refClaimFscRecycled, 'Upload Data Outputs'!K954 =""), 'Upload Data Outputs'!J954 = ""), FALSE)</f>
        <v>1</v>
      </c>
      <c r="S967" s="56" t="b">
        <f>IFERROR(OR('Upload Data Outputs'!L954 = "", IFERROR(MATCH('Upload Data Outputs'!L954, listMaterialsAccountingMethods, 0), FALSE)), FALSE)</f>
        <v>1</v>
      </c>
      <c r="T967" s="56" t="b">
        <f>IFERROR(OR('Upload Data Outputs'!M954 = "", ISNUMBER('Upload Data Outputs'!M954), IFERROR(DATEVALUE('Upload Data Outputs'!M954) &gt; 0, FALSE)), FALSE)</f>
        <v>1</v>
      </c>
      <c r="U967" s="56" t="b">
        <f>IFERROR(OR('Upload Data Outputs'!N954 = "", ISNUMBER('Upload Data Outputs'!N954), IFERROR(DATEVALUE('Upload Data Outputs'!N954) &gt; 0, FALSE)), FALSE)</f>
        <v>1</v>
      </c>
      <c r="V967" s="56" t="b">
        <f>IFERROR(OR('Upload Data Outputs'!O954 = "", IFERROR(MATCH('Upload Data Outputs'!O954, listCountryIsoCodes, FALSE), FALSE)), FALSE)</f>
        <v>1</v>
      </c>
      <c r="W967" s="57" t="s">
        <v>593</v>
      </c>
      <c r="X967" s="56"/>
      <c r="Y967" s="56"/>
      <c r="AA967" s="56">
        <f>IFERROR(COUNTIFS('Upload Data Outputs'!B:B, 'Upload Data Outputs'!B954), 0)</f>
        <v>0</v>
      </c>
    </row>
    <row r="968" spans="1:27">
      <c r="A968" s="55">
        <f t="shared" si="87"/>
        <v>955</v>
      </c>
      <c r="B968" s="54" t="b">
        <f>NOT(IFERROR('Upload Data Outputs'!A955 = "ERROR", TRUE))</f>
        <v>1</v>
      </c>
      <c r="C968" s="54">
        <f t="shared" si="88"/>
        <v>955</v>
      </c>
      <c r="D968" s="56" t="b">
        <f>IF(B968, ('Upload Data Outputs'!A955 &amp; 'Upload Data Outputs'!B955 &amp; 'Upload Data Outputs'!C955 &amp; 'Upload Data Outputs'!D955 &amp; 'Upload Data Outputs'!E955 &amp; 'Upload Data Outputs'!F955 &amp; 'Upload Data Outputs'!G955 &amp; 'Upload Data Outputs'!H955 &amp; 'Upload Data Outputs'!I955 &amp; 'Upload Data Outputs'!J955 &amp; 'Upload Data Outputs'!K955 &amp; 'Upload Data Outputs'!L955 &amp; 'Upload Data Outputs'!M955 &amp; 'Upload Data Outputs'!N955 &amp; 'Upload Data Outputs'!O955 &amp; 'Upload Data Outputs'!P955) &lt;&gt; "", FALSE)</f>
        <v>0</v>
      </c>
      <c r="E968" s="56" t="str">
        <f t="shared" si="89"/>
        <v/>
      </c>
      <c r="F968" s="56" t="str">
        <f t="shared" si="90"/>
        <v/>
      </c>
      <c r="G968" s="56" t="b">
        <f t="shared" si="86"/>
        <v>1</v>
      </c>
      <c r="H968" s="57" t="s">
        <v>593</v>
      </c>
      <c r="I968" s="56" t="b">
        <f t="shared" si="91"/>
        <v>1</v>
      </c>
      <c r="J968" s="56" t="b">
        <f>IFERROR(OR(NOT($D968), 'Upload Data Outputs'!C955 &lt;&gt; ""), FALSE)</f>
        <v>1</v>
      </c>
      <c r="K968" s="57" t="s">
        <v>593</v>
      </c>
      <c r="L968" s="56" t="b">
        <f>IFERROR(OR(AND(NOT(D968), 'Upload Data Outputs'!E955 = ""), IFERROR(_xlfn.NUMBERVALUE('Upload Data Outputs'!E955) &gt; 0, FALSE)), FALSE)</f>
        <v>1</v>
      </c>
      <c r="M968" s="56" t="b">
        <f>IFERROR(OR('Upload Data Outputs'!F955 = "", IFERROR(_xlfn.NUMBERVALUE('Upload Data Outputs'!F955) &gt; 0, FALSE)), FALSE)</f>
        <v>1</v>
      </c>
      <c r="N968" s="56" t="b">
        <f>IFERROR(OR('Upload Data Outputs'!F955 = "", IFERROR(MATCH('Upload Data Outputs'!G955, listVolumeUnits, 0), FALSE)), FALSE)</f>
        <v>1</v>
      </c>
      <c r="O968" s="56" t="b">
        <f>IFERROR(OR('Upload Data Outputs'!H955 = "", IFERROR(_xlfn.NUMBERVALUE('Upload Data Outputs'!H955) &gt; 0, FALSE)), FALSE)</f>
        <v>1</v>
      </c>
      <c r="P968" s="56" t="b">
        <f>IFERROR(OR('Upload Data Outputs'!H955 = "", IFERROR(MATCH('Upload Data Outputs'!I955, listWeightUnits, 0), FALSE)), FALSE)</f>
        <v>1</v>
      </c>
      <c r="Q968" s="56" t="b">
        <f>IFERROR(OR('Upload Data Outputs'!J955 = "", IFERROR(MATCH('Upload Data Outputs'!J955, listFscClaimTypes, 0), FALSE)), FALSE)</f>
        <v>1</v>
      </c>
      <c r="R968" s="56" t="b">
        <f>IFERROR(OR(AND('Upload Data Outputs'!J955 = refClaimFsc100, OR('Upload Data Outputs'!K955 = "", 'Upload Data Outputs'!K955 = 100)), AND('Upload Data Outputs'!J955 = refClaimFscCW, OR('Upload Data Outputs'!K955 = "", 'Upload Data Outputs'!K955 = 0)), AND('Upload Data Outputs'!J955 = refClaimFscMix, 'Upload Data Outputs'!K955 &lt;&gt; "", _xlfn.NUMBERVALUE('Upload Data Outputs'!K955) &gt;= 0, _xlfn.NUMBERVALUE('Upload Data Outputs'!K955) &lt;= 100), AND('Upload Data Outputs'!J955 = refClaimFscMixCredit, OR('Upload Data Outputs'!K955 = "", 'Upload Data Outputs'!K955 = 100)), AND('Upload Data Outputs'!J955 = refClaimFscRecycled, 'Upload Data Outputs'!K955 =""), 'Upload Data Outputs'!J955 = ""), FALSE)</f>
        <v>1</v>
      </c>
      <c r="S968" s="56" t="b">
        <f>IFERROR(OR('Upload Data Outputs'!L955 = "", IFERROR(MATCH('Upload Data Outputs'!L955, listMaterialsAccountingMethods, 0), FALSE)), FALSE)</f>
        <v>1</v>
      </c>
      <c r="T968" s="56" t="b">
        <f>IFERROR(OR('Upload Data Outputs'!M955 = "", ISNUMBER('Upload Data Outputs'!M955), IFERROR(DATEVALUE('Upload Data Outputs'!M955) &gt; 0, FALSE)), FALSE)</f>
        <v>1</v>
      </c>
      <c r="U968" s="56" t="b">
        <f>IFERROR(OR('Upload Data Outputs'!N955 = "", ISNUMBER('Upload Data Outputs'!N955), IFERROR(DATEVALUE('Upload Data Outputs'!N955) &gt; 0, FALSE)), FALSE)</f>
        <v>1</v>
      </c>
      <c r="V968" s="56" t="b">
        <f>IFERROR(OR('Upload Data Outputs'!O955 = "", IFERROR(MATCH('Upload Data Outputs'!O955, listCountryIsoCodes, FALSE), FALSE)), FALSE)</f>
        <v>1</v>
      </c>
      <c r="W968" s="57" t="s">
        <v>593</v>
      </c>
      <c r="X968" s="56"/>
      <c r="Y968" s="56"/>
      <c r="AA968" s="56">
        <f>IFERROR(COUNTIFS('Upload Data Outputs'!B:B, 'Upload Data Outputs'!B955), 0)</f>
        <v>0</v>
      </c>
    </row>
    <row r="969" spans="1:27">
      <c r="A969" s="55">
        <f t="shared" si="87"/>
        <v>956</v>
      </c>
      <c r="B969" s="54" t="b">
        <f>NOT(IFERROR('Upload Data Outputs'!A956 = "ERROR", TRUE))</f>
        <v>1</v>
      </c>
      <c r="C969" s="54">
        <f t="shared" si="88"/>
        <v>956</v>
      </c>
      <c r="D969" s="56" t="b">
        <f>IF(B969, ('Upload Data Outputs'!A956 &amp; 'Upload Data Outputs'!B956 &amp; 'Upload Data Outputs'!C956 &amp; 'Upload Data Outputs'!D956 &amp; 'Upload Data Outputs'!E956 &amp; 'Upload Data Outputs'!F956 &amp; 'Upload Data Outputs'!G956 &amp; 'Upload Data Outputs'!H956 &amp; 'Upload Data Outputs'!I956 &amp; 'Upload Data Outputs'!J956 &amp; 'Upload Data Outputs'!K956 &amp; 'Upload Data Outputs'!L956 &amp; 'Upload Data Outputs'!M956 &amp; 'Upload Data Outputs'!N956 &amp; 'Upload Data Outputs'!O956 &amp; 'Upload Data Outputs'!P956) &lt;&gt; "", FALSE)</f>
        <v>0</v>
      </c>
      <c r="E969" s="56" t="str">
        <f t="shared" si="89"/>
        <v/>
      </c>
      <c r="F969" s="56" t="str">
        <f t="shared" si="90"/>
        <v/>
      </c>
      <c r="G969" s="56" t="b">
        <f t="shared" si="86"/>
        <v>1</v>
      </c>
      <c r="H969" s="57" t="s">
        <v>593</v>
      </c>
      <c r="I969" s="56" t="b">
        <f t="shared" si="91"/>
        <v>1</v>
      </c>
      <c r="J969" s="56" t="b">
        <f>IFERROR(OR(NOT($D969), 'Upload Data Outputs'!C956 &lt;&gt; ""), FALSE)</f>
        <v>1</v>
      </c>
      <c r="K969" s="57" t="s">
        <v>593</v>
      </c>
      <c r="L969" s="56" t="b">
        <f>IFERROR(OR(AND(NOT(D969), 'Upload Data Outputs'!E956 = ""), IFERROR(_xlfn.NUMBERVALUE('Upload Data Outputs'!E956) &gt; 0, FALSE)), FALSE)</f>
        <v>1</v>
      </c>
      <c r="M969" s="56" t="b">
        <f>IFERROR(OR('Upload Data Outputs'!F956 = "", IFERROR(_xlfn.NUMBERVALUE('Upload Data Outputs'!F956) &gt; 0, FALSE)), FALSE)</f>
        <v>1</v>
      </c>
      <c r="N969" s="56" t="b">
        <f>IFERROR(OR('Upload Data Outputs'!F956 = "", IFERROR(MATCH('Upload Data Outputs'!G956, listVolumeUnits, 0), FALSE)), FALSE)</f>
        <v>1</v>
      </c>
      <c r="O969" s="56" t="b">
        <f>IFERROR(OR('Upload Data Outputs'!H956 = "", IFERROR(_xlfn.NUMBERVALUE('Upload Data Outputs'!H956) &gt; 0, FALSE)), FALSE)</f>
        <v>1</v>
      </c>
      <c r="P969" s="56" t="b">
        <f>IFERROR(OR('Upload Data Outputs'!H956 = "", IFERROR(MATCH('Upload Data Outputs'!I956, listWeightUnits, 0), FALSE)), FALSE)</f>
        <v>1</v>
      </c>
      <c r="Q969" s="56" t="b">
        <f>IFERROR(OR('Upload Data Outputs'!J956 = "", IFERROR(MATCH('Upload Data Outputs'!J956, listFscClaimTypes, 0), FALSE)), FALSE)</f>
        <v>1</v>
      </c>
      <c r="R969" s="56" t="b">
        <f>IFERROR(OR(AND('Upload Data Outputs'!J956 = refClaimFsc100, OR('Upload Data Outputs'!K956 = "", 'Upload Data Outputs'!K956 = 100)), AND('Upload Data Outputs'!J956 = refClaimFscCW, OR('Upload Data Outputs'!K956 = "", 'Upload Data Outputs'!K956 = 0)), AND('Upload Data Outputs'!J956 = refClaimFscMix, 'Upload Data Outputs'!K956 &lt;&gt; "", _xlfn.NUMBERVALUE('Upload Data Outputs'!K956) &gt;= 0, _xlfn.NUMBERVALUE('Upload Data Outputs'!K956) &lt;= 100), AND('Upload Data Outputs'!J956 = refClaimFscMixCredit, OR('Upload Data Outputs'!K956 = "", 'Upload Data Outputs'!K956 = 100)), AND('Upload Data Outputs'!J956 = refClaimFscRecycled, 'Upload Data Outputs'!K956 =""), 'Upload Data Outputs'!J956 = ""), FALSE)</f>
        <v>1</v>
      </c>
      <c r="S969" s="56" t="b">
        <f>IFERROR(OR('Upload Data Outputs'!L956 = "", IFERROR(MATCH('Upload Data Outputs'!L956, listMaterialsAccountingMethods, 0), FALSE)), FALSE)</f>
        <v>1</v>
      </c>
      <c r="T969" s="56" t="b">
        <f>IFERROR(OR('Upload Data Outputs'!M956 = "", ISNUMBER('Upload Data Outputs'!M956), IFERROR(DATEVALUE('Upload Data Outputs'!M956) &gt; 0, FALSE)), FALSE)</f>
        <v>1</v>
      </c>
      <c r="U969" s="56" t="b">
        <f>IFERROR(OR('Upload Data Outputs'!N956 = "", ISNUMBER('Upload Data Outputs'!N956), IFERROR(DATEVALUE('Upload Data Outputs'!N956) &gt; 0, FALSE)), FALSE)</f>
        <v>1</v>
      </c>
      <c r="V969" s="56" t="b">
        <f>IFERROR(OR('Upload Data Outputs'!O956 = "", IFERROR(MATCH('Upload Data Outputs'!O956, listCountryIsoCodes, FALSE), FALSE)), FALSE)</f>
        <v>1</v>
      </c>
      <c r="W969" s="57" t="s">
        <v>593</v>
      </c>
      <c r="X969" s="56"/>
      <c r="Y969" s="56"/>
      <c r="AA969" s="56">
        <f>IFERROR(COUNTIFS('Upload Data Outputs'!B:B, 'Upload Data Outputs'!B956), 0)</f>
        <v>0</v>
      </c>
    </row>
    <row r="970" spans="1:27">
      <c r="A970" s="55">
        <f t="shared" si="87"/>
        <v>957</v>
      </c>
      <c r="B970" s="54" t="b">
        <f>NOT(IFERROR('Upload Data Outputs'!A957 = "ERROR", TRUE))</f>
        <v>1</v>
      </c>
      <c r="C970" s="54">
        <f t="shared" si="88"/>
        <v>957</v>
      </c>
      <c r="D970" s="56" t="b">
        <f>IF(B970, ('Upload Data Outputs'!A957 &amp; 'Upload Data Outputs'!B957 &amp; 'Upload Data Outputs'!C957 &amp; 'Upload Data Outputs'!D957 &amp; 'Upload Data Outputs'!E957 &amp; 'Upload Data Outputs'!F957 &amp; 'Upload Data Outputs'!G957 &amp; 'Upload Data Outputs'!H957 &amp; 'Upload Data Outputs'!I957 &amp; 'Upload Data Outputs'!J957 &amp; 'Upload Data Outputs'!K957 &amp; 'Upload Data Outputs'!L957 &amp; 'Upload Data Outputs'!M957 &amp; 'Upload Data Outputs'!N957 &amp; 'Upload Data Outputs'!O957 &amp; 'Upload Data Outputs'!P957) &lt;&gt; "", FALSE)</f>
        <v>0</v>
      </c>
      <c r="E970" s="56" t="str">
        <f t="shared" si="89"/>
        <v/>
      </c>
      <c r="F970" s="56" t="str">
        <f t="shared" si="90"/>
        <v/>
      </c>
      <c r="G970" s="56" t="b">
        <f t="shared" si="86"/>
        <v>1</v>
      </c>
      <c r="H970" s="57" t="s">
        <v>593</v>
      </c>
      <c r="I970" s="56" t="b">
        <f t="shared" si="91"/>
        <v>1</v>
      </c>
      <c r="J970" s="56" t="b">
        <f>IFERROR(OR(NOT($D970), 'Upload Data Outputs'!C957 &lt;&gt; ""), FALSE)</f>
        <v>1</v>
      </c>
      <c r="K970" s="57" t="s">
        <v>593</v>
      </c>
      <c r="L970" s="56" t="b">
        <f>IFERROR(OR(AND(NOT(D970), 'Upload Data Outputs'!E957 = ""), IFERROR(_xlfn.NUMBERVALUE('Upload Data Outputs'!E957) &gt; 0, FALSE)), FALSE)</f>
        <v>1</v>
      </c>
      <c r="M970" s="56" t="b">
        <f>IFERROR(OR('Upload Data Outputs'!F957 = "", IFERROR(_xlfn.NUMBERVALUE('Upload Data Outputs'!F957) &gt; 0, FALSE)), FALSE)</f>
        <v>1</v>
      </c>
      <c r="N970" s="56" t="b">
        <f>IFERROR(OR('Upload Data Outputs'!F957 = "", IFERROR(MATCH('Upload Data Outputs'!G957, listVolumeUnits, 0), FALSE)), FALSE)</f>
        <v>1</v>
      </c>
      <c r="O970" s="56" t="b">
        <f>IFERROR(OR('Upload Data Outputs'!H957 = "", IFERROR(_xlfn.NUMBERVALUE('Upload Data Outputs'!H957) &gt; 0, FALSE)), FALSE)</f>
        <v>1</v>
      </c>
      <c r="P970" s="56" t="b">
        <f>IFERROR(OR('Upload Data Outputs'!H957 = "", IFERROR(MATCH('Upload Data Outputs'!I957, listWeightUnits, 0), FALSE)), FALSE)</f>
        <v>1</v>
      </c>
      <c r="Q970" s="56" t="b">
        <f>IFERROR(OR('Upload Data Outputs'!J957 = "", IFERROR(MATCH('Upload Data Outputs'!J957, listFscClaimTypes, 0), FALSE)), FALSE)</f>
        <v>1</v>
      </c>
      <c r="R970" s="56" t="b">
        <f>IFERROR(OR(AND('Upload Data Outputs'!J957 = refClaimFsc100, OR('Upload Data Outputs'!K957 = "", 'Upload Data Outputs'!K957 = 100)), AND('Upload Data Outputs'!J957 = refClaimFscCW, OR('Upload Data Outputs'!K957 = "", 'Upload Data Outputs'!K957 = 0)), AND('Upload Data Outputs'!J957 = refClaimFscMix, 'Upload Data Outputs'!K957 &lt;&gt; "", _xlfn.NUMBERVALUE('Upload Data Outputs'!K957) &gt;= 0, _xlfn.NUMBERVALUE('Upload Data Outputs'!K957) &lt;= 100), AND('Upload Data Outputs'!J957 = refClaimFscMixCredit, OR('Upload Data Outputs'!K957 = "", 'Upload Data Outputs'!K957 = 100)), AND('Upload Data Outputs'!J957 = refClaimFscRecycled, 'Upload Data Outputs'!K957 =""), 'Upload Data Outputs'!J957 = ""), FALSE)</f>
        <v>1</v>
      </c>
      <c r="S970" s="56" t="b">
        <f>IFERROR(OR('Upload Data Outputs'!L957 = "", IFERROR(MATCH('Upload Data Outputs'!L957, listMaterialsAccountingMethods, 0), FALSE)), FALSE)</f>
        <v>1</v>
      </c>
      <c r="T970" s="56" t="b">
        <f>IFERROR(OR('Upload Data Outputs'!M957 = "", ISNUMBER('Upload Data Outputs'!M957), IFERROR(DATEVALUE('Upload Data Outputs'!M957) &gt; 0, FALSE)), FALSE)</f>
        <v>1</v>
      </c>
      <c r="U970" s="56" t="b">
        <f>IFERROR(OR('Upload Data Outputs'!N957 = "", ISNUMBER('Upload Data Outputs'!N957), IFERROR(DATEVALUE('Upload Data Outputs'!N957) &gt; 0, FALSE)), FALSE)</f>
        <v>1</v>
      </c>
      <c r="V970" s="56" t="b">
        <f>IFERROR(OR('Upload Data Outputs'!O957 = "", IFERROR(MATCH('Upload Data Outputs'!O957, listCountryIsoCodes, FALSE), FALSE)), FALSE)</f>
        <v>1</v>
      </c>
      <c r="W970" s="57" t="s">
        <v>593</v>
      </c>
      <c r="X970" s="56"/>
      <c r="Y970" s="56"/>
      <c r="AA970" s="56">
        <f>IFERROR(COUNTIFS('Upload Data Outputs'!B:B, 'Upload Data Outputs'!B957), 0)</f>
        <v>0</v>
      </c>
    </row>
    <row r="971" spans="1:27">
      <c r="A971" s="55">
        <f t="shared" si="87"/>
        <v>958</v>
      </c>
      <c r="B971" s="54" t="b">
        <f>NOT(IFERROR('Upload Data Outputs'!A958 = "ERROR", TRUE))</f>
        <v>1</v>
      </c>
      <c r="C971" s="54">
        <f t="shared" si="88"/>
        <v>958</v>
      </c>
      <c r="D971" s="56" t="b">
        <f>IF(B971, ('Upload Data Outputs'!A958 &amp; 'Upload Data Outputs'!B958 &amp; 'Upload Data Outputs'!C958 &amp; 'Upload Data Outputs'!D958 &amp; 'Upload Data Outputs'!E958 &amp; 'Upload Data Outputs'!F958 &amp; 'Upload Data Outputs'!G958 &amp; 'Upload Data Outputs'!H958 &amp; 'Upload Data Outputs'!I958 &amp; 'Upload Data Outputs'!J958 &amp; 'Upload Data Outputs'!K958 &amp; 'Upload Data Outputs'!L958 &amp; 'Upload Data Outputs'!M958 &amp; 'Upload Data Outputs'!N958 &amp; 'Upload Data Outputs'!O958 &amp; 'Upload Data Outputs'!P958) &lt;&gt; "", FALSE)</f>
        <v>0</v>
      </c>
      <c r="E971" s="56" t="str">
        <f t="shared" si="89"/>
        <v/>
      </c>
      <c r="F971" s="56" t="str">
        <f t="shared" si="90"/>
        <v/>
      </c>
      <c r="G971" s="56" t="b">
        <f t="shared" si="86"/>
        <v>1</v>
      </c>
      <c r="H971" s="57" t="s">
        <v>593</v>
      </c>
      <c r="I971" s="56" t="b">
        <f t="shared" si="91"/>
        <v>1</v>
      </c>
      <c r="J971" s="56" t="b">
        <f>IFERROR(OR(NOT($D971), 'Upload Data Outputs'!C958 &lt;&gt; ""), FALSE)</f>
        <v>1</v>
      </c>
      <c r="K971" s="57" t="s">
        <v>593</v>
      </c>
      <c r="L971" s="56" t="b">
        <f>IFERROR(OR(AND(NOT(D971), 'Upload Data Outputs'!E958 = ""), IFERROR(_xlfn.NUMBERVALUE('Upload Data Outputs'!E958) &gt; 0, FALSE)), FALSE)</f>
        <v>1</v>
      </c>
      <c r="M971" s="56" t="b">
        <f>IFERROR(OR('Upload Data Outputs'!F958 = "", IFERROR(_xlfn.NUMBERVALUE('Upload Data Outputs'!F958) &gt; 0, FALSE)), FALSE)</f>
        <v>1</v>
      </c>
      <c r="N971" s="56" t="b">
        <f>IFERROR(OR('Upload Data Outputs'!F958 = "", IFERROR(MATCH('Upload Data Outputs'!G958, listVolumeUnits, 0), FALSE)), FALSE)</f>
        <v>1</v>
      </c>
      <c r="O971" s="56" t="b">
        <f>IFERROR(OR('Upload Data Outputs'!H958 = "", IFERROR(_xlfn.NUMBERVALUE('Upload Data Outputs'!H958) &gt; 0, FALSE)), FALSE)</f>
        <v>1</v>
      </c>
      <c r="P971" s="56" t="b">
        <f>IFERROR(OR('Upload Data Outputs'!H958 = "", IFERROR(MATCH('Upload Data Outputs'!I958, listWeightUnits, 0), FALSE)), FALSE)</f>
        <v>1</v>
      </c>
      <c r="Q971" s="56" t="b">
        <f>IFERROR(OR('Upload Data Outputs'!J958 = "", IFERROR(MATCH('Upload Data Outputs'!J958, listFscClaimTypes, 0), FALSE)), FALSE)</f>
        <v>1</v>
      </c>
      <c r="R971" s="56" t="b">
        <f>IFERROR(OR(AND('Upload Data Outputs'!J958 = refClaimFsc100, OR('Upload Data Outputs'!K958 = "", 'Upload Data Outputs'!K958 = 100)), AND('Upload Data Outputs'!J958 = refClaimFscCW, OR('Upload Data Outputs'!K958 = "", 'Upload Data Outputs'!K958 = 0)), AND('Upload Data Outputs'!J958 = refClaimFscMix, 'Upload Data Outputs'!K958 &lt;&gt; "", _xlfn.NUMBERVALUE('Upload Data Outputs'!K958) &gt;= 0, _xlfn.NUMBERVALUE('Upload Data Outputs'!K958) &lt;= 100), AND('Upload Data Outputs'!J958 = refClaimFscMixCredit, OR('Upload Data Outputs'!K958 = "", 'Upload Data Outputs'!K958 = 100)), AND('Upload Data Outputs'!J958 = refClaimFscRecycled, 'Upload Data Outputs'!K958 =""), 'Upload Data Outputs'!J958 = ""), FALSE)</f>
        <v>1</v>
      </c>
      <c r="S971" s="56" t="b">
        <f>IFERROR(OR('Upload Data Outputs'!L958 = "", IFERROR(MATCH('Upload Data Outputs'!L958, listMaterialsAccountingMethods, 0), FALSE)), FALSE)</f>
        <v>1</v>
      </c>
      <c r="T971" s="56" t="b">
        <f>IFERROR(OR('Upload Data Outputs'!M958 = "", ISNUMBER('Upload Data Outputs'!M958), IFERROR(DATEVALUE('Upload Data Outputs'!M958) &gt; 0, FALSE)), FALSE)</f>
        <v>1</v>
      </c>
      <c r="U971" s="56" t="b">
        <f>IFERROR(OR('Upload Data Outputs'!N958 = "", ISNUMBER('Upload Data Outputs'!N958), IFERROR(DATEVALUE('Upload Data Outputs'!N958) &gt; 0, FALSE)), FALSE)</f>
        <v>1</v>
      </c>
      <c r="V971" s="56" t="b">
        <f>IFERROR(OR('Upload Data Outputs'!O958 = "", IFERROR(MATCH('Upload Data Outputs'!O958, listCountryIsoCodes, FALSE), FALSE)), FALSE)</f>
        <v>1</v>
      </c>
      <c r="W971" s="57" t="s">
        <v>593</v>
      </c>
      <c r="X971" s="56"/>
      <c r="Y971" s="56"/>
      <c r="AA971" s="56">
        <f>IFERROR(COUNTIFS('Upload Data Outputs'!B:B, 'Upload Data Outputs'!B958), 0)</f>
        <v>0</v>
      </c>
    </row>
    <row r="972" spans="1:27">
      <c r="A972" s="55">
        <f t="shared" si="87"/>
        <v>959</v>
      </c>
      <c r="B972" s="54" t="b">
        <f>NOT(IFERROR('Upload Data Outputs'!A959 = "ERROR", TRUE))</f>
        <v>1</v>
      </c>
      <c r="C972" s="54">
        <f t="shared" si="88"/>
        <v>959</v>
      </c>
      <c r="D972" s="56" t="b">
        <f>IF(B972, ('Upload Data Outputs'!A959 &amp; 'Upload Data Outputs'!B959 &amp; 'Upload Data Outputs'!C959 &amp; 'Upload Data Outputs'!D959 &amp; 'Upload Data Outputs'!E959 &amp; 'Upload Data Outputs'!F959 &amp; 'Upload Data Outputs'!G959 &amp; 'Upload Data Outputs'!H959 &amp; 'Upload Data Outputs'!I959 &amp; 'Upload Data Outputs'!J959 &amp; 'Upload Data Outputs'!K959 &amp; 'Upload Data Outputs'!L959 &amp; 'Upload Data Outputs'!M959 &amp; 'Upload Data Outputs'!N959 &amp; 'Upload Data Outputs'!O959 &amp; 'Upload Data Outputs'!P959) &lt;&gt; "", FALSE)</f>
        <v>0</v>
      </c>
      <c r="E972" s="56" t="str">
        <f t="shared" si="89"/>
        <v/>
      </c>
      <c r="F972" s="56" t="str">
        <f t="shared" si="90"/>
        <v/>
      </c>
      <c r="G972" s="56" t="b">
        <f t="shared" si="86"/>
        <v>1</v>
      </c>
      <c r="H972" s="57" t="s">
        <v>593</v>
      </c>
      <c r="I972" s="56" t="b">
        <f t="shared" si="91"/>
        <v>1</v>
      </c>
      <c r="J972" s="56" t="b">
        <f>IFERROR(OR(NOT($D972), 'Upload Data Outputs'!C959 &lt;&gt; ""), FALSE)</f>
        <v>1</v>
      </c>
      <c r="K972" s="57" t="s">
        <v>593</v>
      </c>
      <c r="L972" s="56" t="b">
        <f>IFERROR(OR(AND(NOT(D972), 'Upload Data Outputs'!E959 = ""), IFERROR(_xlfn.NUMBERVALUE('Upload Data Outputs'!E959) &gt; 0, FALSE)), FALSE)</f>
        <v>1</v>
      </c>
      <c r="M972" s="56" t="b">
        <f>IFERROR(OR('Upload Data Outputs'!F959 = "", IFERROR(_xlfn.NUMBERVALUE('Upload Data Outputs'!F959) &gt; 0, FALSE)), FALSE)</f>
        <v>1</v>
      </c>
      <c r="N972" s="56" t="b">
        <f>IFERROR(OR('Upload Data Outputs'!F959 = "", IFERROR(MATCH('Upload Data Outputs'!G959, listVolumeUnits, 0), FALSE)), FALSE)</f>
        <v>1</v>
      </c>
      <c r="O972" s="56" t="b">
        <f>IFERROR(OR('Upload Data Outputs'!H959 = "", IFERROR(_xlfn.NUMBERVALUE('Upload Data Outputs'!H959) &gt; 0, FALSE)), FALSE)</f>
        <v>1</v>
      </c>
      <c r="P972" s="56" t="b">
        <f>IFERROR(OR('Upload Data Outputs'!H959 = "", IFERROR(MATCH('Upload Data Outputs'!I959, listWeightUnits, 0), FALSE)), FALSE)</f>
        <v>1</v>
      </c>
      <c r="Q972" s="56" t="b">
        <f>IFERROR(OR('Upload Data Outputs'!J959 = "", IFERROR(MATCH('Upload Data Outputs'!J959, listFscClaimTypes, 0), FALSE)), FALSE)</f>
        <v>1</v>
      </c>
      <c r="R972" s="56" t="b">
        <f>IFERROR(OR(AND('Upload Data Outputs'!J959 = refClaimFsc100, OR('Upload Data Outputs'!K959 = "", 'Upload Data Outputs'!K959 = 100)), AND('Upload Data Outputs'!J959 = refClaimFscCW, OR('Upload Data Outputs'!K959 = "", 'Upload Data Outputs'!K959 = 0)), AND('Upload Data Outputs'!J959 = refClaimFscMix, 'Upload Data Outputs'!K959 &lt;&gt; "", _xlfn.NUMBERVALUE('Upload Data Outputs'!K959) &gt;= 0, _xlfn.NUMBERVALUE('Upload Data Outputs'!K959) &lt;= 100), AND('Upload Data Outputs'!J959 = refClaimFscMixCredit, OR('Upload Data Outputs'!K959 = "", 'Upload Data Outputs'!K959 = 100)), AND('Upload Data Outputs'!J959 = refClaimFscRecycled, 'Upload Data Outputs'!K959 =""), 'Upload Data Outputs'!J959 = ""), FALSE)</f>
        <v>1</v>
      </c>
      <c r="S972" s="56" t="b">
        <f>IFERROR(OR('Upload Data Outputs'!L959 = "", IFERROR(MATCH('Upload Data Outputs'!L959, listMaterialsAccountingMethods, 0), FALSE)), FALSE)</f>
        <v>1</v>
      </c>
      <c r="T972" s="56" t="b">
        <f>IFERROR(OR('Upload Data Outputs'!M959 = "", ISNUMBER('Upload Data Outputs'!M959), IFERROR(DATEVALUE('Upload Data Outputs'!M959) &gt; 0, FALSE)), FALSE)</f>
        <v>1</v>
      </c>
      <c r="U972" s="56" t="b">
        <f>IFERROR(OR('Upload Data Outputs'!N959 = "", ISNUMBER('Upload Data Outputs'!N959), IFERROR(DATEVALUE('Upload Data Outputs'!N959) &gt; 0, FALSE)), FALSE)</f>
        <v>1</v>
      </c>
      <c r="V972" s="56" t="b">
        <f>IFERROR(OR('Upload Data Outputs'!O959 = "", IFERROR(MATCH('Upload Data Outputs'!O959, listCountryIsoCodes, FALSE), FALSE)), FALSE)</f>
        <v>1</v>
      </c>
      <c r="W972" s="57" t="s">
        <v>593</v>
      </c>
      <c r="X972" s="56"/>
      <c r="Y972" s="56"/>
      <c r="AA972" s="56">
        <f>IFERROR(COUNTIFS('Upload Data Outputs'!B:B, 'Upload Data Outputs'!B959), 0)</f>
        <v>0</v>
      </c>
    </row>
    <row r="973" spans="1:27">
      <c r="A973" s="55">
        <f t="shared" si="87"/>
        <v>960</v>
      </c>
      <c r="B973" s="54" t="b">
        <f>NOT(IFERROR('Upload Data Outputs'!A960 = "ERROR", TRUE))</f>
        <v>1</v>
      </c>
      <c r="C973" s="54">
        <f t="shared" si="88"/>
        <v>960</v>
      </c>
      <c r="D973" s="56" t="b">
        <f>IF(B973, ('Upload Data Outputs'!A960 &amp; 'Upload Data Outputs'!B960 &amp; 'Upload Data Outputs'!C960 &amp; 'Upload Data Outputs'!D960 &amp; 'Upload Data Outputs'!E960 &amp; 'Upload Data Outputs'!F960 &amp; 'Upload Data Outputs'!G960 &amp; 'Upload Data Outputs'!H960 &amp; 'Upload Data Outputs'!I960 &amp; 'Upload Data Outputs'!J960 &amp; 'Upload Data Outputs'!K960 &amp; 'Upload Data Outputs'!L960 &amp; 'Upload Data Outputs'!M960 &amp; 'Upload Data Outputs'!N960 &amp; 'Upload Data Outputs'!O960 &amp; 'Upload Data Outputs'!P960) &lt;&gt; "", FALSE)</f>
        <v>0</v>
      </c>
      <c r="E973" s="56" t="str">
        <f t="shared" si="89"/>
        <v/>
      </c>
      <c r="F973" s="56" t="str">
        <f t="shared" si="90"/>
        <v/>
      </c>
      <c r="G973" s="56" t="b">
        <f t="shared" si="86"/>
        <v>1</v>
      </c>
      <c r="H973" s="57" t="s">
        <v>593</v>
      </c>
      <c r="I973" s="56" t="b">
        <f t="shared" si="91"/>
        <v>1</v>
      </c>
      <c r="J973" s="56" t="b">
        <f>IFERROR(OR(NOT($D973), 'Upload Data Outputs'!C960 &lt;&gt; ""), FALSE)</f>
        <v>1</v>
      </c>
      <c r="K973" s="57" t="s">
        <v>593</v>
      </c>
      <c r="L973" s="56" t="b">
        <f>IFERROR(OR(AND(NOT(D973), 'Upload Data Outputs'!E960 = ""), IFERROR(_xlfn.NUMBERVALUE('Upload Data Outputs'!E960) &gt; 0, FALSE)), FALSE)</f>
        <v>1</v>
      </c>
      <c r="M973" s="56" t="b">
        <f>IFERROR(OR('Upload Data Outputs'!F960 = "", IFERROR(_xlfn.NUMBERVALUE('Upload Data Outputs'!F960) &gt; 0, FALSE)), FALSE)</f>
        <v>1</v>
      </c>
      <c r="N973" s="56" t="b">
        <f>IFERROR(OR('Upload Data Outputs'!F960 = "", IFERROR(MATCH('Upload Data Outputs'!G960, listVolumeUnits, 0), FALSE)), FALSE)</f>
        <v>1</v>
      </c>
      <c r="O973" s="56" t="b">
        <f>IFERROR(OR('Upload Data Outputs'!H960 = "", IFERROR(_xlfn.NUMBERVALUE('Upload Data Outputs'!H960) &gt; 0, FALSE)), FALSE)</f>
        <v>1</v>
      </c>
      <c r="P973" s="56" t="b">
        <f>IFERROR(OR('Upload Data Outputs'!H960 = "", IFERROR(MATCH('Upload Data Outputs'!I960, listWeightUnits, 0), FALSE)), FALSE)</f>
        <v>1</v>
      </c>
      <c r="Q973" s="56" t="b">
        <f>IFERROR(OR('Upload Data Outputs'!J960 = "", IFERROR(MATCH('Upload Data Outputs'!J960, listFscClaimTypes, 0), FALSE)), FALSE)</f>
        <v>1</v>
      </c>
      <c r="R973" s="56" t="b">
        <f>IFERROR(OR(AND('Upload Data Outputs'!J960 = refClaimFsc100, OR('Upload Data Outputs'!K960 = "", 'Upload Data Outputs'!K960 = 100)), AND('Upload Data Outputs'!J960 = refClaimFscCW, OR('Upload Data Outputs'!K960 = "", 'Upload Data Outputs'!K960 = 0)), AND('Upload Data Outputs'!J960 = refClaimFscMix, 'Upload Data Outputs'!K960 &lt;&gt; "", _xlfn.NUMBERVALUE('Upload Data Outputs'!K960) &gt;= 0, _xlfn.NUMBERVALUE('Upload Data Outputs'!K960) &lt;= 100), AND('Upload Data Outputs'!J960 = refClaimFscMixCredit, OR('Upload Data Outputs'!K960 = "", 'Upload Data Outputs'!K960 = 100)), AND('Upload Data Outputs'!J960 = refClaimFscRecycled, 'Upload Data Outputs'!K960 =""), 'Upload Data Outputs'!J960 = ""), FALSE)</f>
        <v>1</v>
      </c>
      <c r="S973" s="56" t="b">
        <f>IFERROR(OR('Upload Data Outputs'!L960 = "", IFERROR(MATCH('Upload Data Outputs'!L960, listMaterialsAccountingMethods, 0), FALSE)), FALSE)</f>
        <v>1</v>
      </c>
      <c r="T973" s="56" t="b">
        <f>IFERROR(OR('Upload Data Outputs'!M960 = "", ISNUMBER('Upload Data Outputs'!M960), IFERROR(DATEVALUE('Upload Data Outputs'!M960) &gt; 0, FALSE)), FALSE)</f>
        <v>1</v>
      </c>
      <c r="U973" s="56" t="b">
        <f>IFERROR(OR('Upload Data Outputs'!N960 = "", ISNUMBER('Upload Data Outputs'!N960), IFERROR(DATEVALUE('Upload Data Outputs'!N960) &gt; 0, FALSE)), FALSE)</f>
        <v>1</v>
      </c>
      <c r="V973" s="56" t="b">
        <f>IFERROR(OR('Upload Data Outputs'!O960 = "", IFERROR(MATCH('Upload Data Outputs'!O960, listCountryIsoCodes, FALSE), FALSE)), FALSE)</f>
        <v>1</v>
      </c>
      <c r="W973" s="57" t="s">
        <v>593</v>
      </c>
      <c r="X973" s="56"/>
      <c r="Y973" s="56"/>
      <c r="AA973" s="56">
        <f>IFERROR(COUNTIFS('Upload Data Outputs'!B:B, 'Upload Data Outputs'!B960), 0)</f>
        <v>0</v>
      </c>
    </row>
    <row r="974" spans="1:27">
      <c r="A974" s="55">
        <f t="shared" si="87"/>
        <v>961</v>
      </c>
      <c r="B974" s="54" t="b">
        <f>NOT(IFERROR('Upload Data Outputs'!A961 = "ERROR", TRUE))</f>
        <v>1</v>
      </c>
      <c r="C974" s="54">
        <f t="shared" si="88"/>
        <v>961</v>
      </c>
      <c r="D974" s="56" t="b">
        <f>IF(B974, ('Upload Data Outputs'!A961 &amp; 'Upload Data Outputs'!B961 &amp; 'Upload Data Outputs'!C961 &amp; 'Upload Data Outputs'!D961 &amp; 'Upload Data Outputs'!E961 &amp; 'Upload Data Outputs'!F961 &amp; 'Upload Data Outputs'!G961 &amp; 'Upload Data Outputs'!H961 &amp; 'Upload Data Outputs'!I961 &amp; 'Upload Data Outputs'!J961 &amp; 'Upload Data Outputs'!K961 &amp; 'Upload Data Outputs'!L961 &amp; 'Upload Data Outputs'!M961 &amp; 'Upload Data Outputs'!N961 &amp; 'Upload Data Outputs'!O961 &amp; 'Upload Data Outputs'!P961) &lt;&gt; "", FALSE)</f>
        <v>0</v>
      </c>
      <c r="E974" s="56" t="str">
        <f t="shared" si="89"/>
        <v/>
      </c>
      <c r="F974" s="56" t="str">
        <f t="shared" si="90"/>
        <v/>
      </c>
      <c r="G974" s="56" t="b">
        <f t="shared" si="86"/>
        <v>1</v>
      </c>
      <c r="H974" s="57" t="s">
        <v>593</v>
      </c>
      <c r="I974" s="56" t="b">
        <f t="shared" si="91"/>
        <v>1</v>
      </c>
      <c r="J974" s="56" t="b">
        <f>IFERROR(OR(NOT($D974), 'Upload Data Outputs'!C961 &lt;&gt; ""), FALSE)</f>
        <v>1</v>
      </c>
      <c r="K974" s="57" t="s">
        <v>593</v>
      </c>
      <c r="L974" s="56" t="b">
        <f>IFERROR(OR(AND(NOT(D974), 'Upload Data Outputs'!E961 = ""), IFERROR(_xlfn.NUMBERVALUE('Upload Data Outputs'!E961) &gt; 0, FALSE)), FALSE)</f>
        <v>1</v>
      </c>
      <c r="M974" s="56" t="b">
        <f>IFERROR(OR('Upload Data Outputs'!F961 = "", IFERROR(_xlfn.NUMBERVALUE('Upload Data Outputs'!F961) &gt; 0, FALSE)), FALSE)</f>
        <v>1</v>
      </c>
      <c r="N974" s="56" t="b">
        <f>IFERROR(OR('Upload Data Outputs'!F961 = "", IFERROR(MATCH('Upload Data Outputs'!G961, listVolumeUnits, 0), FALSE)), FALSE)</f>
        <v>1</v>
      </c>
      <c r="O974" s="56" t="b">
        <f>IFERROR(OR('Upload Data Outputs'!H961 = "", IFERROR(_xlfn.NUMBERVALUE('Upload Data Outputs'!H961) &gt; 0, FALSE)), FALSE)</f>
        <v>1</v>
      </c>
      <c r="P974" s="56" t="b">
        <f>IFERROR(OR('Upload Data Outputs'!H961 = "", IFERROR(MATCH('Upload Data Outputs'!I961, listWeightUnits, 0), FALSE)), FALSE)</f>
        <v>1</v>
      </c>
      <c r="Q974" s="56" t="b">
        <f>IFERROR(OR('Upload Data Outputs'!J961 = "", IFERROR(MATCH('Upload Data Outputs'!J961, listFscClaimTypes, 0), FALSE)), FALSE)</f>
        <v>1</v>
      </c>
      <c r="R974" s="56" t="b">
        <f>IFERROR(OR(AND('Upload Data Outputs'!J961 = refClaimFsc100, OR('Upload Data Outputs'!K961 = "", 'Upload Data Outputs'!K961 = 100)), AND('Upload Data Outputs'!J961 = refClaimFscCW, OR('Upload Data Outputs'!K961 = "", 'Upload Data Outputs'!K961 = 0)), AND('Upload Data Outputs'!J961 = refClaimFscMix, 'Upload Data Outputs'!K961 &lt;&gt; "", _xlfn.NUMBERVALUE('Upload Data Outputs'!K961) &gt;= 0, _xlfn.NUMBERVALUE('Upload Data Outputs'!K961) &lt;= 100), AND('Upload Data Outputs'!J961 = refClaimFscMixCredit, OR('Upload Data Outputs'!K961 = "", 'Upload Data Outputs'!K961 = 100)), AND('Upload Data Outputs'!J961 = refClaimFscRecycled, 'Upload Data Outputs'!K961 =""), 'Upload Data Outputs'!J961 = ""), FALSE)</f>
        <v>1</v>
      </c>
      <c r="S974" s="56" t="b">
        <f>IFERROR(OR('Upload Data Outputs'!L961 = "", IFERROR(MATCH('Upload Data Outputs'!L961, listMaterialsAccountingMethods, 0), FALSE)), FALSE)</f>
        <v>1</v>
      </c>
      <c r="T974" s="56" t="b">
        <f>IFERROR(OR('Upload Data Outputs'!M961 = "", ISNUMBER('Upload Data Outputs'!M961), IFERROR(DATEVALUE('Upload Data Outputs'!M961) &gt; 0, FALSE)), FALSE)</f>
        <v>1</v>
      </c>
      <c r="U974" s="56" t="b">
        <f>IFERROR(OR('Upload Data Outputs'!N961 = "", ISNUMBER('Upload Data Outputs'!N961), IFERROR(DATEVALUE('Upload Data Outputs'!N961) &gt; 0, FALSE)), FALSE)</f>
        <v>1</v>
      </c>
      <c r="V974" s="56" t="b">
        <f>IFERROR(OR('Upload Data Outputs'!O961 = "", IFERROR(MATCH('Upload Data Outputs'!O961, listCountryIsoCodes, FALSE), FALSE)), FALSE)</f>
        <v>1</v>
      </c>
      <c r="W974" s="57" t="s">
        <v>593</v>
      </c>
      <c r="X974" s="56"/>
      <c r="Y974" s="56"/>
      <c r="AA974" s="56">
        <f>IFERROR(COUNTIFS('Upload Data Outputs'!B:B, 'Upload Data Outputs'!B961), 0)</f>
        <v>0</v>
      </c>
    </row>
    <row r="975" spans="1:27">
      <c r="A975" s="55">
        <f t="shared" si="87"/>
        <v>962</v>
      </c>
      <c r="B975" s="54" t="b">
        <f>NOT(IFERROR('Upload Data Outputs'!A962 = "ERROR", TRUE))</f>
        <v>1</v>
      </c>
      <c r="C975" s="54">
        <f t="shared" si="88"/>
        <v>962</v>
      </c>
      <c r="D975" s="56" t="b">
        <f>IF(B975, ('Upload Data Outputs'!A962 &amp; 'Upload Data Outputs'!B962 &amp; 'Upload Data Outputs'!C962 &amp; 'Upload Data Outputs'!D962 &amp; 'Upload Data Outputs'!E962 &amp; 'Upload Data Outputs'!F962 &amp; 'Upload Data Outputs'!G962 &amp; 'Upload Data Outputs'!H962 &amp; 'Upload Data Outputs'!I962 &amp; 'Upload Data Outputs'!J962 &amp; 'Upload Data Outputs'!K962 &amp; 'Upload Data Outputs'!L962 &amp; 'Upload Data Outputs'!M962 &amp; 'Upload Data Outputs'!N962 &amp; 'Upload Data Outputs'!O962 &amp; 'Upload Data Outputs'!P962) &lt;&gt; "", FALSE)</f>
        <v>0</v>
      </c>
      <c r="E975" s="56" t="str">
        <f t="shared" si="89"/>
        <v/>
      </c>
      <c r="F975" s="56" t="str">
        <f t="shared" si="90"/>
        <v/>
      </c>
      <c r="G975" s="56" t="b">
        <f t="shared" ref="G975:G1013" si="92">AND(H975:W975)</f>
        <v>1</v>
      </c>
      <c r="H975" s="57" t="s">
        <v>593</v>
      </c>
      <c r="I975" s="56" t="b">
        <f t="shared" si="91"/>
        <v>1</v>
      </c>
      <c r="J975" s="56" t="b">
        <f>IFERROR(OR(NOT($D975), 'Upload Data Outputs'!C962 &lt;&gt; ""), FALSE)</f>
        <v>1</v>
      </c>
      <c r="K975" s="57" t="s">
        <v>593</v>
      </c>
      <c r="L975" s="56" t="b">
        <f>IFERROR(OR(AND(NOT(D975), 'Upload Data Outputs'!E962 = ""), IFERROR(_xlfn.NUMBERVALUE('Upload Data Outputs'!E962) &gt; 0, FALSE)), FALSE)</f>
        <v>1</v>
      </c>
      <c r="M975" s="56" t="b">
        <f>IFERROR(OR('Upload Data Outputs'!F962 = "", IFERROR(_xlfn.NUMBERVALUE('Upload Data Outputs'!F962) &gt; 0, FALSE)), FALSE)</f>
        <v>1</v>
      </c>
      <c r="N975" s="56" t="b">
        <f>IFERROR(OR('Upload Data Outputs'!F962 = "", IFERROR(MATCH('Upload Data Outputs'!G962, listVolumeUnits, 0), FALSE)), FALSE)</f>
        <v>1</v>
      </c>
      <c r="O975" s="56" t="b">
        <f>IFERROR(OR('Upload Data Outputs'!H962 = "", IFERROR(_xlfn.NUMBERVALUE('Upload Data Outputs'!H962) &gt; 0, FALSE)), FALSE)</f>
        <v>1</v>
      </c>
      <c r="P975" s="56" t="b">
        <f>IFERROR(OR('Upload Data Outputs'!H962 = "", IFERROR(MATCH('Upload Data Outputs'!I962, listWeightUnits, 0), FALSE)), FALSE)</f>
        <v>1</v>
      </c>
      <c r="Q975" s="56" t="b">
        <f>IFERROR(OR('Upload Data Outputs'!J962 = "", IFERROR(MATCH('Upload Data Outputs'!J962, listFscClaimTypes, 0), FALSE)), FALSE)</f>
        <v>1</v>
      </c>
      <c r="R975" s="56" t="b">
        <f>IFERROR(OR(AND('Upload Data Outputs'!J962 = refClaimFsc100, OR('Upload Data Outputs'!K962 = "", 'Upload Data Outputs'!K962 = 100)), AND('Upload Data Outputs'!J962 = refClaimFscCW, OR('Upload Data Outputs'!K962 = "", 'Upload Data Outputs'!K962 = 0)), AND('Upload Data Outputs'!J962 = refClaimFscMix, 'Upload Data Outputs'!K962 &lt;&gt; "", _xlfn.NUMBERVALUE('Upload Data Outputs'!K962) &gt;= 0, _xlfn.NUMBERVALUE('Upload Data Outputs'!K962) &lt;= 100), AND('Upload Data Outputs'!J962 = refClaimFscMixCredit, OR('Upload Data Outputs'!K962 = "", 'Upload Data Outputs'!K962 = 100)), AND('Upload Data Outputs'!J962 = refClaimFscRecycled, 'Upload Data Outputs'!K962 =""), 'Upload Data Outputs'!J962 = ""), FALSE)</f>
        <v>1</v>
      </c>
      <c r="S975" s="56" t="b">
        <f>IFERROR(OR('Upload Data Outputs'!L962 = "", IFERROR(MATCH('Upload Data Outputs'!L962, listMaterialsAccountingMethods, 0), FALSE)), FALSE)</f>
        <v>1</v>
      </c>
      <c r="T975" s="56" t="b">
        <f>IFERROR(OR('Upload Data Outputs'!M962 = "", ISNUMBER('Upload Data Outputs'!M962), IFERROR(DATEVALUE('Upload Data Outputs'!M962) &gt; 0, FALSE)), FALSE)</f>
        <v>1</v>
      </c>
      <c r="U975" s="56" t="b">
        <f>IFERROR(OR('Upload Data Outputs'!N962 = "", ISNUMBER('Upload Data Outputs'!N962), IFERROR(DATEVALUE('Upload Data Outputs'!N962) &gt; 0, FALSE)), FALSE)</f>
        <v>1</v>
      </c>
      <c r="V975" s="56" t="b">
        <f>IFERROR(OR('Upload Data Outputs'!O962 = "", IFERROR(MATCH('Upload Data Outputs'!O962, listCountryIsoCodes, FALSE), FALSE)), FALSE)</f>
        <v>1</v>
      </c>
      <c r="W975" s="57" t="s">
        <v>593</v>
      </c>
      <c r="X975" s="56"/>
      <c r="Y975" s="56"/>
      <c r="AA975" s="56">
        <f>IFERROR(COUNTIFS('Upload Data Outputs'!B:B, 'Upload Data Outputs'!B962), 0)</f>
        <v>0</v>
      </c>
    </row>
    <row r="976" spans="1:27">
      <c r="A976" s="55">
        <f t="shared" ref="A976:A1013" si="93">IF(B976, C976, 0)</f>
        <v>963</v>
      </c>
      <c r="B976" s="54" t="b">
        <f>NOT(IFERROR('Upload Data Outputs'!A963 = "ERROR", TRUE))</f>
        <v>1</v>
      </c>
      <c r="C976" s="54">
        <f t="shared" ref="C976:C1013" si="94">IF(B976, C975 + 1, C975)</f>
        <v>963</v>
      </c>
      <c r="D976" s="56" t="b">
        <f>IF(B976, ('Upload Data Outputs'!A963 &amp; 'Upload Data Outputs'!B963 &amp; 'Upload Data Outputs'!C963 &amp; 'Upload Data Outputs'!D963 &amp; 'Upload Data Outputs'!E963 &amp; 'Upload Data Outputs'!F963 &amp; 'Upload Data Outputs'!G963 &amp; 'Upload Data Outputs'!H963 &amp; 'Upload Data Outputs'!I963 &amp; 'Upload Data Outputs'!J963 &amp; 'Upload Data Outputs'!K963 &amp; 'Upload Data Outputs'!L963 &amp; 'Upload Data Outputs'!M963 &amp; 'Upload Data Outputs'!N963 &amp; 'Upload Data Outputs'!O963 &amp; 'Upload Data Outputs'!P963) &lt;&gt; "", FALSE)</f>
        <v>0</v>
      </c>
      <c r="E976" s="56" t="str">
        <f t="shared" ref="E976:E1013" si="95">IF(AND(D976, G976), A976, "")</f>
        <v/>
      </c>
      <c r="F976" s="56" t="str">
        <f t="shared" ref="F976:F1013" si="96">IF(AND(D976, NOT(G976)), A976, "")</f>
        <v/>
      </c>
      <c r="G976" s="56" t="b">
        <f t="shared" si="92"/>
        <v>1</v>
      </c>
      <c r="H976" s="57" t="s">
        <v>593</v>
      </c>
      <c r="I976" s="56" t="b">
        <f t="shared" ref="I976:I1013" si="97">OR(NOT($D976), AA976 = 1)</f>
        <v>1</v>
      </c>
      <c r="J976" s="56" t="b">
        <f>IFERROR(OR(NOT($D976), 'Upload Data Outputs'!C963 &lt;&gt; ""), FALSE)</f>
        <v>1</v>
      </c>
      <c r="K976" s="57" t="s">
        <v>593</v>
      </c>
      <c r="L976" s="56" t="b">
        <f>IFERROR(OR(AND(NOT(D976), 'Upload Data Outputs'!E963 = ""), IFERROR(_xlfn.NUMBERVALUE('Upload Data Outputs'!E963) &gt; 0, FALSE)), FALSE)</f>
        <v>1</v>
      </c>
      <c r="M976" s="56" t="b">
        <f>IFERROR(OR('Upload Data Outputs'!F963 = "", IFERROR(_xlfn.NUMBERVALUE('Upload Data Outputs'!F963) &gt; 0, FALSE)), FALSE)</f>
        <v>1</v>
      </c>
      <c r="N976" s="56" t="b">
        <f>IFERROR(OR('Upload Data Outputs'!F963 = "", IFERROR(MATCH('Upload Data Outputs'!G963, listVolumeUnits, 0), FALSE)), FALSE)</f>
        <v>1</v>
      </c>
      <c r="O976" s="56" t="b">
        <f>IFERROR(OR('Upload Data Outputs'!H963 = "", IFERROR(_xlfn.NUMBERVALUE('Upload Data Outputs'!H963) &gt; 0, FALSE)), FALSE)</f>
        <v>1</v>
      </c>
      <c r="P976" s="56" t="b">
        <f>IFERROR(OR('Upload Data Outputs'!H963 = "", IFERROR(MATCH('Upload Data Outputs'!I963, listWeightUnits, 0), FALSE)), FALSE)</f>
        <v>1</v>
      </c>
      <c r="Q976" s="56" t="b">
        <f>IFERROR(OR('Upload Data Outputs'!J963 = "", IFERROR(MATCH('Upload Data Outputs'!J963, listFscClaimTypes, 0), FALSE)), FALSE)</f>
        <v>1</v>
      </c>
      <c r="R976" s="56" t="b">
        <f>IFERROR(OR(AND('Upload Data Outputs'!J963 = refClaimFsc100, OR('Upload Data Outputs'!K963 = "", 'Upload Data Outputs'!K963 = 100)), AND('Upload Data Outputs'!J963 = refClaimFscCW, OR('Upload Data Outputs'!K963 = "", 'Upload Data Outputs'!K963 = 0)), AND('Upload Data Outputs'!J963 = refClaimFscMix, 'Upload Data Outputs'!K963 &lt;&gt; "", _xlfn.NUMBERVALUE('Upload Data Outputs'!K963) &gt;= 0, _xlfn.NUMBERVALUE('Upload Data Outputs'!K963) &lt;= 100), AND('Upload Data Outputs'!J963 = refClaimFscMixCredit, OR('Upload Data Outputs'!K963 = "", 'Upload Data Outputs'!K963 = 100)), AND('Upload Data Outputs'!J963 = refClaimFscRecycled, 'Upload Data Outputs'!K963 =""), 'Upload Data Outputs'!J963 = ""), FALSE)</f>
        <v>1</v>
      </c>
      <c r="S976" s="56" t="b">
        <f>IFERROR(OR('Upload Data Outputs'!L963 = "", IFERROR(MATCH('Upload Data Outputs'!L963, listMaterialsAccountingMethods, 0), FALSE)), FALSE)</f>
        <v>1</v>
      </c>
      <c r="T976" s="56" t="b">
        <f>IFERROR(OR('Upload Data Outputs'!M963 = "", ISNUMBER('Upload Data Outputs'!M963), IFERROR(DATEVALUE('Upload Data Outputs'!M963) &gt; 0, FALSE)), FALSE)</f>
        <v>1</v>
      </c>
      <c r="U976" s="56" t="b">
        <f>IFERROR(OR('Upload Data Outputs'!N963 = "", ISNUMBER('Upload Data Outputs'!N963), IFERROR(DATEVALUE('Upload Data Outputs'!N963) &gt; 0, FALSE)), FALSE)</f>
        <v>1</v>
      </c>
      <c r="V976" s="56" t="b">
        <f>IFERROR(OR('Upload Data Outputs'!O963 = "", IFERROR(MATCH('Upload Data Outputs'!O963, listCountryIsoCodes, FALSE), FALSE)), FALSE)</f>
        <v>1</v>
      </c>
      <c r="W976" s="57" t="s">
        <v>593</v>
      </c>
      <c r="X976" s="56"/>
      <c r="Y976" s="56"/>
      <c r="AA976" s="56">
        <f>IFERROR(COUNTIFS('Upload Data Outputs'!B:B, 'Upload Data Outputs'!B963), 0)</f>
        <v>0</v>
      </c>
    </row>
    <row r="977" spans="1:27">
      <c r="A977" s="55">
        <f t="shared" si="93"/>
        <v>964</v>
      </c>
      <c r="B977" s="54" t="b">
        <f>NOT(IFERROR('Upload Data Outputs'!A964 = "ERROR", TRUE))</f>
        <v>1</v>
      </c>
      <c r="C977" s="54">
        <f t="shared" si="94"/>
        <v>964</v>
      </c>
      <c r="D977" s="56" t="b">
        <f>IF(B977, ('Upload Data Outputs'!A964 &amp; 'Upload Data Outputs'!B964 &amp; 'Upload Data Outputs'!C964 &amp; 'Upload Data Outputs'!D964 &amp; 'Upload Data Outputs'!E964 &amp; 'Upload Data Outputs'!F964 &amp; 'Upload Data Outputs'!G964 &amp; 'Upload Data Outputs'!H964 &amp; 'Upload Data Outputs'!I964 &amp; 'Upload Data Outputs'!J964 &amp; 'Upload Data Outputs'!K964 &amp; 'Upload Data Outputs'!L964 &amp; 'Upload Data Outputs'!M964 &amp; 'Upload Data Outputs'!N964 &amp; 'Upload Data Outputs'!O964 &amp; 'Upload Data Outputs'!P964) &lt;&gt; "", FALSE)</f>
        <v>0</v>
      </c>
      <c r="E977" s="56" t="str">
        <f t="shared" si="95"/>
        <v/>
      </c>
      <c r="F977" s="56" t="str">
        <f t="shared" si="96"/>
        <v/>
      </c>
      <c r="G977" s="56" t="b">
        <f t="shared" si="92"/>
        <v>1</v>
      </c>
      <c r="H977" s="57" t="s">
        <v>593</v>
      </c>
      <c r="I977" s="56" t="b">
        <f t="shared" si="97"/>
        <v>1</v>
      </c>
      <c r="J977" s="56" t="b">
        <f>IFERROR(OR(NOT($D977), 'Upload Data Outputs'!C964 &lt;&gt; ""), FALSE)</f>
        <v>1</v>
      </c>
      <c r="K977" s="57" t="s">
        <v>593</v>
      </c>
      <c r="L977" s="56" t="b">
        <f>IFERROR(OR(AND(NOT(D977), 'Upload Data Outputs'!E964 = ""), IFERROR(_xlfn.NUMBERVALUE('Upload Data Outputs'!E964) &gt; 0, FALSE)), FALSE)</f>
        <v>1</v>
      </c>
      <c r="M977" s="56" t="b">
        <f>IFERROR(OR('Upload Data Outputs'!F964 = "", IFERROR(_xlfn.NUMBERVALUE('Upload Data Outputs'!F964) &gt; 0, FALSE)), FALSE)</f>
        <v>1</v>
      </c>
      <c r="N977" s="56" t="b">
        <f>IFERROR(OR('Upload Data Outputs'!F964 = "", IFERROR(MATCH('Upload Data Outputs'!G964, listVolumeUnits, 0), FALSE)), FALSE)</f>
        <v>1</v>
      </c>
      <c r="O977" s="56" t="b">
        <f>IFERROR(OR('Upload Data Outputs'!H964 = "", IFERROR(_xlfn.NUMBERVALUE('Upload Data Outputs'!H964) &gt; 0, FALSE)), FALSE)</f>
        <v>1</v>
      </c>
      <c r="P977" s="56" t="b">
        <f>IFERROR(OR('Upload Data Outputs'!H964 = "", IFERROR(MATCH('Upload Data Outputs'!I964, listWeightUnits, 0), FALSE)), FALSE)</f>
        <v>1</v>
      </c>
      <c r="Q977" s="56" t="b">
        <f>IFERROR(OR('Upload Data Outputs'!J964 = "", IFERROR(MATCH('Upload Data Outputs'!J964, listFscClaimTypes, 0), FALSE)), FALSE)</f>
        <v>1</v>
      </c>
      <c r="R977" s="56" t="b">
        <f>IFERROR(OR(AND('Upload Data Outputs'!J964 = refClaimFsc100, OR('Upload Data Outputs'!K964 = "", 'Upload Data Outputs'!K964 = 100)), AND('Upload Data Outputs'!J964 = refClaimFscCW, OR('Upload Data Outputs'!K964 = "", 'Upload Data Outputs'!K964 = 0)), AND('Upload Data Outputs'!J964 = refClaimFscMix, 'Upload Data Outputs'!K964 &lt;&gt; "", _xlfn.NUMBERVALUE('Upload Data Outputs'!K964) &gt;= 0, _xlfn.NUMBERVALUE('Upload Data Outputs'!K964) &lt;= 100), AND('Upload Data Outputs'!J964 = refClaimFscMixCredit, OR('Upload Data Outputs'!K964 = "", 'Upload Data Outputs'!K964 = 100)), AND('Upload Data Outputs'!J964 = refClaimFscRecycled, 'Upload Data Outputs'!K964 =""), 'Upload Data Outputs'!J964 = ""), FALSE)</f>
        <v>1</v>
      </c>
      <c r="S977" s="56" t="b">
        <f>IFERROR(OR('Upload Data Outputs'!L964 = "", IFERROR(MATCH('Upload Data Outputs'!L964, listMaterialsAccountingMethods, 0), FALSE)), FALSE)</f>
        <v>1</v>
      </c>
      <c r="T977" s="56" t="b">
        <f>IFERROR(OR('Upload Data Outputs'!M964 = "", ISNUMBER('Upload Data Outputs'!M964), IFERROR(DATEVALUE('Upload Data Outputs'!M964) &gt; 0, FALSE)), FALSE)</f>
        <v>1</v>
      </c>
      <c r="U977" s="56" t="b">
        <f>IFERROR(OR('Upload Data Outputs'!N964 = "", ISNUMBER('Upload Data Outputs'!N964), IFERROR(DATEVALUE('Upload Data Outputs'!N964) &gt; 0, FALSE)), FALSE)</f>
        <v>1</v>
      </c>
      <c r="V977" s="56" t="b">
        <f>IFERROR(OR('Upload Data Outputs'!O964 = "", IFERROR(MATCH('Upload Data Outputs'!O964, listCountryIsoCodes, FALSE), FALSE)), FALSE)</f>
        <v>1</v>
      </c>
      <c r="W977" s="57" t="s">
        <v>593</v>
      </c>
      <c r="X977" s="56"/>
      <c r="Y977" s="56"/>
      <c r="AA977" s="56">
        <f>IFERROR(COUNTIFS('Upload Data Outputs'!B:B, 'Upload Data Outputs'!B964), 0)</f>
        <v>0</v>
      </c>
    </row>
    <row r="978" spans="1:27">
      <c r="A978" s="55">
        <f t="shared" si="93"/>
        <v>965</v>
      </c>
      <c r="B978" s="54" t="b">
        <f>NOT(IFERROR('Upload Data Outputs'!A965 = "ERROR", TRUE))</f>
        <v>1</v>
      </c>
      <c r="C978" s="54">
        <f t="shared" si="94"/>
        <v>965</v>
      </c>
      <c r="D978" s="56" t="b">
        <f>IF(B978, ('Upload Data Outputs'!A965 &amp; 'Upload Data Outputs'!B965 &amp; 'Upload Data Outputs'!C965 &amp; 'Upload Data Outputs'!D965 &amp; 'Upload Data Outputs'!E965 &amp; 'Upload Data Outputs'!F965 &amp; 'Upload Data Outputs'!G965 &amp; 'Upload Data Outputs'!H965 &amp; 'Upload Data Outputs'!I965 &amp; 'Upload Data Outputs'!J965 &amp; 'Upload Data Outputs'!K965 &amp; 'Upload Data Outputs'!L965 &amp; 'Upload Data Outputs'!M965 &amp; 'Upload Data Outputs'!N965 &amp; 'Upload Data Outputs'!O965 &amp; 'Upload Data Outputs'!P965) &lt;&gt; "", FALSE)</f>
        <v>0</v>
      </c>
      <c r="E978" s="56" t="str">
        <f t="shared" si="95"/>
        <v/>
      </c>
      <c r="F978" s="56" t="str">
        <f t="shared" si="96"/>
        <v/>
      </c>
      <c r="G978" s="56" t="b">
        <f t="shared" si="92"/>
        <v>1</v>
      </c>
      <c r="H978" s="57" t="s">
        <v>593</v>
      </c>
      <c r="I978" s="56" t="b">
        <f t="shared" si="97"/>
        <v>1</v>
      </c>
      <c r="J978" s="56" t="b">
        <f>IFERROR(OR(NOT($D978), 'Upload Data Outputs'!C965 &lt;&gt; ""), FALSE)</f>
        <v>1</v>
      </c>
      <c r="K978" s="57" t="s">
        <v>593</v>
      </c>
      <c r="L978" s="56" t="b">
        <f>IFERROR(OR(AND(NOT(D978), 'Upload Data Outputs'!E965 = ""), IFERROR(_xlfn.NUMBERVALUE('Upload Data Outputs'!E965) &gt; 0, FALSE)), FALSE)</f>
        <v>1</v>
      </c>
      <c r="M978" s="56" t="b">
        <f>IFERROR(OR('Upload Data Outputs'!F965 = "", IFERROR(_xlfn.NUMBERVALUE('Upload Data Outputs'!F965) &gt; 0, FALSE)), FALSE)</f>
        <v>1</v>
      </c>
      <c r="N978" s="56" t="b">
        <f>IFERROR(OR('Upload Data Outputs'!F965 = "", IFERROR(MATCH('Upload Data Outputs'!G965, listVolumeUnits, 0), FALSE)), FALSE)</f>
        <v>1</v>
      </c>
      <c r="O978" s="56" t="b">
        <f>IFERROR(OR('Upload Data Outputs'!H965 = "", IFERROR(_xlfn.NUMBERVALUE('Upload Data Outputs'!H965) &gt; 0, FALSE)), FALSE)</f>
        <v>1</v>
      </c>
      <c r="P978" s="56" t="b">
        <f>IFERROR(OR('Upload Data Outputs'!H965 = "", IFERROR(MATCH('Upload Data Outputs'!I965, listWeightUnits, 0), FALSE)), FALSE)</f>
        <v>1</v>
      </c>
      <c r="Q978" s="56" t="b">
        <f>IFERROR(OR('Upload Data Outputs'!J965 = "", IFERROR(MATCH('Upload Data Outputs'!J965, listFscClaimTypes, 0), FALSE)), FALSE)</f>
        <v>1</v>
      </c>
      <c r="R978" s="56" t="b">
        <f>IFERROR(OR(AND('Upload Data Outputs'!J965 = refClaimFsc100, OR('Upload Data Outputs'!K965 = "", 'Upload Data Outputs'!K965 = 100)), AND('Upload Data Outputs'!J965 = refClaimFscCW, OR('Upload Data Outputs'!K965 = "", 'Upload Data Outputs'!K965 = 0)), AND('Upload Data Outputs'!J965 = refClaimFscMix, 'Upload Data Outputs'!K965 &lt;&gt; "", _xlfn.NUMBERVALUE('Upload Data Outputs'!K965) &gt;= 0, _xlfn.NUMBERVALUE('Upload Data Outputs'!K965) &lt;= 100), AND('Upload Data Outputs'!J965 = refClaimFscMixCredit, OR('Upload Data Outputs'!K965 = "", 'Upload Data Outputs'!K965 = 100)), AND('Upload Data Outputs'!J965 = refClaimFscRecycled, 'Upload Data Outputs'!K965 =""), 'Upload Data Outputs'!J965 = ""), FALSE)</f>
        <v>1</v>
      </c>
      <c r="S978" s="56" t="b">
        <f>IFERROR(OR('Upload Data Outputs'!L965 = "", IFERROR(MATCH('Upload Data Outputs'!L965, listMaterialsAccountingMethods, 0), FALSE)), FALSE)</f>
        <v>1</v>
      </c>
      <c r="T978" s="56" t="b">
        <f>IFERROR(OR('Upload Data Outputs'!M965 = "", ISNUMBER('Upload Data Outputs'!M965), IFERROR(DATEVALUE('Upload Data Outputs'!M965) &gt; 0, FALSE)), FALSE)</f>
        <v>1</v>
      </c>
      <c r="U978" s="56" t="b">
        <f>IFERROR(OR('Upload Data Outputs'!N965 = "", ISNUMBER('Upload Data Outputs'!N965), IFERROR(DATEVALUE('Upload Data Outputs'!N965) &gt; 0, FALSE)), FALSE)</f>
        <v>1</v>
      </c>
      <c r="V978" s="56" t="b">
        <f>IFERROR(OR('Upload Data Outputs'!O965 = "", IFERROR(MATCH('Upload Data Outputs'!O965, listCountryIsoCodes, FALSE), FALSE)), FALSE)</f>
        <v>1</v>
      </c>
      <c r="W978" s="57" t="s">
        <v>593</v>
      </c>
      <c r="X978" s="56"/>
      <c r="Y978" s="56"/>
      <c r="AA978" s="56">
        <f>IFERROR(COUNTIFS('Upload Data Outputs'!B:B, 'Upload Data Outputs'!B965), 0)</f>
        <v>0</v>
      </c>
    </row>
    <row r="979" spans="1:27">
      <c r="A979" s="55">
        <f t="shared" si="93"/>
        <v>966</v>
      </c>
      <c r="B979" s="54" t="b">
        <f>NOT(IFERROR('Upload Data Outputs'!A966 = "ERROR", TRUE))</f>
        <v>1</v>
      </c>
      <c r="C979" s="54">
        <f t="shared" si="94"/>
        <v>966</v>
      </c>
      <c r="D979" s="56" t="b">
        <f>IF(B979, ('Upload Data Outputs'!A966 &amp; 'Upload Data Outputs'!B966 &amp; 'Upload Data Outputs'!C966 &amp; 'Upload Data Outputs'!D966 &amp; 'Upload Data Outputs'!E966 &amp; 'Upload Data Outputs'!F966 &amp; 'Upload Data Outputs'!G966 &amp; 'Upload Data Outputs'!H966 &amp; 'Upload Data Outputs'!I966 &amp; 'Upload Data Outputs'!J966 &amp; 'Upload Data Outputs'!K966 &amp; 'Upload Data Outputs'!L966 &amp; 'Upload Data Outputs'!M966 &amp; 'Upload Data Outputs'!N966 &amp; 'Upload Data Outputs'!O966 &amp; 'Upload Data Outputs'!P966) &lt;&gt; "", FALSE)</f>
        <v>0</v>
      </c>
      <c r="E979" s="56" t="str">
        <f t="shared" si="95"/>
        <v/>
      </c>
      <c r="F979" s="56" t="str">
        <f t="shared" si="96"/>
        <v/>
      </c>
      <c r="G979" s="56" t="b">
        <f t="shared" si="92"/>
        <v>1</v>
      </c>
      <c r="H979" s="57" t="s">
        <v>593</v>
      </c>
      <c r="I979" s="56" t="b">
        <f t="shared" si="97"/>
        <v>1</v>
      </c>
      <c r="J979" s="56" t="b">
        <f>IFERROR(OR(NOT($D979), 'Upload Data Outputs'!C966 &lt;&gt; ""), FALSE)</f>
        <v>1</v>
      </c>
      <c r="K979" s="57" t="s">
        <v>593</v>
      </c>
      <c r="L979" s="56" t="b">
        <f>IFERROR(OR(AND(NOT(D979), 'Upload Data Outputs'!E966 = ""), IFERROR(_xlfn.NUMBERVALUE('Upload Data Outputs'!E966) &gt; 0, FALSE)), FALSE)</f>
        <v>1</v>
      </c>
      <c r="M979" s="56" t="b">
        <f>IFERROR(OR('Upload Data Outputs'!F966 = "", IFERROR(_xlfn.NUMBERVALUE('Upload Data Outputs'!F966) &gt; 0, FALSE)), FALSE)</f>
        <v>1</v>
      </c>
      <c r="N979" s="56" t="b">
        <f>IFERROR(OR('Upload Data Outputs'!F966 = "", IFERROR(MATCH('Upload Data Outputs'!G966, listVolumeUnits, 0), FALSE)), FALSE)</f>
        <v>1</v>
      </c>
      <c r="O979" s="56" t="b">
        <f>IFERROR(OR('Upload Data Outputs'!H966 = "", IFERROR(_xlfn.NUMBERVALUE('Upload Data Outputs'!H966) &gt; 0, FALSE)), FALSE)</f>
        <v>1</v>
      </c>
      <c r="P979" s="56" t="b">
        <f>IFERROR(OR('Upload Data Outputs'!H966 = "", IFERROR(MATCH('Upload Data Outputs'!I966, listWeightUnits, 0), FALSE)), FALSE)</f>
        <v>1</v>
      </c>
      <c r="Q979" s="56" t="b">
        <f>IFERROR(OR('Upload Data Outputs'!J966 = "", IFERROR(MATCH('Upload Data Outputs'!J966, listFscClaimTypes, 0), FALSE)), FALSE)</f>
        <v>1</v>
      </c>
      <c r="R979" s="56" t="b">
        <f>IFERROR(OR(AND('Upload Data Outputs'!J966 = refClaimFsc100, OR('Upload Data Outputs'!K966 = "", 'Upload Data Outputs'!K966 = 100)), AND('Upload Data Outputs'!J966 = refClaimFscCW, OR('Upload Data Outputs'!K966 = "", 'Upload Data Outputs'!K966 = 0)), AND('Upload Data Outputs'!J966 = refClaimFscMix, 'Upload Data Outputs'!K966 &lt;&gt; "", _xlfn.NUMBERVALUE('Upload Data Outputs'!K966) &gt;= 0, _xlfn.NUMBERVALUE('Upload Data Outputs'!K966) &lt;= 100), AND('Upload Data Outputs'!J966 = refClaimFscMixCredit, OR('Upload Data Outputs'!K966 = "", 'Upload Data Outputs'!K966 = 100)), AND('Upload Data Outputs'!J966 = refClaimFscRecycled, 'Upload Data Outputs'!K966 =""), 'Upload Data Outputs'!J966 = ""), FALSE)</f>
        <v>1</v>
      </c>
      <c r="S979" s="56" t="b">
        <f>IFERROR(OR('Upload Data Outputs'!L966 = "", IFERROR(MATCH('Upload Data Outputs'!L966, listMaterialsAccountingMethods, 0), FALSE)), FALSE)</f>
        <v>1</v>
      </c>
      <c r="T979" s="56" t="b">
        <f>IFERROR(OR('Upload Data Outputs'!M966 = "", ISNUMBER('Upload Data Outputs'!M966), IFERROR(DATEVALUE('Upload Data Outputs'!M966) &gt; 0, FALSE)), FALSE)</f>
        <v>1</v>
      </c>
      <c r="U979" s="56" t="b">
        <f>IFERROR(OR('Upload Data Outputs'!N966 = "", ISNUMBER('Upload Data Outputs'!N966), IFERROR(DATEVALUE('Upload Data Outputs'!N966) &gt; 0, FALSE)), FALSE)</f>
        <v>1</v>
      </c>
      <c r="V979" s="56" t="b">
        <f>IFERROR(OR('Upload Data Outputs'!O966 = "", IFERROR(MATCH('Upload Data Outputs'!O966, listCountryIsoCodes, FALSE), FALSE)), FALSE)</f>
        <v>1</v>
      </c>
      <c r="W979" s="57" t="s">
        <v>593</v>
      </c>
      <c r="X979" s="56"/>
      <c r="Y979" s="56"/>
      <c r="AA979" s="56">
        <f>IFERROR(COUNTIFS('Upload Data Outputs'!B:B, 'Upload Data Outputs'!B966), 0)</f>
        <v>0</v>
      </c>
    </row>
    <row r="980" spans="1:27">
      <c r="A980" s="55">
        <f t="shared" si="93"/>
        <v>967</v>
      </c>
      <c r="B980" s="54" t="b">
        <f>NOT(IFERROR('Upload Data Outputs'!A967 = "ERROR", TRUE))</f>
        <v>1</v>
      </c>
      <c r="C980" s="54">
        <f t="shared" si="94"/>
        <v>967</v>
      </c>
      <c r="D980" s="56" t="b">
        <f>IF(B980, ('Upload Data Outputs'!A967 &amp; 'Upload Data Outputs'!B967 &amp; 'Upload Data Outputs'!C967 &amp; 'Upload Data Outputs'!D967 &amp; 'Upload Data Outputs'!E967 &amp; 'Upload Data Outputs'!F967 &amp; 'Upload Data Outputs'!G967 &amp; 'Upload Data Outputs'!H967 &amp; 'Upload Data Outputs'!I967 &amp; 'Upload Data Outputs'!J967 &amp; 'Upload Data Outputs'!K967 &amp; 'Upload Data Outputs'!L967 &amp; 'Upload Data Outputs'!M967 &amp; 'Upload Data Outputs'!N967 &amp; 'Upload Data Outputs'!O967 &amp; 'Upload Data Outputs'!P967) &lt;&gt; "", FALSE)</f>
        <v>0</v>
      </c>
      <c r="E980" s="56" t="str">
        <f t="shared" si="95"/>
        <v/>
      </c>
      <c r="F980" s="56" t="str">
        <f t="shared" si="96"/>
        <v/>
      </c>
      <c r="G980" s="56" t="b">
        <f t="shared" si="92"/>
        <v>1</v>
      </c>
      <c r="H980" s="57" t="s">
        <v>593</v>
      </c>
      <c r="I980" s="56" t="b">
        <f t="shared" si="97"/>
        <v>1</v>
      </c>
      <c r="J980" s="56" t="b">
        <f>IFERROR(OR(NOT($D980), 'Upload Data Outputs'!C967 &lt;&gt; ""), FALSE)</f>
        <v>1</v>
      </c>
      <c r="K980" s="57" t="s">
        <v>593</v>
      </c>
      <c r="L980" s="56" t="b">
        <f>IFERROR(OR(AND(NOT(D980), 'Upload Data Outputs'!E967 = ""), IFERROR(_xlfn.NUMBERVALUE('Upload Data Outputs'!E967) &gt; 0, FALSE)), FALSE)</f>
        <v>1</v>
      </c>
      <c r="M980" s="56" t="b">
        <f>IFERROR(OR('Upload Data Outputs'!F967 = "", IFERROR(_xlfn.NUMBERVALUE('Upload Data Outputs'!F967) &gt; 0, FALSE)), FALSE)</f>
        <v>1</v>
      </c>
      <c r="N980" s="56" t="b">
        <f>IFERROR(OR('Upload Data Outputs'!F967 = "", IFERROR(MATCH('Upload Data Outputs'!G967, listVolumeUnits, 0), FALSE)), FALSE)</f>
        <v>1</v>
      </c>
      <c r="O980" s="56" t="b">
        <f>IFERROR(OR('Upload Data Outputs'!H967 = "", IFERROR(_xlfn.NUMBERVALUE('Upload Data Outputs'!H967) &gt; 0, FALSE)), FALSE)</f>
        <v>1</v>
      </c>
      <c r="P980" s="56" t="b">
        <f>IFERROR(OR('Upload Data Outputs'!H967 = "", IFERROR(MATCH('Upload Data Outputs'!I967, listWeightUnits, 0), FALSE)), FALSE)</f>
        <v>1</v>
      </c>
      <c r="Q980" s="56" t="b">
        <f>IFERROR(OR('Upload Data Outputs'!J967 = "", IFERROR(MATCH('Upload Data Outputs'!J967, listFscClaimTypes, 0), FALSE)), FALSE)</f>
        <v>1</v>
      </c>
      <c r="R980" s="56" t="b">
        <f>IFERROR(OR(AND('Upload Data Outputs'!J967 = refClaimFsc100, OR('Upload Data Outputs'!K967 = "", 'Upload Data Outputs'!K967 = 100)), AND('Upload Data Outputs'!J967 = refClaimFscCW, OR('Upload Data Outputs'!K967 = "", 'Upload Data Outputs'!K967 = 0)), AND('Upload Data Outputs'!J967 = refClaimFscMix, 'Upload Data Outputs'!K967 &lt;&gt; "", _xlfn.NUMBERVALUE('Upload Data Outputs'!K967) &gt;= 0, _xlfn.NUMBERVALUE('Upload Data Outputs'!K967) &lt;= 100), AND('Upload Data Outputs'!J967 = refClaimFscMixCredit, OR('Upload Data Outputs'!K967 = "", 'Upload Data Outputs'!K967 = 100)), AND('Upload Data Outputs'!J967 = refClaimFscRecycled, 'Upload Data Outputs'!K967 =""), 'Upload Data Outputs'!J967 = ""), FALSE)</f>
        <v>1</v>
      </c>
      <c r="S980" s="56" t="b">
        <f>IFERROR(OR('Upload Data Outputs'!L967 = "", IFERROR(MATCH('Upload Data Outputs'!L967, listMaterialsAccountingMethods, 0), FALSE)), FALSE)</f>
        <v>1</v>
      </c>
      <c r="T980" s="56" t="b">
        <f>IFERROR(OR('Upload Data Outputs'!M967 = "", ISNUMBER('Upload Data Outputs'!M967), IFERROR(DATEVALUE('Upload Data Outputs'!M967) &gt; 0, FALSE)), FALSE)</f>
        <v>1</v>
      </c>
      <c r="U980" s="56" t="b">
        <f>IFERROR(OR('Upload Data Outputs'!N967 = "", ISNUMBER('Upload Data Outputs'!N967), IFERROR(DATEVALUE('Upload Data Outputs'!N967) &gt; 0, FALSE)), FALSE)</f>
        <v>1</v>
      </c>
      <c r="V980" s="56" t="b">
        <f>IFERROR(OR('Upload Data Outputs'!O967 = "", IFERROR(MATCH('Upload Data Outputs'!O967, listCountryIsoCodes, FALSE), FALSE)), FALSE)</f>
        <v>1</v>
      </c>
      <c r="W980" s="57" t="s">
        <v>593</v>
      </c>
      <c r="X980" s="56"/>
      <c r="Y980" s="56"/>
      <c r="AA980" s="56">
        <f>IFERROR(COUNTIFS('Upload Data Outputs'!B:B, 'Upload Data Outputs'!B967), 0)</f>
        <v>0</v>
      </c>
    </row>
    <row r="981" spans="1:27">
      <c r="A981" s="55">
        <f t="shared" si="93"/>
        <v>968</v>
      </c>
      <c r="B981" s="54" t="b">
        <f>NOT(IFERROR('Upload Data Outputs'!A968 = "ERROR", TRUE))</f>
        <v>1</v>
      </c>
      <c r="C981" s="54">
        <f t="shared" si="94"/>
        <v>968</v>
      </c>
      <c r="D981" s="56" t="b">
        <f>IF(B981, ('Upload Data Outputs'!A968 &amp; 'Upload Data Outputs'!B968 &amp; 'Upload Data Outputs'!C968 &amp; 'Upload Data Outputs'!D968 &amp; 'Upload Data Outputs'!E968 &amp; 'Upload Data Outputs'!F968 &amp; 'Upload Data Outputs'!G968 &amp; 'Upload Data Outputs'!H968 &amp; 'Upload Data Outputs'!I968 &amp; 'Upload Data Outputs'!J968 &amp; 'Upload Data Outputs'!K968 &amp; 'Upload Data Outputs'!L968 &amp; 'Upload Data Outputs'!M968 &amp; 'Upload Data Outputs'!N968 &amp; 'Upload Data Outputs'!O968 &amp; 'Upload Data Outputs'!P968) &lt;&gt; "", FALSE)</f>
        <v>0</v>
      </c>
      <c r="E981" s="56" t="str">
        <f t="shared" si="95"/>
        <v/>
      </c>
      <c r="F981" s="56" t="str">
        <f t="shared" si="96"/>
        <v/>
      </c>
      <c r="G981" s="56" t="b">
        <f t="shared" si="92"/>
        <v>1</v>
      </c>
      <c r="H981" s="57" t="s">
        <v>593</v>
      </c>
      <c r="I981" s="56" t="b">
        <f t="shared" si="97"/>
        <v>1</v>
      </c>
      <c r="J981" s="56" t="b">
        <f>IFERROR(OR(NOT($D981), 'Upload Data Outputs'!C968 &lt;&gt; ""), FALSE)</f>
        <v>1</v>
      </c>
      <c r="K981" s="57" t="s">
        <v>593</v>
      </c>
      <c r="L981" s="56" t="b">
        <f>IFERROR(OR(AND(NOT(D981), 'Upload Data Outputs'!E968 = ""), IFERROR(_xlfn.NUMBERVALUE('Upload Data Outputs'!E968) &gt; 0, FALSE)), FALSE)</f>
        <v>1</v>
      </c>
      <c r="M981" s="56" t="b">
        <f>IFERROR(OR('Upload Data Outputs'!F968 = "", IFERROR(_xlfn.NUMBERVALUE('Upload Data Outputs'!F968) &gt; 0, FALSE)), FALSE)</f>
        <v>1</v>
      </c>
      <c r="N981" s="56" t="b">
        <f>IFERROR(OR('Upload Data Outputs'!F968 = "", IFERROR(MATCH('Upload Data Outputs'!G968, listVolumeUnits, 0), FALSE)), FALSE)</f>
        <v>1</v>
      </c>
      <c r="O981" s="56" t="b">
        <f>IFERROR(OR('Upload Data Outputs'!H968 = "", IFERROR(_xlfn.NUMBERVALUE('Upload Data Outputs'!H968) &gt; 0, FALSE)), FALSE)</f>
        <v>1</v>
      </c>
      <c r="P981" s="56" t="b">
        <f>IFERROR(OR('Upload Data Outputs'!H968 = "", IFERROR(MATCH('Upload Data Outputs'!I968, listWeightUnits, 0), FALSE)), FALSE)</f>
        <v>1</v>
      </c>
      <c r="Q981" s="56" t="b">
        <f>IFERROR(OR('Upload Data Outputs'!J968 = "", IFERROR(MATCH('Upload Data Outputs'!J968, listFscClaimTypes, 0), FALSE)), FALSE)</f>
        <v>1</v>
      </c>
      <c r="R981" s="56" t="b">
        <f>IFERROR(OR(AND('Upload Data Outputs'!J968 = refClaimFsc100, OR('Upload Data Outputs'!K968 = "", 'Upload Data Outputs'!K968 = 100)), AND('Upload Data Outputs'!J968 = refClaimFscCW, OR('Upload Data Outputs'!K968 = "", 'Upload Data Outputs'!K968 = 0)), AND('Upload Data Outputs'!J968 = refClaimFscMix, 'Upload Data Outputs'!K968 &lt;&gt; "", _xlfn.NUMBERVALUE('Upload Data Outputs'!K968) &gt;= 0, _xlfn.NUMBERVALUE('Upload Data Outputs'!K968) &lt;= 100), AND('Upload Data Outputs'!J968 = refClaimFscMixCredit, OR('Upload Data Outputs'!K968 = "", 'Upload Data Outputs'!K968 = 100)), AND('Upload Data Outputs'!J968 = refClaimFscRecycled, 'Upload Data Outputs'!K968 =""), 'Upload Data Outputs'!J968 = ""), FALSE)</f>
        <v>1</v>
      </c>
      <c r="S981" s="56" t="b">
        <f>IFERROR(OR('Upload Data Outputs'!L968 = "", IFERROR(MATCH('Upload Data Outputs'!L968, listMaterialsAccountingMethods, 0), FALSE)), FALSE)</f>
        <v>1</v>
      </c>
      <c r="T981" s="56" t="b">
        <f>IFERROR(OR('Upload Data Outputs'!M968 = "", ISNUMBER('Upload Data Outputs'!M968), IFERROR(DATEVALUE('Upload Data Outputs'!M968) &gt; 0, FALSE)), FALSE)</f>
        <v>1</v>
      </c>
      <c r="U981" s="56" t="b">
        <f>IFERROR(OR('Upload Data Outputs'!N968 = "", ISNUMBER('Upload Data Outputs'!N968), IFERROR(DATEVALUE('Upload Data Outputs'!N968) &gt; 0, FALSE)), FALSE)</f>
        <v>1</v>
      </c>
      <c r="V981" s="56" t="b">
        <f>IFERROR(OR('Upload Data Outputs'!O968 = "", IFERROR(MATCH('Upload Data Outputs'!O968, listCountryIsoCodes, FALSE), FALSE)), FALSE)</f>
        <v>1</v>
      </c>
      <c r="W981" s="57" t="s">
        <v>593</v>
      </c>
      <c r="X981" s="56"/>
      <c r="Y981" s="56"/>
      <c r="AA981" s="56">
        <f>IFERROR(COUNTIFS('Upload Data Outputs'!B:B, 'Upload Data Outputs'!B968), 0)</f>
        <v>0</v>
      </c>
    </row>
    <row r="982" spans="1:27">
      <c r="A982" s="55">
        <f t="shared" si="93"/>
        <v>969</v>
      </c>
      <c r="B982" s="54" t="b">
        <f>NOT(IFERROR('Upload Data Outputs'!A969 = "ERROR", TRUE))</f>
        <v>1</v>
      </c>
      <c r="C982" s="54">
        <f t="shared" si="94"/>
        <v>969</v>
      </c>
      <c r="D982" s="56" t="b">
        <f>IF(B982, ('Upload Data Outputs'!A969 &amp; 'Upload Data Outputs'!B969 &amp; 'Upload Data Outputs'!C969 &amp; 'Upload Data Outputs'!D969 &amp; 'Upload Data Outputs'!E969 &amp; 'Upload Data Outputs'!F969 &amp; 'Upload Data Outputs'!G969 &amp; 'Upload Data Outputs'!H969 &amp; 'Upload Data Outputs'!I969 &amp; 'Upload Data Outputs'!J969 &amp; 'Upload Data Outputs'!K969 &amp; 'Upload Data Outputs'!L969 &amp; 'Upload Data Outputs'!M969 &amp; 'Upload Data Outputs'!N969 &amp; 'Upload Data Outputs'!O969 &amp; 'Upload Data Outputs'!P969) &lt;&gt; "", FALSE)</f>
        <v>0</v>
      </c>
      <c r="E982" s="56" t="str">
        <f t="shared" si="95"/>
        <v/>
      </c>
      <c r="F982" s="56" t="str">
        <f t="shared" si="96"/>
        <v/>
      </c>
      <c r="G982" s="56" t="b">
        <f t="shared" si="92"/>
        <v>1</v>
      </c>
      <c r="H982" s="57" t="s">
        <v>593</v>
      </c>
      <c r="I982" s="56" t="b">
        <f t="shared" si="97"/>
        <v>1</v>
      </c>
      <c r="J982" s="56" t="b">
        <f>IFERROR(OR(NOT($D982), 'Upload Data Outputs'!C969 &lt;&gt; ""), FALSE)</f>
        <v>1</v>
      </c>
      <c r="K982" s="57" t="s">
        <v>593</v>
      </c>
      <c r="L982" s="56" t="b">
        <f>IFERROR(OR(AND(NOT(D982), 'Upload Data Outputs'!E969 = ""), IFERROR(_xlfn.NUMBERVALUE('Upload Data Outputs'!E969) &gt; 0, FALSE)), FALSE)</f>
        <v>1</v>
      </c>
      <c r="M982" s="56" t="b">
        <f>IFERROR(OR('Upload Data Outputs'!F969 = "", IFERROR(_xlfn.NUMBERVALUE('Upload Data Outputs'!F969) &gt; 0, FALSE)), FALSE)</f>
        <v>1</v>
      </c>
      <c r="N982" s="56" t="b">
        <f>IFERROR(OR('Upload Data Outputs'!F969 = "", IFERROR(MATCH('Upload Data Outputs'!G969, listVolumeUnits, 0), FALSE)), FALSE)</f>
        <v>1</v>
      </c>
      <c r="O982" s="56" t="b">
        <f>IFERROR(OR('Upload Data Outputs'!H969 = "", IFERROR(_xlfn.NUMBERVALUE('Upload Data Outputs'!H969) &gt; 0, FALSE)), FALSE)</f>
        <v>1</v>
      </c>
      <c r="P982" s="56" t="b">
        <f>IFERROR(OR('Upload Data Outputs'!H969 = "", IFERROR(MATCH('Upload Data Outputs'!I969, listWeightUnits, 0), FALSE)), FALSE)</f>
        <v>1</v>
      </c>
      <c r="Q982" s="56" t="b">
        <f>IFERROR(OR('Upload Data Outputs'!J969 = "", IFERROR(MATCH('Upload Data Outputs'!J969, listFscClaimTypes, 0), FALSE)), FALSE)</f>
        <v>1</v>
      </c>
      <c r="R982" s="56" t="b">
        <f>IFERROR(OR(AND('Upload Data Outputs'!J969 = refClaimFsc100, OR('Upload Data Outputs'!K969 = "", 'Upload Data Outputs'!K969 = 100)), AND('Upload Data Outputs'!J969 = refClaimFscCW, OR('Upload Data Outputs'!K969 = "", 'Upload Data Outputs'!K969 = 0)), AND('Upload Data Outputs'!J969 = refClaimFscMix, 'Upload Data Outputs'!K969 &lt;&gt; "", _xlfn.NUMBERVALUE('Upload Data Outputs'!K969) &gt;= 0, _xlfn.NUMBERVALUE('Upload Data Outputs'!K969) &lt;= 100), AND('Upload Data Outputs'!J969 = refClaimFscMixCredit, OR('Upload Data Outputs'!K969 = "", 'Upload Data Outputs'!K969 = 100)), AND('Upload Data Outputs'!J969 = refClaimFscRecycled, 'Upload Data Outputs'!K969 =""), 'Upload Data Outputs'!J969 = ""), FALSE)</f>
        <v>1</v>
      </c>
      <c r="S982" s="56" t="b">
        <f>IFERROR(OR('Upload Data Outputs'!L969 = "", IFERROR(MATCH('Upload Data Outputs'!L969, listMaterialsAccountingMethods, 0), FALSE)), FALSE)</f>
        <v>1</v>
      </c>
      <c r="T982" s="56" t="b">
        <f>IFERROR(OR('Upload Data Outputs'!M969 = "", ISNUMBER('Upload Data Outputs'!M969), IFERROR(DATEVALUE('Upload Data Outputs'!M969) &gt; 0, FALSE)), FALSE)</f>
        <v>1</v>
      </c>
      <c r="U982" s="56" t="b">
        <f>IFERROR(OR('Upload Data Outputs'!N969 = "", ISNUMBER('Upload Data Outputs'!N969), IFERROR(DATEVALUE('Upload Data Outputs'!N969) &gt; 0, FALSE)), FALSE)</f>
        <v>1</v>
      </c>
      <c r="V982" s="56" t="b">
        <f>IFERROR(OR('Upload Data Outputs'!O969 = "", IFERROR(MATCH('Upload Data Outputs'!O969, listCountryIsoCodes, FALSE), FALSE)), FALSE)</f>
        <v>1</v>
      </c>
      <c r="W982" s="57" t="s">
        <v>593</v>
      </c>
      <c r="X982" s="56"/>
      <c r="Y982" s="56"/>
      <c r="AA982" s="56">
        <f>IFERROR(COUNTIFS('Upload Data Outputs'!B:B, 'Upload Data Outputs'!B969), 0)</f>
        <v>0</v>
      </c>
    </row>
    <row r="983" spans="1:27">
      <c r="A983" s="55">
        <f t="shared" si="93"/>
        <v>970</v>
      </c>
      <c r="B983" s="54" t="b">
        <f>NOT(IFERROR('Upload Data Outputs'!A970 = "ERROR", TRUE))</f>
        <v>1</v>
      </c>
      <c r="C983" s="54">
        <f t="shared" si="94"/>
        <v>970</v>
      </c>
      <c r="D983" s="56" t="b">
        <f>IF(B983, ('Upload Data Outputs'!A970 &amp; 'Upload Data Outputs'!B970 &amp; 'Upload Data Outputs'!C970 &amp; 'Upload Data Outputs'!D970 &amp; 'Upload Data Outputs'!E970 &amp; 'Upload Data Outputs'!F970 &amp; 'Upload Data Outputs'!G970 &amp; 'Upload Data Outputs'!H970 &amp; 'Upload Data Outputs'!I970 &amp; 'Upload Data Outputs'!J970 &amp; 'Upload Data Outputs'!K970 &amp; 'Upload Data Outputs'!L970 &amp; 'Upload Data Outputs'!M970 &amp; 'Upload Data Outputs'!N970 &amp; 'Upload Data Outputs'!O970 &amp; 'Upload Data Outputs'!P970) &lt;&gt; "", FALSE)</f>
        <v>0</v>
      </c>
      <c r="E983" s="56" t="str">
        <f t="shared" si="95"/>
        <v/>
      </c>
      <c r="F983" s="56" t="str">
        <f t="shared" si="96"/>
        <v/>
      </c>
      <c r="G983" s="56" t="b">
        <f t="shared" si="92"/>
        <v>1</v>
      </c>
      <c r="H983" s="57" t="s">
        <v>593</v>
      </c>
      <c r="I983" s="56" t="b">
        <f t="shared" si="97"/>
        <v>1</v>
      </c>
      <c r="J983" s="56" t="b">
        <f>IFERROR(OR(NOT($D983), 'Upload Data Outputs'!C970 &lt;&gt; ""), FALSE)</f>
        <v>1</v>
      </c>
      <c r="K983" s="57" t="s">
        <v>593</v>
      </c>
      <c r="L983" s="56" t="b">
        <f>IFERROR(OR(AND(NOT(D983), 'Upload Data Outputs'!E970 = ""), IFERROR(_xlfn.NUMBERVALUE('Upload Data Outputs'!E970) &gt; 0, FALSE)), FALSE)</f>
        <v>1</v>
      </c>
      <c r="M983" s="56" t="b">
        <f>IFERROR(OR('Upload Data Outputs'!F970 = "", IFERROR(_xlfn.NUMBERVALUE('Upload Data Outputs'!F970) &gt; 0, FALSE)), FALSE)</f>
        <v>1</v>
      </c>
      <c r="N983" s="56" t="b">
        <f>IFERROR(OR('Upload Data Outputs'!F970 = "", IFERROR(MATCH('Upload Data Outputs'!G970, listVolumeUnits, 0), FALSE)), FALSE)</f>
        <v>1</v>
      </c>
      <c r="O983" s="56" t="b">
        <f>IFERROR(OR('Upload Data Outputs'!H970 = "", IFERROR(_xlfn.NUMBERVALUE('Upload Data Outputs'!H970) &gt; 0, FALSE)), FALSE)</f>
        <v>1</v>
      </c>
      <c r="P983" s="56" t="b">
        <f>IFERROR(OR('Upload Data Outputs'!H970 = "", IFERROR(MATCH('Upload Data Outputs'!I970, listWeightUnits, 0), FALSE)), FALSE)</f>
        <v>1</v>
      </c>
      <c r="Q983" s="56" t="b">
        <f>IFERROR(OR('Upload Data Outputs'!J970 = "", IFERROR(MATCH('Upload Data Outputs'!J970, listFscClaimTypes, 0), FALSE)), FALSE)</f>
        <v>1</v>
      </c>
      <c r="R983" s="56" t="b">
        <f>IFERROR(OR(AND('Upload Data Outputs'!J970 = refClaimFsc100, OR('Upload Data Outputs'!K970 = "", 'Upload Data Outputs'!K970 = 100)), AND('Upload Data Outputs'!J970 = refClaimFscCW, OR('Upload Data Outputs'!K970 = "", 'Upload Data Outputs'!K970 = 0)), AND('Upload Data Outputs'!J970 = refClaimFscMix, 'Upload Data Outputs'!K970 &lt;&gt; "", _xlfn.NUMBERVALUE('Upload Data Outputs'!K970) &gt;= 0, _xlfn.NUMBERVALUE('Upload Data Outputs'!K970) &lt;= 100), AND('Upload Data Outputs'!J970 = refClaimFscMixCredit, OR('Upload Data Outputs'!K970 = "", 'Upload Data Outputs'!K970 = 100)), AND('Upload Data Outputs'!J970 = refClaimFscRecycled, 'Upload Data Outputs'!K970 =""), 'Upload Data Outputs'!J970 = ""), FALSE)</f>
        <v>1</v>
      </c>
      <c r="S983" s="56" t="b">
        <f>IFERROR(OR('Upload Data Outputs'!L970 = "", IFERROR(MATCH('Upload Data Outputs'!L970, listMaterialsAccountingMethods, 0), FALSE)), FALSE)</f>
        <v>1</v>
      </c>
      <c r="T983" s="56" t="b">
        <f>IFERROR(OR('Upload Data Outputs'!M970 = "", ISNUMBER('Upload Data Outputs'!M970), IFERROR(DATEVALUE('Upload Data Outputs'!M970) &gt; 0, FALSE)), FALSE)</f>
        <v>1</v>
      </c>
      <c r="U983" s="56" t="b">
        <f>IFERROR(OR('Upload Data Outputs'!N970 = "", ISNUMBER('Upload Data Outputs'!N970), IFERROR(DATEVALUE('Upload Data Outputs'!N970) &gt; 0, FALSE)), FALSE)</f>
        <v>1</v>
      </c>
      <c r="V983" s="56" t="b">
        <f>IFERROR(OR('Upload Data Outputs'!O970 = "", IFERROR(MATCH('Upload Data Outputs'!O970, listCountryIsoCodes, FALSE), FALSE)), FALSE)</f>
        <v>1</v>
      </c>
      <c r="W983" s="57" t="s">
        <v>593</v>
      </c>
      <c r="X983" s="56"/>
      <c r="Y983" s="56"/>
      <c r="AA983" s="56">
        <f>IFERROR(COUNTIFS('Upload Data Outputs'!B:B, 'Upload Data Outputs'!B970), 0)</f>
        <v>0</v>
      </c>
    </row>
    <row r="984" spans="1:27">
      <c r="A984" s="55">
        <f t="shared" si="93"/>
        <v>971</v>
      </c>
      <c r="B984" s="54" t="b">
        <f>NOT(IFERROR('Upload Data Outputs'!A971 = "ERROR", TRUE))</f>
        <v>1</v>
      </c>
      <c r="C984" s="54">
        <f t="shared" si="94"/>
        <v>971</v>
      </c>
      <c r="D984" s="56" t="b">
        <f>IF(B984, ('Upload Data Outputs'!A971 &amp; 'Upload Data Outputs'!B971 &amp; 'Upload Data Outputs'!C971 &amp; 'Upload Data Outputs'!D971 &amp; 'Upload Data Outputs'!E971 &amp; 'Upload Data Outputs'!F971 &amp; 'Upload Data Outputs'!G971 &amp; 'Upload Data Outputs'!H971 &amp; 'Upload Data Outputs'!I971 &amp; 'Upload Data Outputs'!J971 &amp; 'Upload Data Outputs'!K971 &amp; 'Upload Data Outputs'!L971 &amp; 'Upload Data Outputs'!M971 &amp; 'Upload Data Outputs'!N971 &amp; 'Upload Data Outputs'!O971 &amp; 'Upload Data Outputs'!P971) &lt;&gt; "", FALSE)</f>
        <v>0</v>
      </c>
      <c r="E984" s="56" t="str">
        <f t="shared" si="95"/>
        <v/>
      </c>
      <c r="F984" s="56" t="str">
        <f t="shared" si="96"/>
        <v/>
      </c>
      <c r="G984" s="56" t="b">
        <f t="shared" si="92"/>
        <v>1</v>
      </c>
      <c r="H984" s="57" t="s">
        <v>593</v>
      </c>
      <c r="I984" s="56" t="b">
        <f t="shared" si="97"/>
        <v>1</v>
      </c>
      <c r="J984" s="56" t="b">
        <f>IFERROR(OR(NOT($D984), 'Upload Data Outputs'!C971 &lt;&gt; ""), FALSE)</f>
        <v>1</v>
      </c>
      <c r="K984" s="57" t="s">
        <v>593</v>
      </c>
      <c r="L984" s="56" t="b">
        <f>IFERROR(OR(AND(NOT(D984), 'Upload Data Outputs'!E971 = ""), IFERROR(_xlfn.NUMBERVALUE('Upload Data Outputs'!E971) &gt; 0, FALSE)), FALSE)</f>
        <v>1</v>
      </c>
      <c r="M984" s="56" t="b">
        <f>IFERROR(OR('Upload Data Outputs'!F971 = "", IFERROR(_xlfn.NUMBERVALUE('Upload Data Outputs'!F971) &gt; 0, FALSE)), FALSE)</f>
        <v>1</v>
      </c>
      <c r="N984" s="56" t="b">
        <f>IFERROR(OR('Upload Data Outputs'!F971 = "", IFERROR(MATCH('Upload Data Outputs'!G971, listVolumeUnits, 0), FALSE)), FALSE)</f>
        <v>1</v>
      </c>
      <c r="O984" s="56" t="b">
        <f>IFERROR(OR('Upload Data Outputs'!H971 = "", IFERROR(_xlfn.NUMBERVALUE('Upload Data Outputs'!H971) &gt; 0, FALSE)), FALSE)</f>
        <v>1</v>
      </c>
      <c r="P984" s="56" t="b">
        <f>IFERROR(OR('Upload Data Outputs'!H971 = "", IFERROR(MATCH('Upload Data Outputs'!I971, listWeightUnits, 0), FALSE)), FALSE)</f>
        <v>1</v>
      </c>
      <c r="Q984" s="56" t="b">
        <f>IFERROR(OR('Upload Data Outputs'!J971 = "", IFERROR(MATCH('Upload Data Outputs'!J971, listFscClaimTypes, 0), FALSE)), FALSE)</f>
        <v>1</v>
      </c>
      <c r="R984" s="56" t="b">
        <f>IFERROR(OR(AND('Upload Data Outputs'!J971 = refClaimFsc100, OR('Upload Data Outputs'!K971 = "", 'Upload Data Outputs'!K971 = 100)), AND('Upload Data Outputs'!J971 = refClaimFscCW, OR('Upload Data Outputs'!K971 = "", 'Upload Data Outputs'!K971 = 0)), AND('Upload Data Outputs'!J971 = refClaimFscMix, 'Upload Data Outputs'!K971 &lt;&gt; "", _xlfn.NUMBERVALUE('Upload Data Outputs'!K971) &gt;= 0, _xlfn.NUMBERVALUE('Upload Data Outputs'!K971) &lt;= 100), AND('Upload Data Outputs'!J971 = refClaimFscMixCredit, OR('Upload Data Outputs'!K971 = "", 'Upload Data Outputs'!K971 = 100)), AND('Upload Data Outputs'!J971 = refClaimFscRecycled, 'Upload Data Outputs'!K971 =""), 'Upload Data Outputs'!J971 = ""), FALSE)</f>
        <v>1</v>
      </c>
      <c r="S984" s="56" t="b">
        <f>IFERROR(OR('Upload Data Outputs'!L971 = "", IFERROR(MATCH('Upload Data Outputs'!L971, listMaterialsAccountingMethods, 0), FALSE)), FALSE)</f>
        <v>1</v>
      </c>
      <c r="T984" s="56" t="b">
        <f>IFERROR(OR('Upload Data Outputs'!M971 = "", ISNUMBER('Upload Data Outputs'!M971), IFERROR(DATEVALUE('Upload Data Outputs'!M971) &gt; 0, FALSE)), FALSE)</f>
        <v>1</v>
      </c>
      <c r="U984" s="56" t="b">
        <f>IFERROR(OR('Upload Data Outputs'!N971 = "", ISNUMBER('Upload Data Outputs'!N971), IFERROR(DATEVALUE('Upload Data Outputs'!N971) &gt; 0, FALSE)), FALSE)</f>
        <v>1</v>
      </c>
      <c r="V984" s="56" t="b">
        <f>IFERROR(OR('Upload Data Outputs'!O971 = "", IFERROR(MATCH('Upload Data Outputs'!O971, listCountryIsoCodes, FALSE), FALSE)), FALSE)</f>
        <v>1</v>
      </c>
      <c r="W984" s="57" t="s">
        <v>593</v>
      </c>
      <c r="X984" s="56"/>
      <c r="Y984" s="56"/>
      <c r="AA984" s="56">
        <f>IFERROR(COUNTIFS('Upload Data Outputs'!B:B, 'Upload Data Outputs'!B971), 0)</f>
        <v>0</v>
      </c>
    </row>
    <row r="985" spans="1:27">
      <c r="A985" s="55">
        <f t="shared" si="93"/>
        <v>972</v>
      </c>
      <c r="B985" s="54" t="b">
        <f>NOT(IFERROR('Upload Data Outputs'!A972 = "ERROR", TRUE))</f>
        <v>1</v>
      </c>
      <c r="C985" s="54">
        <f t="shared" si="94"/>
        <v>972</v>
      </c>
      <c r="D985" s="56" t="b">
        <f>IF(B985, ('Upload Data Outputs'!A972 &amp; 'Upload Data Outputs'!B972 &amp; 'Upload Data Outputs'!C972 &amp; 'Upload Data Outputs'!D972 &amp; 'Upload Data Outputs'!E972 &amp; 'Upload Data Outputs'!F972 &amp; 'Upload Data Outputs'!G972 &amp; 'Upload Data Outputs'!H972 &amp; 'Upload Data Outputs'!I972 &amp; 'Upload Data Outputs'!J972 &amp; 'Upload Data Outputs'!K972 &amp; 'Upload Data Outputs'!L972 &amp; 'Upload Data Outputs'!M972 &amp; 'Upload Data Outputs'!N972 &amp; 'Upload Data Outputs'!O972 &amp; 'Upload Data Outputs'!P972) &lt;&gt; "", FALSE)</f>
        <v>0</v>
      </c>
      <c r="E985" s="56" t="str">
        <f t="shared" si="95"/>
        <v/>
      </c>
      <c r="F985" s="56" t="str">
        <f t="shared" si="96"/>
        <v/>
      </c>
      <c r="G985" s="56" t="b">
        <f t="shared" si="92"/>
        <v>1</v>
      </c>
      <c r="H985" s="57" t="s">
        <v>593</v>
      </c>
      <c r="I985" s="56" t="b">
        <f t="shared" si="97"/>
        <v>1</v>
      </c>
      <c r="J985" s="56" t="b">
        <f>IFERROR(OR(NOT($D985), 'Upload Data Outputs'!C972 &lt;&gt; ""), FALSE)</f>
        <v>1</v>
      </c>
      <c r="K985" s="57" t="s">
        <v>593</v>
      </c>
      <c r="L985" s="56" t="b">
        <f>IFERROR(OR(AND(NOT(D985), 'Upload Data Outputs'!E972 = ""), IFERROR(_xlfn.NUMBERVALUE('Upload Data Outputs'!E972) &gt; 0, FALSE)), FALSE)</f>
        <v>1</v>
      </c>
      <c r="M985" s="56" t="b">
        <f>IFERROR(OR('Upload Data Outputs'!F972 = "", IFERROR(_xlfn.NUMBERVALUE('Upload Data Outputs'!F972) &gt; 0, FALSE)), FALSE)</f>
        <v>1</v>
      </c>
      <c r="N985" s="56" t="b">
        <f>IFERROR(OR('Upload Data Outputs'!F972 = "", IFERROR(MATCH('Upload Data Outputs'!G972, listVolumeUnits, 0), FALSE)), FALSE)</f>
        <v>1</v>
      </c>
      <c r="O985" s="56" t="b">
        <f>IFERROR(OR('Upload Data Outputs'!H972 = "", IFERROR(_xlfn.NUMBERVALUE('Upload Data Outputs'!H972) &gt; 0, FALSE)), FALSE)</f>
        <v>1</v>
      </c>
      <c r="P985" s="56" t="b">
        <f>IFERROR(OR('Upload Data Outputs'!H972 = "", IFERROR(MATCH('Upload Data Outputs'!I972, listWeightUnits, 0), FALSE)), FALSE)</f>
        <v>1</v>
      </c>
      <c r="Q985" s="56" t="b">
        <f>IFERROR(OR('Upload Data Outputs'!J972 = "", IFERROR(MATCH('Upload Data Outputs'!J972, listFscClaimTypes, 0), FALSE)), FALSE)</f>
        <v>1</v>
      </c>
      <c r="R985" s="56" t="b">
        <f>IFERROR(OR(AND('Upload Data Outputs'!J972 = refClaimFsc100, OR('Upload Data Outputs'!K972 = "", 'Upload Data Outputs'!K972 = 100)), AND('Upload Data Outputs'!J972 = refClaimFscCW, OR('Upload Data Outputs'!K972 = "", 'Upload Data Outputs'!K972 = 0)), AND('Upload Data Outputs'!J972 = refClaimFscMix, 'Upload Data Outputs'!K972 &lt;&gt; "", _xlfn.NUMBERVALUE('Upload Data Outputs'!K972) &gt;= 0, _xlfn.NUMBERVALUE('Upload Data Outputs'!K972) &lt;= 100), AND('Upload Data Outputs'!J972 = refClaimFscMixCredit, OR('Upload Data Outputs'!K972 = "", 'Upload Data Outputs'!K972 = 100)), AND('Upload Data Outputs'!J972 = refClaimFscRecycled, 'Upload Data Outputs'!K972 =""), 'Upload Data Outputs'!J972 = ""), FALSE)</f>
        <v>1</v>
      </c>
      <c r="S985" s="56" t="b">
        <f>IFERROR(OR('Upload Data Outputs'!L972 = "", IFERROR(MATCH('Upload Data Outputs'!L972, listMaterialsAccountingMethods, 0), FALSE)), FALSE)</f>
        <v>1</v>
      </c>
      <c r="T985" s="56" t="b">
        <f>IFERROR(OR('Upload Data Outputs'!M972 = "", ISNUMBER('Upload Data Outputs'!M972), IFERROR(DATEVALUE('Upload Data Outputs'!M972) &gt; 0, FALSE)), FALSE)</f>
        <v>1</v>
      </c>
      <c r="U985" s="56" t="b">
        <f>IFERROR(OR('Upload Data Outputs'!N972 = "", ISNUMBER('Upload Data Outputs'!N972), IFERROR(DATEVALUE('Upload Data Outputs'!N972) &gt; 0, FALSE)), FALSE)</f>
        <v>1</v>
      </c>
      <c r="V985" s="56" t="b">
        <f>IFERROR(OR('Upload Data Outputs'!O972 = "", IFERROR(MATCH('Upload Data Outputs'!O972, listCountryIsoCodes, FALSE), FALSE)), FALSE)</f>
        <v>1</v>
      </c>
      <c r="W985" s="57" t="s">
        <v>593</v>
      </c>
      <c r="X985" s="56"/>
      <c r="Y985" s="56"/>
      <c r="AA985" s="56">
        <f>IFERROR(COUNTIFS('Upload Data Outputs'!B:B, 'Upload Data Outputs'!B972), 0)</f>
        <v>0</v>
      </c>
    </row>
    <row r="986" spans="1:27">
      <c r="A986" s="55">
        <f t="shared" si="93"/>
        <v>973</v>
      </c>
      <c r="B986" s="54" t="b">
        <f>NOT(IFERROR('Upload Data Outputs'!A973 = "ERROR", TRUE))</f>
        <v>1</v>
      </c>
      <c r="C986" s="54">
        <f t="shared" si="94"/>
        <v>973</v>
      </c>
      <c r="D986" s="56" t="b">
        <f>IF(B986, ('Upload Data Outputs'!A973 &amp; 'Upload Data Outputs'!B973 &amp; 'Upload Data Outputs'!C973 &amp; 'Upload Data Outputs'!D973 &amp; 'Upload Data Outputs'!E973 &amp; 'Upload Data Outputs'!F973 &amp; 'Upload Data Outputs'!G973 &amp; 'Upload Data Outputs'!H973 &amp; 'Upload Data Outputs'!I973 &amp; 'Upload Data Outputs'!J973 &amp; 'Upload Data Outputs'!K973 &amp; 'Upload Data Outputs'!L973 &amp; 'Upload Data Outputs'!M973 &amp; 'Upload Data Outputs'!N973 &amp; 'Upload Data Outputs'!O973 &amp; 'Upload Data Outputs'!P973) &lt;&gt; "", FALSE)</f>
        <v>0</v>
      </c>
      <c r="E986" s="56" t="str">
        <f t="shared" si="95"/>
        <v/>
      </c>
      <c r="F986" s="56" t="str">
        <f t="shared" si="96"/>
        <v/>
      </c>
      <c r="G986" s="56" t="b">
        <f t="shared" si="92"/>
        <v>1</v>
      </c>
      <c r="H986" s="57" t="s">
        <v>593</v>
      </c>
      <c r="I986" s="56" t="b">
        <f t="shared" si="97"/>
        <v>1</v>
      </c>
      <c r="J986" s="56" t="b">
        <f>IFERROR(OR(NOT($D986), 'Upload Data Outputs'!C973 &lt;&gt; ""), FALSE)</f>
        <v>1</v>
      </c>
      <c r="K986" s="57" t="s">
        <v>593</v>
      </c>
      <c r="L986" s="56" t="b">
        <f>IFERROR(OR(AND(NOT(D986), 'Upload Data Outputs'!E973 = ""), IFERROR(_xlfn.NUMBERVALUE('Upload Data Outputs'!E973) &gt; 0, FALSE)), FALSE)</f>
        <v>1</v>
      </c>
      <c r="M986" s="56" t="b">
        <f>IFERROR(OR('Upload Data Outputs'!F973 = "", IFERROR(_xlfn.NUMBERVALUE('Upload Data Outputs'!F973) &gt; 0, FALSE)), FALSE)</f>
        <v>1</v>
      </c>
      <c r="N986" s="56" t="b">
        <f>IFERROR(OR('Upload Data Outputs'!F973 = "", IFERROR(MATCH('Upload Data Outputs'!G973, listVolumeUnits, 0), FALSE)), FALSE)</f>
        <v>1</v>
      </c>
      <c r="O986" s="56" t="b">
        <f>IFERROR(OR('Upload Data Outputs'!H973 = "", IFERROR(_xlfn.NUMBERVALUE('Upload Data Outputs'!H973) &gt; 0, FALSE)), FALSE)</f>
        <v>1</v>
      </c>
      <c r="P986" s="56" t="b">
        <f>IFERROR(OR('Upload Data Outputs'!H973 = "", IFERROR(MATCH('Upload Data Outputs'!I973, listWeightUnits, 0), FALSE)), FALSE)</f>
        <v>1</v>
      </c>
      <c r="Q986" s="56" t="b">
        <f>IFERROR(OR('Upload Data Outputs'!J973 = "", IFERROR(MATCH('Upload Data Outputs'!J973, listFscClaimTypes, 0), FALSE)), FALSE)</f>
        <v>1</v>
      </c>
      <c r="R986" s="56" t="b">
        <f>IFERROR(OR(AND('Upload Data Outputs'!J973 = refClaimFsc100, OR('Upload Data Outputs'!K973 = "", 'Upload Data Outputs'!K973 = 100)), AND('Upload Data Outputs'!J973 = refClaimFscCW, OR('Upload Data Outputs'!K973 = "", 'Upload Data Outputs'!K973 = 0)), AND('Upload Data Outputs'!J973 = refClaimFscMix, 'Upload Data Outputs'!K973 &lt;&gt; "", _xlfn.NUMBERVALUE('Upload Data Outputs'!K973) &gt;= 0, _xlfn.NUMBERVALUE('Upload Data Outputs'!K973) &lt;= 100), AND('Upload Data Outputs'!J973 = refClaimFscMixCredit, OR('Upload Data Outputs'!K973 = "", 'Upload Data Outputs'!K973 = 100)), AND('Upload Data Outputs'!J973 = refClaimFscRecycled, 'Upload Data Outputs'!K973 =""), 'Upload Data Outputs'!J973 = ""), FALSE)</f>
        <v>1</v>
      </c>
      <c r="S986" s="56" t="b">
        <f>IFERROR(OR('Upload Data Outputs'!L973 = "", IFERROR(MATCH('Upload Data Outputs'!L973, listMaterialsAccountingMethods, 0), FALSE)), FALSE)</f>
        <v>1</v>
      </c>
      <c r="T986" s="56" t="b">
        <f>IFERROR(OR('Upload Data Outputs'!M973 = "", ISNUMBER('Upload Data Outputs'!M973), IFERROR(DATEVALUE('Upload Data Outputs'!M973) &gt; 0, FALSE)), FALSE)</f>
        <v>1</v>
      </c>
      <c r="U986" s="56" t="b">
        <f>IFERROR(OR('Upload Data Outputs'!N973 = "", ISNUMBER('Upload Data Outputs'!N973), IFERROR(DATEVALUE('Upload Data Outputs'!N973) &gt; 0, FALSE)), FALSE)</f>
        <v>1</v>
      </c>
      <c r="V986" s="56" t="b">
        <f>IFERROR(OR('Upload Data Outputs'!O973 = "", IFERROR(MATCH('Upload Data Outputs'!O973, listCountryIsoCodes, FALSE), FALSE)), FALSE)</f>
        <v>1</v>
      </c>
      <c r="W986" s="57" t="s">
        <v>593</v>
      </c>
      <c r="X986" s="56"/>
      <c r="Y986" s="56"/>
      <c r="AA986" s="56">
        <f>IFERROR(COUNTIFS('Upload Data Outputs'!B:B, 'Upload Data Outputs'!B973), 0)</f>
        <v>0</v>
      </c>
    </row>
    <row r="987" spans="1:27">
      <c r="A987" s="55">
        <f t="shared" si="93"/>
        <v>974</v>
      </c>
      <c r="B987" s="54" t="b">
        <f>NOT(IFERROR('Upload Data Outputs'!A974 = "ERROR", TRUE))</f>
        <v>1</v>
      </c>
      <c r="C987" s="54">
        <f t="shared" si="94"/>
        <v>974</v>
      </c>
      <c r="D987" s="56" t="b">
        <f>IF(B987, ('Upload Data Outputs'!A974 &amp; 'Upload Data Outputs'!B974 &amp; 'Upload Data Outputs'!C974 &amp; 'Upload Data Outputs'!D974 &amp; 'Upload Data Outputs'!E974 &amp; 'Upload Data Outputs'!F974 &amp; 'Upload Data Outputs'!G974 &amp; 'Upload Data Outputs'!H974 &amp; 'Upload Data Outputs'!I974 &amp; 'Upload Data Outputs'!J974 &amp; 'Upload Data Outputs'!K974 &amp; 'Upload Data Outputs'!L974 &amp; 'Upload Data Outputs'!M974 &amp; 'Upload Data Outputs'!N974 &amp; 'Upload Data Outputs'!O974 &amp; 'Upload Data Outputs'!P974) &lt;&gt; "", FALSE)</f>
        <v>0</v>
      </c>
      <c r="E987" s="56" t="str">
        <f t="shared" si="95"/>
        <v/>
      </c>
      <c r="F987" s="56" t="str">
        <f t="shared" si="96"/>
        <v/>
      </c>
      <c r="G987" s="56" t="b">
        <f t="shared" si="92"/>
        <v>1</v>
      </c>
      <c r="H987" s="57" t="s">
        <v>593</v>
      </c>
      <c r="I987" s="56" t="b">
        <f t="shared" si="97"/>
        <v>1</v>
      </c>
      <c r="J987" s="56" t="b">
        <f>IFERROR(OR(NOT($D987), 'Upload Data Outputs'!C974 &lt;&gt; ""), FALSE)</f>
        <v>1</v>
      </c>
      <c r="K987" s="57" t="s">
        <v>593</v>
      </c>
      <c r="L987" s="56" t="b">
        <f>IFERROR(OR(AND(NOT(D987), 'Upload Data Outputs'!E974 = ""), IFERROR(_xlfn.NUMBERVALUE('Upload Data Outputs'!E974) &gt; 0, FALSE)), FALSE)</f>
        <v>1</v>
      </c>
      <c r="M987" s="56" t="b">
        <f>IFERROR(OR('Upload Data Outputs'!F974 = "", IFERROR(_xlfn.NUMBERVALUE('Upload Data Outputs'!F974) &gt; 0, FALSE)), FALSE)</f>
        <v>1</v>
      </c>
      <c r="N987" s="56" t="b">
        <f>IFERROR(OR('Upload Data Outputs'!F974 = "", IFERROR(MATCH('Upload Data Outputs'!G974, listVolumeUnits, 0), FALSE)), FALSE)</f>
        <v>1</v>
      </c>
      <c r="O987" s="56" t="b">
        <f>IFERROR(OR('Upload Data Outputs'!H974 = "", IFERROR(_xlfn.NUMBERVALUE('Upload Data Outputs'!H974) &gt; 0, FALSE)), FALSE)</f>
        <v>1</v>
      </c>
      <c r="P987" s="56" t="b">
        <f>IFERROR(OR('Upload Data Outputs'!H974 = "", IFERROR(MATCH('Upload Data Outputs'!I974, listWeightUnits, 0), FALSE)), FALSE)</f>
        <v>1</v>
      </c>
      <c r="Q987" s="56" t="b">
        <f>IFERROR(OR('Upload Data Outputs'!J974 = "", IFERROR(MATCH('Upload Data Outputs'!J974, listFscClaimTypes, 0), FALSE)), FALSE)</f>
        <v>1</v>
      </c>
      <c r="R987" s="56" t="b">
        <f>IFERROR(OR(AND('Upload Data Outputs'!J974 = refClaimFsc100, OR('Upload Data Outputs'!K974 = "", 'Upload Data Outputs'!K974 = 100)), AND('Upload Data Outputs'!J974 = refClaimFscCW, OR('Upload Data Outputs'!K974 = "", 'Upload Data Outputs'!K974 = 0)), AND('Upload Data Outputs'!J974 = refClaimFscMix, 'Upload Data Outputs'!K974 &lt;&gt; "", _xlfn.NUMBERVALUE('Upload Data Outputs'!K974) &gt;= 0, _xlfn.NUMBERVALUE('Upload Data Outputs'!K974) &lt;= 100), AND('Upload Data Outputs'!J974 = refClaimFscMixCredit, OR('Upload Data Outputs'!K974 = "", 'Upload Data Outputs'!K974 = 100)), AND('Upload Data Outputs'!J974 = refClaimFscRecycled, 'Upload Data Outputs'!K974 =""), 'Upload Data Outputs'!J974 = ""), FALSE)</f>
        <v>1</v>
      </c>
      <c r="S987" s="56" t="b">
        <f>IFERROR(OR('Upload Data Outputs'!L974 = "", IFERROR(MATCH('Upload Data Outputs'!L974, listMaterialsAccountingMethods, 0), FALSE)), FALSE)</f>
        <v>1</v>
      </c>
      <c r="T987" s="56" t="b">
        <f>IFERROR(OR('Upload Data Outputs'!M974 = "", ISNUMBER('Upload Data Outputs'!M974), IFERROR(DATEVALUE('Upload Data Outputs'!M974) &gt; 0, FALSE)), FALSE)</f>
        <v>1</v>
      </c>
      <c r="U987" s="56" t="b">
        <f>IFERROR(OR('Upload Data Outputs'!N974 = "", ISNUMBER('Upload Data Outputs'!N974), IFERROR(DATEVALUE('Upload Data Outputs'!N974) &gt; 0, FALSE)), FALSE)</f>
        <v>1</v>
      </c>
      <c r="V987" s="56" t="b">
        <f>IFERROR(OR('Upload Data Outputs'!O974 = "", IFERROR(MATCH('Upload Data Outputs'!O974, listCountryIsoCodes, FALSE), FALSE)), FALSE)</f>
        <v>1</v>
      </c>
      <c r="W987" s="57" t="s">
        <v>593</v>
      </c>
      <c r="X987" s="56"/>
      <c r="Y987" s="56"/>
      <c r="AA987" s="56">
        <f>IFERROR(COUNTIFS('Upload Data Outputs'!B:B, 'Upload Data Outputs'!B974), 0)</f>
        <v>0</v>
      </c>
    </row>
    <row r="988" spans="1:27">
      <c r="A988" s="55">
        <f t="shared" si="93"/>
        <v>975</v>
      </c>
      <c r="B988" s="54" t="b">
        <f>NOT(IFERROR('Upload Data Outputs'!A975 = "ERROR", TRUE))</f>
        <v>1</v>
      </c>
      <c r="C988" s="54">
        <f t="shared" si="94"/>
        <v>975</v>
      </c>
      <c r="D988" s="56" t="b">
        <f>IF(B988, ('Upload Data Outputs'!A975 &amp; 'Upload Data Outputs'!B975 &amp; 'Upload Data Outputs'!C975 &amp; 'Upload Data Outputs'!D975 &amp; 'Upload Data Outputs'!E975 &amp; 'Upload Data Outputs'!F975 &amp; 'Upload Data Outputs'!G975 &amp; 'Upload Data Outputs'!H975 &amp; 'Upload Data Outputs'!I975 &amp; 'Upload Data Outputs'!J975 &amp; 'Upload Data Outputs'!K975 &amp; 'Upload Data Outputs'!L975 &amp; 'Upload Data Outputs'!M975 &amp; 'Upload Data Outputs'!N975 &amp; 'Upload Data Outputs'!O975 &amp; 'Upload Data Outputs'!P975) &lt;&gt; "", FALSE)</f>
        <v>0</v>
      </c>
      <c r="E988" s="56" t="str">
        <f t="shared" si="95"/>
        <v/>
      </c>
      <c r="F988" s="56" t="str">
        <f t="shared" si="96"/>
        <v/>
      </c>
      <c r="G988" s="56" t="b">
        <f t="shared" si="92"/>
        <v>1</v>
      </c>
      <c r="H988" s="57" t="s">
        <v>593</v>
      </c>
      <c r="I988" s="56" t="b">
        <f t="shared" si="97"/>
        <v>1</v>
      </c>
      <c r="J988" s="56" t="b">
        <f>IFERROR(OR(NOT($D988), 'Upload Data Outputs'!C975 &lt;&gt; ""), FALSE)</f>
        <v>1</v>
      </c>
      <c r="K988" s="57" t="s">
        <v>593</v>
      </c>
      <c r="L988" s="56" t="b">
        <f>IFERROR(OR(AND(NOT(D988), 'Upload Data Outputs'!E975 = ""), IFERROR(_xlfn.NUMBERVALUE('Upload Data Outputs'!E975) &gt; 0, FALSE)), FALSE)</f>
        <v>1</v>
      </c>
      <c r="M988" s="56" t="b">
        <f>IFERROR(OR('Upload Data Outputs'!F975 = "", IFERROR(_xlfn.NUMBERVALUE('Upload Data Outputs'!F975) &gt; 0, FALSE)), FALSE)</f>
        <v>1</v>
      </c>
      <c r="N988" s="56" t="b">
        <f>IFERROR(OR('Upload Data Outputs'!F975 = "", IFERROR(MATCH('Upload Data Outputs'!G975, listVolumeUnits, 0), FALSE)), FALSE)</f>
        <v>1</v>
      </c>
      <c r="O988" s="56" t="b">
        <f>IFERROR(OR('Upload Data Outputs'!H975 = "", IFERROR(_xlfn.NUMBERVALUE('Upload Data Outputs'!H975) &gt; 0, FALSE)), FALSE)</f>
        <v>1</v>
      </c>
      <c r="P988" s="56" t="b">
        <f>IFERROR(OR('Upload Data Outputs'!H975 = "", IFERROR(MATCH('Upload Data Outputs'!I975, listWeightUnits, 0), FALSE)), FALSE)</f>
        <v>1</v>
      </c>
      <c r="Q988" s="56" t="b">
        <f>IFERROR(OR('Upload Data Outputs'!J975 = "", IFERROR(MATCH('Upload Data Outputs'!J975, listFscClaimTypes, 0), FALSE)), FALSE)</f>
        <v>1</v>
      </c>
      <c r="R988" s="56" t="b">
        <f>IFERROR(OR(AND('Upload Data Outputs'!J975 = refClaimFsc100, OR('Upload Data Outputs'!K975 = "", 'Upload Data Outputs'!K975 = 100)), AND('Upload Data Outputs'!J975 = refClaimFscCW, OR('Upload Data Outputs'!K975 = "", 'Upload Data Outputs'!K975 = 0)), AND('Upload Data Outputs'!J975 = refClaimFscMix, 'Upload Data Outputs'!K975 &lt;&gt; "", _xlfn.NUMBERVALUE('Upload Data Outputs'!K975) &gt;= 0, _xlfn.NUMBERVALUE('Upload Data Outputs'!K975) &lt;= 100), AND('Upload Data Outputs'!J975 = refClaimFscMixCredit, OR('Upload Data Outputs'!K975 = "", 'Upload Data Outputs'!K975 = 100)), AND('Upload Data Outputs'!J975 = refClaimFscRecycled, 'Upload Data Outputs'!K975 =""), 'Upload Data Outputs'!J975 = ""), FALSE)</f>
        <v>1</v>
      </c>
      <c r="S988" s="56" t="b">
        <f>IFERROR(OR('Upload Data Outputs'!L975 = "", IFERROR(MATCH('Upload Data Outputs'!L975, listMaterialsAccountingMethods, 0), FALSE)), FALSE)</f>
        <v>1</v>
      </c>
      <c r="T988" s="56" t="b">
        <f>IFERROR(OR('Upload Data Outputs'!M975 = "", ISNUMBER('Upload Data Outputs'!M975), IFERROR(DATEVALUE('Upload Data Outputs'!M975) &gt; 0, FALSE)), FALSE)</f>
        <v>1</v>
      </c>
      <c r="U988" s="56" t="b">
        <f>IFERROR(OR('Upload Data Outputs'!N975 = "", ISNUMBER('Upload Data Outputs'!N975), IFERROR(DATEVALUE('Upload Data Outputs'!N975) &gt; 0, FALSE)), FALSE)</f>
        <v>1</v>
      </c>
      <c r="V988" s="56" t="b">
        <f>IFERROR(OR('Upload Data Outputs'!O975 = "", IFERROR(MATCH('Upload Data Outputs'!O975, listCountryIsoCodes, FALSE), FALSE)), FALSE)</f>
        <v>1</v>
      </c>
      <c r="W988" s="57" t="s">
        <v>593</v>
      </c>
      <c r="X988" s="56"/>
      <c r="Y988" s="56"/>
      <c r="AA988" s="56">
        <f>IFERROR(COUNTIFS('Upload Data Outputs'!B:B, 'Upload Data Outputs'!B975), 0)</f>
        <v>0</v>
      </c>
    </row>
    <row r="989" spans="1:27">
      <c r="A989" s="55">
        <f t="shared" si="93"/>
        <v>976</v>
      </c>
      <c r="B989" s="54" t="b">
        <f>NOT(IFERROR('Upload Data Outputs'!A976 = "ERROR", TRUE))</f>
        <v>1</v>
      </c>
      <c r="C989" s="54">
        <f t="shared" si="94"/>
        <v>976</v>
      </c>
      <c r="D989" s="56" t="b">
        <f>IF(B989, ('Upload Data Outputs'!A976 &amp; 'Upload Data Outputs'!B976 &amp; 'Upload Data Outputs'!C976 &amp; 'Upload Data Outputs'!D976 &amp; 'Upload Data Outputs'!E976 &amp; 'Upload Data Outputs'!F976 &amp; 'Upload Data Outputs'!G976 &amp; 'Upload Data Outputs'!H976 &amp; 'Upload Data Outputs'!I976 &amp; 'Upload Data Outputs'!J976 &amp; 'Upload Data Outputs'!K976 &amp; 'Upload Data Outputs'!L976 &amp; 'Upload Data Outputs'!M976 &amp; 'Upload Data Outputs'!N976 &amp; 'Upload Data Outputs'!O976 &amp; 'Upload Data Outputs'!P976) &lt;&gt; "", FALSE)</f>
        <v>0</v>
      </c>
      <c r="E989" s="56" t="str">
        <f t="shared" si="95"/>
        <v/>
      </c>
      <c r="F989" s="56" t="str">
        <f t="shared" si="96"/>
        <v/>
      </c>
      <c r="G989" s="56" t="b">
        <f t="shared" si="92"/>
        <v>1</v>
      </c>
      <c r="H989" s="57" t="s">
        <v>593</v>
      </c>
      <c r="I989" s="56" t="b">
        <f t="shared" si="97"/>
        <v>1</v>
      </c>
      <c r="J989" s="56" t="b">
        <f>IFERROR(OR(NOT($D989), 'Upload Data Outputs'!C976 &lt;&gt; ""), FALSE)</f>
        <v>1</v>
      </c>
      <c r="K989" s="57" t="s">
        <v>593</v>
      </c>
      <c r="L989" s="56" t="b">
        <f>IFERROR(OR(AND(NOT(D989), 'Upload Data Outputs'!E976 = ""), IFERROR(_xlfn.NUMBERVALUE('Upload Data Outputs'!E976) &gt; 0, FALSE)), FALSE)</f>
        <v>1</v>
      </c>
      <c r="M989" s="56" t="b">
        <f>IFERROR(OR('Upload Data Outputs'!F976 = "", IFERROR(_xlfn.NUMBERVALUE('Upload Data Outputs'!F976) &gt; 0, FALSE)), FALSE)</f>
        <v>1</v>
      </c>
      <c r="N989" s="56" t="b">
        <f>IFERROR(OR('Upload Data Outputs'!F976 = "", IFERROR(MATCH('Upload Data Outputs'!G976, listVolumeUnits, 0), FALSE)), FALSE)</f>
        <v>1</v>
      </c>
      <c r="O989" s="56" t="b">
        <f>IFERROR(OR('Upload Data Outputs'!H976 = "", IFERROR(_xlfn.NUMBERVALUE('Upload Data Outputs'!H976) &gt; 0, FALSE)), FALSE)</f>
        <v>1</v>
      </c>
      <c r="P989" s="56" t="b">
        <f>IFERROR(OR('Upload Data Outputs'!H976 = "", IFERROR(MATCH('Upload Data Outputs'!I976, listWeightUnits, 0), FALSE)), FALSE)</f>
        <v>1</v>
      </c>
      <c r="Q989" s="56" t="b">
        <f>IFERROR(OR('Upload Data Outputs'!J976 = "", IFERROR(MATCH('Upload Data Outputs'!J976, listFscClaimTypes, 0), FALSE)), FALSE)</f>
        <v>1</v>
      </c>
      <c r="R989" s="56" t="b">
        <f>IFERROR(OR(AND('Upload Data Outputs'!J976 = refClaimFsc100, OR('Upload Data Outputs'!K976 = "", 'Upload Data Outputs'!K976 = 100)), AND('Upload Data Outputs'!J976 = refClaimFscCW, OR('Upload Data Outputs'!K976 = "", 'Upload Data Outputs'!K976 = 0)), AND('Upload Data Outputs'!J976 = refClaimFscMix, 'Upload Data Outputs'!K976 &lt;&gt; "", _xlfn.NUMBERVALUE('Upload Data Outputs'!K976) &gt;= 0, _xlfn.NUMBERVALUE('Upload Data Outputs'!K976) &lt;= 100), AND('Upload Data Outputs'!J976 = refClaimFscMixCredit, OR('Upload Data Outputs'!K976 = "", 'Upload Data Outputs'!K976 = 100)), AND('Upload Data Outputs'!J976 = refClaimFscRecycled, 'Upload Data Outputs'!K976 =""), 'Upload Data Outputs'!J976 = ""), FALSE)</f>
        <v>1</v>
      </c>
      <c r="S989" s="56" t="b">
        <f>IFERROR(OR('Upload Data Outputs'!L976 = "", IFERROR(MATCH('Upload Data Outputs'!L976, listMaterialsAccountingMethods, 0), FALSE)), FALSE)</f>
        <v>1</v>
      </c>
      <c r="T989" s="56" t="b">
        <f>IFERROR(OR('Upload Data Outputs'!M976 = "", ISNUMBER('Upload Data Outputs'!M976), IFERROR(DATEVALUE('Upload Data Outputs'!M976) &gt; 0, FALSE)), FALSE)</f>
        <v>1</v>
      </c>
      <c r="U989" s="56" t="b">
        <f>IFERROR(OR('Upload Data Outputs'!N976 = "", ISNUMBER('Upload Data Outputs'!N976), IFERROR(DATEVALUE('Upload Data Outputs'!N976) &gt; 0, FALSE)), FALSE)</f>
        <v>1</v>
      </c>
      <c r="V989" s="56" t="b">
        <f>IFERROR(OR('Upload Data Outputs'!O976 = "", IFERROR(MATCH('Upload Data Outputs'!O976, listCountryIsoCodes, FALSE), FALSE)), FALSE)</f>
        <v>1</v>
      </c>
      <c r="W989" s="57" t="s">
        <v>593</v>
      </c>
      <c r="X989" s="56"/>
      <c r="Y989" s="56"/>
      <c r="AA989" s="56">
        <f>IFERROR(COUNTIFS('Upload Data Outputs'!B:B, 'Upload Data Outputs'!B976), 0)</f>
        <v>0</v>
      </c>
    </row>
    <row r="990" spans="1:27">
      <c r="A990" s="55">
        <f t="shared" si="93"/>
        <v>977</v>
      </c>
      <c r="B990" s="54" t="b">
        <f>NOT(IFERROR('Upload Data Outputs'!A977 = "ERROR", TRUE))</f>
        <v>1</v>
      </c>
      <c r="C990" s="54">
        <f t="shared" si="94"/>
        <v>977</v>
      </c>
      <c r="D990" s="56" t="b">
        <f>IF(B990, ('Upload Data Outputs'!A977 &amp; 'Upload Data Outputs'!B977 &amp; 'Upload Data Outputs'!C977 &amp; 'Upload Data Outputs'!D977 &amp; 'Upload Data Outputs'!E977 &amp; 'Upload Data Outputs'!F977 &amp; 'Upload Data Outputs'!G977 &amp; 'Upload Data Outputs'!H977 &amp; 'Upload Data Outputs'!I977 &amp; 'Upload Data Outputs'!J977 &amp; 'Upload Data Outputs'!K977 &amp; 'Upload Data Outputs'!L977 &amp; 'Upload Data Outputs'!M977 &amp; 'Upload Data Outputs'!N977 &amp; 'Upload Data Outputs'!O977 &amp; 'Upload Data Outputs'!P977) &lt;&gt; "", FALSE)</f>
        <v>0</v>
      </c>
      <c r="E990" s="56" t="str">
        <f t="shared" si="95"/>
        <v/>
      </c>
      <c r="F990" s="56" t="str">
        <f t="shared" si="96"/>
        <v/>
      </c>
      <c r="G990" s="56" t="b">
        <f t="shared" si="92"/>
        <v>1</v>
      </c>
      <c r="H990" s="57" t="s">
        <v>593</v>
      </c>
      <c r="I990" s="56" t="b">
        <f t="shared" si="97"/>
        <v>1</v>
      </c>
      <c r="J990" s="56" t="b">
        <f>IFERROR(OR(NOT($D990), 'Upload Data Outputs'!C977 &lt;&gt; ""), FALSE)</f>
        <v>1</v>
      </c>
      <c r="K990" s="57" t="s">
        <v>593</v>
      </c>
      <c r="L990" s="56" t="b">
        <f>IFERROR(OR(AND(NOT(D990), 'Upload Data Outputs'!E977 = ""), IFERROR(_xlfn.NUMBERVALUE('Upload Data Outputs'!E977) &gt; 0, FALSE)), FALSE)</f>
        <v>1</v>
      </c>
      <c r="M990" s="56" t="b">
        <f>IFERROR(OR('Upload Data Outputs'!F977 = "", IFERROR(_xlfn.NUMBERVALUE('Upload Data Outputs'!F977) &gt; 0, FALSE)), FALSE)</f>
        <v>1</v>
      </c>
      <c r="N990" s="56" t="b">
        <f>IFERROR(OR('Upload Data Outputs'!F977 = "", IFERROR(MATCH('Upload Data Outputs'!G977, listVolumeUnits, 0), FALSE)), FALSE)</f>
        <v>1</v>
      </c>
      <c r="O990" s="56" t="b">
        <f>IFERROR(OR('Upload Data Outputs'!H977 = "", IFERROR(_xlfn.NUMBERVALUE('Upload Data Outputs'!H977) &gt; 0, FALSE)), FALSE)</f>
        <v>1</v>
      </c>
      <c r="P990" s="56" t="b">
        <f>IFERROR(OR('Upload Data Outputs'!H977 = "", IFERROR(MATCH('Upload Data Outputs'!I977, listWeightUnits, 0), FALSE)), FALSE)</f>
        <v>1</v>
      </c>
      <c r="Q990" s="56" t="b">
        <f>IFERROR(OR('Upload Data Outputs'!J977 = "", IFERROR(MATCH('Upload Data Outputs'!J977, listFscClaimTypes, 0), FALSE)), FALSE)</f>
        <v>1</v>
      </c>
      <c r="R990" s="56" t="b">
        <f>IFERROR(OR(AND('Upload Data Outputs'!J977 = refClaimFsc100, OR('Upload Data Outputs'!K977 = "", 'Upload Data Outputs'!K977 = 100)), AND('Upload Data Outputs'!J977 = refClaimFscCW, OR('Upload Data Outputs'!K977 = "", 'Upload Data Outputs'!K977 = 0)), AND('Upload Data Outputs'!J977 = refClaimFscMix, 'Upload Data Outputs'!K977 &lt;&gt; "", _xlfn.NUMBERVALUE('Upload Data Outputs'!K977) &gt;= 0, _xlfn.NUMBERVALUE('Upload Data Outputs'!K977) &lt;= 100), AND('Upload Data Outputs'!J977 = refClaimFscMixCredit, OR('Upload Data Outputs'!K977 = "", 'Upload Data Outputs'!K977 = 100)), AND('Upload Data Outputs'!J977 = refClaimFscRecycled, 'Upload Data Outputs'!K977 =""), 'Upload Data Outputs'!J977 = ""), FALSE)</f>
        <v>1</v>
      </c>
      <c r="S990" s="56" t="b">
        <f>IFERROR(OR('Upload Data Outputs'!L977 = "", IFERROR(MATCH('Upload Data Outputs'!L977, listMaterialsAccountingMethods, 0), FALSE)), FALSE)</f>
        <v>1</v>
      </c>
      <c r="T990" s="56" t="b">
        <f>IFERROR(OR('Upload Data Outputs'!M977 = "", ISNUMBER('Upload Data Outputs'!M977), IFERROR(DATEVALUE('Upload Data Outputs'!M977) &gt; 0, FALSE)), FALSE)</f>
        <v>1</v>
      </c>
      <c r="U990" s="56" t="b">
        <f>IFERROR(OR('Upload Data Outputs'!N977 = "", ISNUMBER('Upload Data Outputs'!N977), IFERROR(DATEVALUE('Upload Data Outputs'!N977) &gt; 0, FALSE)), FALSE)</f>
        <v>1</v>
      </c>
      <c r="V990" s="56" t="b">
        <f>IFERROR(OR('Upload Data Outputs'!O977 = "", IFERROR(MATCH('Upload Data Outputs'!O977, listCountryIsoCodes, FALSE), FALSE)), FALSE)</f>
        <v>1</v>
      </c>
      <c r="W990" s="57" t="s">
        <v>593</v>
      </c>
      <c r="X990" s="56"/>
      <c r="Y990" s="56"/>
      <c r="AA990" s="56">
        <f>IFERROR(COUNTIFS('Upload Data Outputs'!B:B, 'Upload Data Outputs'!B977), 0)</f>
        <v>0</v>
      </c>
    </row>
    <row r="991" spans="1:27">
      <c r="A991" s="55">
        <f t="shared" si="93"/>
        <v>978</v>
      </c>
      <c r="B991" s="54" t="b">
        <f>NOT(IFERROR('Upload Data Outputs'!A978 = "ERROR", TRUE))</f>
        <v>1</v>
      </c>
      <c r="C991" s="54">
        <f t="shared" si="94"/>
        <v>978</v>
      </c>
      <c r="D991" s="56" t="b">
        <f>IF(B991, ('Upload Data Outputs'!A978 &amp; 'Upload Data Outputs'!B978 &amp; 'Upload Data Outputs'!C978 &amp; 'Upload Data Outputs'!D978 &amp; 'Upload Data Outputs'!E978 &amp; 'Upload Data Outputs'!F978 &amp; 'Upload Data Outputs'!G978 &amp; 'Upload Data Outputs'!H978 &amp; 'Upload Data Outputs'!I978 &amp; 'Upload Data Outputs'!J978 &amp; 'Upload Data Outputs'!K978 &amp; 'Upload Data Outputs'!L978 &amp; 'Upload Data Outputs'!M978 &amp; 'Upload Data Outputs'!N978 &amp; 'Upload Data Outputs'!O978 &amp; 'Upload Data Outputs'!P978) &lt;&gt; "", FALSE)</f>
        <v>0</v>
      </c>
      <c r="E991" s="56" t="str">
        <f t="shared" si="95"/>
        <v/>
      </c>
      <c r="F991" s="56" t="str">
        <f t="shared" si="96"/>
        <v/>
      </c>
      <c r="G991" s="56" t="b">
        <f t="shared" si="92"/>
        <v>1</v>
      </c>
      <c r="H991" s="57" t="s">
        <v>593</v>
      </c>
      <c r="I991" s="56" t="b">
        <f t="shared" si="97"/>
        <v>1</v>
      </c>
      <c r="J991" s="56" t="b">
        <f>IFERROR(OR(NOT($D991), 'Upload Data Outputs'!C978 &lt;&gt; ""), FALSE)</f>
        <v>1</v>
      </c>
      <c r="K991" s="57" t="s">
        <v>593</v>
      </c>
      <c r="L991" s="56" t="b">
        <f>IFERROR(OR(AND(NOT(D991), 'Upload Data Outputs'!E978 = ""), IFERROR(_xlfn.NUMBERVALUE('Upload Data Outputs'!E978) &gt; 0, FALSE)), FALSE)</f>
        <v>1</v>
      </c>
      <c r="M991" s="56" t="b">
        <f>IFERROR(OR('Upload Data Outputs'!F978 = "", IFERROR(_xlfn.NUMBERVALUE('Upload Data Outputs'!F978) &gt; 0, FALSE)), FALSE)</f>
        <v>1</v>
      </c>
      <c r="N991" s="56" t="b">
        <f>IFERROR(OR('Upload Data Outputs'!F978 = "", IFERROR(MATCH('Upload Data Outputs'!G978, listVolumeUnits, 0), FALSE)), FALSE)</f>
        <v>1</v>
      </c>
      <c r="O991" s="56" t="b">
        <f>IFERROR(OR('Upload Data Outputs'!H978 = "", IFERROR(_xlfn.NUMBERVALUE('Upload Data Outputs'!H978) &gt; 0, FALSE)), FALSE)</f>
        <v>1</v>
      </c>
      <c r="P991" s="56" t="b">
        <f>IFERROR(OR('Upload Data Outputs'!H978 = "", IFERROR(MATCH('Upload Data Outputs'!I978, listWeightUnits, 0), FALSE)), FALSE)</f>
        <v>1</v>
      </c>
      <c r="Q991" s="56" t="b">
        <f>IFERROR(OR('Upload Data Outputs'!J978 = "", IFERROR(MATCH('Upload Data Outputs'!J978, listFscClaimTypes, 0), FALSE)), FALSE)</f>
        <v>1</v>
      </c>
      <c r="R991" s="56" t="b">
        <f>IFERROR(OR(AND('Upload Data Outputs'!J978 = refClaimFsc100, OR('Upload Data Outputs'!K978 = "", 'Upload Data Outputs'!K978 = 100)), AND('Upload Data Outputs'!J978 = refClaimFscCW, OR('Upload Data Outputs'!K978 = "", 'Upload Data Outputs'!K978 = 0)), AND('Upload Data Outputs'!J978 = refClaimFscMix, 'Upload Data Outputs'!K978 &lt;&gt; "", _xlfn.NUMBERVALUE('Upload Data Outputs'!K978) &gt;= 0, _xlfn.NUMBERVALUE('Upload Data Outputs'!K978) &lt;= 100), AND('Upload Data Outputs'!J978 = refClaimFscMixCredit, OR('Upload Data Outputs'!K978 = "", 'Upload Data Outputs'!K978 = 100)), AND('Upload Data Outputs'!J978 = refClaimFscRecycled, 'Upload Data Outputs'!K978 =""), 'Upload Data Outputs'!J978 = ""), FALSE)</f>
        <v>1</v>
      </c>
      <c r="S991" s="56" t="b">
        <f>IFERROR(OR('Upload Data Outputs'!L978 = "", IFERROR(MATCH('Upload Data Outputs'!L978, listMaterialsAccountingMethods, 0), FALSE)), FALSE)</f>
        <v>1</v>
      </c>
      <c r="T991" s="56" t="b">
        <f>IFERROR(OR('Upload Data Outputs'!M978 = "", ISNUMBER('Upload Data Outputs'!M978), IFERROR(DATEVALUE('Upload Data Outputs'!M978) &gt; 0, FALSE)), FALSE)</f>
        <v>1</v>
      </c>
      <c r="U991" s="56" t="b">
        <f>IFERROR(OR('Upload Data Outputs'!N978 = "", ISNUMBER('Upload Data Outputs'!N978), IFERROR(DATEVALUE('Upload Data Outputs'!N978) &gt; 0, FALSE)), FALSE)</f>
        <v>1</v>
      </c>
      <c r="V991" s="56" t="b">
        <f>IFERROR(OR('Upload Data Outputs'!O978 = "", IFERROR(MATCH('Upload Data Outputs'!O978, listCountryIsoCodes, FALSE), FALSE)), FALSE)</f>
        <v>1</v>
      </c>
      <c r="W991" s="57" t="s">
        <v>593</v>
      </c>
      <c r="X991" s="56"/>
      <c r="Y991" s="56"/>
      <c r="AA991" s="56">
        <f>IFERROR(COUNTIFS('Upload Data Outputs'!B:B, 'Upload Data Outputs'!B978), 0)</f>
        <v>0</v>
      </c>
    </row>
    <row r="992" spans="1:27">
      <c r="A992" s="55">
        <f t="shared" si="93"/>
        <v>979</v>
      </c>
      <c r="B992" s="54" t="b">
        <f>NOT(IFERROR('Upload Data Outputs'!A979 = "ERROR", TRUE))</f>
        <v>1</v>
      </c>
      <c r="C992" s="54">
        <f t="shared" si="94"/>
        <v>979</v>
      </c>
      <c r="D992" s="56" t="b">
        <f>IF(B992, ('Upload Data Outputs'!A979 &amp; 'Upload Data Outputs'!B979 &amp; 'Upload Data Outputs'!C979 &amp; 'Upload Data Outputs'!D979 &amp; 'Upload Data Outputs'!E979 &amp; 'Upload Data Outputs'!F979 &amp; 'Upload Data Outputs'!G979 &amp; 'Upload Data Outputs'!H979 &amp; 'Upload Data Outputs'!I979 &amp; 'Upload Data Outputs'!J979 &amp; 'Upload Data Outputs'!K979 &amp; 'Upload Data Outputs'!L979 &amp; 'Upload Data Outputs'!M979 &amp; 'Upload Data Outputs'!N979 &amp; 'Upload Data Outputs'!O979 &amp; 'Upload Data Outputs'!P979) &lt;&gt; "", FALSE)</f>
        <v>0</v>
      </c>
      <c r="E992" s="56" t="str">
        <f t="shared" si="95"/>
        <v/>
      </c>
      <c r="F992" s="56" t="str">
        <f t="shared" si="96"/>
        <v/>
      </c>
      <c r="G992" s="56" t="b">
        <f t="shared" si="92"/>
        <v>1</v>
      </c>
      <c r="H992" s="57" t="s">
        <v>593</v>
      </c>
      <c r="I992" s="56" t="b">
        <f t="shared" si="97"/>
        <v>1</v>
      </c>
      <c r="J992" s="56" t="b">
        <f>IFERROR(OR(NOT($D992), 'Upload Data Outputs'!C979 &lt;&gt; ""), FALSE)</f>
        <v>1</v>
      </c>
      <c r="K992" s="57" t="s">
        <v>593</v>
      </c>
      <c r="L992" s="56" t="b">
        <f>IFERROR(OR(AND(NOT(D992), 'Upload Data Outputs'!E979 = ""), IFERROR(_xlfn.NUMBERVALUE('Upload Data Outputs'!E979) &gt; 0, FALSE)), FALSE)</f>
        <v>1</v>
      </c>
      <c r="M992" s="56" t="b">
        <f>IFERROR(OR('Upload Data Outputs'!F979 = "", IFERROR(_xlfn.NUMBERVALUE('Upload Data Outputs'!F979) &gt; 0, FALSE)), FALSE)</f>
        <v>1</v>
      </c>
      <c r="N992" s="56" t="b">
        <f>IFERROR(OR('Upload Data Outputs'!F979 = "", IFERROR(MATCH('Upload Data Outputs'!G979, listVolumeUnits, 0), FALSE)), FALSE)</f>
        <v>1</v>
      </c>
      <c r="O992" s="56" t="b">
        <f>IFERROR(OR('Upload Data Outputs'!H979 = "", IFERROR(_xlfn.NUMBERVALUE('Upload Data Outputs'!H979) &gt; 0, FALSE)), FALSE)</f>
        <v>1</v>
      </c>
      <c r="P992" s="56" t="b">
        <f>IFERROR(OR('Upload Data Outputs'!H979 = "", IFERROR(MATCH('Upload Data Outputs'!I979, listWeightUnits, 0), FALSE)), FALSE)</f>
        <v>1</v>
      </c>
      <c r="Q992" s="56" t="b">
        <f>IFERROR(OR('Upload Data Outputs'!J979 = "", IFERROR(MATCH('Upload Data Outputs'!J979, listFscClaimTypes, 0), FALSE)), FALSE)</f>
        <v>1</v>
      </c>
      <c r="R992" s="56" t="b">
        <f>IFERROR(OR(AND('Upload Data Outputs'!J979 = refClaimFsc100, OR('Upload Data Outputs'!K979 = "", 'Upload Data Outputs'!K979 = 100)), AND('Upload Data Outputs'!J979 = refClaimFscCW, OR('Upload Data Outputs'!K979 = "", 'Upload Data Outputs'!K979 = 0)), AND('Upload Data Outputs'!J979 = refClaimFscMix, 'Upload Data Outputs'!K979 &lt;&gt; "", _xlfn.NUMBERVALUE('Upload Data Outputs'!K979) &gt;= 0, _xlfn.NUMBERVALUE('Upload Data Outputs'!K979) &lt;= 100), AND('Upload Data Outputs'!J979 = refClaimFscMixCredit, OR('Upload Data Outputs'!K979 = "", 'Upload Data Outputs'!K979 = 100)), AND('Upload Data Outputs'!J979 = refClaimFscRecycled, 'Upload Data Outputs'!K979 =""), 'Upload Data Outputs'!J979 = ""), FALSE)</f>
        <v>1</v>
      </c>
      <c r="S992" s="56" t="b">
        <f>IFERROR(OR('Upload Data Outputs'!L979 = "", IFERROR(MATCH('Upload Data Outputs'!L979, listMaterialsAccountingMethods, 0), FALSE)), FALSE)</f>
        <v>1</v>
      </c>
      <c r="T992" s="56" t="b">
        <f>IFERROR(OR('Upload Data Outputs'!M979 = "", ISNUMBER('Upload Data Outputs'!M979), IFERROR(DATEVALUE('Upload Data Outputs'!M979) &gt; 0, FALSE)), FALSE)</f>
        <v>1</v>
      </c>
      <c r="U992" s="56" t="b">
        <f>IFERROR(OR('Upload Data Outputs'!N979 = "", ISNUMBER('Upload Data Outputs'!N979), IFERROR(DATEVALUE('Upload Data Outputs'!N979) &gt; 0, FALSE)), FALSE)</f>
        <v>1</v>
      </c>
      <c r="V992" s="56" t="b">
        <f>IFERROR(OR('Upload Data Outputs'!O979 = "", IFERROR(MATCH('Upload Data Outputs'!O979, listCountryIsoCodes, FALSE), FALSE)), FALSE)</f>
        <v>1</v>
      </c>
      <c r="W992" s="57" t="s">
        <v>593</v>
      </c>
      <c r="X992" s="56"/>
      <c r="Y992" s="56"/>
      <c r="AA992" s="56">
        <f>IFERROR(COUNTIFS('Upload Data Outputs'!B:B, 'Upload Data Outputs'!B979), 0)</f>
        <v>0</v>
      </c>
    </row>
    <row r="993" spans="1:27">
      <c r="A993" s="55">
        <f t="shared" si="93"/>
        <v>980</v>
      </c>
      <c r="B993" s="54" t="b">
        <f>NOT(IFERROR('Upload Data Outputs'!A980 = "ERROR", TRUE))</f>
        <v>1</v>
      </c>
      <c r="C993" s="54">
        <f t="shared" si="94"/>
        <v>980</v>
      </c>
      <c r="D993" s="56" t="b">
        <f>IF(B993, ('Upload Data Outputs'!A980 &amp; 'Upload Data Outputs'!B980 &amp; 'Upload Data Outputs'!C980 &amp; 'Upload Data Outputs'!D980 &amp; 'Upload Data Outputs'!E980 &amp; 'Upload Data Outputs'!F980 &amp; 'Upload Data Outputs'!G980 &amp; 'Upload Data Outputs'!H980 &amp; 'Upload Data Outputs'!I980 &amp; 'Upload Data Outputs'!J980 &amp; 'Upload Data Outputs'!K980 &amp; 'Upload Data Outputs'!L980 &amp; 'Upload Data Outputs'!M980 &amp; 'Upload Data Outputs'!N980 &amp; 'Upload Data Outputs'!O980 &amp; 'Upload Data Outputs'!P980) &lt;&gt; "", FALSE)</f>
        <v>0</v>
      </c>
      <c r="E993" s="56" t="str">
        <f t="shared" si="95"/>
        <v/>
      </c>
      <c r="F993" s="56" t="str">
        <f t="shared" si="96"/>
        <v/>
      </c>
      <c r="G993" s="56" t="b">
        <f t="shared" si="92"/>
        <v>1</v>
      </c>
      <c r="H993" s="57" t="s">
        <v>593</v>
      </c>
      <c r="I993" s="56" t="b">
        <f t="shared" si="97"/>
        <v>1</v>
      </c>
      <c r="J993" s="56" t="b">
        <f>IFERROR(OR(NOT($D993), 'Upload Data Outputs'!C980 &lt;&gt; ""), FALSE)</f>
        <v>1</v>
      </c>
      <c r="K993" s="57" t="s">
        <v>593</v>
      </c>
      <c r="L993" s="56" t="b">
        <f>IFERROR(OR(AND(NOT(D993), 'Upload Data Outputs'!E980 = ""), IFERROR(_xlfn.NUMBERVALUE('Upload Data Outputs'!E980) &gt; 0, FALSE)), FALSE)</f>
        <v>1</v>
      </c>
      <c r="M993" s="56" t="b">
        <f>IFERROR(OR('Upload Data Outputs'!F980 = "", IFERROR(_xlfn.NUMBERVALUE('Upload Data Outputs'!F980) &gt; 0, FALSE)), FALSE)</f>
        <v>1</v>
      </c>
      <c r="N993" s="56" t="b">
        <f>IFERROR(OR('Upload Data Outputs'!F980 = "", IFERROR(MATCH('Upload Data Outputs'!G980, listVolumeUnits, 0), FALSE)), FALSE)</f>
        <v>1</v>
      </c>
      <c r="O993" s="56" t="b">
        <f>IFERROR(OR('Upload Data Outputs'!H980 = "", IFERROR(_xlfn.NUMBERVALUE('Upload Data Outputs'!H980) &gt; 0, FALSE)), FALSE)</f>
        <v>1</v>
      </c>
      <c r="P993" s="56" t="b">
        <f>IFERROR(OR('Upload Data Outputs'!H980 = "", IFERROR(MATCH('Upload Data Outputs'!I980, listWeightUnits, 0), FALSE)), FALSE)</f>
        <v>1</v>
      </c>
      <c r="Q993" s="56" t="b">
        <f>IFERROR(OR('Upload Data Outputs'!J980 = "", IFERROR(MATCH('Upload Data Outputs'!J980, listFscClaimTypes, 0), FALSE)), FALSE)</f>
        <v>1</v>
      </c>
      <c r="R993" s="56" t="b">
        <f>IFERROR(OR(AND('Upload Data Outputs'!J980 = refClaimFsc100, OR('Upload Data Outputs'!K980 = "", 'Upload Data Outputs'!K980 = 100)), AND('Upload Data Outputs'!J980 = refClaimFscCW, OR('Upload Data Outputs'!K980 = "", 'Upload Data Outputs'!K980 = 0)), AND('Upload Data Outputs'!J980 = refClaimFscMix, 'Upload Data Outputs'!K980 &lt;&gt; "", _xlfn.NUMBERVALUE('Upload Data Outputs'!K980) &gt;= 0, _xlfn.NUMBERVALUE('Upload Data Outputs'!K980) &lt;= 100), AND('Upload Data Outputs'!J980 = refClaimFscMixCredit, OR('Upload Data Outputs'!K980 = "", 'Upload Data Outputs'!K980 = 100)), AND('Upload Data Outputs'!J980 = refClaimFscRecycled, 'Upload Data Outputs'!K980 =""), 'Upload Data Outputs'!J980 = ""), FALSE)</f>
        <v>1</v>
      </c>
      <c r="S993" s="56" t="b">
        <f>IFERROR(OR('Upload Data Outputs'!L980 = "", IFERROR(MATCH('Upload Data Outputs'!L980, listMaterialsAccountingMethods, 0), FALSE)), FALSE)</f>
        <v>1</v>
      </c>
      <c r="T993" s="56" t="b">
        <f>IFERROR(OR('Upload Data Outputs'!M980 = "", ISNUMBER('Upload Data Outputs'!M980), IFERROR(DATEVALUE('Upload Data Outputs'!M980) &gt; 0, FALSE)), FALSE)</f>
        <v>1</v>
      </c>
      <c r="U993" s="56" t="b">
        <f>IFERROR(OR('Upload Data Outputs'!N980 = "", ISNUMBER('Upload Data Outputs'!N980), IFERROR(DATEVALUE('Upload Data Outputs'!N980) &gt; 0, FALSE)), FALSE)</f>
        <v>1</v>
      </c>
      <c r="V993" s="56" t="b">
        <f>IFERROR(OR('Upload Data Outputs'!O980 = "", IFERROR(MATCH('Upload Data Outputs'!O980, listCountryIsoCodes, FALSE), FALSE)), FALSE)</f>
        <v>1</v>
      </c>
      <c r="W993" s="57" t="s">
        <v>593</v>
      </c>
      <c r="X993" s="56"/>
      <c r="Y993" s="56"/>
      <c r="AA993" s="56">
        <f>IFERROR(COUNTIFS('Upload Data Outputs'!B:B, 'Upload Data Outputs'!B980), 0)</f>
        <v>0</v>
      </c>
    </row>
    <row r="994" spans="1:27">
      <c r="A994" s="55">
        <f t="shared" si="93"/>
        <v>981</v>
      </c>
      <c r="B994" s="54" t="b">
        <f>NOT(IFERROR('Upload Data Outputs'!A981 = "ERROR", TRUE))</f>
        <v>1</v>
      </c>
      <c r="C994" s="54">
        <f t="shared" si="94"/>
        <v>981</v>
      </c>
      <c r="D994" s="56" t="b">
        <f>IF(B994, ('Upload Data Outputs'!A981 &amp; 'Upload Data Outputs'!B981 &amp; 'Upload Data Outputs'!C981 &amp; 'Upload Data Outputs'!D981 &amp; 'Upload Data Outputs'!E981 &amp; 'Upload Data Outputs'!F981 &amp; 'Upload Data Outputs'!G981 &amp; 'Upload Data Outputs'!H981 &amp; 'Upload Data Outputs'!I981 &amp; 'Upload Data Outputs'!J981 &amp; 'Upload Data Outputs'!K981 &amp; 'Upload Data Outputs'!L981 &amp; 'Upload Data Outputs'!M981 &amp; 'Upload Data Outputs'!N981 &amp; 'Upload Data Outputs'!O981 &amp; 'Upload Data Outputs'!P981) &lt;&gt; "", FALSE)</f>
        <v>0</v>
      </c>
      <c r="E994" s="56" t="str">
        <f t="shared" si="95"/>
        <v/>
      </c>
      <c r="F994" s="56" t="str">
        <f t="shared" si="96"/>
        <v/>
      </c>
      <c r="G994" s="56" t="b">
        <f t="shared" si="92"/>
        <v>1</v>
      </c>
      <c r="H994" s="57" t="s">
        <v>593</v>
      </c>
      <c r="I994" s="56" t="b">
        <f t="shared" si="97"/>
        <v>1</v>
      </c>
      <c r="J994" s="56" t="b">
        <f>IFERROR(OR(NOT($D994), 'Upload Data Outputs'!C981 &lt;&gt; ""), FALSE)</f>
        <v>1</v>
      </c>
      <c r="K994" s="57" t="s">
        <v>593</v>
      </c>
      <c r="L994" s="56" t="b">
        <f>IFERROR(OR(AND(NOT(D994), 'Upload Data Outputs'!E981 = ""), IFERROR(_xlfn.NUMBERVALUE('Upload Data Outputs'!E981) &gt; 0, FALSE)), FALSE)</f>
        <v>1</v>
      </c>
      <c r="M994" s="56" t="b">
        <f>IFERROR(OR('Upload Data Outputs'!F981 = "", IFERROR(_xlfn.NUMBERVALUE('Upload Data Outputs'!F981) &gt; 0, FALSE)), FALSE)</f>
        <v>1</v>
      </c>
      <c r="N994" s="56" t="b">
        <f>IFERROR(OR('Upload Data Outputs'!F981 = "", IFERROR(MATCH('Upload Data Outputs'!G981, listVolumeUnits, 0), FALSE)), FALSE)</f>
        <v>1</v>
      </c>
      <c r="O994" s="56" t="b">
        <f>IFERROR(OR('Upload Data Outputs'!H981 = "", IFERROR(_xlfn.NUMBERVALUE('Upload Data Outputs'!H981) &gt; 0, FALSE)), FALSE)</f>
        <v>1</v>
      </c>
      <c r="P994" s="56" t="b">
        <f>IFERROR(OR('Upload Data Outputs'!H981 = "", IFERROR(MATCH('Upload Data Outputs'!I981, listWeightUnits, 0), FALSE)), FALSE)</f>
        <v>1</v>
      </c>
      <c r="Q994" s="56" t="b">
        <f>IFERROR(OR('Upload Data Outputs'!J981 = "", IFERROR(MATCH('Upload Data Outputs'!J981, listFscClaimTypes, 0), FALSE)), FALSE)</f>
        <v>1</v>
      </c>
      <c r="R994" s="56" t="b">
        <f>IFERROR(OR(AND('Upload Data Outputs'!J981 = refClaimFsc100, OR('Upload Data Outputs'!K981 = "", 'Upload Data Outputs'!K981 = 100)), AND('Upload Data Outputs'!J981 = refClaimFscCW, OR('Upload Data Outputs'!K981 = "", 'Upload Data Outputs'!K981 = 0)), AND('Upload Data Outputs'!J981 = refClaimFscMix, 'Upload Data Outputs'!K981 &lt;&gt; "", _xlfn.NUMBERVALUE('Upload Data Outputs'!K981) &gt;= 0, _xlfn.NUMBERVALUE('Upload Data Outputs'!K981) &lt;= 100), AND('Upload Data Outputs'!J981 = refClaimFscMixCredit, OR('Upload Data Outputs'!K981 = "", 'Upload Data Outputs'!K981 = 100)), AND('Upload Data Outputs'!J981 = refClaimFscRecycled, 'Upload Data Outputs'!K981 =""), 'Upload Data Outputs'!J981 = ""), FALSE)</f>
        <v>1</v>
      </c>
      <c r="S994" s="56" t="b">
        <f>IFERROR(OR('Upload Data Outputs'!L981 = "", IFERROR(MATCH('Upload Data Outputs'!L981, listMaterialsAccountingMethods, 0), FALSE)), FALSE)</f>
        <v>1</v>
      </c>
      <c r="T994" s="56" t="b">
        <f>IFERROR(OR('Upload Data Outputs'!M981 = "", ISNUMBER('Upload Data Outputs'!M981), IFERROR(DATEVALUE('Upload Data Outputs'!M981) &gt; 0, FALSE)), FALSE)</f>
        <v>1</v>
      </c>
      <c r="U994" s="56" t="b">
        <f>IFERROR(OR('Upload Data Outputs'!N981 = "", ISNUMBER('Upload Data Outputs'!N981), IFERROR(DATEVALUE('Upload Data Outputs'!N981) &gt; 0, FALSE)), FALSE)</f>
        <v>1</v>
      </c>
      <c r="V994" s="56" t="b">
        <f>IFERROR(OR('Upload Data Outputs'!O981 = "", IFERROR(MATCH('Upload Data Outputs'!O981, listCountryIsoCodes, FALSE), FALSE)), FALSE)</f>
        <v>1</v>
      </c>
      <c r="W994" s="57" t="s">
        <v>593</v>
      </c>
      <c r="X994" s="56"/>
      <c r="Y994" s="56"/>
      <c r="AA994" s="56">
        <f>IFERROR(COUNTIFS('Upload Data Outputs'!B:B, 'Upload Data Outputs'!B981), 0)</f>
        <v>0</v>
      </c>
    </row>
    <row r="995" spans="1:27">
      <c r="A995" s="55">
        <f t="shared" si="93"/>
        <v>982</v>
      </c>
      <c r="B995" s="54" t="b">
        <f>NOT(IFERROR('Upload Data Outputs'!A982 = "ERROR", TRUE))</f>
        <v>1</v>
      </c>
      <c r="C995" s="54">
        <f t="shared" si="94"/>
        <v>982</v>
      </c>
      <c r="D995" s="56" t="b">
        <f>IF(B995, ('Upload Data Outputs'!A982 &amp; 'Upload Data Outputs'!B982 &amp; 'Upload Data Outputs'!C982 &amp; 'Upload Data Outputs'!D982 &amp; 'Upload Data Outputs'!E982 &amp; 'Upload Data Outputs'!F982 &amp; 'Upload Data Outputs'!G982 &amp; 'Upload Data Outputs'!H982 &amp; 'Upload Data Outputs'!I982 &amp; 'Upload Data Outputs'!J982 &amp; 'Upload Data Outputs'!K982 &amp; 'Upload Data Outputs'!L982 &amp; 'Upload Data Outputs'!M982 &amp; 'Upload Data Outputs'!N982 &amp; 'Upload Data Outputs'!O982 &amp; 'Upload Data Outputs'!P982) &lt;&gt; "", FALSE)</f>
        <v>0</v>
      </c>
      <c r="E995" s="56" t="str">
        <f t="shared" si="95"/>
        <v/>
      </c>
      <c r="F995" s="56" t="str">
        <f t="shared" si="96"/>
        <v/>
      </c>
      <c r="G995" s="56" t="b">
        <f t="shared" si="92"/>
        <v>1</v>
      </c>
      <c r="H995" s="57" t="s">
        <v>593</v>
      </c>
      <c r="I995" s="56" t="b">
        <f t="shared" si="97"/>
        <v>1</v>
      </c>
      <c r="J995" s="56" t="b">
        <f>IFERROR(OR(NOT($D995), 'Upload Data Outputs'!C982 &lt;&gt; ""), FALSE)</f>
        <v>1</v>
      </c>
      <c r="K995" s="57" t="s">
        <v>593</v>
      </c>
      <c r="L995" s="56" t="b">
        <f>IFERROR(OR(AND(NOT(D995), 'Upload Data Outputs'!E982 = ""), IFERROR(_xlfn.NUMBERVALUE('Upload Data Outputs'!E982) &gt; 0, FALSE)), FALSE)</f>
        <v>1</v>
      </c>
      <c r="M995" s="56" t="b">
        <f>IFERROR(OR('Upload Data Outputs'!F982 = "", IFERROR(_xlfn.NUMBERVALUE('Upload Data Outputs'!F982) &gt; 0, FALSE)), FALSE)</f>
        <v>1</v>
      </c>
      <c r="N995" s="56" t="b">
        <f>IFERROR(OR('Upload Data Outputs'!F982 = "", IFERROR(MATCH('Upload Data Outputs'!G982, listVolumeUnits, 0), FALSE)), FALSE)</f>
        <v>1</v>
      </c>
      <c r="O995" s="56" t="b">
        <f>IFERROR(OR('Upload Data Outputs'!H982 = "", IFERROR(_xlfn.NUMBERVALUE('Upload Data Outputs'!H982) &gt; 0, FALSE)), FALSE)</f>
        <v>1</v>
      </c>
      <c r="P995" s="56" t="b">
        <f>IFERROR(OR('Upload Data Outputs'!H982 = "", IFERROR(MATCH('Upload Data Outputs'!I982, listWeightUnits, 0), FALSE)), FALSE)</f>
        <v>1</v>
      </c>
      <c r="Q995" s="56" t="b">
        <f>IFERROR(OR('Upload Data Outputs'!J982 = "", IFERROR(MATCH('Upload Data Outputs'!J982, listFscClaimTypes, 0), FALSE)), FALSE)</f>
        <v>1</v>
      </c>
      <c r="R995" s="56" t="b">
        <f>IFERROR(OR(AND('Upload Data Outputs'!J982 = refClaimFsc100, OR('Upload Data Outputs'!K982 = "", 'Upload Data Outputs'!K982 = 100)), AND('Upload Data Outputs'!J982 = refClaimFscCW, OR('Upload Data Outputs'!K982 = "", 'Upload Data Outputs'!K982 = 0)), AND('Upload Data Outputs'!J982 = refClaimFscMix, 'Upload Data Outputs'!K982 &lt;&gt; "", _xlfn.NUMBERVALUE('Upload Data Outputs'!K982) &gt;= 0, _xlfn.NUMBERVALUE('Upload Data Outputs'!K982) &lt;= 100), AND('Upload Data Outputs'!J982 = refClaimFscMixCredit, OR('Upload Data Outputs'!K982 = "", 'Upload Data Outputs'!K982 = 100)), AND('Upload Data Outputs'!J982 = refClaimFscRecycled, 'Upload Data Outputs'!K982 =""), 'Upload Data Outputs'!J982 = ""), FALSE)</f>
        <v>1</v>
      </c>
      <c r="S995" s="56" t="b">
        <f>IFERROR(OR('Upload Data Outputs'!L982 = "", IFERROR(MATCH('Upload Data Outputs'!L982, listMaterialsAccountingMethods, 0), FALSE)), FALSE)</f>
        <v>1</v>
      </c>
      <c r="T995" s="56" t="b">
        <f>IFERROR(OR('Upload Data Outputs'!M982 = "", ISNUMBER('Upload Data Outputs'!M982), IFERROR(DATEVALUE('Upload Data Outputs'!M982) &gt; 0, FALSE)), FALSE)</f>
        <v>1</v>
      </c>
      <c r="U995" s="56" t="b">
        <f>IFERROR(OR('Upload Data Outputs'!N982 = "", ISNUMBER('Upload Data Outputs'!N982), IFERROR(DATEVALUE('Upload Data Outputs'!N982) &gt; 0, FALSE)), FALSE)</f>
        <v>1</v>
      </c>
      <c r="V995" s="56" t="b">
        <f>IFERROR(OR('Upload Data Outputs'!O982 = "", IFERROR(MATCH('Upload Data Outputs'!O982, listCountryIsoCodes, FALSE), FALSE)), FALSE)</f>
        <v>1</v>
      </c>
      <c r="W995" s="57" t="s">
        <v>593</v>
      </c>
      <c r="X995" s="56"/>
      <c r="Y995" s="56"/>
      <c r="AA995" s="56">
        <f>IFERROR(COUNTIFS('Upload Data Outputs'!B:B, 'Upload Data Outputs'!B982), 0)</f>
        <v>0</v>
      </c>
    </row>
    <row r="996" spans="1:27">
      <c r="A996" s="55">
        <f t="shared" si="93"/>
        <v>983</v>
      </c>
      <c r="B996" s="54" t="b">
        <f>NOT(IFERROR('Upload Data Outputs'!A983 = "ERROR", TRUE))</f>
        <v>1</v>
      </c>
      <c r="C996" s="54">
        <f t="shared" si="94"/>
        <v>983</v>
      </c>
      <c r="D996" s="56" t="b">
        <f>IF(B996, ('Upload Data Outputs'!A983 &amp; 'Upload Data Outputs'!B983 &amp; 'Upload Data Outputs'!C983 &amp; 'Upload Data Outputs'!D983 &amp; 'Upload Data Outputs'!E983 &amp; 'Upload Data Outputs'!F983 &amp; 'Upload Data Outputs'!G983 &amp; 'Upload Data Outputs'!H983 &amp; 'Upload Data Outputs'!I983 &amp; 'Upload Data Outputs'!J983 &amp; 'Upload Data Outputs'!K983 &amp; 'Upload Data Outputs'!L983 &amp; 'Upload Data Outputs'!M983 &amp; 'Upload Data Outputs'!N983 &amp; 'Upload Data Outputs'!O983 &amp; 'Upload Data Outputs'!P983) &lt;&gt; "", FALSE)</f>
        <v>0</v>
      </c>
      <c r="E996" s="56" t="str">
        <f t="shared" si="95"/>
        <v/>
      </c>
      <c r="F996" s="56" t="str">
        <f t="shared" si="96"/>
        <v/>
      </c>
      <c r="G996" s="56" t="b">
        <f t="shared" si="92"/>
        <v>1</v>
      </c>
      <c r="H996" s="57" t="s">
        <v>593</v>
      </c>
      <c r="I996" s="56" t="b">
        <f t="shared" si="97"/>
        <v>1</v>
      </c>
      <c r="J996" s="56" t="b">
        <f>IFERROR(OR(NOT($D996), 'Upload Data Outputs'!C983 &lt;&gt; ""), FALSE)</f>
        <v>1</v>
      </c>
      <c r="K996" s="57" t="s">
        <v>593</v>
      </c>
      <c r="L996" s="56" t="b">
        <f>IFERROR(OR(AND(NOT(D996), 'Upload Data Outputs'!E983 = ""), IFERROR(_xlfn.NUMBERVALUE('Upload Data Outputs'!E983) &gt; 0, FALSE)), FALSE)</f>
        <v>1</v>
      </c>
      <c r="M996" s="56" t="b">
        <f>IFERROR(OR('Upload Data Outputs'!F983 = "", IFERROR(_xlfn.NUMBERVALUE('Upload Data Outputs'!F983) &gt; 0, FALSE)), FALSE)</f>
        <v>1</v>
      </c>
      <c r="N996" s="56" t="b">
        <f>IFERROR(OR('Upload Data Outputs'!F983 = "", IFERROR(MATCH('Upload Data Outputs'!G983, listVolumeUnits, 0), FALSE)), FALSE)</f>
        <v>1</v>
      </c>
      <c r="O996" s="56" t="b">
        <f>IFERROR(OR('Upload Data Outputs'!H983 = "", IFERROR(_xlfn.NUMBERVALUE('Upload Data Outputs'!H983) &gt; 0, FALSE)), FALSE)</f>
        <v>1</v>
      </c>
      <c r="P996" s="56" t="b">
        <f>IFERROR(OR('Upload Data Outputs'!H983 = "", IFERROR(MATCH('Upload Data Outputs'!I983, listWeightUnits, 0), FALSE)), FALSE)</f>
        <v>1</v>
      </c>
      <c r="Q996" s="56" t="b">
        <f>IFERROR(OR('Upload Data Outputs'!J983 = "", IFERROR(MATCH('Upload Data Outputs'!J983, listFscClaimTypes, 0), FALSE)), FALSE)</f>
        <v>1</v>
      </c>
      <c r="R996" s="56" t="b">
        <f>IFERROR(OR(AND('Upload Data Outputs'!J983 = refClaimFsc100, OR('Upload Data Outputs'!K983 = "", 'Upload Data Outputs'!K983 = 100)), AND('Upload Data Outputs'!J983 = refClaimFscCW, OR('Upload Data Outputs'!K983 = "", 'Upload Data Outputs'!K983 = 0)), AND('Upload Data Outputs'!J983 = refClaimFscMix, 'Upload Data Outputs'!K983 &lt;&gt; "", _xlfn.NUMBERVALUE('Upload Data Outputs'!K983) &gt;= 0, _xlfn.NUMBERVALUE('Upload Data Outputs'!K983) &lt;= 100), AND('Upload Data Outputs'!J983 = refClaimFscMixCredit, OR('Upload Data Outputs'!K983 = "", 'Upload Data Outputs'!K983 = 100)), AND('Upload Data Outputs'!J983 = refClaimFscRecycled, 'Upload Data Outputs'!K983 =""), 'Upload Data Outputs'!J983 = ""), FALSE)</f>
        <v>1</v>
      </c>
      <c r="S996" s="56" t="b">
        <f>IFERROR(OR('Upload Data Outputs'!L983 = "", IFERROR(MATCH('Upload Data Outputs'!L983, listMaterialsAccountingMethods, 0), FALSE)), FALSE)</f>
        <v>1</v>
      </c>
      <c r="T996" s="56" t="b">
        <f>IFERROR(OR('Upload Data Outputs'!M983 = "", ISNUMBER('Upload Data Outputs'!M983), IFERROR(DATEVALUE('Upload Data Outputs'!M983) &gt; 0, FALSE)), FALSE)</f>
        <v>1</v>
      </c>
      <c r="U996" s="56" t="b">
        <f>IFERROR(OR('Upload Data Outputs'!N983 = "", ISNUMBER('Upload Data Outputs'!N983), IFERROR(DATEVALUE('Upload Data Outputs'!N983) &gt; 0, FALSE)), FALSE)</f>
        <v>1</v>
      </c>
      <c r="V996" s="56" t="b">
        <f>IFERROR(OR('Upload Data Outputs'!O983 = "", IFERROR(MATCH('Upload Data Outputs'!O983, listCountryIsoCodes, FALSE), FALSE)), FALSE)</f>
        <v>1</v>
      </c>
      <c r="W996" s="57" t="s">
        <v>593</v>
      </c>
      <c r="X996" s="56"/>
      <c r="Y996" s="56"/>
      <c r="AA996" s="56">
        <f>IFERROR(COUNTIFS('Upload Data Outputs'!B:B, 'Upload Data Outputs'!B983), 0)</f>
        <v>0</v>
      </c>
    </row>
    <row r="997" spans="1:27">
      <c r="A997" s="55">
        <f t="shared" si="93"/>
        <v>984</v>
      </c>
      <c r="B997" s="54" t="b">
        <f>NOT(IFERROR('Upload Data Outputs'!A984 = "ERROR", TRUE))</f>
        <v>1</v>
      </c>
      <c r="C997" s="54">
        <f t="shared" si="94"/>
        <v>984</v>
      </c>
      <c r="D997" s="56" t="b">
        <f>IF(B997, ('Upload Data Outputs'!A984 &amp; 'Upload Data Outputs'!B984 &amp; 'Upload Data Outputs'!C984 &amp; 'Upload Data Outputs'!D984 &amp; 'Upload Data Outputs'!E984 &amp; 'Upload Data Outputs'!F984 &amp; 'Upload Data Outputs'!G984 &amp; 'Upload Data Outputs'!H984 &amp; 'Upload Data Outputs'!I984 &amp; 'Upload Data Outputs'!J984 &amp; 'Upload Data Outputs'!K984 &amp; 'Upload Data Outputs'!L984 &amp; 'Upload Data Outputs'!M984 &amp; 'Upload Data Outputs'!N984 &amp; 'Upload Data Outputs'!O984 &amp; 'Upload Data Outputs'!P984) &lt;&gt; "", FALSE)</f>
        <v>0</v>
      </c>
      <c r="E997" s="56" t="str">
        <f t="shared" si="95"/>
        <v/>
      </c>
      <c r="F997" s="56" t="str">
        <f t="shared" si="96"/>
        <v/>
      </c>
      <c r="G997" s="56" t="b">
        <f t="shared" si="92"/>
        <v>1</v>
      </c>
      <c r="H997" s="57" t="s">
        <v>593</v>
      </c>
      <c r="I997" s="56" t="b">
        <f t="shared" si="97"/>
        <v>1</v>
      </c>
      <c r="J997" s="56" t="b">
        <f>IFERROR(OR(NOT($D997), 'Upload Data Outputs'!C984 &lt;&gt; ""), FALSE)</f>
        <v>1</v>
      </c>
      <c r="K997" s="57" t="s">
        <v>593</v>
      </c>
      <c r="L997" s="56" t="b">
        <f>IFERROR(OR(AND(NOT(D997), 'Upload Data Outputs'!E984 = ""), IFERROR(_xlfn.NUMBERVALUE('Upload Data Outputs'!E984) &gt; 0, FALSE)), FALSE)</f>
        <v>1</v>
      </c>
      <c r="M997" s="56" t="b">
        <f>IFERROR(OR('Upload Data Outputs'!F984 = "", IFERROR(_xlfn.NUMBERVALUE('Upload Data Outputs'!F984) &gt; 0, FALSE)), FALSE)</f>
        <v>1</v>
      </c>
      <c r="N997" s="56" t="b">
        <f>IFERROR(OR('Upload Data Outputs'!F984 = "", IFERROR(MATCH('Upload Data Outputs'!G984, listVolumeUnits, 0), FALSE)), FALSE)</f>
        <v>1</v>
      </c>
      <c r="O997" s="56" t="b">
        <f>IFERROR(OR('Upload Data Outputs'!H984 = "", IFERROR(_xlfn.NUMBERVALUE('Upload Data Outputs'!H984) &gt; 0, FALSE)), FALSE)</f>
        <v>1</v>
      </c>
      <c r="P997" s="56" t="b">
        <f>IFERROR(OR('Upload Data Outputs'!H984 = "", IFERROR(MATCH('Upload Data Outputs'!I984, listWeightUnits, 0), FALSE)), FALSE)</f>
        <v>1</v>
      </c>
      <c r="Q997" s="56" t="b">
        <f>IFERROR(OR('Upload Data Outputs'!J984 = "", IFERROR(MATCH('Upload Data Outputs'!J984, listFscClaimTypes, 0), FALSE)), FALSE)</f>
        <v>1</v>
      </c>
      <c r="R997" s="56" t="b">
        <f>IFERROR(OR(AND('Upload Data Outputs'!J984 = refClaimFsc100, OR('Upload Data Outputs'!K984 = "", 'Upload Data Outputs'!K984 = 100)), AND('Upload Data Outputs'!J984 = refClaimFscCW, OR('Upload Data Outputs'!K984 = "", 'Upload Data Outputs'!K984 = 0)), AND('Upload Data Outputs'!J984 = refClaimFscMix, 'Upload Data Outputs'!K984 &lt;&gt; "", _xlfn.NUMBERVALUE('Upload Data Outputs'!K984) &gt;= 0, _xlfn.NUMBERVALUE('Upload Data Outputs'!K984) &lt;= 100), AND('Upload Data Outputs'!J984 = refClaimFscMixCredit, OR('Upload Data Outputs'!K984 = "", 'Upload Data Outputs'!K984 = 100)), AND('Upload Data Outputs'!J984 = refClaimFscRecycled, 'Upload Data Outputs'!K984 =""), 'Upload Data Outputs'!J984 = ""), FALSE)</f>
        <v>1</v>
      </c>
      <c r="S997" s="56" t="b">
        <f>IFERROR(OR('Upload Data Outputs'!L984 = "", IFERROR(MATCH('Upload Data Outputs'!L984, listMaterialsAccountingMethods, 0), FALSE)), FALSE)</f>
        <v>1</v>
      </c>
      <c r="T997" s="56" t="b">
        <f>IFERROR(OR('Upload Data Outputs'!M984 = "", ISNUMBER('Upload Data Outputs'!M984), IFERROR(DATEVALUE('Upload Data Outputs'!M984) &gt; 0, FALSE)), FALSE)</f>
        <v>1</v>
      </c>
      <c r="U997" s="56" t="b">
        <f>IFERROR(OR('Upload Data Outputs'!N984 = "", ISNUMBER('Upload Data Outputs'!N984), IFERROR(DATEVALUE('Upload Data Outputs'!N984) &gt; 0, FALSE)), FALSE)</f>
        <v>1</v>
      </c>
      <c r="V997" s="56" t="b">
        <f>IFERROR(OR('Upload Data Outputs'!O984 = "", IFERROR(MATCH('Upload Data Outputs'!O984, listCountryIsoCodes, FALSE), FALSE)), FALSE)</f>
        <v>1</v>
      </c>
      <c r="W997" s="57" t="s">
        <v>593</v>
      </c>
      <c r="X997" s="56"/>
      <c r="Y997" s="56"/>
      <c r="AA997" s="56">
        <f>IFERROR(COUNTIFS('Upload Data Outputs'!B:B, 'Upload Data Outputs'!B984), 0)</f>
        <v>0</v>
      </c>
    </row>
    <row r="998" spans="1:27">
      <c r="A998" s="55">
        <f t="shared" si="93"/>
        <v>985</v>
      </c>
      <c r="B998" s="54" t="b">
        <f>NOT(IFERROR('Upload Data Outputs'!A985 = "ERROR", TRUE))</f>
        <v>1</v>
      </c>
      <c r="C998" s="54">
        <f t="shared" si="94"/>
        <v>985</v>
      </c>
      <c r="D998" s="56" t="b">
        <f>IF(B998, ('Upload Data Outputs'!A985 &amp; 'Upload Data Outputs'!B985 &amp; 'Upload Data Outputs'!C985 &amp; 'Upload Data Outputs'!D985 &amp; 'Upload Data Outputs'!E985 &amp; 'Upload Data Outputs'!F985 &amp; 'Upload Data Outputs'!G985 &amp; 'Upload Data Outputs'!H985 &amp; 'Upload Data Outputs'!I985 &amp; 'Upload Data Outputs'!J985 &amp; 'Upload Data Outputs'!K985 &amp; 'Upload Data Outputs'!L985 &amp; 'Upload Data Outputs'!M985 &amp; 'Upload Data Outputs'!N985 &amp; 'Upload Data Outputs'!O985 &amp; 'Upload Data Outputs'!P985) &lt;&gt; "", FALSE)</f>
        <v>0</v>
      </c>
      <c r="E998" s="56" t="str">
        <f t="shared" si="95"/>
        <v/>
      </c>
      <c r="F998" s="56" t="str">
        <f t="shared" si="96"/>
        <v/>
      </c>
      <c r="G998" s="56" t="b">
        <f t="shared" si="92"/>
        <v>1</v>
      </c>
      <c r="H998" s="57" t="s">
        <v>593</v>
      </c>
      <c r="I998" s="56" t="b">
        <f t="shared" si="97"/>
        <v>1</v>
      </c>
      <c r="J998" s="56" t="b">
        <f>IFERROR(OR(NOT($D998), 'Upload Data Outputs'!C985 &lt;&gt; ""), FALSE)</f>
        <v>1</v>
      </c>
      <c r="K998" s="57" t="s">
        <v>593</v>
      </c>
      <c r="L998" s="56" t="b">
        <f>IFERROR(OR(AND(NOT(D998), 'Upload Data Outputs'!E985 = ""), IFERROR(_xlfn.NUMBERVALUE('Upload Data Outputs'!E985) &gt; 0, FALSE)), FALSE)</f>
        <v>1</v>
      </c>
      <c r="M998" s="56" t="b">
        <f>IFERROR(OR('Upload Data Outputs'!F985 = "", IFERROR(_xlfn.NUMBERVALUE('Upload Data Outputs'!F985) &gt; 0, FALSE)), FALSE)</f>
        <v>1</v>
      </c>
      <c r="N998" s="56" t="b">
        <f>IFERROR(OR('Upload Data Outputs'!F985 = "", IFERROR(MATCH('Upload Data Outputs'!G985, listVolumeUnits, 0), FALSE)), FALSE)</f>
        <v>1</v>
      </c>
      <c r="O998" s="56" t="b">
        <f>IFERROR(OR('Upload Data Outputs'!H985 = "", IFERROR(_xlfn.NUMBERVALUE('Upload Data Outputs'!H985) &gt; 0, FALSE)), FALSE)</f>
        <v>1</v>
      </c>
      <c r="P998" s="56" t="b">
        <f>IFERROR(OR('Upload Data Outputs'!H985 = "", IFERROR(MATCH('Upload Data Outputs'!I985, listWeightUnits, 0), FALSE)), FALSE)</f>
        <v>1</v>
      </c>
      <c r="Q998" s="56" t="b">
        <f>IFERROR(OR('Upload Data Outputs'!J985 = "", IFERROR(MATCH('Upload Data Outputs'!J985, listFscClaimTypes, 0), FALSE)), FALSE)</f>
        <v>1</v>
      </c>
      <c r="R998" s="56" t="b">
        <f>IFERROR(OR(AND('Upload Data Outputs'!J985 = refClaimFsc100, OR('Upload Data Outputs'!K985 = "", 'Upload Data Outputs'!K985 = 100)), AND('Upload Data Outputs'!J985 = refClaimFscCW, OR('Upload Data Outputs'!K985 = "", 'Upload Data Outputs'!K985 = 0)), AND('Upload Data Outputs'!J985 = refClaimFscMix, 'Upload Data Outputs'!K985 &lt;&gt; "", _xlfn.NUMBERVALUE('Upload Data Outputs'!K985) &gt;= 0, _xlfn.NUMBERVALUE('Upload Data Outputs'!K985) &lt;= 100), AND('Upload Data Outputs'!J985 = refClaimFscMixCredit, OR('Upload Data Outputs'!K985 = "", 'Upload Data Outputs'!K985 = 100)), AND('Upload Data Outputs'!J985 = refClaimFscRecycled, 'Upload Data Outputs'!K985 =""), 'Upload Data Outputs'!J985 = ""), FALSE)</f>
        <v>1</v>
      </c>
      <c r="S998" s="56" t="b">
        <f>IFERROR(OR('Upload Data Outputs'!L985 = "", IFERROR(MATCH('Upload Data Outputs'!L985, listMaterialsAccountingMethods, 0), FALSE)), FALSE)</f>
        <v>1</v>
      </c>
      <c r="T998" s="56" t="b">
        <f>IFERROR(OR('Upload Data Outputs'!M985 = "", ISNUMBER('Upload Data Outputs'!M985), IFERROR(DATEVALUE('Upload Data Outputs'!M985) &gt; 0, FALSE)), FALSE)</f>
        <v>1</v>
      </c>
      <c r="U998" s="56" t="b">
        <f>IFERROR(OR('Upload Data Outputs'!N985 = "", ISNUMBER('Upload Data Outputs'!N985), IFERROR(DATEVALUE('Upload Data Outputs'!N985) &gt; 0, FALSE)), FALSE)</f>
        <v>1</v>
      </c>
      <c r="V998" s="56" t="b">
        <f>IFERROR(OR('Upload Data Outputs'!O985 = "", IFERROR(MATCH('Upload Data Outputs'!O985, listCountryIsoCodes, FALSE), FALSE)), FALSE)</f>
        <v>1</v>
      </c>
      <c r="W998" s="57" t="s">
        <v>593</v>
      </c>
      <c r="X998" s="56"/>
      <c r="Y998" s="56"/>
      <c r="AA998" s="56">
        <f>IFERROR(COUNTIFS('Upload Data Outputs'!B:B, 'Upload Data Outputs'!B985), 0)</f>
        <v>0</v>
      </c>
    </row>
    <row r="999" spans="1:27">
      <c r="A999" s="55">
        <f t="shared" si="93"/>
        <v>986</v>
      </c>
      <c r="B999" s="54" t="b">
        <f>NOT(IFERROR('Upload Data Outputs'!A986 = "ERROR", TRUE))</f>
        <v>1</v>
      </c>
      <c r="C999" s="54">
        <f t="shared" si="94"/>
        <v>986</v>
      </c>
      <c r="D999" s="56" t="b">
        <f>IF(B999, ('Upload Data Outputs'!A986 &amp; 'Upload Data Outputs'!B986 &amp; 'Upload Data Outputs'!C986 &amp; 'Upload Data Outputs'!D986 &amp; 'Upload Data Outputs'!E986 &amp; 'Upload Data Outputs'!F986 &amp; 'Upload Data Outputs'!G986 &amp; 'Upload Data Outputs'!H986 &amp; 'Upload Data Outputs'!I986 &amp; 'Upload Data Outputs'!J986 &amp; 'Upload Data Outputs'!K986 &amp; 'Upload Data Outputs'!L986 &amp; 'Upload Data Outputs'!M986 &amp; 'Upload Data Outputs'!N986 &amp; 'Upload Data Outputs'!O986 &amp; 'Upload Data Outputs'!P986) &lt;&gt; "", FALSE)</f>
        <v>0</v>
      </c>
      <c r="E999" s="56" t="str">
        <f t="shared" si="95"/>
        <v/>
      </c>
      <c r="F999" s="56" t="str">
        <f t="shared" si="96"/>
        <v/>
      </c>
      <c r="G999" s="56" t="b">
        <f t="shared" si="92"/>
        <v>1</v>
      </c>
      <c r="H999" s="57" t="s">
        <v>593</v>
      </c>
      <c r="I999" s="56" t="b">
        <f t="shared" si="97"/>
        <v>1</v>
      </c>
      <c r="J999" s="56" t="b">
        <f>IFERROR(OR(NOT($D999), 'Upload Data Outputs'!C986 &lt;&gt; ""), FALSE)</f>
        <v>1</v>
      </c>
      <c r="K999" s="57" t="s">
        <v>593</v>
      </c>
      <c r="L999" s="56" t="b">
        <f>IFERROR(OR(AND(NOT(D999), 'Upload Data Outputs'!E986 = ""), IFERROR(_xlfn.NUMBERVALUE('Upload Data Outputs'!E986) &gt; 0, FALSE)), FALSE)</f>
        <v>1</v>
      </c>
      <c r="M999" s="56" t="b">
        <f>IFERROR(OR('Upload Data Outputs'!F986 = "", IFERROR(_xlfn.NUMBERVALUE('Upload Data Outputs'!F986) &gt; 0, FALSE)), FALSE)</f>
        <v>1</v>
      </c>
      <c r="N999" s="56" t="b">
        <f>IFERROR(OR('Upload Data Outputs'!F986 = "", IFERROR(MATCH('Upload Data Outputs'!G986, listVolumeUnits, 0), FALSE)), FALSE)</f>
        <v>1</v>
      </c>
      <c r="O999" s="56" t="b">
        <f>IFERROR(OR('Upload Data Outputs'!H986 = "", IFERROR(_xlfn.NUMBERVALUE('Upload Data Outputs'!H986) &gt; 0, FALSE)), FALSE)</f>
        <v>1</v>
      </c>
      <c r="P999" s="56" t="b">
        <f>IFERROR(OR('Upload Data Outputs'!H986 = "", IFERROR(MATCH('Upload Data Outputs'!I986, listWeightUnits, 0), FALSE)), FALSE)</f>
        <v>1</v>
      </c>
      <c r="Q999" s="56" t="b">
        <f>IFERROR(OR('Upload Data Outputs'!J986 = "", IFERROR(MATCH('Upload Data Outputs'!J986, listFscClaimTypes, 0), FALSE)), FALSE)</f>
        <v>1</v>
      </c>
      <c r="R999" s="56" t="b">
        <f>IFERROR(OR(AND('Upload Data Outputs'!J986 = refClaimFsc100, OR('Upload Data Outputs'!K986 = "", 'Upload Data Outputs'!K986 = 100)), AND('Upload Data Outputs'!J986 = refClaimFscCW, OR('Upload Data Outputs'!K986 = "", 'Upload Data Outputs'!K986 = 0)), AND('Upload Data Outputs'!J986 = refClaimFscMix, 'Upload Data Outputs'!K986 &lt;&gt; "", _xlfn.NUMBERVALUE('Upload Data Outputs'!K986) &gt;= 0, _xlfn.NUMBERVALUE('Upload Data Outputs'!K986) &lt;= 100), AND('Upload Data Outputs'!J986 = refClaimFscMixCredit, OR('Upload Data Outputs'!K986 = "", 'Upload Data Outputs'!K986 = 100)), AND('Upload Data Outputs'!J986 = refClaimFscRecycled, 'Upload Data Outputs'!K986 =""), 'Upload Data Outputs'!J986 = ""), FALSE)</f>
        <v>1</v>
      </c>
      <c r="S999" s="56" t="b">
        <f>IFERROR(OR('Upload Data Outputs'!L986 = "", IFERROR(MATCH('Upload Data Outputs'!L986, listMaterialsAccountingMethods, 0), FALSE)), FALSE)</f>
        <v>1</v>
      </c>
      <c r="T999" s="56" t="b">
        <f>IFERROR(OR('Upload Data Outputs'!M986 = "", ISNUMBER('Upload Data Outputs'!M986), IFERROR(DATEVALUE('Upload Data Outputs'!M986) &gt; 0, FALSE)), FALSE)</f>
        <v>1</v>
      </c>
      <c r="U999" s="56" t="b">
        <f>IFERROR(OR('Upload Data Outputs'!N986 = "", ISNUMBER('Upload Data Outputs'!N986), IFERROR(DATEVALUE('Upload Data Outputs'!N986) &gt; 0, FALSE)), FALSE)</f>
        <v>1</v>
      </c>
      <c r="V999" s="56" t="b">
        <f>IFERROR(OR('Upload Data Outputs'!O986 = "", IFERROR(MATCH('Upload Data Outputs'!O986, listCountryIsoCodes, FALSE), FALSE)), FALSE)</f>
        <v>1</v>
      </c>
      <c r="W999" s="57" t="s">
        <v>593</v>
      </c>
      <c r="X999" s="56"/>
      <c r="Y999" s="56"/>
      <c r="AA999" s="56">
        <f>IFERROR(COUNTIFS('Upload Data Outputs'!B:B, 'Upload Data Outputs'!B986), 0)</f>
        <v>0</v>
      </c>
    </row>
    <row r="1000" spans="1:27">
      <c r="A1000" s="55">
        <f t="shared" si="93"/>
        <v>987</v>
      </c>
      <c r="B1000" s="54" t="b">
        <f>NOT(IFERROR('Upload Data Outputs'!A987 = "ERROR", TRUE))</f>
        <v>1</v>
      </c>
      <c r="C1000" s="54">
        <f t="shared" si="94"/>
        <v>987</v>
      </c>
      <c r="D1000" s="56" t="b">
        <f>IF(B1000, ('Upload Data Outputs'!A987 &amp; 'Upload Data Outputs'!B987 &amp; 'Upload Data Outputs'!C987 &amp; 'Upload Data Outputs'!D987 &amp; 'Upload Data Outputs'!E987 &amp; 'Upload Data Outputs'!F987 &amp; 'Upload Data Outputs'!G987 &amp; 'Upload Data Outputs'!H987 &amp; 'Upload Data Outputs'!I987 &amp; 'Upload Data Outputs'!J987 &amp; 'Upload Data Outputs'!K987 &amp; 'Upload Data Outputs'!L987 &amp; 'Upload Data Outputs'!M987 &amp; 'Upload Data Outputs'!N987 &amp; 'Upload Data Outputs'!O987 &amp; 'Upload Data Outputs'!P987) &lt;&gt; "", FALSE)</f>
        <v>0</v>
      </c>
      <c r="E1000" s="56" t="str">
        <f t="shared" si="95"/>
        <v/>
      </c>
      <c r="F1000" s="56" t="str">
        <f t="shared" si="96"/>
        <v/>
      </c>
      <c r="G1000" s="56" t="b">
        <f t="shared" si="92"/>
        <v>1</v>
      </c>
      <c r="H1000" s="57" t="s">
        <v>593</v>
      </c>
      <c r="I1000" s="56" t="b">
        <f t="shared" si="97"/>
        <v>1</v>
      </c>
      <c r="J1000" s="56" t="b">
        <f>IFERROR(OR(NOT($D1000), 'Upload Data Outputs'!C987 &lt;&gt; ""), FALSE)</f>
        <v>1</v>
      </c>
      <c r="K1000" s="57" t="s">
        <v>593</v>
      </c>
      <c r="L1000" s="56" t="b">
        <f>IFERROR(OR(AND(NOT(D1000), 'Upload Data Outputs'!E987 = ""), IFERROR(_xlfn.NUMBERVALUE('Upload Data Outputs'!E987) &gt; 0, FALSE)), FALSE)</f>
        <v>1</v>
      </c>
      <c r="M1000" s="56" t="b">
        <f>IFERROR(OR('Upload Data Outputs'!F987 = "", IFERROR(_xlfn.NUMBERVALUE('Upload Data Outputs'!F987) &gt; 0, FALSE)), FALSE)</f>
        <v>1</v>
      </c>
      <c r="N1000" s="56" t="b">
        <f>IFERROR(OR('Upload Data Outputs'!F987 = "", IFERROR(MATCH('Upload Data Outputs'!G987, listVolumeUnits, 0), FALSE)), FALSE)</f>
        <v>1</v>
      </c>
      <c r="O1000" s="56" t="b">
        <f>IFERROR(OR('Upload Data Outputs'!H987 = "", IFERROR(_xlfn.NUMBERVALUE('Upload Data Outputs'!H987) &gt; 0, FALSE)), FALSE)</f>
        <v>1</v>
      </c>
      <c r="P1000" s="56" t="b">
        <f>IFERROR(OR('Upload Data Outputs'!H987 = "", IFERROR(MATCH('Upload Data Outputs'!I987, listWeightUnits, 0), FALSE)), FALSE)</f>
        <v>1</v>
      </c>
      <c r="Q1000" s="56" t="b">
        <f>IFERROR(OR('Upload Data Outputs'!J987 = "", IFERROR(MATCH('Upload Data Outputs'!J987, listFscClaimTypes, 0), FALSE)), FALSE)</f>
        <v>1</v>
      </c>
      <c r="R1000" s="56" t="b">
        <f>IFERROR(OR(AND('Upload Data Outputs'!J987 = refClaimFsc100, OR('Upload Data Outputs'!K987 = "", 'Upload Data Outputs'!K987 = 100)), AND('Upload Data Outputs'!J987 = refClaimFscCW, OR('Upload Data Outputs'!K987 = "", 'Upload Data Outputs'!K987 = 0)), AND('Upload Data Outputs'!J987 = refClaimFscMix, 'Upload Data Outputs'!K987 &lt;&gt; "", _xlfn.NUMBERVALUE('Upload Data Outputs'!K987) &gt;= 0, _xlfn.NUMBERVALUE('Upload Data Outputs'!K987) &lt;= 100), AND('Upload Data Outputs'!J987 = refClaimFscMixCredit, OR('Upload Data Outputs'!K987 = "", 'Upload Data Outputs'!K987 = 100)), AND('Upload Data Outputs'!J987 = refClaimFscRecycled, 'Upload Data Outputs'!K987 =""), 'Upload Data Outputs'!J987 = ""), FALSE)</f>
        <v>1</v>
      </c>
      <c r="S1000" s="56" t="b">
        <f>IFERROR(OR('Upload Data Outputs'!L987 = "", IFERROR(MATCH('Upload Data Outputs'!L987, listMaterialsAccountingMethods, 0), FALSE)), FALSE)</f>
        <v>1</v>
      </c>
      <c r="T1000" s="56" t="b">
        <f>IFERROR(OR('Upload Data Outputs'!M987 = "", ISNUMBER('Upload Data Outputs'!M987), IFERROR(DATEVALUE('Upload Data Outputs'!M987) &gt; 0, FALSE)), FALSE)</f>
        <v>1</v>
      </c>
      <c r="U1000" s="56" t="b">
        <f>IFERROR(OR('Upload Data Outputs'!N987 = "", ISNUMBER('Upload Data Outputs'!N987), IFERROR(DATEVALUE('Upload Data Outputs'!N987) &gt; 0, FALSE)), FALSE)</f>
        <v>1</v>
      </c>
      <c r="V1000" s="56" t="b">
        <f>IFERROR(OR('Upload Data Outputs'!O987 = "", IFERROR(MATCH('Upload Data Outputs'!O987, listCountryIsoCodes, FALSE), FALSE)), FALSE)</f>
        <v>1</v>
      </c>
      <c r="W1000" s="57" t="s">
        <v>593</v>
      </c>
      <c r="X1000" s="56"/>
      <c r="Y1000" s="56"/>
      <c r="AA1000" s="56">
        <f>IFERROR(COUNTIFS('Upload Data Outputs'!B:B, 'Upload Data Outputs'!B987), 0)</f>
        <v>0</v>
      </c>
    </row>
    <row r="1001" spans="1:27">
      <c r="A1001" s="55">
        <f t="shared" si="93"/>
        <v>988</v>
      </c>
      <c r="B1001" s="54" t="b">
        <f>NOT(IFERROR('Upload Data Outputs'!A988 = "ERROR", TRUE))</f>
        <v>1</v>
      </c>
      <c r="C1001" s="54">
        <f t="shared" si="94"/>
        <v>988</v>
      </c>
      <c r="D1001" s="56" t="b">
        <f>IF(B1001, ('Upload Data Outputs'!A988 &amp; 'Upload Data Outputs'!B988 &amp; 'Upload Data Outputs'!C988 &amp; 'Upload Data Outputs'!D988 &amp; 'Upload Data Outputs'!E988 &amp; 'Upload Data Outputs'!F988 &amp; 'Upload Data Outputs'!G988 &amp; 'Upload Data Outputs'!H988 &amp; 'Upload Data Outputs'!I988 &amp; 'Upload Data Outputs'!J988 &amp; 'Upload Data Outputs'!K988 &amp; 'Upload Data Outputs'!L988 &amp; 'Upload Data Outputs'!M988 &amp; 'Upload Data Outputs'!N988 &amp; 'Upload Data Outputs'!O988 &amp; 'Upload Data Outputs'!P988) &lt;&gt; "", FALSE)</f>
        <v>0</v>
      </c>
      <c r="E1001" s="56" t="str">
        <f t="shared" si="95"/>
        <v/>
      </c>
      <c r="F1001" s="56" t="str">
        <f t="shared" si="96"/>
        <v/>
      </c>
      <c r="G1001" s="56" t="b">
        <f t="shared" si="92"/>
        <v>1</v>
      </c>
      <c r="H1001" s="57" t="s">
        <v>593</v>
      </c>
      <c r="I1001" s="56" t="b">
        <f t="shared" si="97"/>
        <v>1</v>
      </c>
      <c r="J1001" s="56" t="b">
        <f>IFERROR(OR(NOT($D1001), 'Upload Data Outputs'!C988 &lt;&gt; ""), FALSE)</f>
        <v>1</v>
      </c>
      <c r="K1001" s="57" t="s">
        <v>593</v>
      </c>
      <c r="L1001" s="56" t="b">
        <f>IFERROR(OR(AND(NOT(D1001), 'Upload Data Outputs'!E988 = ""), IFERROR(_xlfn.NUMBERVALUE('Upload Data Outputs'!E988) &gt; 0, FALSE)), FALSE)</f>
        <v>1</v>
      </c>
      <c r="M1001" s="56" t="b">
        <f>IFERROR(OR('Upload Data Outputs'!F988 = "", IFERROR(_xlfn.NUMBERVALUE('Upload Data Outputs'!F988) &gt; 0, FALSE)), FALSE)</f>
        <v>1</v>
      </c>
      <c r="N1001" s="56" t="b">
        <f>IFERROR(OR('Upload Data Outputs'!F988 = "", IFERROR(MATCH('Upload Data Outputs'!G988, listVolumeUnits, 0), FALSE)), FALSE)</f>
        <v>1</v>
      </c>
      <c r="O1001" s="56" t="b">
        <f>IFERROR(OR('Upload Data Outputs'!H988 = "", IFERROR(_xlfn.NUMBERVALUE('Upload Data Outputs'!H988) &gt; 0, FALSE)), FALSE)</f>
        <v>1</v>
      </c>
      <c r="P1001" s="56" t="b">
        <f>IFERROR(OR('Upload Data Outputs'!H988 = "", IFERROR(MATCH('Upload Data Outputs'!I988, listWeightUnits, 0), FALSE)), FALSE)</f>
        <v>1</v>
      </c>
      <c r="Q1001" s="56" t="b">
        <f>IFERROR(OR('Upload Data Outputs'!J988 = "", IFERROR(MATCH('Upload Data Outputs'!J988, listFscClaimTypes, 0), FALSE)), FALSE)</f>
        <v>1</v>
      </c>
      <c r="R1001" s="56" t="b">
        <f>IFERROR(OR(AND('Upload Data Outputs'!J988 = refClaimFsc100, OR('Upload Data Outputs'!K988 = "", 'Upload Data Outputs'!K988 = 100)), AND('Upload Data Outputs'!J988 = refClaimFscCW, OR('Upload Data Outputs'!K988 = "", 'Upload Data Outputs'!K988 = 0)), AND('Upload Data Outputs'!J988 = refClaimFscMix, 'Upload Data Outputs'!K988 &lt;&gt; "", _xlfn.NUMBERVALUE('Upload Data Outputs'!K988) &gt;= 0, _xlfn.NUMBERVALUE('Upload Data Outputs'!K988) &lt;= 100), AND('Upload Data Outputs'!J988 = refClaimFscMixCredit, OR('Upload Data Outputs'!K988 = "", 'Upload Data Outputs'!K988 = 100)), AND('Upload Data Outputs'!J988 = refClaimFscRecycled, 'Upload Data Outputs'!K988 =""), 'Upload Data Outputs'!J988 = ""), FALSE)</f>
        <v>1</v>
      </c>
      <c r="S1001" s="56" t="b">
        <f>IFERROR(OR('Upload Data Outputs'!L988 = "", IFERROR(MATCH('Upload Data Outputs'!L988, listMaterialsAccountingMethods, 0), FALSE)), FALSE)</f>
        <v>1</v>
      </c>
      <c r="T1001" s="56" t="b">
        <f>IFERROR(OR('Upload Data Outputs'!M988 = "", ISNUMBER('Upload Data Outputs'!M988), IFERROR(DATEVALUE('Upload Data Outputs'!M988) &gt; 0, FALSE)), FALSE)</f>
        <v>1</v>
      </c>
      <c r="U1001" s="56" t="b">
        <f>IFERROR(OR('Upload Data Outputs'!N988 = "", ISNUMBER('Upload Data Outputs'!N988), IFERROR(DATEVALUE('Upload Data Outputs'!N988) &gt; 0, FALSE)), FALSE)</f>
        <v>1</v>
      </c>
      <c r="V1001" s="56" t="b">
        <f>IFERROR(OR('Upload Data Outputs'!O988 = "", IFERROR(MATCH('Upload Data Outputs'!O988, listCountryIsoCodes, FALSE), FALSE)), FALSE)</f>
        <v>1</v>
      </c>
      <c r="W1001" s="57" t="s">
        <v>593</v>
      </c>
      <c r="X1001" s="56"/>
      <c r="Y1001" s="56"/>
      <c r="AA1001" s="56">
        <f>IFERROR(COUNTIFS('Upload Data Outputs'!B:B, 'Upload Data Outputs'!B988), 0)</f>
        <v>0</v>
      </c>
    </row>
    <row r="1002" spans="1:27">
      <c r="A1002" s="55">
        <f t="shared" si="93"/>
        <v>989</v>
      </c>
      <c r="B1002" s="54" t="b">
        <f>NOT(IFERROR('Upload Data Outputs'!A989 = "ERROR", TRUE))</f>
        <v>1</v>
      </c>
      <c r="C1002" s="54">
        <f t="shared" si="94"/>
        <v>989</v>
      </c>
      <c r="D1002" s="56" t="b">
        <f>IF(B1002, ('Upload Data Outputs'!A989 &amp; 'Upload Data Outputs'!B989 &amp; 'Upload Data Outputs'!C989 &amp; 'Upload Data Outputs'!D989 &amp; 'Upload Data Outputs'!E989 &amp; 'Upload Data Outputs'!F989 &amp; 'Upload Data Outputs'!G989 &amp; 'Upload Data Outputs'!H989 &amp; 'Upload Data Outputs'!I989 &amp; 'Upload Data Outputs'!J989 &amp; 'Upload Data Outputs'!K989 &amp; 'Upload Data Outputs'!L989 &amp; 'Upload Data Outputs'!M989 &amp; 'Upload Data Outputs'!N989 &amp; 'Upload Data Outputs'!O989 &amp; 'Upload Data Outputs'!P989) &lt;&gt; "", FALSE)</f>
        <v>0</v>
      </c>
      <c r="E1002" s="56" t="str">
        <f t="shared" si="95"/>
        <v/>
      </c>
      <c r="F1002" s="56" t="str">
        <f t="shared" si="96"/>
        <v/>
      </c>
      <c r="G1002" s="56" t="b">
        <f t="shared" si="92"/>
        <v>1</v>
      </c>
      <c r="H1002" s="57" t="s">
        <v>593</v>
      </c>
      <c r="I1002" s="56" t="b">
        <f t="shared" si="97"/>
        <v>1</v>
      </c>
      <c r="J1002" s="56" t="b">
        <f>IFERROR(OR(NOT($D1002), 'Upload Data Outputs'!C989 &lt;&gt; ""), FALSE)</f>
        <v>1</v>
      </c>
      <c r="K1002" s="57" t="s">
        <v>593</v>
      </c>
      <c r="L1002" s="56" t="b">
        <f>IFERROR(OR(AND(NOT(D1002), 'Upload Data Outputs'!E989 = ""), IFERROR(_xlfn.NUMBERVALUE('Upload Data Outputs'!E989) &gt; 0, FALSE)), FALSE)</f>
        <v>1</v>
      </c>
      <c r="M1002" s="56" t="b">
        <f>IFERROR(OR('Upload Data Outputs'!F989 = "", IFERROR(_xlfn.NUMBERVALUE('Upload Data Outputs'!F989) &gt; 0, FALSE)), FALSE)</f>
        <v>1</v>
      </c>
      <c r="N1002" s="56" t="b">
        <f>IFERROR(OR('Upload Data Outputs'!F989 = "", IFERROR(MATCH('Upload Data Outputs'!G989, listVolumeUnits, 0), FALSE)), FALSE)</f>
        <v>1</v>
      </c>
      <c r="O1002" s="56" t="b">
        <f>IFERROR(OR('Upload Data Outputs'!H989 = "", IFERROR(_xlfn.NUMBERVALUE('Upload Data Outputs'!H989) &gt; 0, FALSE)), FALSE)</f>
        <v>1</v>
      </c>
      <c r="P1002" s="56" t="b">
        <f>IFERROR(OR('Upload Data Outputs'!H989 = "", IFERROR(MATCH('Upload Data Outputs'!I989, listWeightUnits, 0), FALSE)), FALSE)</f>
        <v>1</v>
      </c>
      <c r="Q1002" s="56" t="b">
        <f>IFERROR(OR('Upload Data Outputs'!J989 = "", IFERROR(MATCH('Upload Data Outputs'!J989, listFscClaimTypes, 0), FALSE)), FALSE)</f>
        <v>1</v>
      </c>
      <c r="R1002" s="56" t="b">
        <f>IFERROR(OR(AND('Upload Data Outputs'!J989 = refClaimFsc100, OR('Upload Data Outputs'!K989 = "", 'Upload Data Outputs'!K989 = 100)), AND('Upload Data Outputs'!J989 = refClaimFscCW, OR('Upload Data Outputs'!K989 = "", 'Upload Data Outputs'!K989 = 0)), AND('Upload Data Outputs'!J989 = refClaimFscMix, 'Upload Data Outputs'!K989 &lt;&gt; "", _xlfn.NUMBERVALUE('Upload Data Outputs'!K989) &gt;= 0, _xlfn.NUMBERVALUE('Upload Data Outputs'!K989) &lt;= 100), AND('Upload Data Outputs'!J989 = refClaimFscMixCredit, OR('Upload Data Outputs'!K989 = "", 'Upload Data Outputs'!K989 = 100)), AND('Upload Data Outputs'!J989 = refClaimFscRecycled, 'Upload Data Outputs'!K989 =""), 'Upload Data Outputs'!J989 = ""), FALSE)</f>
        <v>1</v>
      </c>
      <c r="S1002" s="56" t="b">
        <f>IFERROR(OR('Upload Data Outputs'!L989 = "", IFERROR(MATCH('Upload Data Outputs'!L989, listMaterialsAccountingMethods, 0), FALSE)), FALSE)</f>
        <v>1</v>
      </c>
      <c r="T1002" s="56" t="b">
        <f>IFERROR(OR('Upload Data Outputs'!M989 = "", ISNUMBER('Upload Data Outputs'!M989), IFERROR(DATEVALUE('Upload Data Outputs'!M989) &gt; 0, FALSE)), FALSE)</f>
        <v>1</v>
      </c>
      <c r="U1002" s="56" t="b">
        <f>IFERROR(OR('Upload Data Outputs'!N989 = "", ISNUMBER('Upload Data Outputs'!N989), IFERROR(DATEVALUE('Upload Data Outputs'!N989) &gt; 0, FALSE)), FALSE)</f>
        <v>1</v>
      </c>
      <c r="V1002" s="56" t="b">
        <f>IFERROR(OR('Upload Data Outputs'!O989 = "", IFERROR(MATCH('Upload Data Outputs'!O989, listCountryIsoCodes, FALSE), FALSE)), FALSE)</f>
        <v>1</v>
      </c>
      <c r="W1002" s="57" t="s">
        <v>593</v>
      </c>
      <c r="X1002" s="56"/>
      <c r="Y1002" s="56"/>
      <c r="AA1002" s="56">
        <f>IFERROR(COUNTIFS('Upload Data Outputs'!B:B, 'Upload Data Outputs'!B989), 0)</f>
        <v>0</v>
      </c>
    </row>
    <row r="1003" spans="1:27">
      <c r="A1003" s="55">
        <f t="shared" si="93"/>
        <v>990</v>
      </c>
      <c r="B1003" s="54" t="b">
        <f>NOT(IFERROR('Upload Data Outputs'!A990 = "ERROR", TRUE))</f>
        <v>1</v>
      </c>
      <c r="C1003" s="54">
        <f t="shared" si="94"/>
        <v>990</v>
      </c>
      <c r="D1003" s="56" t="b">
        <f>IF(B1003, ('Upload Data Outputs'!A990 &amp; 'Upload Data Outputs'!B990 &amp; 'Upload Data Outputs'!C990 &amp; 'Upload Data Outputs'!D990 &amp; 'Upload Data Outputs'!E990 &amp; 'Upload Data Outputs'!F990 &amp; 'Upload Data Outputs'!G990 &amp; 'Upload Data Outputs'!H990 &amp; 'Upload Data Outputs'!I990 &amp; 'Upload Data Outputs'!J990 &amp; 'Upload Data Outputs'!K990 &amp; 'Upload Data Outputs'!L990 &amp; 'Upload Data Outputs'!M990 &amp; 'Upload Data Outputs'!N990 &amp; 'Upload Data Outputs'!O990 &amp; 'Upload Data Outputs'!P990) &lt;&gt; "", FALSE)</f>
        <v>0</v>
      </c>
      <c r="E1003" s="56" t="str">
        <f t="shared" si="95"/>
        <v/>
      </c>
      <c r="F1003" s="56" t="str">
        <f t="shared" si="96"/>
        <v/>
      </c>
      <c r="G1003" s="56" t="b">
        <f t="shared" si="92"/>
        <v>1</v>
      </c>
      <c r="H1003" s="57" t="s">
        <v>593</v>
      </c>
      <c r="I1003" s="56" t="b">
        <f t="shared" si="97"/>
        <v>1</v>
      </c>
      <c r="J1003" s="56" t="b">
        <f>IFERROR(OR(NOT($D1003), 'Upload Data Outputs'!C990 &lt;&gt; ""), FALSE)</f>
        <v>1</v>
      </c>
      <c r="K1003" s="57" t="s">
        <v>593</v>
      </c>
      <c r="L1003" s="56" t="b">
        <f>IFERROR(OR(AND(NOT(D1003), 'Upload Data Outputs'!E990 = ""), IFERROR(_xlfn.NUMBERVALUE('Upload Data Outputs'!E990) &gt; 0, FALSE)), FALSE)</f>
        <v>1</v>
      </c>
      <c r="M1003" s="56" t="b">
        <f>IFERROR(OR('Upload Data Outputs'!F990 = "", IFERROR(_xlfn.NUMBERVALUE('Upload Data Outputs'!F990) &gt; 0, FALSE)), FALSE)</f>
        <v>1</v>
      </c>
      <c r="N1003" s="56" t="b">
        <f>IFERROR(OR('Upload Data Outputs'!F990 = "", IFERROR(MATCH('Upload Data Outputs'!G990, listVolumeUnits, 0), FALSE)), FALSE)</f>
        <v>1</v>
      </c>
      <c r="O1003" s="56" t="b">
        <f>IFERROR(OR('Upload Data Outputs'!H990 = "", IFERROR(_xlfn.NUMBERVALUE('Upload Data Outputs'!H990) &gt; 0, FALSE)), FALSE)</f>
        <v>1</v>
      </c>
      <c r="P1003" s="56" t="b">
        <f>IFERROR(OR('Upload Data Outputs'!H990 = "", IFERROR(MATCH('Upload Data Outputs'!I990, listWeightUnits, 0), FALSE)), FALSE)</f>
        <v>1</v>
      </c>
      <c r="Q1003" s="56" t="b">
        <f>IFERROR(OR('Upload Data Outputs'!J990 = "", IFERROR(MATCH('Upload Data Outputs'!J990, listFscClaimTypes, 0), FALSE)), FALSE)</f>
        <v>1</v>
      </c>
      <c r="R1003" s="56" t="b">
        <f>IFERROR(OR(AND('Upload Data Outputs'!J990 = refClaimFsc100, OR('Upload Data Outputs'!K990 = "", 'Upload Data Outputs'!K990 = 100)), AND('Upload Data Outputs'!J990 = refClaimFscCW, OR('Upload Data Outputs'!K990 = "", 'Upload Data Outputs'!K990 = 0)), AND('Upload Data Outputs'!J990 = refClaimFscMix, 'Upload Data Outputs'!K990 &lt;&gt; "", _xlfn.NUMBERVALUE('Upload Data Outputs'!K990) &gt;= 0, _xlfn.NUMBERVALUE('Upload Data Outputs'!K990) &lt;= 100), AND('Upload Data Outputs'!J990 = refClaimFscMixCredit, OR('Upload Data Outputs'!K990 = "", 'Upload Data Outputs'!K990 = 100)), AND('Upload Data Outputs'!J990 = refClaimFscRecycled, 'Upload Data Outputs'!K990 =""), 'Upload Data Outputs'!J990 = ""), FALSE)</f>
        <v>1</v>
      </c>
      <c r="S1003" s="56" t="b">
        <f>IFERROR(OR('Upload Data Outputs'!L990 = "", IFERROR(MATCH('Upload Data Outputs'!L990, listMaterialsAccountingMethods, 0), FALSE)), FALSE)</f>
        <v>1</v>
      </c>
      <c r="T1003" s="56" t="b">
        <f>IFERROR(OR('Upload Data Outputs'!M990 = "", ISNUMBER('Upload Data Outputs'!M990), IFERROR(DATEVALUE('Upload Data Outputs'!M990) &gt; 0, FALSE)), FALSE)</f>
        <v>1</v>
      </c>
      <c r="U1003" s="56" t="b">
        <f>IFERROR(OR('Upload Data Outputs'!N990 = "", ISNUMBER('Upload Data Outputs'!N990), IFERROR(DATEVALUE('Upload Data Outputs'!N990) &gt; 0, FALSE)), FALSE)</f>
        <v>1</v>
      </c>
      <c r="V1003" s="56" t="b">
        <f>IFERROR(OR('Upload Data Outputs'!O990 = "", IFERROR(MATCH('Upload Data Outputs'!O990, listCountryIsoCodes, FALSE), FALSE)), FALSE)</f>
        <v>1</v>
      </c>
      <c r="W1003" s="57" t="s">
        <v>593</v>
      </c>
      <c r="X1003" s="56"/>
      <c r="Y1003" s="56"/>
      <c r="AA1003" s="56">
        <f>IFERROR(COUNTIFS('Upload Data Outputs'!B:B, 'Upload Data Outputs'!B990), 0)</f>
        <v>0</v>
      </c>
    </row>
    <row r="1004" spans="1:27">
      <c r="A1004" s="55">
        <f t="shared" si="93"/>
        <v>991</v>
      </c>
      <c r="B1004" s="54" t="b">
        <f>NOT(IFERROR('Upload Data Outputs'!A991 = "ERROR", TRUE))</f>
        <v>1</v>
      </c>
      <c r="C1004" s="54">
        <f t="shared" si="94"/>
        <v>991</v>
      </c>
      <c r="D1004" s="56" t="b">
        <f>IF(B1004, ('Upload Data Outputs'!A991 &amp; 'Upload Data Outputs'!B991 &amp; 'Upload Data Outputs'!C991 &amp; 'Upload Data Outputs'!D991 &amp; 'Upload Data Outputs'!E991 &amp; 'Upload Data Outputs'!F991 &amp; 'Upload Data Outputs'!G991 &amp; 'Upload Data Outputs'!H991 &amp; 'Upload Data Outputs'!I991 &amp; 'Upload Data Outputs'!J991 &amp; 'Upload Data Outputs'!K991 &amp; 'Upload Data Outputs'!L991 &amp; 'Upload Data Outputs'!M991 &amp; 'Upload Data Outputs'!N991 &amp; 'Upload Data Outputs'!O991 &amp; 'Upload Data Outputs'!P991) &lt;&gt; "", FALSE)</f>
        <v>0</v>
      </c>
      <c r="E1004" s="56" t="str">
        <f t="shared" si="95"/>
        <v/>
      </c>
      <c r="F1004" s="56" t="str">
        <f t="shared" si="96"/>
        <v/>
      </c>
      <c r="G1004" s="56" t="b">
        <f t="shared" si="92"/>
        <v>1</v>
      </c>
      <c r="H1004" s="57" t="s">
        <v>593</v>
      </c>
      <c r="I1004" s="56" t="b">
        <f t="shared" si="97"/>
        <v>1</v>
      </c>
      <c r="J1004" s="56" t="b">
        <f>IFERROR(OR(NOT($D1004), 'Upload Data Outputs'!C991 &lt;&gt; ""), FALSE)</f>
        <v>1</v>
      </c>
      <c r="K1004" s="57" t="s">
        <v>593</v>
      </c>
      <c r="L1004" s="56" t="b">
        <f>IFERROR(OR(AND(NOT(D1004), 'Upload Data Outputs'!E991 = ""), IFERROR(_xlfn.NUMBERVALUE('Upload Data Outputs'!E991) &gt; 0, FALSE)), FALSE)</f>
        <v>1</v>
      </c>
      <c r="M1004" s="56" t="b">
        <f>IFERROR(OR('Upload Data Outputs'!F991 = "", IFERROR(_xlfn.NUMBERVALUE('Upload Data Outputs'!F991) &gt; 0, FALSE)), FALSE)</f>
        <v>1</v>
      </c>
      <c r="N1004" s="56" t="b">
        <f>IFERROR(OR('Upload Data Outputs'!F991 = "", IFERROR(MATCH('Upload Data Outputs'!G991, listVolumeUnits, 0), FALSE)), FALSE)</f>
        <v>1</v>
      </c>
      <c r="O1004" s="56" t="b">
        <f>IFERROR(OR('Upload Data Outputs'!H991 = "", IFERROR(_xlfn.NUMBERVALUE('Upload Data Outputs'!H991) &gt; 0, FALSE)), FALSE)</f>
        <v>1</v>
      </c>
      <c r="P1004" s="56" t="b">
        <f>IFERROR(OR('Upload Data Outputs'!H991 = "", IFERROR(MATCH('Upload Data Outputs'!I991, listWeightUnits, 0), FALSE)), FALSE)</f>
        <v>1</v>
      </c>
      <c r="Q1004" s="56" t="b">
        <f>IFERROR(OR('Upload Data Outputs'!J991 = "", IFERROR(MATCH('Upload Data Outputs'!J991, listFscClaimTypes, 0), FALSE)), FALSE)</f>
        <v>1</v>
      </c>
      <c r="R1004" s="56" t="b">
        <f>IFERROR(OR(AND('Upload Data Outputs'!J991 = refClaimFsc100, OR('Upload Data Outputs'!K991 = "", 'Upload Data Outputs'!K991 = 100)), AND('Upload Data Outputs'!J991 = refClaimFscCW, OR('Upload Data Outputs'!K991 = "", 'Upload Data Outputs'!K991 = 0)), AND('Upload Data Outputs'!J991 = refClaimFscMix, 'Upload Data Outputs'!K991 &lt;&gt; "", _xlfn.NUMBERVALUE('Upload Data Outputs'!K991) &gt;= 0, _xlfn.NUMBERVALUE('Upload Data Outputs'!K991) &lt;= 100), AND('Upload Data Outputs'!J991 = refClaimFscMixCredit, OR('Upload Data Outputs'!K991 = "", 'Upload Data Outputs'!K991 = 100)), AND('Upload Data Outputs'!J991 = refClaimFscRecycled, 'Upload Data Outputs'!K991 =""), 'Upload Data Outputs'!J991 = ""), FALSE)</f>
        <v>1</v>
      </c>
      <c r="S1004" s="56" t="b">
        <f>IFERROR(OR('Upload Data Outputs'!L991 = "", IFERROR(MATCH('Upload Data Outputs'!L991, listMaterialsAccountingMethods, 0), FALSE)), FALSE)</f>
        <v>1</v>
      </c>
      <c r="T1004" s="56" t="b">
        <f>IFERROR(OR('Upload Data Outputs'!M991 = "", ISNUMBER('Upload Data Outputs'!M991), IFERROR(DATEVALUE('Upload Data Outputs'!M991) &gt; 0, FALSE)), FALSE)</f>
        <v>1</v>
      </c>
      <c r="U1004" s="56" t="b">
        <f>IFERROR(OR('Upload Data Outputs'!N991 = "", ISNUMBER('Upload Data Outputs'!N991), IFERROR(DATEVALUE('Upload Data Outputs'!N991) &gt; 0, FALSE)), FALSE)</f>
        <v>1</v>
      </c>
      <c r="V1004" s="56" t="b">
        <f>IFERROR(OR('Upload Data Outputs'!O991 = "", IFERROR(MATCH('Upload Data Outputs'!O991, listCountryIsoCodes, FALSE), FALSE)), FALSE)</f>
        <v>1</v>
      </c>
      <c r="W1004" s="57" t="s">
        <v>593</v>
      </c>
      <c r="X1004" s="56"/>
      <c r="Y1004" s="56"/>
      <c r="AA1004" s="56">
        <f>IFERROR(COUNTIFS('Upload Data Outputs'!B:B, 'Upload Data Outputs'!B991), 0)</f>
        <v>0</v>
      </c>
    </row>
    <row r="1005" spans="1:27">
      <c r="A1005" s="55">
        <f t="shared" si="93"/>
        <v>992</v>
      </c>
      <c r="B1005" s="54" t="b">
        <f>NOT(IFERROR('Upload Data Outputs'!A992 = "ERROR", TRUE))</f>
        <v>1</v>
      </c>
      <c r="C1005" s="54">
        <f t="shared" si="94"/>
        <v>992</v>
      </c>
      <c r="D1005" s="56" t="b">
        <f>IF(B1005, ('Upload Data Outputs'!A992 &amp; 'Upload Data Outputs'!B992 &amp; 'Upload Data Outputs'!C992 &amp; 'Upload Data Outputs'!D992 &amp; 'Upload Data Outputs'!E992 &amp; 'Upload Data Outputs'!F992 &amp; 'Upload Data Outputs'!G992 &amp; 'Upload Data Outputs'!H992 &amp; 'Upload Data Outputs'!I992 &amp; 'Upload Data Outputs'!J992 &amp; 'Upload Data Outputs'!K992 &amp; 'Upload Data Outputs'!L992 &amp; 'Upload Data Outputs'!M992 &amp; 'Upload Data Outputs'!N992 &amp; 'Upload Data Outputs'!O992 &amp; 'Upload Data Outputs'!P992) &lt;&gt; "", FALSE)</f>
        <v>0</v>
      </c>
      <c r="E1005" s="56" t="str">
        <f t="shared" si="95"/>
        <v/>
      </c>
      <c r="F1005" s="56" t="str">
        <f t="shared" si="96"/>
        <v/>
      </c>
      <c r="G1005" s="56" t="b">
        <f t="shared" si="92"/>
        <v>1</v>
      </c>
      <c r="H1005" s="57" t="s">
        <v>593</v>
      </c>
      <c r="I1005" s="56" t="b">
        <f t="shared" si="97"/>
        <v>1</v>
      </c>
      <c r="J1005" s="56" t="b">
        <f>IFERROR(OR(NOT($D1005), 'Upload Data Outputs'!C992 &lt;&gt; ""), FALSE)</f>
        <v>1</v>
      </c>
      <c r="K1005" s="57" t="s">
        <v>593</v>
      </c>
      <c r="L1005" s="56" t="b">
        <f>IFERROR(OR(AND(NOT(D1005), 'Upload Data Outputs'!E992 = ""), IFERROR(_xlfn.NUMBERVALUE('Upload Data Outputs'!E992) &gt; 0, FALSE)), FALSE)</f>
        <v>1</v>
      </c>
      <c r="M1005" s="56" t="b">
        <f>IFERROR(OR('Upload Data Outputs'!F992 = "", IFERROR(_xlfn.NUMBERVALUE('Upload Data Outputs'!F992) &gt; 0, FALSE)), FALSE)</f>
        <v>1</v>
      </c>
      <c r="N1005" s="56" t="b">
        <f>IFERROR(OR('Upload Data Outputs'!F992 = "", IFERROR(MATCH('Upload Data Outputs'!G992, listVolumeUnits, 0), FALSE)), FALSE)</f>
        <v>1</v>
      </c>
      <c r="O1005" s="56" t="b">
        <f>IFERROR(OR('Upload Data Outputs'!H992 = "", IFERROR(_xlfn.NUMBERVALUE('Upload Data Outputs'!H992) &gt; 0, FALSE)), FALSE)</f>
        <v>1</v>
      </c>
      <c r="P1005" s="56" t="b">
        <f>IFERROR(OR('Upload Data Outputs'!H992 = "", IFERROR(MATCH('Upload Data Outputs'!I992, listWeightUnits, 0), FALSE)), FALSE)</f>
        <v>1</v>
      </c>
      <c r="Q1005" s="56" t="b">
        <f>IFERROR(OR('Upload Data Outputs'!J992 = "", IFERROR(MATCH('Upload Data Outputs'!J992, listFscClaimTypes, 0), FALSE)), FALSE)</f>
        <v>1</v>
      </c>
      <c r="R1005" s="56" t="b">
        <f>IFERROR(OR(AND('Upload Data Outputs'!J992 = refClaimFsc100, OR('Upload Data Outputs'!K992 = "", 'Upload Data Outputs'!K992 = 100)), AND('Upload Data Outputs'!J992 = refClaimFscCW, OR('Upload Data Outputs'!K992 = "", 'Upload Data Outputs'!K992 = 0)), AND('Upload Data Outputs'!J992 = refClaimFscMix, 'Upload Data Outputs'!K992 &lt;&gt; "", _xlfn.NUMBERVALUE('Upload Data Outputs'!K992) &gt;= 0, _xlfn.NUMBERVALUE('Upload Data Outputs'!K992) &lt;= 100), AND('Upload Data Outputs'!J992 = refClaimFscMixCredit, OR('Upload Data Outputs'!K992 = "", 'Upload Data Outputs'!K992 = 100)), AND('Upload Data Outputs'!J992 = refClaimFscRecycled, 'Upload Data Outputs'!K992 =""), 'Upload Data Outputs'!J992 = ""), FALSE)</f>
        <v>1</v>
      </c>
      <c r="S1005" s="56" t="b">
        <f>IFERROR(OR('Upload Data Outputs'!L992 = "", IFERROR(MATCH('Upload Data Outputs'!L992, listMaterialsAccountingMethods, 0), FALSE)), FALSE)</f>
        <v>1</v>
      </c>
      <c r="T1005" s="56" t="b">
        <f>IFERROR(OR('Upload Data Outputs'!M992 = "", ISNUMBER('Upload Data Outputs'!M992), IFERROR(DATEVALUE('Upload Data Outputs'!M992) &gt; 0, FALSE)), FALSE)</f>
        <v>1</v>
      </c>
      <c r="U1005" s="56" t="b">
        <f>IFERROR(OR('Upload Data Outputs'!N992 = "", ISNUMBER('Upload Data Outputs'!N992), IFERROR(DATEVALUE('Upload Data Outputs'!N992) &gt; 0, FALSE)), FALSE)</f>
        <v>1</v>
      </c>
      <c r="V1005" s="56" t="b">
        <f>IFERROR(OR('Upload Data Outputs'!O992 = "", IFERROR(MATCH('Upload Data Outputs'!O992, listCountryIsoCodes, FALSE), FALSE)), FALSE)</f>
        <v>1</v>
      </c>
      <c r="W1005" s="57" t="s">
        <v>593</v>
      </c>
      <c r="X1005" s="56"/>
      <c r="Y1005" s="56"/>
      <c r="AA1005" s="56">
        <f>IFERROR(COUNTIFS('Upload Data Outputs'!B:B, 'Upload Data Outputs'!B992), 0)</f>
        <v>0</v>
      </c>
    </row>
    <row r="1006" spans="1:27">
      <c r="A1006" s="55">
        <f t="shared" si="93"/>
        <v>993</v>
      </c>
      <c r="B1006" s="54" t="b">
        <f>NOT(IFERROR('Upload Data Outputs'!A993 = "ERROR", TRUE))</f>
        <v>1</v>
      </c>
      <c r="C1006" s="54">
        <f t="shared" si="94"/>
        <v>993</v>
      </c>
      <c r="D1006" s="56" t="b">
        <f>IF(B1006, ('Upload Data Outputs'!A993 &amp; 'Upload Data Outputs'!B993 &amp; 'Upload Data Outputs'!C993 &amp; 'Upload Data Outputs'!D993 &amp; 'Upload Data Outputs'!E993 &amp; 'Upload Data Outputs'!F993 &amp; 'Upload Data Outputs'!G993 &amp; 'Upload Data Outputs'!H993 &amp; 'Upload Data Outputs'!I993 &amp; 'Upload Data Outputs'!J993 &amp; 'Upload Data Outputs'!K993 &amp; 'Upload Data Outputs'!L993 &amp; 'Upload Data Outputs'!M993 &amp; 'Upload Data Outputs'!N993 &amp; 'Upload Data Outputs'!O993 &amp; 'Upload Data Outputs'!P993) &lt;&gt; "", FALSE)</f>
        <v>0</v>
      </c>
      <c r="E1006" s="56" t="str">
        <f t="shared" si="95"/>
        <v/>
      </c>
      <c r="F1006" s="56" t="str">
        <f t="shared" si="96"/>
        <v/>
      </c>
      <c r="G1006" s="56" t="b">
        <f t="shared" si="92"/>
        <v>1</v>
      </c>
      <c r="H1006" s="57" t="s">
        <v>593</v>
      </c>
      <c r="I1006" s="56" t="b">
        <f t="shared" si="97"/>
        <v>1</v>
      </c>
      <c r="J1006" s="56" t="b">
        <f>IFERROR(OR(NOT($D1006), 'Upload Data Outputs'!C993 &lt;&gt; ""), FALSE)</f>
        <v>1</v>
      </c>
      <c r="K1006" s="57" t="s">
        <v>593</v>
      </c>
      <c r="L1006" s="56" t="b">
        <f>IFERROR(OR(AND(NOT(D1006), 'Upload Data Outputs'!E993 = ""), IFERROR(_xlfn.NUMBERVALUE('Upload Data Outputs'!E993) &gt; 0, FALSE)), FALSE)</f>
        <v>1</v>
      </c>
      <c r="M1006" s="56" t="b">
        <f>IFERROR(OR('Upload Data Outputs'!F993 = "", IFERROR(_xlfn.NUMBERVALUE('Upload Data Outputs'!F993) &gt; 0, FALSE)), FALSE)</f>
        <v>1</v>
      </c>
      <c r="N1006" s="56" t="b">
        <f>IFERROR(OR('Upload Data Outputs'!F993 = "", IFERROR(MATCH('Upload Data Outputs'!G993, listVolumeUnits, 0), FALSE)), FALSE)</f>
        <v>1</v>
      </c>
      <c r="O1006" s="56" t="b">
        <f>IFERROR(OR('Upload Data Outputs'!H993 = "", IFERROR(_xlfn.NUMBERVALUE('Upload Data Outputs'!H993) &gt; 0, FALSE)), FALSE)</f>
        <v>1</v>
      </c>
      <c r="P1006" s="56" t="b">
        <f>IFERROR(OR('Upload Data Outputs'!H993 = "", IFERROR(MATCH('Upload Data Outputs'!I993, listWeightUnits, 0), FALSE)), FALSE)</f>
        <v>1</v>
      </c>
      <c r="Q1006" s="56" t="b">
        <f>IFERROR(OR('Upload Data Outputs'!J993 = "", IFERROR(MATCH('Upload Data Outputs'!J993, listFscClaimTypes, 0), FALSE)), FALSE)</f>
        <v>1</v>
      </c>
      <c r="R1006" s="56" t="b">
        <f>IFERROR(OR(AND('Upload Data Outputs'!J993 = refClaimFsc100, OR('Upload Data Outputs'!K993 = "", 'Upload Data Outputs'!K993 = 100)), AND('Upload Data Outputs'!J993 = refClaimFscCW, OR('Upload Data Outputs'!K993 = "", 'Upload Data Outputs'!K993 = 0)), AND('Upload Data Outputs'!J993 = refClaimFscMix, 'Upload Data Outputs'!K993 &lt;&gt; "", _xlfn.NUMBERVALUE('Upload Data Outputs'!K993) &gt;= 0, _xlfn.NUMBERVALUE('Upload Data Outputs'!K993) &lt;= 100), AND('Upload Data Outputs'!J993 = refClaimFscMixCredit, OR('Upload Data Outputs'!K993 = "", 'Upload Data Outputs'!K993 = 100)), AND('Upload Data Outputs'!J993 = refClaimFscRecycled, 'Upload Data Outputs'!K993 =""), 'Upload Data Outputs'!J993 = ""), FALSE)</f>
        <v>1</v>
      </c>
      <c r="S1006" s="56" t="b">
        <f>IFERROR(OR('Upload Data Outputs'!L993 = "", IFERROR(MATCH('Upload Data Outputs'!L993, listMaterialsAccountingMethods, 0), FALSE)), FALSE)</f>
        <v>1</v>
      </c>
      <c r="T1006" s="56" t="b">
        <f>IFERROR(OR('Upload Data Outputs'!M993 = "", ISNUMBER('Upload Data Outputs'!M993), IFERROR(DATEVALUE('Upload Data Outputs'!M993) &gt; 0, FALSE)), FALSE)</f>
        <v>1</v>
      </c>
      <c r="U1006" s="56" t="b">
        <f>IFERROR(OR('Upload Data Outputs'!N993 = "", ISNUMBER('Upload Data Outputs'!N993), IFERROR(DATEVALUE('Upload Data Outputs'!N993) &gt; 0, FALSE)), FALSE)</f>
        <v>1</v>
      </c>
      <c r="V1006" s="56" t="b">
        <f>IFERROR(OR('Upload Data Outputs'!O993 = "", IFERROR(MATCH('Upload Data Outputs'!O993, listCountryIsoCodes, FALSE), FALSE)), FALSE)</f>
        <v>1</v>
      </c>
      <c r="W1006" s="57" t="s">
        <v>593</v>
      </c>
      <c r="X1006" s="56"/>
      <c r="Y1006" s="56"/>
      <c r="AA1006" s="56">
        <f>IFERROR(COUNTIFS('Upload Data Outputs'!B:B, 'Upload Data Outputs'!B993), 0)</f>
        <v>0</v>
      </c>
    </row>
    <row r="1007" spans="1:27">
      <c r="A1007" s="55">
        <f t="shared" si="93"/>
        <v>994</v>
      </c>
      <c r="B1007" s="54" t="b">
        <f>NOT(IFERROR('Upload Data Outputs'!A994 = "ERROR", TRUE))</f>
        <v>1</v>
      </c>
      <c r="C1007" s="54">
        <f t="shared" si="94"/>
        <v>994</v>
      </c>
      <c r="D1007" s="56" t="b">
        <f>IF(B1007, ('Upload Data Outputs'!A994 &amp; 'Upload Data Outputs'!B994 &amp; 'Upload Data Outputs'!C994 &amp; 'Upload Data Outputs'!D994 &amp; 'Upload Data Outputs'!E994 &amp; 'Upload Data Outputs'!F994 &amp; 'Upload Data Outputs'!G994 &amp; 'Upload Data Outputs'!H994 &amp; 'Upload Data Outputs'!I994 &amp; 'Upload Data Outputs'!J994 &amp; 'Upload Data Outputs'!K994 &amp; 'Upload Data Outputs'!L994 &amp; 'Upload Data Outputs'!M994 &amp; 'Upload Data Outputs'!N994 &amp; 'Upload Data Outputs'!O994 &amp; 'Upload Data Outputs'!P994) &lt;&gt; "", FALSE)</f>
        <v>0</v>
      </c>
      <c r="E1007" s="56" t="str">
        <f t="shared" si="95"/>
        <v/>
      </c>
      <c r="F1007" s="56" t="str">
        <f t="shared" si="96"/>
        <v/>
      </c>
      <c r="G1007" s="56" t="b">
        <f t="shared" si="92"/>
        <v>1</v>
      </c>
      <c r="H1007" s="57" t="s">
        <v>593</v>
      </c>
      <c r="I1007" s="56" t="b">
        <f t="shared" si="97"/>
        <v>1</v>
      </c>
      <c r="J1007" s="56" t="b">
        <f>IFERROR(OR(NOT($D1007), 'Upload Data Outputs'!C994 &lt;&gt; ""), FALSE)</f>
        <v>1</v>
      </c>
      <c r="K1007" s="57" t="s">
        <v>593</v>
      </c>
      <c r="L1007" s="56" t="b">
        <f>IFERROR(OR(AND(NOT(D1007), 'Upload Data Outputs'!E994 = ""), IFERROR(_xlfn.NUMBERVALUE('Upload Data Outputs'!E994) &gt; 0, FALSE)), FALSE)</f>
        <v>1</v>
      </c>
      <c r="M1007" s="56" t="b">
        <f>IFERROR(OR('Upload Data Outputs'!F994 = "", IFERROR(_xlfn.NUMBERVALUE('Upload Data Outputs'!F994) &gt; 0, FALSE)), FALSE)</f>
        <v>1</v>
      </c>
      <c r="N1007" s="56" t="b">
        <f>IFERROR(OR('Upload Data Outputs'!F994 = "", IFERROR(MATCH('Upload Data Outputs'!G994, listVolumeUnits, 0), FALSE)), FALSE)</f>
        <v>1</v>
      </c>
      <c r="O1007" s="56" t="b">
        <f>IFERROR(OR('Upload Data Outputs'!H994 = "", IFERROR(_xlfn.NUMBERVALUE('Upload Data Outputs'!H994) &gt; 0, FALSE)), FALSE)</f>
        <v>1</v>
      </c>
      <c r="P1007" s="56" t="b">
        <f>IFERROR(OR('Upload Data Outputs'!H994 = "", IFERROR(MATCH('Upload Data Outputs'!I994, listWeightUnits, 0), FALSE)), FALSE)</f>
        <v>1</v>
      </c>
      <c r="Q1007" s="56" t="b">
        <f>IFERROR(OR('Upload Data Outputs'!J994 = "", IFERROR(MATCH('Upload Data Outputs'!J994, listFscClaimTypes, 0), FALSE)), FALSE)</f>
        <v>1</v>
      </c>
      <c r="R1007" s="56" t="b">
        <f>IFERROR(OR(AND('Upload Data Outputs'!J994 = refClaimFsc100, OR('Upload Data Outputs'!K994 = "", 'Upload Data Outputs'!K994 = 100)), AND('Upload Data Outputs'!J994 = refClaimFscCW, OR('Upload Data Outputs'!K994 = "", 'Upload Data Outputs'!K994 = 0)), AND('Upload Data Outputs'!J994 = refClaimFscMix, 'Upload Data Outputs'!K994 &lt;&gt; "", _xlfn.NUMBERVALUE('Upload Data Outputs'!K994) &gt;= 0, _xlfn.NUMBERVALUE('Upload Data Outputs'!K994) &lt;= 100), AND('Upload Data Outputs'!J994 = refClaimFscMixCredit, OR('Upload Data Outputs'!K994 = "", 'Upload Data Outputs'!K994 = 100)), AND('Upload Data Outputs'!J994 = refClaimFscRecycled, 'Upload Data Outputs'!K994 =""), 'Upload Data Outputs'!J994 = ""), FALSE)</f>
        <v>1</v>
      </c>
      <c r="S1007" s="56" t="b">
        <f>IFERROR(OR('Upload Data Outputs'!L994 = "", IFERROR(MATCH('Upload Data Outputs'!L994, listMaterialsAccountingMethods, 0), FALSE)), FALSE)</f>
        <v>1</v>
      </c>
      <c r="T1007" s="56" t="b">
        <f>IFERROR(OR('Upload Data Outputs'!M994 = "", ISNUMBER('Upload Data Outputs'!M994), IFERROR(DATEVALUE('Upload Data Outputs'!M994) &gt; 0, FALSE)), FALSE)</f>
        <v>1</v>
      </c>
      <c r="U1007" s="56" t="b">
        <f>IFERROR(OR('Upload Data Outputs'!N994 = "", ISNUMBER('Upload Data Outputs'!N994), IFERROR(DATEVALUE('Upload Data Outputs'!N994) &gt; 0, FALSE)), FALSE)</f>
        <v>1</v>
      </c>
      <c r="V1007" s="56" t="b">
        <f>IFERROR(OR('Upload Data Outputs'!O994 = "", IFERROR(MATCH('Upload Data Outputs'!O994, listCountryIsoCodes, FALSE), FALSE)), FALSE)</f>
        <v>1</v>
      </c>
      <c r="W1007" s="57" t="s">
        <v>593</v>
      </c>
      <c r="X1007" s="56"/>
      <c r="Y1007" s="56"/>
      <c r="AA1007" s="56">
        <f>IFERROR(COUNTIFS('Upload Data Outputs'!B:B, 'Upload Data Outputs'!B994), 0)</f>
        <v>0</v>
      </c>
    </row>
    <row r="1008" spans="1:27">
      <c r="A1008" s="55">
        <f t="shared" si="93"/>
        <v>995</v>
      </c>
      <c r="B1008" s="54" t="b">
        <f>NOT(IFERROR('Upload Data Outputs'!A995 = "ERROR", TRUE))</f>
        <v>1</v>
      </c>
      <c r="C1008" s="54">
        <f t="shared" si="94"/>
        <v>995</v>
      </c>
      <c r="D1008" s="56" t="b">
        <f>IF(B1008, ('Upload Data Outputs'!A995 &amp; 'Upload Data Outputs'!B995 &amp; 'Upload Data Outputs'!C995 &amp; 'Upload Data Outputs'!D995 &amp; 'Upload Data Outputs'!E995 &amp; 'Upload Data Outputs'!F995 &amp; 'Upload Data Outputs'!G995 &amp; 'Upload Data Outputs'!H995 &amp; 'Upload Data Outputs'!I995 &amp; 'Upload Data Outputs'!J995 &amp; 'Upload Data Outputs'!K995 &amp; 'Upload Data Outputs'!L995 &amp; 'Upload Data Outputs'!M995 &amp; 'Upload Data Outputs'!N995 &amp; 'Upload Data Outputs'!O995 &amp; 'Upload Data Outputs'!P995) &lt;&gt; "", FALSE)</f>
        <v>0</v>
      </c>
      <c r="E1008" s="56" t="str">
        <f t="shared" si="95"/>
        <v/>
      </c>
      <c r="F1008" s="56" t="str">
        <f t="shared" si="96"/>
        <v/>
      </c>
      <c r="G1008" s="56" t="b">
        <f t="shared" si="92"/>
        <v>1</v>
      </c>
      <c r="H1008" s="57" t="s">
        <v>593</v>
      </c>
      <c r="I1008" s="56" t="b">
        <f t="shared" si="97"/>
        <v>1</v>
      </c>
      <c r="J1008" s="56" t="b">
        <f>IFERROR(OR(NOT($D1008), 'Upload Data Outputs'!C995 &lt;&gt; ""), FALSE)</f>
        <v>1</v>
      </c>
      <c r="K1008" s="57" t="s">
        <v>593</v>
      </c>
      <c r="L1008" s="56" t="b">
        <f>IFERROR(OR(AND(NOT(D1008), 'Upload Data Outputs'!E995 = ""), IFERROR(_xlfn.NUMBERVALUE('Upload Data Outputs'!E995) &gt; 0, FALSE)), FALSE)</f>
        <v>1</v>
      </c>
      <c r="M1008" s="56" t="b">
        <f>IFERROR(OR('Upload Data Outputs'!F995 = "", IFERROR(_xlfn.NUMBERVALUE('Upload Data Outputs'!F995) &gt; 0, FALSE)), FALSE)</f>
        <v>1</v>
      </c>
      <c r="N1008" s="56" t="b">
        <f>IFERROR(OR('Upload Data Outputs'!F995 = "", IFERROR(MATCH('Upload Data Outputs'!G995, listVolumeUnits, 0), FALSE)), FALSE)</f>
        <v>1</v>
      </c>
      <c r="O1008" s="56" t="b">
        <f>IFERROR(OR('Upload Data Outputs'!H995 = "", IFERROR(_xlfn.NUMBERVALUE('Upload Data Outputs'!H995) &gt; 0, FALSE)), FALSE)</f>
        <v>1</v>
      </c>
      <c r="P1008" s="56" t="b">
        <f>IFERROR(OR('Upload Data Outputs'!H995 = "", IFERROR(MATCH('Upload Data Outputs'!I995, listWeightUnits, 0), FALSE)), FALSE)</f>
        <v>1</v>
      </c>
      <c r="Q1008" s="56" t="b">
        <f>IFERROR(OR('Upload Data Outputs'!J995 = "", IFERROR(MATCH('Upload Data Outputs'!J995, listFscClaimTypes, 0), FALSE)), FALSE)</f>
        <v>1</v>
      </c>
      <c r="R1008" s="56" t="b">
        <f>IFERROR(OR(AND('Upload Data Outputs'!J995 = refClaimFsc100, OR('Upload Data Outputs'!K995 = "", 'Upload Data Outputs'!K995 = 100)), AND('Upload Data Outputs'!J995 = refClaimFscCW, OR('Upload Data Outputs'!K995 = "", 'Upload Data Outputs'!K995 = 0)), AND('Upload Data Outputs'!J995 = refClaimFscMix, 'Upload Data Outputs'!K995 &lt;&gt; "", _xlfn.NUMBERVALUE('Upload Data Outputs'!K995) &gt;= 0, _xlfn.NUMBERVALUE('Upload Data Outputs'!K995) &lt;= 100), AND('Upload Data Outputs'!J995 = refClaimFscMixCredit, OR('Upload Data Outputs'!K995 = "", 'Upload Data Outputs'!K995 = 100)), AND('Upload Data Outputs'!J995 = refClaimFscRecycled, 'Upload Data Outputs'!K995 =""), 'Upload Data Outputs'!J995 = ""), FALSE)</f>
        <v>1</v>
      </c>
      <c r="S1008" s="56" t="b">
        <f>IFERROR(OR('Upload Data Outputs'!L995 = "", IFERROR(MATCH('Upload Data Outputs'!L995, listMaterialsAccountingMethods, 0), FALSE)), FALSE)</f>
        <v>1</v>
      </c>
      <c r="T1008" s="56" t="b">
        <f>IFERROR(OR('Upload Data Outputs'!M995 = "", ISNUMBER('Upload Data Outputs'!M995), IFERROR(DATEVALUE('Upload Data Outputs'!M995) &gt; 0, FALSE)), FALSE)</f>
        <v>1</v>
      </c>
      <c r="U1008" s="56" t="b">
        <f>IFERROR(OR('Upload Data Outputs'!N995 = "", ISNUMBER('Upload Data Outputs'!N995), IFERROR(DATEVALUE('Upload Data Outputs'!N995) &gt; 0, FALSE)), FALSE)</f>
        <v>1</v>
      </c>
      <c r="V1008" s="56" t="b">
        <f>IFERROR(OR('Upload Data Outputs'!O995 = "", IFERROR(MATCH('Upload Data Outputs'!O995, listCountryIsoCodes, FALSE), FALSE)), FALSE)</f>
        <v>1</v>
      </c>
      <c r="W1008" s="57" t="s">
        <v>593</v>
      </c>
      <c r="X1008" s="56"/>
      <c r="Y1008" s="56"/>
      <c r="AA1008" s="56">
        <f>IFERROR(COUNTIFS('Upload Data Outputs'!B:B, 'Upload Data Outputs'!B995), 0)</f>
        <v>0</v>
      </c>
    </row>
    <row r="1009" spans="1:27">
      <c r="A1009" s="55">
        <f t="shared" si="93"/>
        <v>996</v>
      </c>
      <c r="B1009" s="54" t="b">
        <f>NOT(IFERROR('Upload Data Outputs'!A996 = "ERROR", TRUE))</f>
        <v>1</v>
      </c>
      <c r="C1009" s="54">
        <f t="shared" si="94"/>
        <v>996</v>
      </c>
      <c r="D1009" s="56" t="b">
        <f>IF(B1009, ('Upload Data Outputs'!A996 &amp; 'Upload Data Outputs'!B996 &amp; 'Upload Data Outputs'!C996 &amp; 'Upload Data Outputs'!D996 &amp; 'Upload Data Outputs'!E996 &amp; 'Upload Data Outputs'!F996 &amp; 'Upload Data Outputs'!G996 &amp; 'Upload Data Outputs'!H996 &amp; 'Upload Data Outputs'!I996 &amp; 'Upload Data Outputs'!J996 &amp; 'Upload Data Outputs'!K996 &amp; 'Upload Data Outputs'!L996 &amp; 'Upload Data Outputs'!M996 &amp; 'Upload Data Outputs'!N996 &amp; 'Upload Data Outputs'!O996 &amp; 'Upload Data Outputs'!P996) &lt;&gt; "", FALSE)</f>
        <v>0</v>
      </c>
      <c r="E1009" s="56" t="str">
        <f t="shared" si="95"/>
        <v/>
      </c>
      <c r="F1009" s="56" t="str">
        <f t="shared" si="96"/>
        <v/>
      </c>
      <c r="G1009" s="56" t="b">
        <f t="shared" si="92"/>
        <v>1</v>
      </c>
      <c r="H1009" s="57" t="s">
        <v>593</v>
      </c>
      <c r="I1009" s="56" t="b">
        <f t="shared" si="97"/>
        <v>1</v>
      </c>
      <c r="J1009" s="56" t="b">
        <f>IFERROR(OR(NOT($D1009), 'Upload Data Outputs'!C996 &lt;&gt; ""), FALSE)</f>
        <v>1</v>
      </c>
      <c r="K1009" s="57" t="s">
        <v>593</v>
      </c>
      <c r="L1009" s="56" t="b">
        <f>IFERROR(OR(AND(NOT(D1009), 'Upload Data Outputs'!E996 = ""), IFERROR(_xlfn.NUMBERVALUE('Upload Data Outputs'!E996) &gt; 0, FALSE)), FALSE)</f>
        <v>1</v>
      </c>
      <c r="M1009" s="56" t="b">
        <f>IFERROR(OR('Upload Data Outputs'!F996 = "", IFERROR(_xlfn.NUMBERVALUE('Upload Data Outputs'!F996) &gt; 0, FALSE)), FALSE)</f>
        <v>1</v>
      </c>
      <c r="N1009" s="56" t="b">
        <f>IFERROR(OR('Upload Data Outputs'!F996 = "", IFERROR(MATCH('Upload Data Outputs'!G996, listVolumeUnits, 0), FALSE)), FALSE)</f>
        <v>1</v>
      </c>
      <c r="O1009" s="56" t="b">
        <f>IFERROR(OR('Upload Data Outputs'!H996 = "", IFERROR(_xlfn.NUMBERVALUE('Upload Data Outputs'!H996) &gt; 0, FALSE)), FALSE)</f>
        <v>1</v>
      </c>
      <c r="P1009" s="56" t="b">
        <f>IFERROR(OR('Upload Data Outputs'!H996 = "", IFERROR(MATCH('Upload Data Outputs'!I996, listWeightUnits, 0), FALSE)), FALSE)</f>
        <v>1</v>
      </c>
      <c r="Q1009" s="56" t="b">
        <f>IFERROR(OR('Upload Data Outputs'!J996 = "", IFERROR(MATCH('Upload Data Outputs'!J996, listFscClaimTypes, 0), FALSE)), FALSE)</f>
        <v>1</v>
      </c>
      <c r="R1009" s="56" t="b">
        <f>IFERROR(OR(AND('Upload Data Outputs'!J996 = refClaimFsc100, OR('Upload Data Outputs'!K996 = "", 'Upload Data Outputs'!K996 = 100)), AND('Upload Data Outputs'!J996 = refClaimFscCW, OR('Upload Data Outputs'!K996 = "", 'Upload Data Outputs'!K996 = 0)), AND('Upload Data Outputs'!J996 = refClaimFscMix, 'Upload Data Outputs'!K996 &lt;&gt; "", _xlfn.NUMBERVALUE('Upload Data Outputs'!K996) &gt;= 0, _xlfn.NUMBERVALUE('Upload Data Outputs'!K996) &lt;= 100), AND('Upload Data Outputs'!J996 = refClaimFscMixCredit, OR('Upload Data Outputs'!K996 = "", 'Upload Data Outputs'!K996 = 100)), AND('Upload Data Outputs'!J996 = refClaimFscRecycled, 'Upload Data Outputs'!K996 =""), 'Upload Data Outputs'!J996 = ""), FALSE)</f>
        <v>1</v>
      </c>
      <c r="S1009" s="56" t="b">
        <f>IFERROR(OR('Upload Data Outputs'!L996 = "", IFERROR(MATCH('Upload Data Outputs'!L996, listMaterialsAccountingMethods, 0), FALSE)), FALSE)</f>
        <v>1</v>
      </c>
      <c r="T1009" s="56" t="b">
        <f>IFERROR(OR('Upload Data Outputs'!M996 = "", ISNUMBER('Upload Data Outputs'!M996), IFERROR(DATEVALUE('Upload Data Outputs'!M996) &gt; 0, FALSE)), FALSE)</f>
        <v>1</v>
      </c>
      <c r="U1009" s="56" t="b">
        <f>IFERROR(OR('Upload Data Outputs'!N996 = "", ISNUMBER('Upload Data Outputs'!N996), IFERROR(DATEVALUE('Upload Data Outputs'!N996) &gt; 0, FALSE)), FALSE)</f>
        <v>1</v>
      </c>
      <c r="V1009" s="56" t="b">
        <f>IFERROR(OR('Upload Data Outputs'!O996 = "", IFERROR(MATCH('Upload Data Outputs'!O996, listCountryIsoCodes, FALSE), FALSE)), FALSE)</f>
        <v>1</v>
      </c>
      <c r="W1009" s="57" t="s">
        <v>593</v>
      </c>
      <c r="X1009" s="56"/>
      <c r="Y1009" s="56"/>
      <c r="AA1009" s="56">
        <f>IFERROR(COUNTIFS('Upload Data Outputs'!B:B, 'Upload Data Outputs'!B996), 0)</f>
        <v>0</v>
      </c>
    </row>
    <row r="1010" spans="1:27">
      <c r="A1010" s="55">
        <f t="shared" si="93"/>
        <v>997</v>
      </c>
      <c r="B1010" s="54" t="b">
        <f>NOT(IFERROR('Upload Data Outputs'!A997 = "ERROR", TRUE))</f>
        <v>1</v>
      </c>
      <c r="C1010" s="54">
        <f t="shared" si="94"/>
        <v>997</v>
      </c>
      <c r="D1010" s="56" t="b">
        <f>IF(B1010, ('Upload Data Outputs'!A997 &amp; 'Upload Data Outputs'!B997 &amp; 'Upload Data Outputs'!C997 &amp; 'Upload Data Outputs'!D997 &amp; 'Upload Data Outputs'!E997 &amp; 'Upload Data Outputs'!F997 &amp; 'Upload Data Outputs'!G997 &amp; 'Upload Data Outputs'!H997 &amp; 'Upload Data Outputs'!I997 &amp; 'Upload Data Outputs'!J997 &amp; 'Upload Data Outputs'!K997 &amp; 'Upload Data Outputs'!L997 &amp; 'Upload Data Outputs'!M997 &amp; 'Upload Data Outputs'!N997 &amp; 'Upload Data Outputs'!O997 &amp; 'Upload Data Outputs'!P997) &lt;&gt; "", FALSE)</f>
        <v>0</v>
      </c>
      <c r="E1010" s="56" t="str">
        <f t="shared" si="95"/>
        <v/>
      </c>
      <c r="F1010" s="56" t="str">
        <f t="shared" si="96"/>
        <v/>
      </c>
      <c r="G1010" s="56" t="b">
        <f t="shared" si="92"/>
        <v>1</v>
      </c>
      <c r="H1010" s="57" t="s">
        <v>593</v>
      </c>
      <c r="I1010" s="56" t="b">
        <f t="shared" si="97"/>
        <v>1</v>
      </c>
      <c r="J1010" s="56" t="b">
        <f>IFERROR(OR(NOT($D1010), 'Upload Data Outputs'!C997 &lt;&gt; ""), FALSE)</f>
        <v>1</v>
      </c>
      <c r="K1010" s="57" t="s">
        <v>593</v>
      </c>
      <c r="L1010" s="56" t="b">
        <f>IFERROR(OR(AND(NOT(D1010), 'Upload Data Outputs'!E997 = ""), IFERROR(_xlfn.NUMBERVALUE('Upload Data Outputs'!E997) &gt; 0, FALSE)), FALSE)</f>
        <v>1</v>
      </c>
      <c r="M1010" s="56" t="b">
        <f>IFERROR(OR('Upload Data Outputs'!F997 = "", IFERROR(_xlfn.NUMBERVALUE('Upload Data Outputs'!F997) &gt; 0, FALSE)), FALSE)</f>
        <v>1</v>
      </c>
      <c r="N1010" s="56" t="b">
        <f>IFERROR(OR('Upload Data Outputs'!F997 = "", IFERROR(MATCH('Upload Data Outputs'!G997, listVolumeUnits, 0), FALSE)), FALSE)</f>
        <v>1</v>
      </c>
      <c r="O1010" s="56" t="b">
        <f>IFERROR(OR('Upload Data Outputs'!H997 = "", IFERROR(_xlfn.NUMBERVALUE('Upload Data Outputs'!H997) &gt; 0, FALSE)), FALSE)</f>
        <v>1</v>
      </c>
      <c r="P1010" s="56" t="b">
        <f>IFERROR(OR('Upload Data Outputs'!H997 = "", IFERROR(MATCH('Upload Data Outputs'!I997, listWeightUnits, 0), FALSE)), FALSE)</f>
        <v>1</v>
      </c>
      <c r="Q1010" s="56" t="b">
        <f>IFERROR(OR('Upload Data Outputs'!J997 = "", IFERROR(MATCH('Upload Data Outputs'!J997, listFscClaimTypes, 0), FALSE)), FALSE)</f>
        <v>1</v>
      </c>
      <c r="R1010" s="56" t="b">
        <f>IFERROR(OR(AND('Upload Data Outputs'!J997 = refClaimFsc100, OR('Upload Data Outputs'!K997 = "", 'Upload Data Outputs'!K997 = 100)), AND('Upload Data Outputs'!J997 = refClaimFscCW, OR('Upload Data Outputs'!K997 = "", 'Upload Data Outputs'!K997 = 0)), AND('Upload Data Outputs'!J997 = refClaimFscMix, 'Upload Data Outputs'!K997 &lt;&gt; "", _xlfn.NUMBERVALUE('Upload Data Outputs'!K997) &gt;= 0, _xlfn.NUMBERVALUE('Upload Data Outputs'!K997) &lt;= 100), AND('Upload Data Outputs'!J997 = refClaimFscMixCredit, OR('Upload Data Outputs'!K997 = "", 'Upload Data Outputs'!K997 = 100)), AND('Upload Data Outputs'!J997 = refClaimFscRecycled, 'Upload Data Outputs'!K997 =""), 'Upload Data Outputs'!J997 = ""), FALSE)</f>
        <v>1</v>
      </c>
      <c r="S1010" s="56" t="b">
        <f>IFERROR(OR('Upload Data Outputs'!L997 = "", IFERROR(MATCH('Upload Data Outputs'!L997, listMaterialsAccountingMethods, 0), FALSE)), FALSE)</f>
        <v>1</v>
      </c>
      <c r="T1010" s="56" t="b">
        <f>IFERROR(OR('Upload Data Outputs'!M997 = "", ISNUMBER('Upload Data Outputs'!M997), IFERROR(DATEVALUE('Upload Data Outputs'!M997) &gt; 0, FALSE)), FALSE)</f>
        <v>1</v>
      </c>
      <c r="U1010" s="56" t="b">
        <f>IFERROR(OR('Upload Data Outputs'!N997 = "", ISNUMBER('Upload Data Outputs'!N997), IFERROR(DATEVALUE('Upload Data Outputs'!N997) &gt; 0, FALSE)), FALSE)</f>
        <v>1</v>
      </c>
      <c r="V1010" s="56" t="b">
        <f>IFERROR(OR('Upload Data Outputs'!O997 = "", IFERROR(MATCH('Upload Data Outputs'!O997, listCountryIsoCodes, FALSE), FALSE)), FALSE)</f>
        <v>1</v>
      </c>
      <c r="W1010" s="57" t="s">
        <v>593</v>
      </c>
      <c r="X1010" s="56"/>
      <c r="Y1010" s="56"/>
      <c r="AA1010" s="56">
        <f>IFERROR(COUNTIFS('Upload Data Outputs'!B:B, 'Upload Data Outputs'!B997), 0)</f>
        <v>0</v>
      </c>
    </row>
    <row r="1011" spans="1:27">
      <c r="A1011" s="55">
        <f t="shared" si="93"/>
        <v>998</v>
      </c>
      <c r="B1011" s="54" t="b">
        <f>NOT(IFERROR('Upload Data Outputs'!A998 = "ERROR", TRUE))</f>
        <v>1</v>
      </c>
      <c r="C1011" s="54">
        <f t="shared" si="94"/>
        <v>998</v>
      </c>
      <c r="D1011" s="56" t="b">
        <f>IF(B1011, ('Upload Data Outputs'!A998 &amp; 'Upload Data Outputs'!B998 &amp; 'Upload Data Outputs'!C998 &amp; 'Upload Data Outputs'!D998 &amp; 'Upload Data Outputs'!E998 &amp; 'Upload Data Outputs'!F998 &amp; 'Upload Data Outputs'!G998 &amp; 'Upload Data Outputs'!H998 &amp; 'Upload Data Outputs'!I998 &amp; 'Upload Data Outputs'!J998 &amp; 'Upload Data Outputs'!K998 &amp; 'Upload Data Outputs'!L998 &amp; 'Upload Data Outputs'!M998 &amp; 'Upload Data Outputs'!N998 &amp; 'Upload Data Outputs'!O998 &amp; 'Upload Data Outputs'!P998) &lt;&gt; "", FALSE)</f>
        <v>0</v>
      </c>
      <c r="E1011" s="56" t="str">
        <f t="shared" si="95"/>
        <v/>
      </c>
      <c r="F1011" s="56" t="str">
        <f t="shared" si="96"/>
        <v/>
      </c>
      <c r="G1011" s="56" t="b">
        <f t="shared" si="92"/>
        <v>1</v>
      </c>
      <c r="H1011" s="57" t="s">
        <v>593</v>
      </c>
      <c r="I1011" s="56" t="b">
        <f t="shared" si="97"/>
        <v>1</v>
      </c>
      <c r="J1011" s="56" t="b">
        <f>IFERROR(OR(NOT($D1011), 'Upload Data Outputs'!C998 &lt;&gt; ""), FALSE)</f>
        <v>1</v>
      </c>
      <c r="K1011" s="57" t="s">
        <v>593</v>
      </c>
      <c r="L1011" s="56" t="b">
        <f>IFERROR(OR(AND(NOT(D1011), 'Upload Data Outputs'!E998 = ""), IFERROR(_xlfn.NUMBERVALUE('Upload Data Outputs'!E998) &gt; 0, FALSE)), FALSE)</f>
        <v>1</v>
      </c>
      <c r="M1011" s="56" t="b">
        <f>IFERROR(OR('Upload Data Outputs'!F998 = "", IFERROR(_xlfn.NUMBERVALUE('Upload Data Outputs'!F998) &gt; 0, FALSE)), FALSE)</f>
        <v>1</v>
      </c>
      <c r="N1011" s="56" t="b">
        <f>IFERROR(OR('Upload Data Outputs'!F998 = "", IFERROR(MATCH('Upload Data Outputs'!G998, listVolumeUnits, 0), FALSE)), FALSE)</f>
        <v>1</v>
      </c>
      <c r="O1011" s="56" t="b">
        <f>IFERROR(OR('Upload Data Outputs'!H998 = "", IFERROR(_xlfn.NUMBERVALUE('Upload Data Outputs'!H998) &gt; 0, FALSE)), FALSE)</f>
        <v>1</v>
      </c>
      <c r="P1011" s="56" t="b">
        <f>IFERROR(OR('Upload Data Outputs'!H998 = "", IFERROR(MATCH('Upload Data Outputs'!I998, listWeightUnits, 0), FALSE)), FALSE)</f>
        <v>1</v>
      </c>
      <c r="Q1011" s="56" t="b">
        <f>IFERROR(OR('Upload Data Outputs'!J998 = "", IFERROR(MATCH('Upload Data Outputs'!J998, listFscClaimTypes, 0), FALSE)), FALSE)</f>
        <v>1</v>
      </c>
      <c r="R1011" s="56" t="b">
        <f>IFERROR(OR(AND('Upload Data Outputs'!J998 = refClaimFsc100, OR('Upload Data Outputs'!K998 = "", 'Upload Data Outputs'!K998 = 100)), AND('Upload Data Outputs'!J998 = refClaimFscCW, OR('Upload Data Outputs'!K998 = "", 'Upload Data Outputs'!K998 = 0)), AND('Upload Data Outputs'!J998 = refClaimFscMix, 'Upload Data Outputs'!K998 &lt;&gt; "", _xlfn.NUMBERVALUE('Upload Data Outputs'!K998) &gt;= 0, _xlfn.NUMBERVALUE('Upload Data Outputs'!K998) &lt;= 100), AND('Upload Data Outputs'!J998 = refClaimFscMixCredit, OR('Upload Data Outputs'!K998 = "", 'Upload Data Outputs'!K998 = 100)), AND('Upload Data Outputs'!J998 = refClaimFscRecycled, 'Upload Data Outputs'!K998 =""), 'Upload Data Outputs'!J998 = ""), FALSE)</f>
        <v>1</v>
      </c>
      <c r="S1011" s="56" t="b">
        <f>IFERROR(OR('Upload Data Outputs'!L998 = "", IFERROR(MATCH('Upload Data Outputs'!L998, listMaterialsAccountingMethods, 0), FALSE)), FALSE)</f>
        <v>1</v>
      </c>
      <c r="T1011" s="56" t="b">
        <f>IFERROR(OR('Upload Data Outputs'!M998 = "", ISNUMBER('Upload Data Outputs'!M998), IFERROR(DATEVALUE('Upload Data Outputs'!M998) &gt; 0, FALSE)), FALSE)</f>
        <v>1</v>
      </c>
      <c r="U1011" s="56" t="b">
        <f>IFERROR(OR('Upload Data Outputs'!N998 = "", ISNUMBER('Upload Data Outputs'!N998), IFERROR(DATEVALUE('Upload Data Outputs'!N998) &gt; 0, FALSE)), FALSE)</f>
        <v>1</v>
      </c>
      <c r="V1011" s="56" t="b">
        <f>IFERROR(OR('Upload Data Outputs'!O998 = "", IFERROR(MATCH('Upload Data Outputs'!O998, listCountryIsoCodes, FALSE), FALSE)), FALSE)</f>
        <v>1</v>
      </c>
      <c r="W1011" s="57" t="s">
        <v>593</v>
      </c>
      <c r="X1011" s="56"/>
      <c r="Y1011" s="56"/>
      <c r="AA1011" s="56">
        <f>IFERROR(COUNTIFS('Upload Data Outputs'!B:B, 'Upload Data Outputs'!B998), 0)</f>
        <v>0</v>
      </c>
    </row>
    <row r="1012" spans="1:27">
      <c r="A1012" s="55">
        <f t="shared" si="93"/>
        <v>999</v>
      </c>
      <c r="B1012" s="54" t="b">
        <f>NOT(IFERROR('Upload Data Outputs'!A999 = "ERROR", TRUE))</f>
        <v>1</v>
      </c>
      <c r="C1012" s="54">
        <f t="shared" si="94"/>
        <v>999</v>
      </c>
      <c r="D1012" s="56" t="b">
        <f>IF(B1012, ('Upload Data Outputs'!A999 &amp; 'Upload Data Outputs'!B999 &amp; 'Upload Data Outputs'!C999 &amp; 'Upload Data Outputs'!D999 &amp; 'Upload Data Outputs'!E999 &amp; 'Upload Data Outputs'!F999 &amp; 'Upload Data Outputs'!G999 &amp; 'Upload Data Outputs'!H999 &amp; 'Upload Data Outputs'!I999 &amp; 'Upload Data Outputs'!J999 &amp; 'Upload Data Outputs'!K999 &amp; 'Upload Data Outputs'!L999 &amp; 'Upload Data Outputs'!M999 &amp; 'Upload Data Outputs'!N999 &amp; 'Upload Data Outputs'!O999 &amp; 'Upload Data Outputs'!P999) &lt;&gt; "", FALSE)</f>
        <v>0</v>
      </c>
      <c r="E1012" s="56" t="str">
        <f t="shared" si="95"/>
        <v/>
      </c>
      <c r="F1012" s="56" t="str">
        <f t="shared" si="96"/>
        <v/>
      </c>
      <c r="G1012" s="56" t="b">
        <f t="shared" si="92"/>
        <v>1</v>
      </c>
      <c r="H1012" s="57" t="s">
        <v>593</v>
      </c>
      <c r="I1012" s="56" t="b">
        <f t="shared" si="97"/>
        <v>1</v>
      </c>
      <c r="J1012" s="56" t="b">
        <f>IFERROR(OR(NOT($D1012), 'Upload Data Outputs'!C999 &lt;&gt; ""), FALSE)</f>
        <v>1</v>
      </c>
      <c r="K1012" s="57" t="s">
        <v>593</v>
      </c>
      <c r="L1012" s="56" t="b">
        <f>IFERROR(OR(AND(NOT(D1012), 'Upload Data Outputs'!E999 = ""), IFERROR(_xlfn.NUMBERVALUE('Upload Data Outputs'!E999) &gt; 0, FALSE)), FALSE)</f>
        <v>1</v>
      </c>
      <c r="M1012" s="56" t="b">
        <f>IFERROR(OR('Upload Data Outputs'!F999 = "", IFERROR(_xlfn.NUMBERVALUE('Upload Data Outputs'!F999) &gt; 0, FALSE)), FALSE)</f>
        <v>1</v>
      </c>
      <c r="N1012" s="56" t="b">
        <f>IFERROR(OR('Upload Data Outputs'!F999 = "", IFERROR(MATCH('Upload Data Outputs'!G999, listVolumeUnits, 0), FALSE)), FALSE)</f>
        <v>1</v>
      </c>
      <c r="O1012" s="56" t="b">
        <f>IFERROR(OR('Upload Data Outputs'!H999 = "", IFERROR(_xlfn.NUMBERVALUE('Upload Data Outputs'!H999) &gt; 0, FALSE)), FALSE)</f>
        <v>1</v>
      </c>
      <c r="P1012" s="56" t="b">
        <f>IFERROR(OR('Upload Data Outputs'!H999 = "", IFERROR(MATCH('Upload Data Outputs'!I999, listWeightUnits, 0), FALSE)), FALSE)</f>
        <v>1</v>
      </c>
      <c r="Q1012" s="56" t="b">
        <f>IFERROR(OR('Upload Data Outputs'!J999 = "", IFERROR(MATCH('Upload Data Outputs'!J999, listFscClaimTypes, 0), FALSE)), FALSE)</f>
        <v>1</v>
      </c>
      <c r="R1012" s="56" t="b">
        <f>IFERROR(OR(AND('Upload Data Outputs'!J999 = refClaimFsc100, OR('Upload Data Outputs'!K999 = "", 'Upload Data Outputs'!K999 = 100)), AND('Upload Data Outputs'!J999 = refClaimFscCW, OR('Upload Data Outputs'!K999 = "", 'Upload Data Outputs'!K999 = 0)), AND('Upload Data Outputs'!J999 = refClaimFscMix, 'Upload Data Outputs'!K999 &lt;&gt; "", _xlfn.NUMBERVALUE('Upload Data Outputs'!K999) &gt;= 0, _xlfn.NUMBERVALUE('Upload Data Outputs'!K999) &lt;= 100), AND('Upload Data Outputs'!J999 = refClaimFscMixCredit, OR('Upload Data Outputs'!K999 = "", 'Upload Data Outputs'!K999 = 100)), AND('Upload Data Outputs'!J999 = refClaimFscRecycled, 'Upload Data Outputs'!K999 =""), 'Upload Data Outputs'!J999 = ""), FALSE)</f>
        <v>1</v>
      </c>
      <c r="S1012" s="56" t="b">
        <f>IFERROR(OR('Upload Data Outputs'!L999 = "", IFERROR(MATCH('Upload Data Outputs'!L999, listMaterialsAccountingMethods, 0), FALSE)), FALSE)</f>
        <v>1</v>
      </c>
      <c r="T1012" s="56" t="b">
        <f>IFERROR(OR('Upload Data Outputs'!M999 = "", ISNUMBER('Upload Data Outputs'!M999), IFERROR(DATEVALUE('Upload Data Outputs'!M999) &gt; 0, FALSE)), FALSE)</f>
        <v>1</v>
      </c>
      <c r="U1012" s="56" t="b">
        <f>IFERROR(OR('Upload Data Outputs'!N999 = "", ISNUMBER('Upload Data Outputs'!N999), IFERROR(DATEVALUE('Upload Data Outputs'!N999) &gt; 0, FALSE)), FALSE)</f>
        <v>1</v>
      </c>
      <c r="V1012" s="56" t="b">
        <f>IFERROR(OR('Upload Data Outputs'!O999 = "", IFERROR(MATCH('Upload Data Outputs'!O999, listCountryIsoCodes, FALSE), FALSE)), FALSE)</f>
        <v>1</v>
      </c>
      <c r="W1012" s="57" t="s">
        <v>593</v>
      </c>
      <c r="X1012" s="56"/>
      <c r="Y1012" s="56"/>
      <c r="AA1012" s="56">
        <f>IFERROR(COUNTIFS('Upload Data Outputs'!B:B, 'Upload Data Outputs'!B999), 0)</f>
        <v>0</v>
      </c>
    </row>
    <row r="1013" spans="1:27">
      <c r="A1013" s="55">
        <f t="shared" si="93"/>
        <v>1000</v>
      </c>
      <c r="B1013" s="54" t="b">
        <f>NOT(IFERROR('Upload Data Outputs'!A1000 = "ERROR", TRUE))</f>
        <v>1</v>
      </c>
      <c r="C1013" s="54">
        <f t="shared" si="94"/>
        <v>1000</v>
      </c>
      <c r="D1013" s="56" t="b">
        <f>IF(B1013, ('Upload Data Outputs'!A1000 &amp; 'Upload Data Outputs'!B1000 &amp; 'Upload Data Outputs'!C1000 &amp; 'Upload Data Outputs'!D1000 &amp; 'Upload Data Outputs'!E1000 &amp; 'Upload Data Outputs'!F1000 &amp; 'Upload Data Outputs'!G1000 &amp; 'Upload Data Outputs'!H1000 &amp; 'Upload Data Outputs'!I1000 &amp; 'Upload Data Outputs'!J1000 &amp; 'Upload Data Outputs'!K1000 &amp; 'Upload Data Outputs'!L1000 &amp; 'Upload Data Outputs'!M1000 &amp; 'Upload Data Outputs'!N1000 &amp; 'Upload Data Outputs'!O1000 &amp; 'Upload Data Outputs'!P1000) &lt;&gt; "", FALSE)</f>
        <v>0</v>
      </c>
      <c r="E1013" s="56" t="str">
        <f t="shared" si="95"/>
        <v/>
      </c>
      <c r="F1013" s="56" t="str">
        <f t="shared" si="96"/>
        <v/>
      </c>
      <c r="G1013" s="56" t="b">
        <f t="shared" si="92"/>
        <v>1</v>
      </c>
      <c r="H1013" s="57" t="s">
        <v>593</v>
      </c>
      <c r="I1013" s="56" t="b">
        <f t="shared" si="97"/>
        <v>1</v>
      </c>
      <c r="J1013" s="56" t="b">
        <f>IFERROR(OR(NOT($D1013), 'Upload Data Outputs'!C1000 &lt;&gt; ""), FALSE)</f>
        <v>1</v>
      </c>
      <c r="K1013" s="57" t="s">
        <v>593</v>
      </c>
      <c r="L1013" s="56" t="b">
        <f>IFERROR(OR(AND(NOT(D1013), 'Upload Data Outputs'!E1000 = ""), IFERROR(_xlfn.NUMBERVALUE('Upload Data Outputs'!E1000) &gt; 0, FALSE)), FALSE)</f>
        <v>1</v>
      </c>
      <c r="M1013" s="56" t="b">
        <f>IFERROR(OR('Upload Data Outputs'!F1000 = "", IFERROR(_xlfn.NUMBERVALUE('Upload Data Outputs'!F1000) &gt; 0, FALSE)), FALSE)</f>
        <v>1</v>
      </c>
      <c r="N1013" s="56" t="b">
        <f>IFERROR(OR('Upload Data Outputs'!F1000 = "", IFERROR(MATCH('Upload Data Outputs'!G1000, listVolumeUnits, 0), FALSE)), FALSE)</f>
        <v>1</v>
      </c>
      <c r="O1013" s="56" t="b">
        <f>IFERROR(OR('Upload Data Outputs'!H1000 = "", IFERROR(_xlfn.NUMBERVALUE('Upload Data Outputs'!H1000) &gt; 0, FALSE)), FALSE)</f>
        <v>1</v>
      </c>
      <c r="P1013" s="56" t="b">
        <f>IFERROR(OR('Upload Data Outputs'!H1000 = "", IFERROR(MATCH('Upload Data Outputs'!I1000, listWeightUnits, 0), FALSE)), FALSE)</f>
        <v>1</v>
      </c>
      <c r="Q1013" s="56" t="b">
        <f>IFERROR(OR('Upload Data Outputs'!J1000 = "", IFERROR(MATCH('Upload Data Outputs'!J1000, listFscClaimTypes, 0), FALSE)), FALSE)</f>
        <v>1</v>
      </c>
      <c r="R1013" s="56" t="b">
        <f>IFERROR(OR(AND('Upload Data Outputs'!J1000 = refClaimFsc100, OR('Upload Data Outputs'!K1000 = "", 'Upload Data Outputs'!K1000 = 100)), AND('Upload Data Outputs'!J1000 = refClaimFscCW, OR('Upload Data Outputs'!K1000 = "", 'Upload Data Outputs'!K1000 = 0)), AND('Upload Data Outputs'!J1000 = refClaimFscMix, 'Upload Data Outputs'!K1000 &lt;&gt; "", _xlfn.NUMBERVALUE('Upload Data Outputs'!K1000) &gt;= 0, _xlfn.NUMBERVALUE('Upload Data Outputs'!K1000) &lt;= 100), AND('Upload Data Outputs'!J1000 = refClaimFscMixCredit, OR('Upload Data Outputs'!K1000 = "", 'Upload Data Outputs'!K1000 = 100)), AND('Upload Data Outputs'!J1000 = refClaimFscRecycled, 'Upload Data Outputs'!K1000 =""), 'Upload Data Outputs'!J1000 = ""), FALSE)</f>
        <v>1</v>
      </c>
      <c r="S1013" s="56" t="b">
        <f>IFERROR(OR('Upload Data Outputs'!L1000 = "", IFERROR(MATCH('Upload Data Outputs'!L1000, listMaterialsAccountingMethods, 0), FALSE)), FALSE)</f>
        <v>1</v>
      </c>
      <c r="T1013" s="56" t="b">
        <f>IFERROR(OR('Upload Data Outputs'!M1000 = "", ISNUMBER('Upload Data Outputs'!M1000), IFERROR(DATEVALUE('Upload Data Outputs'!M1000) &gt; 0, FALSE)), FALSE)</f>
        <v>1</v>
      </c>
      <c r="U1013" s="56" t="b">
        <f>IFERROR(OR('Upload Data Outputs'!N1000 = "", ISNUMBER('Upload Data Outputs'!N1000), IFERROR(DATEVALUE('Upload Data Outputs'!N1000) &gt; 0, FALSE)), FALSE)</f>
        <v>1</v>
      </c>
      <c r="V1013" s="56" t="b">
        <f>IFERROR(OR('Upload Data Outputs'!O1000 = "", IFERROR(MATCH('Upload Data Outputs'!O1000, listCountryIsoCodes, FALSE), FALSE)), FALSE)</f>
        <v>1</v>
      </c>
      <c r="W1013" s="57" t="s">
        <v>593</v>
      </c>
      <c r="X1013" s="56"/>
      <c r="Y1013" s="56"/>
      <c r="AA1013" s="56">
        <f>IFERROR(COUNTIFS('Upload Data Outputs'!B:B, 'Upload Data Outputs'!B1000), 0)</f>
        <v>0</v>
      </c>
    </row>
  </sheetData>
  <sheetProtection sheet="1" objects="1" scenarios="1"/>
  <autoFilter ref="A13:W1013" xr:uid="{FBE035D7-1532-4123-97B7-6EE24CF2AFBE}"/>
  <conditionalFormatting sqref="A15:A1013">
    <cfRule type="cellIs" dxfId="6" priority="11" operator="equal">
      <formula>0</formula>
    </cfRule>
  </conditionalFormatting>
  <conditionalFormatting sqref="A8:D8 A10:D10">
    <cfRule type="expression" dxfId="5" priority="7">
      <formula>($D8 &gt; 0)</formula>
    </cfRule>
  </conditionalFormatting>
  <conditionalFormatting sqref="D15:AA1013">
    <cfRule type="expression" dxfId="4" priority="12" stopIfTrue="1">
      <formula>($D15 = FALSE)</formula>
    </cfRule>
  </conditionalFormatting>
  <conditionalFormatting sqref="G4 G2">
    <cfRule type="cellIs" dxfId="3" priority="9" operator="equal">
      <formula>"Incorrect"</formula>
    </cfRule>
  </conditionalFormatting>
  <conditionalFormatting sqref="G6">
    <cfRule type="cellIs" dxfId="2" priority="10" operator="equal">
      <formula>"Inconsistent"</formula>
    </cfRule>
  </conditionalFormatting>
  <conditionalFormatting sqref="G15:W1013">
    <cfRule type="cellIs" dxfId="1" priority="13" operator="equal">
      <formula>FALSE</formula>
    </cfRule>
  </conditionalFormatting>
  <conditionalFormatting sqref="H12:W12">
    <cfRule type="cellIs" dxfId="0" priority="14" operator="equal">
      <formula>"ERROR"</formula>
    </cfRule>
  </conditionalFormatting>
  <pageMargins left="0.7" right="0.7" top="0.75" bottom="0.75" header="0.3" footer="0.3"/>
  <pageSetup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BD4B9-0275-4031-8D77-645F43EEAF5E}">
  <sheetPr codeName="Sheet6">
    <tabColor theme="6"/>
    <pageSetUpPr autoPageBreaks="0"/>
  </sheetPr>
  <dimension ref="A1:K458"/>
  <sheetViews>
    <sheetView workbookViewId="0">
      <pane ySplit="1" topLeftCell="A2" activePane="bottomLeft" state="frozen"/>
      <selection pane="bottomLeft" activeCell="A2" sqref="A2"/>
    </sheetView>
  </sheetViews>
  <sheetFormatPr defaultColWidth="9.109375" defaultRowHeight="13.2"/>
  <cols>
    <col min="1" max="1" width="19" style="61" customWidth="1"/>
    <col min="2" max="2" width="2" style="61" customWidth="1"/>
    <col min="3" max="3" width="31.109375" style="61" customWidth="1"/>
    <col min="4" max="4" width="2.88671875" style="61" customWidth="1"/>
    <col min="5" max="5" width="20.5546875" style="61" customWidth="1"/>
    <col min="6" max="6" width="2.88671875" style="61" customWidth="1"/>
    <col min="7" max="7" width="20.5546875" style="61" customWidth="1"/>
    <col min="8" max="8" width="4.109375" style="61" customWidth="1"/>
    <col min="9" max="9" width="50.88671875" style="64" customWidth="1"/>
    <col min="10" max="10" width="3.109375" style="64" customWidth="1"/>
    <col min="11" max="11" width="13" style="64" customWidth="1"/>
    <col min="12" max="16384" width="9.109375" style="61"/>
  </cols>
  <sheetData>
    <row r="1" spans="1:11" ht="26.4">
      <c r="A1" s="60" t="s">
        <v>70</v>
      </c>
      <c r="C1" s="60" t="s">
        <v>71</v>
      </c>
      <c r="E1" s="60" t="s">
        <v>72</v>
      </c>
      <c r="G1" s="60" t="s">
        <v>73</v>
      </c>
      <c r="I1" s="62" t="s">
        <v>74</v>
      </c>
      <c r="J1" s="62"/>
      <c r="K1" s="62" t="s">
        <v>75</v>
      </c>
    </row>
    <row r="2" spans="1:11">
      <c r="I2" s="62"/>
      <c r="J2" s="62"/>
      <c r="K2" s="62"/>
    </row>
    <row r="3" spans="1:11">
      <c r="A3" s="61" t="s">
        <v>76</v>
      </c>
      <c r="C3" s="61" t="s">
        <v>46</v>
      </c>
      <c r="E3" s="61" t="s">
        <v>77</v>
      </c>
      <c r="G3" s="61" t="s">
        <v>36</v>
      </c>
      <c r="I3" s="63" t="s">
        <v>78</v>
      </c>
      <c r="J3" s="63"/>
      <c r="K3" s="64" t="s">
        <v>79</v>
      </c>
    </row>
    <row r="4" spans="1:11">
      <c r="A4" s="61" t="s">
        <v>45</v>
      </c>
      <c r="C4" s="61" t="s">
        <v>51</v>
      </c>
      <c r="E4" s="61" t="s">
        <v>40</v>
      </c>
      <c r="G4" s="61" t="s">
        <v>80</v>
      </c>
      <c r="I4" s="63" t="s">
        <v>81</v>
      </c>
      <c r="J4" s="63"/>
      <c r="K4" s="64" t="s">
        <v>82</v>
      </c>
    </row>
    <row r="5" spans="1:11">
      <c r="A5" s="61" t="s">
        <v>666</v>
      </c>
      <c r="C5" s="61" t="s">
        <v>84</v>
      </c>
      <c r="E5" s="61" t="s">
        <v>35</v>
      </c>
      <c r="G5" s="61" t="s">
        <v>85</v>
      </c>
      <c r="I5" s="63" t="s">
        <v>86</v>
      </c>
      <c r="J5" s="63"/>
      <c r="K5" s="64" t="s">
        <v>87</v>
      </c>
    </row>
    <row r="6" spans="1:11">
      <c r="A6" s="61" t="s">
        <v>83</v>
      </c>
      <c r="E6" s="61" t="s">
        <v>89</v>
      </c>
      <c r="G6" s="61" t="s">
        <v>90</v>
      </c>
      <c r="I6" s="63" t="s">
        <v>91</v>
      </c>
      <c r="J6" s="63"/>
      <c r="K6" s="64" t="s">
        <v>92</v>
      </c>
    </row>
    <row r="7" spans="1:11">
      <c r="A7" s="61" t="s">
        <v>88</v>
      </c>
      <c r="E7" s="61" t="s">
        <v>93</v>
      </c>
      <c r="G7" s="61" t="s">
        <v>94</v>
      </c>
      <c r="I7" s="63" t="s">
        <v>95</v>
      </c>
      <c r="J7" s="63"/>
      <c r="K7" s="64" t="s">
        <v>96</v>
      </c>
    </row>
    <row r="8" spans="1:11">
      <c r="G8" s="61" t="s">
        <v>97</v>
      </c>
      <c r="I8" s="63" t="s">
        <v>98</v>
      </c>
      <c r="J8" s="63"/>
      <c r="K8" s="64" t="s">
        <v>99</v>
      </c>
    </row>
    <row r="9" spans="1:11">
      <c r="I9" s="63" t="s">
        <v>100</v>
      </c>
      <c r="J9" s="63"/>
      <c r="K9" s="64" t="s">
        <v>101</v>
      </c>
    </row>
    <row r="10" spans="1:11">
      <c r="I10" s="63" t="s">
        <v>102</v>
      </c>
      <c r="J10" s="63"/>
      <c r="K10" s="64" t="s">
        <v>103</v>
      </c>
    </row>
    <row r="11" spans="1:11">
      <c r="I11" s="63" t="s">
        <v>104</v>
      </c>
      <c r="J11" s="63"/>
      <c r="K11" s="64" t="s">
        <v>105</v>
      </c>
    </row>
    <row r="12" spans="1:11">
      <c r="I12" s="63" t="s">
        <v>106</v>
      </c>
      <c r="J12" s="63"/>
      <c r="K12" s="64" t="s">
        <v>107</v>
      </c>
    </row>
    <row r="13" spans="1:11">
      <c r="I13" s="63" t="s">
        <v>108</v>
      </c>
      <c r="J13" s="63"/>
      <c r="K13" s="64" t="s">
        <v>109</v>
      </c>
    </row>
    <row r="14" spans="1:11">
      <c r="I14" s="63" t="s">
        <v>110</v>
      </c>
      <c r="J14" s="63"/>
      <c r="K14" s="64" t="s">
        <v>111</v>
      </c>
    </row>
    <row r="15" spans="1:11">
      <c r="I15" s="63" t="s">
        <v>112</v>
      </c>
      <c r="J15" s="63"/>
      <c r="K15" s="64" t="s">
        <v>113</v>
      </c>
    </row>
    <row r="16" spans="1:11">
      <c r="I16" s="63" t="s">
        <v>114</v>
      </c>
      <c r="J16" s="63"/>
      <c r="K16" s="64" t="s">
        <v>115</v>
      </c>
    </row>
    <row r="17" spans="9:11">
      <c r="I17" s="63" t="s">
        <v>116</v>
      </c>
      <c r="J17" s="63"/>
      <c r="K17" s="64" t="s">
        <v>117</v>
      </c>
    </row>
    <row r="18" spans="9:11">
      <c r="I18" s="63" t="s">
        <v>118</v>
      </c>
      <c r="J18" s="63"/>
      <c r="K18" s="64" t="s">
        <v>119</v>
      </c>
    </row>
    <row r="19" spans="9:11">
      <c r="I19" s="63" t="s">
        <v>120</v>
      </c>
      <c r="J19" s="63"/>
      <c r="K19" s="64" t="s">
        <v>121</v>
      </c>
    </row>
    <row r="20" spans="9:11">
      <c r="I20" s="63" t="s">
        <v>122</v>
      </c>
      <c r="J20" s="63"/>
      <c r="K20" s="64" t="s">
        <v>123</v>
      </c>
    </row>
    <row r="21" spans="9:11">
      <c r="I21" s="63" t="s">
        <v>124</v>
      </c>
      <c r="J21" s="63"/>
      <c r="K21" s="64" t="s">
        <v>125</v>
      </c>
    </row>
    <row r="22" spans="9:11">
      <c r="I22" s="63" t="s">
        <v>126</v>
      </c>
      <c r="J22" s="63"/>
      <c r="K22" s="64" t="s">
        <v>127</v>
      </c>
    </row>
    <row r="23" spans="9:11">
      <c r="I23" s="63" t="s">
        <v>128</v>
      </c>
      <c r="J23" s="63"/>
      <c r="K23" s="64" t="s">
        <v>129</v>
      </c>
    </row>
    <row r="24" spans="9:11">
      <c r="I24" s="63" t="s">
        <v>130</v>
      </c>
      <c r="J24" s="63"/>
      <c r="K24" s="64" t="s">
        <v>131</v>
      </c>
    </row>
    <row r="25" spans="9:11">
      <c r="I25" s="63" t="s">
        <v>132</v>
      </c>
      <c r="J25" s="63"/>
      <c r="K25" s="64" t="s">
        <v>133</v>
      </c>
    </row>
    <row r="26" spans="9:11">
      <c r="I26" s="63" t="s">
        <v>134</v>
      </c>
      <c r="J26" s="63"/>
      <c r="K26" s="64" t="s">
        <v>135</v>
      </c>
    </row>
    <row r="27" spans="9:11">
      <c r="I27" s="63" t="s">
        <v>136</v>
      </c>
      <c r="J27" s="63"/>
      <c r="K27" s="64" t="s">
        <v>137</v>
      </c>
    </row>
    <row r="28" spans="9:11">
      <c r="I28" s="63" t="s">
        <v>138</v>
      </c>
      <c r="J28" s="63"/>
      <c r="K28" s="64" t="s">
        <v>139</v>
      </c>
    </row>
    <row r="29" spans="9:11">
      <c r="I29" s="63" t="s">
        <v>140</v>
      </c>
      <c r="J29" s="63"/>
      <c r="K29" s="64" t="s">
        <v>141</v>
      </c>
    </row>
    <row r="30" spans="9:11">
      <c r="I30" s="63" t="s">
        <v>142</v>
      </c>
      <c r="J30" s="63"/>
      <c r="K30" s="64" t="s">
        <v>143</v>
      </c>
    </row>
    <row r="31" spans="9:11">
      <c r="I31" s="63" t="s">
        <v>144</v>
      </c>
      <c r="J31" s="63"/>
      <c r="K31" s="64" t="s">
        <v>145</v>
      </c>
    </row>
    <row r="32" spans="9:11">
      <c r="I32" s="63" t="s">
        <v>146</v>
      </c>
      <c r="J32" s="63"/>
      <c r="K32" s="64" t="s">
        <v>147</v>
      </c>
    </row>
    <row r="33" spans="9:11">
      <c r="I33" s="63" t="s">
        <v>148</v>
      </c>
      <c r="J33" s="63"/>
      <c r="K33" s="64" t="s">
        <v>149</v>
      </c>
    </row>
    <row r="34" spans="9:11">
      <c r="I34" s="63" t="s">
        <v>150</v>
      </c>
      <c r="J34" s="63"/>
      <c r="K34" s="64" t="s">
        <v>151</v>
      </c>
    </row>
    <row r="35" spans="9:11">
      <c r="I35" s="63" t="s">
        <v>152</v>
      </c>
      <c r="J35" s="63"/>
      <c r="K35" s="64" t="s">
        <v>153</v>
      </c>
    </row>
    <row r="36" spans="9:11">
      <c r="I36" s="63" t="s">
        <v>154</v>
      </c>
      <c r="J36" s="63"/>
      <c r="K36" s="64" t="s">
        <v>155</v>
      </c>
    </row>
    <row r="37" spans="9:11">
      <c r="I37" s="63" t="s">
        <v>156</v>
      </c>
      <c r="J37" s="63"/>
      <c r="K37" s="64" t="s">
        <v>157</v>
      </c>
    </row>
    <row r="38" spans="9:11">
      <c r="I38" s="63" t="s">
        <v>158</v>
      </c>
      <c r="J38" s="63"/>
      <c r="K38" s="64" t="s">
        <v>159</v>
      </c>
    </row>
    <row r="39" spans="9:11">
      <c r="I39" s="63" t="s">
        <v>160</v>
      </c>
      <c r="J39" s="63"/>
      <c r="K39" s="64" t="s">
        <v>161</v>
      </c>
    </row>
    <row r="40" spans="9:11">
      <c r="I40" s="63" t="s">
        <v>162</v>
      </c>
      <c r="J40" s="63"/>
      <c r="K40" s="64" t="s">
        <v>163</v>
      </c>
    </row>
    <row r="41" spans="9:11">
      <c r="I41" s="63" t="s">
        <v>164</v>
      </c>
      <c r="J41" s="63"/>
      <c r="K41" s="64" t="s">
        <v>165</v>
      </c>
    </row>
    <row r="42" spans="9:11">
      <c r="I42" s="63" t="s">
        <v>166</v>
      </c>
      <c r="J42" s="63"/>
      <c r="K42" s="64" t="s">
        <v>167</v>
      </c>
    </row>
    <row r="43" spans="9:11">
      <c r="I43" s="63" t="s">
        <v>168</v>
      </c>
      <c r="J43" s="63"/>
      <c r="K43" s="64" t="s">
        <v>169</v>
      </c>
    </row>
    <row r="44" spans="9:11">
      <c r="I44" s="63" t="s">
        <v>170</v>
      </c>
      <c r="J44" s="63"/>
      <c r="K44" s="64" t="s">
        <v>171</v>
      </c>
    </row>
    <row r="45" spans="9:11">
      <c r="I45" s="63" t="s">
        <v>172</v>
      </c>
      <c r="J45" s="63"/>
      <c r="K45" s="64" t="s">
        <v>173</v>
      </c>
    </row>
    <row r="46" spans="9:11">
      <c r="I46" s="63" t="s">
        <v>174</v>
      </c>
      <c r="J46" s="63"/>
      <c r="K46" s="64" t="s">
        <v>175</v>
      </c>
    </row>
    <row r="47" spans="9:11">
      <c r="I47" s="63" t="s">
        <v>176</v>
      </c>
      <c r="J47" s="63"/>
      <c r="K47" s="64" t="s">
        <v>177</v>
      </c>
    </row>
    <row r="48" spans="9:11">
      <c r="I48" s="63" t="s">
        <v>178</v>
      </c>
      <c r="J48" s="63"/>
      <c r="K48" s="64" t="s">
        <v>179</v>
      </c>
    </row>
    <row r="49" spans="9:11">
      <c r="I49" s="63" t="s">
        <v>180</v>
      </c>
      <c r="J49" s="63"/>
      <c r="K49" s="64" t="s">
        <v>181</v>
      </c>
    </row>
    <row r="50" spans="9:11">
      <c r="I50" s="63" t="s">
        <v>182</v>
      </c>
      <c r="J50" s="63"/>
      <c r="K50" s="64" t="s">
        <v>183</v>
      </c>
    </row>
    <row r="51" spans="9:11">
      <c r="I51" s="63" t="s">
        <v>184</v>
      </c>
      <c r="J51" s="63"/>
      <c r="K51" s="64" t="s">
        <v>185</v>
      </c>
    </row>
    <row r="52" spans="9:11">
      <c r="I52" s="63" t="s">
        <v>186</v>
      </c>
      <c r="J52" s="63"/>
      <c r="K52" s="64" t="s">
        <v>187</v>
      </c>
    </row>
    <row r="53" spans="9:11">
      <c r="I53" s="63" t="s">
        <v>188</v>
      </c>
      <c r="J53" s="63"/>
      <c r="K53" s="64" t="s">
        <v>189</v>
      </c>
    </row>
    <row r="54" spans="9:11">
      <c r="I54" s="63" t="s">
        <v>190</v>
      </c>
      <c r="J54" s="63"/>
      <c r="K54" s="64" t="s">
        <v>191</v>
      </c>
    </row>
    <row r="55" spans="9:11">
      <c r="I55" s="63" t="s">
        <v>192</v>
      </c>
      <c r="J55" s="63"/>
      <c r="K55" s="64" t="s">
        <v>193</v>
      </c>
    </row>
    <row r="56" spans="9:11">
      <c r="I56" s="63" t="s">
        <v>194</v>
      </c>
      <c r="J56" s="63"/>
      <c r="K56" s="64" t="s">
        <v>195</v>
      </c>
    </row>
    <row r="57" spans="9:11">
      <c r="I57" s="63" t="s">
        <v>196</v>
      </c>
      <c r="J57" s="63"/>
      <c r="K57" s="64" t="s">
        <v>197</v>
      </c>
    </row>
    <row r="58" spans="9:11">
      <c r="I58" s="63" t="s">
        <v>198</v>
      </c>
      <c r="J58" s="63"/>
      <c r="K58" s="64" t="s">
        <v>199</v>
      </c>
    </row>
    <row r="59" spans="9:11">
      <c r="I59" s="63" t="s">
        <v>200</v>
      </c>
      <c r="J59" s="63"/>
      <c r="K59" s="64" t="s">
        <v>201</v>
      </c>
    </row>
    <row r="60" spans="9:11">
      <c r="I60" s="63" t="s">
        <v>202</v>
      </c>
      <c r="J60" s="63"/>
      <c r="K60" s="64" t="s">
        <v>203</v>
      </c>
    </row>
    <row r="61" spans="9:11">
      <c r="I61" s="63" t="s">
        <v>204</v>
      </c>
      <c r="J61" s="63"/>
      <c r="K61" s="64" t="s">
        <v>205</v>
      </c>
    </row>
    <row r="62" spans="9:11">
      <c r="I62" s="63" t="s">
        <v>206</v>
      </c>
      <c r="J62" s="63"/>
      <c r="K62" s="64" t="s">
        <v>207</v>
      </c>
    </row>
    <row r="63" spans="9:11">
      <c r="I63" s="63" t="s">
        <v>208</v>
      </c>
      <c r="J63" s="63"/>
      <c r="K63" s="64" t="s">
        <v>209</v>
      </c>
    </row>
    <row r="64" spans="9:11">
      <c r="I64" s="63" t="s">
        <v>210</v>
      </c>
      <c r="J64" s="63"/>
      <c r="K64" s="64" t="s">
        <v>211</v>
      </c>
    </row>
    <row r="65" spans="9:11">
      <c r="I65" s="63" t="s">
        <v>212</v>
      </c>
      <c r="J65" s="63"/>
      <c r="K65" s="64" t="s">
        <v>213</v>
      </c>
    </row>
    <row r="66" spans="9:11">
      <c r="I66" s="63" t="s">
        <v>214</v>
      </c>
      <c r="J66" s="63"/>
      <c r="K66" s="64" t="s">
        <v>215</v>
      </c>
    </row>
    <row r="67" spans="9:11">
      <c r="I67" s="63" t="s">
        <v>216</v>
      </c>
      <c r="J67" s="63"/>
      <c r="K67" s="64" t="s">
        <v>217</v>
      </c>
    </row>
    <row r="68" spans="9:11">
      <c r="I68" s="63" t="s">
        <v>218</v>
      </c>
      <c r="J68" s="63"/>
      <c r="K68" s="64" t="s">
        <v>219</v>
      </c>
    </row>
    <row r="69" spans="9:11">
      <c r="I69" s="63" t="s">
        <v>220</v>
      </c>
      <c r="J69" s="63"/>
      <c r="K69" s="64" t="s">
        <v>221</v>
      </c>
    </row>
    <row r="70" spans="9:11">
      <c r="I70" s="63" t="s">
        <v>222</v>
      </c>
      <c r="J70" s="63"/>
      <c r="K70" s="64" t="s">
        <v>223</v>
      </c>
    </row>
    <row r="71" spans="9:11">
      <c r="I71" s="63" t="s">
        <v>224</v>
      </c>
      <c r="J71" s="63"/>
      <c r="K71" s="64" t="s">
        <v>225</v>
      </c>
    </row>
    <row r="72" spans="9:11">
      <c r="I72" s="63" t="s">
        <v>226</v>
      </c>
      <c r="J72" s="63"/>
      <c r="K72" s="64" t="s">
        <v>227</v>
      </c>
    </row>
    <row r="73" spans="9:11">
      <c r="I73" s="63" t="s">
        <v>228</v>
      </c>
      <c r="J73" s="63"/>
      <c r="K73" s="64" t="s">
        <v>229</v>
      </c>
    </row>
    <row r="74" spans="9:11">
      <c r="I74" s="63" t="s">
        <v>230</v>
      </c>
      <c r="J74" s="63"/>
      <c r="K74" s="64" t="s">
        <v>231</v>
      </c>
    </row>
    <row r="75" spans="9:11">
      <c r="I75" s="63" t="s">
        <v>232</v>
      </c>
      <c r="J75" s="63"/>
      <c r="K75" s="64" t="s">
        <v>233</v>
      </c>
    </row>
    <row r="76" spans="9:11">
      <c r="I76" s="63" t="s">
        <v>234</v>
      </c>
      <c r="J76" s="63"/>
      <c r="K76" s="64" t="s">
        <v>235</v>
      </c>
    </row>
    <row r="77" spans="9:11">
      <c r="I77" s="63" t="s">
        <v>236</v>
      </c>
      <c r="J77" s="63"/>
      <c r="K77" s="64" t="s">
        <v>237</v>
      </c>
    </row>
    <row r="78" spans="9:11">
      <c r="I78" s="63" t="s">
        <v>238</v>
      </c>
      <c r="J78" s="63"/>
      <c r="K78" s="64" t="s">
        <v>239</v>
      </c>
    </row>
    <row r="79" spans="9:11">
      <c r="I79" s="63" t="s">
        <v>240</v>
      </c>
      <c r="J79" s="63"/>
      <c r="K79" s="64" t="s">
        <v>241</v>
      </c>
    </row>
    <row r="80" spans="9:11">
      <c r="I80" s="63" t="s">
        <v>242</v>
      </c>
      <c r="J80" s="63"/>
      <c r="K80" s="64" t="s">
        <v>243</v>
      </c>
    </row>
    <row r="81" spans="9:11">
      <c r="I81" s="63" t="s">
        <v>244</v>
      </c>
      <c r="J81" s="63"/>
      <c r="K81" s="64" t="s">
        <v>245</v>
      </c>
    </row>
    <row r="82" spans="9:11">
      <c r="I82" s="63" t="s">
        <v>246</v>
      </c>
      <c r="J82" s="63"/>
      <c r="K82" s="64" t="s">
        <v>247</v>
      </c>
    </row>
    <row r="83" spans="9:11">
      <c r="I83" s="63" t="s">
        <v>248</v>
      </c>
      <c r="J83" s="63"/>
      <c r="K83" s="64" t="s">
        <v>249</v>
      </c>
    </row>
    <row r="84" spans="9:11">
      <c r="I84" s="63" t="s">
        <v>250</v>
      </c>
      <c r="J84" s="63"/>
      <c r="K84" s="64" t="s">
        <v>251</v>
      </c>
    </row>
    <row r="85" spans="9:11">
      <c r="I85" s="63" t="s">
        <v>252</v>
      </c>
      <c r="J85" s="63"/>
      <c r="K85" s="64" t="s">
        <v>253</v>
      </c>
    </row>
    <row r="86" spans="9:11">
      <c r="I86" s="63" t="s">
        <v>254</v>
      </c>
      <c r="J86" s="63"/>
      <c r="K86" s="64" t="s">
        <v>255</v>
      </c>
    </row>
    <row r="87" spans="9:11">
      <c r="I87" s="63" t="s">
        <v>256</v>
      </c>
      <c r="J87" s="63"/>
      <c r="K87" s="64" t="s">
        <v>257</v>
      </c>
    </row>
    <row r="88" spans="9:11">
      <c r="I88" s="63" t="s">
        <v>258</v>
      </c>
      <c r="J88" s="63"/>
      <c r="K88" s="64" t="s">
        <v>259</v>
      </c>
    </row>
    <row r="89" spans="9:11">
      <c r="I89" s="63" t="s">
        <v>260</v>
      </c>
      <c r="J89" s="63"/>
      <c r="K89" s="64" t="s">
        <v>261</v>
      </c>
    </row>
    <row r="90" spans="9:11">
      <c r="I90" s="63" t="s">
        <v>262</v>
      </c>
      <c r="J90" s="63"/>
      <c r="K90" s="64" t="s">
        <v>263</v>
      </c>
    </row>
    <row r="91" spans="9:11">
      <c r="I91" s="63" t="s">
        <v>264</v>
      </c>
      <c r="J91" s="63"/>
      <c r="K91" s="64" t="s">
        <v>265</v>
      </c>
    </row>
    <row r="92" spans="9:11">
      <c r="I92" s="63" t="s">
        <v>266</v>
      </c>
      <c r="J92" s="63"/>
      <c r="K92" s="64" t="s">
        <v>267</v>
      </c>
    </row>
    <row r="93" spans="9:11">
      <c r="I93" s="63" t="s">
        <v>268</v>
      </c>
      <c r="J93" s="63"/>
      <c r="K93" s="64" t="s">
        <v>269</v>
      </c>
    </row>
    <row r="94" spans="9:11">
      <c r="I94" s="63" t="s">
        <v>270</v>
      </c>
      <c r="J94" s="63"/>
      <c r="K94" s="64" t="s">
        <v>271</v>
      </c>
    </row>
    <row r="95" spans="9:11">
      <c r="I95" s="63" t="s">
        <v>272</v>
      </c>
      <c r="J95" s="63"/>
      <c r="K95" s="64" t="s">
        <v>273</v>
      </c>
    </row>
    <row r="96" spans="9:11">
      <c r="I96" s="63" t="s">
        <v>274</v>
      </c>
      <c r="J96" s="63"/>
      <c r="K96" s="64" t="s">
        <v>275</v>
      </c>
    </row>
    <row r="97" spans="9:11">
      <c r="I97" s="63" t="s">
        <v>276</v>
      </c>
      <c r="J97" s="63"/>
      <c r="K97" s="64" t="s">
        <v>277</v>
      </c>
    </row>
    <row r="98" spans="9:11">
      <c r="I98" s="63" t="s">
        <v>278</v>
      </c>
      <c r="J98" s="63"/>
      <c r="K98" s="64" t="s">
        <v>279</v>
      </c>
    </row>
    <row r="99" spans="9:11">
      <c r="I99" s="63" t="s">
        <v>280</v>
      </c>
      <c r="J99" s="63"/>
      <c r="K99" s="64" t="s">
        <v>281</v>
      </c>
    </row>
    <row r="100" spans="9:11">
      <c r="I100" s="63" t="s">
        <v>282</v>
      </c>
      <c r="J100" s="63"/>
      <c r="K100" s="64" t="s">
        <v>283</v>
      </c>
    </row>
    <row r="101" spans="9:11">
      <c r="I101" s="63" t="s">
        <v>284</v>
      </c>
      <c r="J101" s="63"/>
      <c r="K101" s="64" t="s">
        <v>285</v>
      </c>
    </row>
    <row r="102" spans="9:11">
      <c r="I102" s="63" t="s">
        <v>286</v>
      </c>
      <c r="J102" s="63"/>
      <c r="K102" s="64" t="s">
        <v>287</v>
      </c>
    </row>
    <row r="103" spans="9:11">
      <c r="I103" s="63" t="s">
        <v>288</v>
      </c>
      <c r="J103" s="63"/>
      <c r="K103" s="64" t="s">
        <v>289</v>
      </c>
    </row>
    <row r="104" spans="9:11">
      <c r="I104" s="63" t="s">
        <v>290</v>
      </c>
      <c r="J104" s="63"/>
      <c r="K104" s="64" t="s">
        <v>291</v>
      </c>
    </row>
    <row r="105" spans="9:11">
      <c r="I105" s="63" t="s">
        <v>292</v>
      </c>
      <c r="J105" s="63"/>
      <c r="K105" s="64" t="s">
        <v>293</v>
      </c>
    </row>
    <row r="106" spans="9:11">
      <c r="I106" s="63" t="s">
        <v>294</v>
      </c>
      <c r="J106" s="63"/>
      <c r="K106" s="64" t="s">
        <v>295</v>
      </c>
    </row>
    <row r="107" spans="9:11">
      <c r="I107" s="63" t="s">
        <v>296</v>
      </c>
      <c r="J107" s="63"/>
      <c r="K107" s="64" t="s">
        <v>297</v>
      </c>
    </row>
    <row r="108" spans="9:11">
      <c r="I108" s="63" t="s">
        <v>298</v>
      </c>
      <c r="J108" s="63"/>
      <c r="K108" s="64" t="s">
        <v>299</v>
      </c>
    </row>
    <row r="109" spans="9:11">
      <c r="I109" s="63" t="s">
        <v>300</v>
      </c>
      <c r="J109" s="63"/>
      <c r="K109" s="64" t="s">
        <v>301</v>
      </c>
    </row>
    <row r="110" spans="9:11">
      <c r="I110" s="63" t="s">
        <v>302</v>
      </c>
      <c r="J110" s="63"/>
      <c r="K110" s="64" t="s">
        <v>303</v>
      </c>
    </row>
    <row r="111" spans="9:11">
      <c r="I111" s="63" t="s">
        <v>304</v>
      </c>
      <c r="J111" s="63"/>
      <c r="K111" s="64" t="s">
        <v>305</v>
      </c>
    </row>
    <row r="112" spans="9:11">
      <c r="I112" s="63" t="s">
        <v>306</v>
      </c>
      <c r="J112" s="63"/>
      <c r="K112" s="64" t="s">
        <v>307</v>
      </c>
    </row>
    <row r="113" spans="9:11">
      <c r="I113" s="63" t="s">
        <v>308</v>
      </c>
      <c r="J113" s="63"/>
      <c r="K113" s="64" t="s">
        <v>309</v>
      </c>
    </row>
    <row r="114" spans="9:11">
      <c r="I114" s="63" t="s">
        <v>310</v>
      </c>
      <c r="J114" s="63"/>
      <c r="K114" s="64" t="s">
        <v>311</v>
      </c>
    </row>
    <row r="115" spans="9:11">
      <c r="I115" s="63" t="s">
        <v>312</v>
      </c>
      <c r="J115" s="63"/>
      <c r="K115" s="64" t="s">
        <v>313</v>
      </c>
    </row>
    <row r="116" spans="9:11">
      <c r="I116" s="63" t="s">
        <v>314</v>
      </c>
      <c r="J116" s="63"/>
      <c r="K116" s="64" t="s">
        <v>315</v>
      </c>
    </row>
    <row r="117" spans="9:11">
      <c r="I117" s="63" t="s">
        <v>316</v>
      </c>
      <c r="J117" s="63"/>
      <c r="K117" s="64" t="s">
        <v>317</v>
      </c>
    </row>
    <row r="118" spans="9:11">
      <c r="I118" s="63" t="s">
        <v>318</v>
      </c>
      <c r="J118" s="63"/>
      <c r="K118" s="64" t="s">
        <v>319</v>
      </c>
    </row>
    <row r="119" spans="9:11">
      <c r="I119" s="63" t="s">
        <v>320</v>
      </c>
      <c r="J119" s="63"/>
      <c r="K119" s="64" t="s">
        <v>321</v>
      </c>
    </row>
    <row r="120" spans="9:11">
      <c r="I120" s="63" t="s">
        <v>322</v>
      </c>
      <c r="J120" s="63"/>
      <c r="K120" s="64" t="s">
        <v>323</v>
      </c>
    </row>
    <row r="121" spans="9:11">
      <c r="I121" s="63" t="s">
        <v>324</v>
      </c>
      <c r="J121" s="63"/>
      <c r="K121" s="64" t="s">
        <v>325</v>
      </c>
    </row>
    <row r="122" spans="9:11">
      <c r="I122" s="63" t="s">
        <v>326</v>
      </c>
      <c r="J122" s="63"/>
      <c r="K122" s="64" t="s">
        <v>327</v>
      </c>
    </row>
    <row r="123" spans="9:11">
      <c r="I123" s="63" t="s">
        <v>328</v>
      </c>
      <c r="J123" s="63"/>
      <c r="K123" s="64" t="s">
        <v>329</v>
      </c>
    </row>
    <row r="124" spans="9:11">
      <c r="I124" s="63" t="s">
        <v>330</v>
      </c>
      <c r="J124" s="63"/>
      <c r="K124" s="64" t="s">
        <v>331</v>
      </c>
    </row>
    <row r="125" spans="9:11">
      <c r="I125" s="63" t="s">
        <v>332</v>
      </c>
      <c r="J125" s="63"/>
      <c r="K125" s="64" t="s">
        <v>333</v>
      </c>
    </row>
    <row r="126" spans="9:11">
      <c r="I126" s="63" t="s">
        <v>334</v>
      </c>
      <c r="J126" s="63"/>
      <c r="K126" s="64" t="s">
        <v>335</v>
      </c>
    </row>
    <row r="127" spans="9:11">
      <c r="I127" s="63" t="s">
        <v>336</v>
      </c>
      <c r="J127" s="63"/>
      <c r="K127" s="64" t="s">
        <v>337</v>
      </c>
    </row>
    <row r="128" spans="9:11">
      <c r="I128" s="63" t="s">
        <v>338</v>
      </c>
      <c r="J128" s="63"/>
      <c r="K128" s="64" t="s">
        <v>339</v>
      </c>
    </row>
    <row r="129" spans="9:11">
      <c r="I129" s="63" t="s">
        <v>340</v>
      </c>
      <c r="J129" s="63"/>
      <c r="K129" s="64" t="s">
        <v>341</v>
      </c>
    </row>
    <row r="130" spans="9:11">
      <c r="I130" s="63" t="s">
        <v>342</v>
      </c>
      <c r="J130" s="63"/>
      <c r="K130" s="64" t="s">
        <v>343</v>
      </c>
    </row>
    <row r="131" spans="9:11">
      <c r="I131" s="63" t="s">
        <v>344</v>
      </c>
      <c r="J131" s="63"/>
      <c r="K131" s="64" t="s">
        <v>345</v>
      </c>
    </row>
    <row r="132" spans="9:11">
      <c r="I132" s="63" t="s">
        <v>346</v>
      </c>
      <c r="J132" s="63"/>
      <c r="K132" s="64" t="s">
        <v>347</v>
      </c>
    </row>
    <row r="133" spans="9:11">
      <c r="I133" s="63" t="s">
        <v>348</v>
      </c>
      <c r="J133" s="63"/>
      <c r="K133" s="64" t="s">
        <v>349</v>
      </c>
    </row>
    <row r="134" spans="9:11">
      <c r="I134" s="63" t="s">
        <v>350</v>
      </c>
      <c r="J134" s="63"/>
      <c r="K134" s="64" t="s">
        <v>351</v>
      </c>
    </row>
    <row r="135" spans="9:11">
      <c r="I135" s="63" t="s">
        <v>352</v>
      </c>
      <c r="J135" s="63"/>
      <c r="K135" s="64" t="s">
        <v>353</v>
      </c>
    </row>
    <row r="136" spans="9:11">
      <c r="I136" s="63" t="s">
        <v>354</v>
      </c>
      <c r="J136" s="63"/>
      <c r="K136" s="64" t="s">
        <v>355</v>
      </c>
    </row>
    <row r="137" spans="9:11">
      <c r="I137" s="63" t="s">
        <v>356</v>
      </c>
      <c r="J137" s="63"/>
      <c r="K137" s="64" t="s">
        <v>357</v>
      </c>
    </row>
    <row r="138" spans="9:11">
      <c r="I138" s="63" t="s">
        <v>358</v>
      </c>
      <c r="J138" s="63"/>
      <c r="K138" s="64" t="s">
        <v>359</v>
      </c>
    </row>
    <row r="139" spans="9:11">
      <c r="I139" s="63" t="s">
        <v>360</v>
      </c>
      <c r="J139" s="63"/>
      <c r="K139" s="64" t="s">
        <v>361</v>
      </c>
    </row>
    <row r="140" spans="9:11">
      <c r="I140" s="63" t="s">
        <v>362</v>
      </c>
      <c r="J140" s="63"/>
      <c r="K140" s="64" t="s">
        <v>363</v>
      </c>
    </row>
    <row r="141" spans="9:11">
      <c r="I141" s="63" t="s">
        <v>364</v>
      </c>
      <c r="J141" s="63"/>
      <c r="K141" s="64" t="s">
        <v>365</v>
      </c>
    </row>
    <row r="142" spans="9:11">
      <c r="I142" s="63" t="s">
        <v>366</v>
      </c>
      <c r="J142" s="63"/>
      <c r="K142" s="64" t="s">
        <v>367</v>
      </c>
    </row>
    <row r="143" spans="9:11">
      <c r="I143" s="63" t="s">
        <v>368</v>
      </c>
      <c r="J143" s="63"/>
      <c r="K143" s="64" t="s">
        <v>369</v>
      </c>
    </row>
    <row r="144" spans="9:11">
      <c r="I144" s="63" t="s">
        <v>370</v>
      </c>
      <c r="J144" s="63"/>
      <c r="K144" s="64" t="s">
        <v>371</v>
      </c>
    </row>
    <row r="145" spans="9:11">
      <c r="I145" s="63" t="s">
        <v>372</v>
      </c>
      <c r="J145" s="63"/>
      <c r="K145" s="64" t="s">
        <v>373</v>
      </c>
    </row>
    <row r="146" spans="9:11">
      <c r="I146" s="63" t="s">
        <v>374</v>
      </c>
      <c r="J146" s="63"/>
      <c r="K146" s="64" t="s">
        <v>375</v>
      </c>
    </row>
    <row r="147" spans="9:11">
      <c r="I147" s="63" t="s">
        <v>376</v>
      </c>
      <c r="J147" s="63"/>
      <c r="K147" s="64" t="s">
        <v>377</v>
      </c>
    </row>
    <row r="148" spans="9:11">
      <c r="I148" s="63" t="s">
        <v>378</v>
      </c>
      <c r="J148" s="63"/>
      <c r="K148" s="64" t="s">
        <v>379</v>
      </c>
    </row>
    <row r="149" spans="9:11">
      <c r="I149" s="63" t="s">
        <v>380</v>
      </c>
      <c r="J149" s="63"/>
      <c r="K149" s="64" t="s">
        <v>381</v>
      </c>
    </row>
    <row r="150" spans="9:11">
      <c r="I150" s="63" t="s">
        <v>382</v>
      </c>
      <c r="J150" s="63"/>
      <c r="K150" s="64" t="s">
        <v>383</v>
      </c>
    </row>
    <row r="151" spans="9:11">
      <c r="I151" s="63" t="s">
        <v>384</v>
      </c>
      <c r="J151" s="63"/>
      <c r="K151" s="64" t="s">
        <v>385</v>
      </c>
    </row>
    <row r="152" spans="9:11">
      <c r="I152" s="63" t="s">
        <v>386</v>
      </c>
      <c r="J152" s="63"/>
      <c r="K152" s="64" t="s">
        <v>387</v>
      </c>
    </row>
    <row r="153" spans="9:11">
      <c r="I153" s="63" t="s">
        <v>388</v>
      </c>
      <c r="J153" s="63"/>
      <c r="K153" s="64" t="s">
        <v>389</v>
      </c>
    </row>
    <row r="154" spans="9:11">
      <c r="I154" s="63" t="s">
        <v>390</v>
      </c>
      <c r="J154" s="63"/>
      <c r="K154" s="64" t="s">
        <v>391</v>
      </c>
    </row>
    <row r="155" spans="9:11">
      <c r="I155" s="63" t="s">
        <v>392</v>
      </c>
      <c r="J155" s="63"/>
      <c r="K155" s="64" t="s">
        <v>393</v>
      </c>
    </row>
    <row r="156" spans="9:11">
      <c r="I156" s="63" t="s">
        <v>394</v>
      </c>
      <c r="J156" s="63"/>
      <c r="K156" s="64" t="s">
        <v>395</v>
      </c>
    </row>
    <row r="157" spans="9:11">
      <c r="I157" s="63" t="s">
        <v>396</v>
      </c>
      <c r="J157" s="63"/>
      <c r="K157" s="64" t="s">
        <v>397</v>
      </c>
    </row>
    <row r="158" spans="9:11">
      <c r="I158" s="63" t="s">
        <v>398</v>
      </c>
      <c r="J158" s="63"/>
      <c r="K158" s="64" t="s">
        <v>399</v>
      </c>
    </row>
    <row r="159" spans="9:11">
      <c r="I159" s="63" t="s">
        <v>400</v>
      </c>
      <c r="J159" s="63"/>
      <c r="K159" s="64" t="s">
        <v>401</v>
      </c>
    </row>
    <row r="160" spans="9:11">
      <c r="I160" s="63" t="s">
        <v>402</v>
      </c>
      <c r="J160" s="63"/>
      <c r="K160" s="64" t="s">
        <v>403</v>
      </c>
    </row>
    <row r="161" spans="9:11">
      <c r="I161" s="63" t="s">
        <v>404</v>
      </c>
      <c r="J161" s="63"/>
      <c r="K161" s="64" t="s">
        <v>405</v>
      </c>
    </row>
    <row r="162" spans="9:11">
      <c r="I162" s="63" t="s">
        <v>406</v>
      </c>
      <c r="J162" s="63"/>
      <c r="K162" s="64" t="s">
        <v>407</v>
      </c>
    </row>
    <row r="163" spans="9:11">
      <c r="I163" s="63" t="s">
        <v>408</v>
      </c>
      <c r="J163" s="63"/>
      <c r="K163" s="64" t="s">
        <v>409</v>
      </c>
    </row>
    <row r="164" spans="9:11">
      <c r="I164" s="63" t="s">
        <v>410</v>
      </c>
      <c r="J164" s="63"/>
      <c r="K164" s="64" t="s">
        <v>411</v>
      </c>
    </row>
    <row r="165" spans="9:11">
      <c r="I165" s="63" t="s">
        <v>412</v>
      </c>
      <c r="J165" s="63"/>
      <c r="K165" s="64" t="s">
        <v>413</v>
      </c>
    </row>
    <row r="166" spans="9:11">
      <c r="I166" s="63" t="s">
        <v>414</v>
      </c>
      <c r="J166" s="63"/>
      <c r="K166" s="64" t="s">
        <v>415</v>
      </c>
    </row>
    <row r="167" spans="9:11">
      <c r="I167" s="63" t="s">
        <v>416</v>
      </c>
      <c r="J167" s="63"/>
      <c r="K167" s="64" t="s">
        <v>417</v>
      </c>
    </row>
    <row r="168" spans="9:11">
      <c r="I168" s="63" t="s">
        <v>418</v>
      </c>
      <c r="J168" s="63"/>
      <c r="K168" s="64" t="s">
        <v>419</v>
      </c>
    </row>
    <row r="169" spans="9:11">
      <c r="I169" s="63" t="s">
        <v>420</v>
      </c>
      <c r="J169" s="63"/>
      <c r="K169" s="64" t="s">
        <v>421</v>
      </c>
    </row>
    <row r="170" spans="9:11">
      <c r="I170" s="63" t="s">
        <v>422</v>
      </c>
      <c r="J170" s="63"/>
      <c r="K170" s="64" t="s">
        <v>423</v>
      </c>
    </row>
    <row r="171" spans="9:11">
      <c r="I171" s="63" t="s">
        <v>424</v>
      </c>
      <c r="J171" s="63"/>
      <c r="K171" s="64" t="s">
        <v>425</v>
      </c>
    </row>
    <row r="172" spans="9:11">
      <c r="I172" s="63" t="s">
        <v>426</v>
      </c>
      <c r="J172" s="63"/>
      <c r="K172" s="64" t="s">
        <v>427</v>
      </c>
    </row>
    <row r="173" spans="9:11">
      <c r="I173" s="63" t="s">
        <v>428</v>
      </c>
      <c r="J173" s="63"/>
      <c r="K173" s="64" t="s">
        <v>429</v>
      </c>
    </row>
    <row r="174" spans="9:11">
      <c r="I174" s="63" t="s">
        <v>430</v>
      </c>
      <c r="J174" s="63"/>
      <c r="K174" s="64" t="s">
        <v>431</v>
      </c>
    </row>
    <row r="175" spans="9:11">
      <c r="I175" s="63" t="s">
        <v>432</v>
      </c>
      <c r="J175" s="63"/>
      <c r="K175" s="64" t="s">
        <v>433</v>
      </c>
    </row>
    <row r="176" spans="9:11">
      <c r="I176" s="63" t="s">
        <v>434</v>
      </c>
      <c r="J176" s="63"/>
      <c r="K176" s="64" t="s">
        <v>435</v>
      </c>
    </row>
    <row r="177" spans="9:11">
      <c r="I177" s="63" t="s">
        <v>436</v>
      </c>
      <c r="J177" s="63"/>
      <c r="K177" s="64" t="s">
        <v>437</v>
      </c>
    </row>
    <row r="178" spans="9:11">
      <c r="I178" s="63" t="s">
        <v>438</v>
      </c>
      <c r="J178" s="63"/>
      <c r="K178" s="64" t="s">
        <v>439</v>
      </c>
    </row>
    <row r="179" spans="9:11">
      <c r="I179" s="63" t="s">
        <v>440</v>
      </c>
      <c r="J179" s="63"/>
      <c r="K179" s="64" t="s">
        <v>441</v>
      </c>
    </row>
    <row r="180" spans="9:11">
      <c r="I180" s="63" t="s">
        <v>442</v>
      </c>
      <c r="J180" s="63"/>
      <c r="K180" s="64" t="s">
        <v>443</v>
      </c>
    </row>
    <row r="181" spans="9:11">
      <c r="I181" s="63" t="s">
        <v>444</v>
      </c>
      <c r="J181" s="63"/>
      <c r="K181" s="64" t="s">
        <v>445</v>
      </c>
    </row>
    <row r="182" spans="9:11">
      <c r="I182" s="63" t="s">
        <v>446</v>
      </c>
      <c r="J182" s="63"/>
      <c r="K182" s="64" t="s">
        <v>447</v>
      </c>
    </row>
    <row r="183" spans="9:11">
      <c r="I183" s="63" t="s">
        <v>448</v>
      </c>
      <c r="J183" s="63"/>
      <c r="K183" s="64" t="s">
        <v>449</v>
      </c>
    </row>
    <row r="184" spans="9:11">
      <c r="I184" s="63" t="s">
        <v>450</v>
      </c>
      <c r="J184" s="63"/>
      <c r="K184" s="64" t="s">
        <v>451</v>
      </c>
    </row>
    <row r="185" spans="9:11">
      <c r="I185" s="63" t="s">
        <v>452</v>
      </c>
      <c r="J185" s="63"/>
      <c r="K185" s="64" t="s">
        <v>453</v>
      </c>
    </row>
    <row r="186" spans="9:11">
      <c r="I186" s="63" t="s">
        <v>454</v>
      </c>
      <c r="J186" s="63"/>
      <c r="K186" s="64" t="s">
        <v>455</v>
      </c>
    </row>
    <row r="187" spans="9:11">
      <c r="I187" s="63" t="s">
        <v>456</v>
      </c>
      <c r="J187" s="63"/>
      <c r="K187" s="64" t="s">
        <v>457</v>
      </c>
    </row>
    <row r="188" spans="9:11">
      <c r="I188" s="63" t="s">
        <v>458</v>
      </c>
      <c r="J188" s="63"/>
      <c r="K188" s="64" t="s">
        <v>459</v>
      </c>
    </row>
    <row r="189" spans="9:11">
      <c r="I189" s="63" t="s">
        <v>460</v>
      </c>
      <c r="J189" s="63"/>
      <c r="K189" s="64" t="s">
        <v>461</v>
      </c>
    </row>
    <row r="190" spans="9:11">
      <c r="I190" s="63" t="s">
        <v>462</v>
      </c>
      <c r="J190" s="63"/>
      <c r="K190" s="64" t="s">
        <v>463</v>
      </c>
    </row>
    <row r="191" spans="9:11">
      <c r="I191" s="63" t="s">
        <v>464</v>
      </c>
      <c r="J191" s="63"/>
      <c r="K191" s="64" t="s">
        <v>465</v>
      </c>
    </row>
    <row r="192" spans="9:11">
      <c r="I192" s="63" t="s">
        <v>466</v>
      </c>
      <c r="J192" s="63"/>
      <c r="K192" s="64" t="s">
        <v>467</v>
      </c>
    </row>
    <row r="193" spans="9:11">
      <c r="I193" s="63" t="s">
        <v>468</v>
      </c>
      <c r="J193" s="63"/>
      <c r="K193" s="64" t="s">
        <v>469</v>
      </c>
    </row>
    <row r="194" spans="9:11">
      <c r="I194" s="63" t="s">
        <v>470</v>
      </c>
      <c r="J194" s="63"/>
      <c r="K194" s="64" t="s">
        <v>471</v>
      </c>
    </row>
    <row r="195" spans="9:11">
      <c r="I195" s="63" t="s">
        <v>472</v>
      </c>
      <c r="J195" s="63"/>
      <c r="K195" s="64" t="s">
        <v>473</v>
      </c>
    </row>
    <row r="196" spans="9:11">
      <c r="I196" s="63" t="s">
        <v>474</v>
      </c>
      <c r="J196" s="63"/>
      <c r="K196" s="64" t="s">
        <v>475</v>
      </c>
    </row>
    <row r="197" spans="9:11">
      <c r="I197" s="63" t="s">
        <v>476</v>
      </c>
      <c r="J197" s="63"/>
      <c r="K197" s="64" t="s">
        <v>477</v>
      </c>
    </row>
    <row r="198" spans="9:11">
      <c r="I198" s="63" t="s">
        <v>478</v>
      </c>
      <c r="J198" s="63"/>
      <c r="K198" s="64" t="s">
        <v>479</v>
      </c>
    </row>
    <row r="199" spans="9:11">
      <c r="I199" s="63" t="s">
        <v>480</v>
      </c>
      <c r="J199" s="63"/>
      <c r="K199" s="64" t="s">
        <v>481</v>
      </c>
    </row>
    <row r="200" spans="9:11">
      <c r="I200" s="63" t="s">
        <v>482</v>
      </c>
      <c r="J200" s="63"/>
      <c r="K200" s="64" t="s">
        <v>483</v>
      </c>
    </row>
    <row r="201" spans="9:11">
      <c r="I201" s="63" t="s">
        <v>484</v>
      </c>
      <c r="J201" s="63"/>
      <c r="K201" s="64" t="s">
        <v>485</v>
      </c>
    </row>
    <row r="202" spans="9:11">
      <c r="I202" s="63" t="s">
        <v>486</v>
      </c>
      <c r="J202" s="63"/>
      <c r="K202" s="64" t="s">
        <v>487</v>
      </c>
    </row>
    <row r="203" spans="9:11">
      <c r="I203" s="63" t="s">
        <v>488</v>
      </c>
      <c r="J203" s="63"/>
      <c r="K203" s="64" t="s">
        <v>489</v>
      </c>
    </row>
    <row r="204" spans="9:11">
      <c r="I204" s="63" t="s">
        <v>490</v>
      </c>
      <c r="J204" s="63"/>
      <c r="K204" s="64" t="s">
        <v>491</v>
      </c>
    </row>
    <row r="205" spans="9:11">
      <c r="I205" s="63" t="s">
        <v>492</v>
      </c>
      <c r="J205" s="63"/>
      <c r="K205" s="64" t="s">
        <v>493</v>
      </c>
    </row>
    <row r="206" spans="9:11">
      <c r="I206" s="63" t="s">
        <v>494</v>
      </c>
      <c r="J206" s="63"/>
      <c r="K206" s="64" t="s">
        <v>495</v>
      </c>
    </row>
    <row r="207" spans="9:11">
      <c r="I207" s="63" t="s">
        <v>496</v>
      </c>
      <c r="J207" s="63"/>
      <c r="K207" s="64" t="s">
        <v>497</v>
      </c>
    </row>
    <row r="208" spans="9:11">
      <c r="I208" s="63" t="s">
        <v>498</v>
      </c>
      <c r="J208" s="63"/>
      <c r="K208" s="64" t="s">
        <v>499</v>
      </c>
    </row>
    <row r="209" spans="9:11">
      <c r="I209" s="63" t="s">
        <v>500</v>
      </c>
      <c r="J209" s="63"/>
      <c r="K209" s="64" t="s">
        <v>501</v>
      </c>
    </row>
    <row r="210" spans="9:11">
      <c r="I210" s="63" t="s">
        <v>502</v>
      </c>
      <c r="J210" s="63"/>
      <c r="K210" s="64" t="s">
        <v>503</v>
      </c>
    </row>
    <row r="211" spans="9:11">
      <c r="I211" s="63" t="s">
        <v>504</v>
      </c>
      <c r="J211" s="63"/>
      <c r="K211" s="64" t="s">
        <v>505</v>
      </c>
    </row>
    <row r="212" spans="9:11">
      <c r="I212" s="63" t="s">
        <v>506</v>
      </c>
      <c r="J212" s="63"/>
      <c r="K212" s="64" t="s">
        <v>507</v>
      </c>
    </row>
    <row r="213" spans="9:11">
      <c r="I213" s="63" t="s">
        <v>508</v>
      </c>
      <c r="J213" s="63"/>
      <c r="K213" s="64" t="s">
        <v>509</v>
      </c>
    </row>
    <row r="214" spans="9:11">
      <c r="I214" s="63" t="s">
        <v>510</v>
      </c>
      <c r="J214" s="63"/>
      <c r="K214" s="64" t="s">
        <v>511</v>
      </c>
    </row>
    <row r="215" spans="9:11">
      <c r="I215" s="63" t="s">
        <v>512</v>
      </c>
      <c r="J215" s="63"/>
      <c r="K215" s="64" t="s">
        <v>513</v>
      </c>
    </row>
    <row r="216" spans="9:11">
      <c r="I216" s="63" t="s">
        <v>514</v>
      </c>
      <c r="J216" s="63"/>
      <c r="K216" s="64" t="s">
        <v>515</v>
      </c>
    </row>
    <row r="217" spans="9:11">
      <c r="I217" s="63" t="s">
        <v>516</v>
      </c>
      <c r="J217" s="63"/>
      <c r="K217" s="64" t="s">
        <v>47</v>
      </c>
    </row>
    <row r="218" spans="9:11">
      <c r="I218" s="63" t="s">
        <v>517</v>
      </c>
      <c r="J218" s="63"/>
      <c r="K218" s="64" t="s">
        <v>518</v>
      </c>
    </row>
    <row r="219" spans="9:11">
      <c r="I219" s="63" t="s">
        <v>519</v>
      </c>
      <c r="J219" s="63"/>
      <c r="K219" s="64" t="s">
        <v>520</v>
      </c>
    </row>
    <row r="220" spans="9:11">
      <c r="I220" s="63" t="s">
        <v>521</v>
      </c>
      <c r="J220" s="63"/>
      <c r="K220" s="64" t="s">
        <v>522</v>
      </c>
    </row>
    <row r="221" spans="9:11">
      <c r="I221" s="63" t="s">
        <v>523</v>
      </c>
      <c r="J221" s="63"/>
      <c r="K221" s="64" t="s">
        <v>524</v>
      </c>
    </row>
    <row r="222" spans="9:11">
      <c r="I222" s="63" t="s">
        <v>525</v>
      </c>
      <c r="J222" s="63"/>
      <c r="K222" s="64" t="s">
        <v>526</v>
      </c>
    </row>
    <row r="223" spans="9:11">
      <c r="I223" s="63" t="s">
        <v>527</v>
      </c>
      <c r="J223" s="63"/>
      <c r="K223" s="64" t="s">
        <v>528</v>
      </c>
    </row>
    <row r="224" spans="9:11">
      <c r="I224" s="63" t="s">
        <v>529</v>
      </c>
      <c r="J224" s="63"/>
      <c r="K224" s="64" t="s">
        <v>530</v>
      </c>
    </row>
    <row r="225" spans="9:11">
      <c r="I225" s="63" t="s">
        <v>531</v>
      </c>
      <c r="J225" s="63"/>
      <c r="K225" s="64" t="s">
        <v>532</v>
      </c>
    </row>
    <row r="226" spans="9:11">
      <c r="I226" s="63" t="s">
        <v>533</v>
      </c>
      <c r="J226" s="63"/>
      <c r="K226" s="64" t="s">
        <v>534</v>
      </c>
    </row>
    <row r="227" spans="9:11">
      <c r="I227" s="63" t="s">
        <v>535</v>
      </c>
      <c r="J227" s="63"/>
      <c r="K227" s="64" t="s">
        <v>536</v>
      </c>
    </row>
    <row r="228" spans="9:11">
      <c r="I228" s="63" t="s">
        <v>537</v>
      </c>
      <c r="J228" s="63"/>
      <c r="K228" s="64" t="s">
        <v>538</v>
      </c>
    </row>
    <row r="229" spans="9:11">
      <c r="I229" s="63" t="s">
        <v>539</v>
      </c>
      <c r="J229" s="63"/>
      <c r="K229" s="64" t="s">
        <v>540</v>
      </c>
    </row>
    <row r="230" spans="9:11">
      <c r="I230" s="63" t="s">
        <v>541</v>
      </c>
      <c r="J230" s="63"/>
      <c r="K230" s="64" t="s">
        <v>542</v>
      </c>
    </row>
    <row r="231" spans="9:11">
      <c r="I231" s="63" t="s">
        <v>543</v>
      </c>
      <c r="J231" s="63"/>
      <c r="K231" s="64" t="s">
        <v>544</v>
      </c>
    </row>
    <row r="232" spans="9:11">
      <c r="I232" s="63" t="s">
        <v>545</v>
      </c>
      <c r="J232" s="63"/>
      <c r="K232" s="64" t="s">
        <v>546</v>
      </c>
    </row>
    <row r="233" spans="9:11">
      <c r="I233" s="63" t="s">
        <v>547</v>
      </c>
      <c r="J233" s="63"/>
      <c r="K233" s="64" t="s">
        <v>548</v>
      </c>
    </row>
    <row r="234" spans="9:11">
      <c r="I234" s="63" t="s">
        <v>549</v>
      </c>
      <c r="J234" s="63"/>
      <c r="K234" s="64" t="s">
        <v>550</v>
      </c>
    </row>
    <row r="235" spans="9:11">
      <c r="I235" s="63" t="s">
        <v>551</v>
      </c>
      <c r="J235" s="63"/>
      <c r="K235" s="64" t="s">
        <v>552</v>
      </c>
    </row>
    <row r="236" spans="9:11">
      <c r="I236" s="63" t="s">
        <v>553</v>
      </c>
      <c r="J236" s="63"/>
      <c r="K236" s="64" t="s">
        <v>554</v>
      </c>
    </row>
    <row r="237" spans="9:11">
      <c r="I237" s="63" t="s">
        <v>555</v>
      </c>
      <c r="J237" s="63"/>
      <c r="K237" s="64" t="s">
        <v>556</v>
      </c>
    </row>
    <row r="238" spans="9:11">
      <c r="I238" s="63" t="s">
        <v>557</v>
      </c>
      <c r="J238" s="63"/>
      <c r="K238" s="64" t="s">
        <v>558</v>
      </c>
    </row>
    <row r="239" spans="9:11">
      <c r="I239" s="63" t="s">
        <v>559</v>
      </c>
      <c r="J239" s="63"/>
      <c r="K239" s="64" t="s">
        <v>560</v>
      </c>
    </row>
    <row r="240" spans="9:11">
      <c r="I240" s="63" t="s">
        <v>561</v>
      </c>
      <c r="J240" s="63"/>
      <c r="K240" s="64" t="s">
        <v>562</v>
      </c>
    </row>
    <row r="241" spans="9:11">
      <c r="I241" s="63" t="s">
        <v>563</v>
      </c>
      <c r="J241" s="63"/>
      <c r="K241" s="64" t="s">
        <v>564</v>
      </c>
    </row>
    <row r="242" spans="9:11">
      <c r="I242" s="63" t="s">
        <v>565</v>
      </c>
      <c r="J242" s="63"/>
      <c r="K242" s="64" t="s">
        <v>566</v>
      </c>
    </row>
    <row r="243" spans="9:11">
      <c r="I243" s="63" t="s">
        <v>567</v>
      </c>
      <c r="J243" s="63"/>
      <c r="K243" s="64" t="s">
        <v>568</v>
      </c>
    </row>
    <row r="244" spans="9:11">
      <c r="I244" s="63" t="s">
        <v>569</v>
      </c>
      <c r="J244" s="63"/>
      <c r="K244" s="64" t="s">
        <v>570</v>
      </c>
    </row>
    <row r="245" spans="9:11">
      <c r="I245" s="63" t="s">
        <v>571</v>
      </c>
      <c r="J245" s="63"/>
      <c r="K245" s="64" t="s">
        <v>572</v>
      </c>
    </row>
    <row r="246" spans="9:11">
      <c r="I246" s="63" t="s">
        <v>573</v>
      </c>
      <c r="J246" s="63"/>
      <c r="K246" s="64" t="s">
        <v>574</v>
      </c>
    </row>
    <row r="247" spans="9:11">
      <c r="I247" s="63" t="s">
        <v>575</v>
      </c>
      <c r="J247" s="63"/>
      <c r="K247" s="64" t="s">
        <v>576</v>
      </c>
    </row>
    <row r="248" spans="9:11">
      <c r="I248" s="63" t="s">
        <v>577</v>
      </c>
      <c r="J248" s="63"/>
      <c r="K248" s="64" t="s">
        <v>578</v>
      </c>
    </row>
    <row r="249" spans="9:11">
      <c r="I249" s="63" t="s">
        <v>579</v>
      </c>
      <c r="J249" s="63"/>
      <c r="K249" s="64" t="s">
        <v>580</v>
      </c>
    </row>
    <row r="250" spans="9:11">
      <c r="I250" s="63" t="s">
        <v>581</v>
      </c>
      <c r="J250" s="63"/>
      <c r="K250" s="64" t="s">
        <v>582</v>
      </c>
    </row>
    <row r="251" spans="9:11">
      <c r="I251" s="63" t="s">
        <v>583</v>
      </c>
      <c r="J251" s="63"/>
      <c r="K251" s="64" t="s">
        <v>584</v>
      </c>
    </row>
    <row r="458" ht="20.25" customHeight="1"/>
  </sheetData>
  <sheetProtection sheet="1" objects="1" scenarios="1"/>
  <hyperlinks>
    <hyperlink ref="I5" r:id="rId1" tooltip="Albania" display="https://en.wikipedia.org/wiki/Albania" xr:uid="{19379211-4278-4C3C-9B6D-C97E559478C2}"/>
  </hyperlinks>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DB3CCB26FBA64DB74B7D4E4F54B4E1" ma:contentTypeVersion="14" ma:contentTypeDescription="Create a new document." ma:contentTypeScope="" ma:versionID="9f542b7f4b7ba762cdc16884d01a1fab">
  <xsd:schema xmlns:xsd="http://www.w3.org/2001/XMLSchema" xmlns:xs="http://www.w3.org/2001/XMLSchema" xmlns:p="http://schemas.microsoft.com/office/2006/metadata/properties" xmlns:ns2="8f717862-01eb-4055-bfcf-6048b8076067" xmlns:ns3="cce49747-dd7a-47fb-a619-0333d332710b" targetNamespace="http://schemas.microsoft.com/office/2006/metadata/properties" ma:root="true" ma:fieldsID="6837d90d2421ec23d8ad6c80ff789f58" ns2:_="" ns3:_="">
    <xsd:import namespace="8f717862-01eb-4055-bfcf-6048b8076067"/>
    <xsd:import namespace="cce49747-dd7a-47fb-a619-0333d332710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717862-01eb-4055-bfcf-6048b80760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2cac1bc-b845-4316-a757-d4fa565f3c4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e49747-dd7a-47fb-a619-0333d33271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2c12c90c-9177-4ec1-a01b-099c91c36997}" ma:internalName="TaxCatchAll" ma:showField="CatchAllData" ma:web="cce49747-dd7a-47fb-a619-0333d33271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f717862-01eb-4055-bfcf-6048b8076067">
      <Terms xmlns="http://schemas.microsoft.com/office/infopath/2007/PartnerControls"/>
    </lcf76f155ced4ddcb4097134ff3c332f>
    <TaxCatchAll xmlns="cce49747-dd7a-47fb-a619-0333d332710b" xsi:nil="true"/>
    <SharedWithUsers xmlns="cce49747-dd7a-47fb-a619-0333d332710b">
      <UserInfo>
        <DisplayName>Nic Coluccino Copied Code</DisplayName>
        <AccountId>25</AccountId>
        <AccountType/>
      </UserInfo>
      <UserInfo>
        <DisplayName>Ethan Brugger Copied Code</DisplayName>
        <AccountId>26</AccountId>
        <AccountType/>
      </UserInfo>
    </SharedWithUsers>
  </documentManagement>
</p:properties>
</file>

<file path=customXml/itemProps1.xml><?xml version="1.0" encoding="utf-8"?>
<ds:datastoreItem xmlns:ds="http://schemas.openxmlformats.org/officeDocument/2006/customXml" ds:itemID="{87436209-C370-45F2-AA1F-61E6217F40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717862-01eb-4055-bfcf-6048b8076067"/>
    <ds:schemaRef ds:uri="cce49747-dd7a-47fb-a619-0333d33271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10EBDF4-E963-4E94-9942-B837F914D47E}">
  <ds:schemaRefs>
    <ds:schemaRef ds:uri="http://schemas.microsoft.com/sharepoint/v3/contenttype/forms"/>
  </ds:schemaRefs>
</ds:datastoreItem>
</file>

<file path=customXml/itemProps3.xml><?xml version="1.0" encoding="utf-8"?>
<ds:datastoreItem xmlns:ds="http://schemas.openxmlformats.org/officeDocument/2006/customXml" ds:itemID="{685A512B-9B81-4BF8-9BF0-5E59F8ABBE73}">
  <ds:schemaRefs>
    <ds:schemaRef ds:uri="cce49747-dd7a-47fb-a619-0333d332710b"/>
    <ds:schemaRef ds:uri="http://purl.org/dc/terms/"/>
    <ds:schemaRef ds:uri="http://purl.org/dc/dcmitype/"/>
    <ds:schemaRef ds:uri="http://schemas.microsoft.com/office/2006/metadata/properties"/>
    <ds:schemaRef ds:uri="http://schemas.microsoft.com/office/2006/documentManagement/types"/>
    <ds:schemaRef ds:uri="http://www.w3.org/XML/1998/namespace"/>
    <ds:schemaRef ds:uri="http://purl.org/dc/elements/1.1/"/>
    <ds:schemaRef ds:uri="http://schemas.microsoft.com/office/infopath/2007/PartnerControls"/>
    <ds:schemaRef ds:uri="http://schemas.openxmlformats.org/package/2006/metadata/core-properties"/>
    <ds:schemaRef ds:uri="8f717862-01eb-4055-bfcf-6048b807606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Instructions</vt:lpstr>
      <vt:lpstr>Upload Data Inputs</vt:lpstr>
      <vt:lpstr>Upload Data Outputs</vt:lpstr>
      <vt:lpstr>Check Inputs</vt:lpstr>
      <vt:lpstr>Check Outputs</vt:lpstr>
      <vt:lpstr>Reference</vt:lpstr>
      <vt:lpstr>listCountryIsoCodes</vt:lpstr>
      <vt:lpstr>listFscClaimTypes</vt:lpstr>
      <vt:lpstr>listMaterialsAccountingMethods</vt:lpstr>
      <vt:lpstr>listVolumeUnits</vt:lpstr>
      <vt:lpstr>listWeightUnits</vt:lpstr>
      <vt:lpstr>refClaimFsc100</vt:lpstr>
      <vt:lpstr>refClaimFscCW</vt:lpstr>
      <vt:lpstr>refClaimFscMix</vt:lpstr>
      <vt:lpstr>refClaimFscMixCredit</vt:lpstr>
      <vt:lpstr>refClaimFscRecycled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 Ball</dc:creator>
  <cp:keywords/>
  <dc:description/>
  <cp:lastModifiedBy>Steve Ball</cp:lastModifiedBy>
  <cp:revision/>
  <dcterms:created xsi:type="dcterms:W3CDTF">2023-11-15T16:15:05Z</dcterms:created>
  <dcterms:modified xsi:type="dcterms:W3CDTF">2024-07-16T14:08:36Z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0x010100A1DB3CCB26FBA64DB74B7D4E4F54B4E1</vt:lpwstr>
  </property>
  <property fmtid="{D5CDD505-2E9C-101B-9397-08002B2CF9AE}" pid="3" name="MediaServiceImageTags">
    <vt:lpwstr/>
  </property>
</Properties>
</file>